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 firstSheet="1" activeTab="4"/>
  </bookViews>
  <sheets>
    <sheet name="PassThroughInitialSMMValuation" sheetId="1" r:id="rId1"/>
    <sheet name="Rate Paths and prepayments" sheetId="2" r:id="rId2"/>
    <sheet name="OAS MonteCarlo" sheetId="3" r:id="rId3"/>
    <sheet name="100bpsRiseInRatesConsOAS" sheetId="4" r:id="rId4"/>
    <sheet name="100bpsFallInRatesConsOAS" sheetId="5" r:id="rId5"/>
  </sheets>
  <calcPr calcId="144525"/>
</workbook>
</file>

<file path=xl/calcChain.xml><?xml version="1.0" encoding="utf-8"?>
<calcChain xmlns="http://schemas.openxmlformats.org/spreadsheetml/2006/main">
  <c r="BN378" i="5" l="1"/>
  <c r="BJ378" i="5"/>
  <c r="BN55" i="5"/>
  <c r="BJ55" i="5"/>
  <c r="BI55" i="5"/>
  <c r="BI56" i="5" s="1"/>
  <c r="BH55" i="5"/>
  <c r="BM55" i="5" s="1"/>
  <c r="BG55" i="5"/>
  <c r="BL55" i="5" s="1"/>
  <c r="BF55" i="5"/>
  <c r="BK55" i="5" s="1"/>
  <c r="BE55" i="5"/>
  <c r="BE56" i="5" s="1"/>
  <c r="AY55" i="5"/>
  <c r="AN55" i="5"/>
  <c r="AC55" i="5"/>
  <c r="R55" i="5"/>
  <c r="G55" i="5"/>
  <c r="BK54" i="5"/>
  <c r="BI54" i="5"/>
  <c r="BN54" i="5" s="1"/>
  <c r="BH54" i="5"/>
  <c r="BM54" i="5" s="1"/>
  <c r="BG54" i="5"/>
  <c r="BL54" i="5" s="1"/>
  <c r="BF54" i="5"/>
  <c r="BE54" i="5"/>
  <c r="BJ54" i="5" s="1"/>
  <c r="AY54" i="5"/>
  <c r="AN54" i="5"/>
  <c r="AC54" i="5"/>
  <c r="R54" i="5"/>
  <c r="G54" i="5"/>
  <c r="BL53" i="5"/>
  <c r="BI53" i="5"/>
  <c r="BN53" i="5" s="1"/>
  <c r="BH53" i="5"/>
  <c r="BM53" i="5" s="1"/>
  <c r="BG53" i="5"/>
  <c r="BF53" i="5"/>
  <c r="BK53" i="5" s="1"/>
  <c r="BE53" i="5"/>
  <c r="BJ53" i="5" s="1"/>
  <c r="AY53" i="5"/>
  <c r="AN53" i="5"/>
  <c r="AC53" i="5"/>
  <c r="R53" i="5"/>
  <c r="G53" i="5"/>
  <c r="BM52" i="5"/>
  <c r="BI52" i="5"/>
  <c r="BN52" i="5" s="1"/>
  <c r="BH52" i="5"/>
  <c r="BG52" i="5"/>
  <c r="BL52" i="5" s="1"/>
  <c r="BF52" i="5"/>
  <c r="BK52" i="5" s="1"/>
  <c r="BE52" i="5"/>
  <c r="BJ52" i="5" s="1"/>
  <c r="AY52" i="5"/>
  <c r="AN52" i="5"/>
  <c r="AC52" i="5"/>
  <c r="R52" i="5"/>
  <c r="G52" i="5"/>
  <c r="BN51" i="5"/>
  <c r="BJ51" i="5"/>
  <c r="BI51" i="5"/>
  <c r="BH51" i="5"/>
  <c r="BM51" i="5" s="1"/>
  <c r="BG51" i="5"/>
  <c r="BL51" i="5" s="1"/>
  <c r="BF51" i="5"/>
  <c r="BK51" i="5" s="1"/>
  <c r="BE51" i="5"/>
  <c r="AY51" i="5"/>
  <c r="AN51" i="5"/>
  <c r="AC51" i="5"/>
  <c r="R51" i="5"/>
  <c r="G51" i="5"/>
  <c r="BK50" i="5"/>
  <c r="BI50" i="5"/>
  <c r="BN50" i="5" s="1"/>
  <c r="BH50" i="5"/>
  <c r="BM50" i="5" s="1"/>
  <c r="BG50" i="5"/>
  <c r="BL50" i="5" s="1"/>
  <c r="BF50" i="5"/>
  <c r="BE50" i="5"/>
  <c r="BJ50" i="5" s="1"/>
  <c r="AY50" i="5"/>
  <c r="AN50" i="5"/>
  <c r="AC50" i="5"/>
  <c r="R50" i="5"/>
  <c r="G50" i="5"/>
  <c r="BL49" i="5"/>
  <c r="BK49" i="5"/>
  <c r="BI49" i="5"/>
  <c r="BN49" i="5" s="1"/>
  <c r="BH49" i="5"/>
  <c r="BM49" i="5" s="1"/>
  <c r="BG49" i="5"/>
  <c r="BF49" i="5"/>
  <c r="BE49" i="5"/>
  <c r="BJ49" i="5" s="1"/>
  <c r="AY49" i="5"/>
  <c r="AN49" i="5"/>
  <c r="AC49" i="5"/>
  <c r="R49" i="5"/>
  <c r="G49" i="5"/>
  <c r="BM48" i="5"/>
  <c r="BL48" i="5"/>
  <c r="BI48" i="5"/>
  <c r="BN48" i="5" s="1"/>
  <c r="BH48" i="5"/>
  <c r="BG48" i="5"/>
  <c r="BF48" i="5"/>
  <c r="BK48" i="5" s="1"/>
  <c r="BE48" i="5"/>
  <c r="BJ48" i="5" s="1"/>
  <c r="AY48" i="5"/>
  <c r="AN48" i="5"/>
  <c r="AC48" i="5"/>
  <c r="R48" i="5"/>
  <c r="G48" i="5"/>
  <c r="BN47" i="5"/>
  <c r="BM47" i="5"/>
  <c r="BJ47" i="5"/>
  <c r="BI47" i="5"/>
  <c r="BH47" i="5"/>
  <c r="BG47" i="5"/>
  <c r="BL47" i="5" s="1"/>
  <c r="BF47" i="5"/>
  <c r="BK47" i="5" s="1"/>
  <c r="BE47" i="5"/>
  <c r="AY47" i="5"/>
  <c r="AN47" i="5"/>
  <c r="AC47" i="5"/>
  <c r="R47" i="5"/>
  <c r="G47" i="5"/>
  <c r="BN46" i="5"/>
  <c r="BK46" i="5"/>
  <c r="BJ46" i="5"/>
  <c r="BI46" i="5"/>
  <c r="BH46" i="5"/>
  <c r="BM46" i="5" s="1"/>
  <c r="BG46" i="5"/>
  <c r="BL46" i="5" s="1"/>
  <c r="BF46" i="5"/>
  <c r="BE46" i="5"/>
  <c r="AY46" i="5"/>
  <c r="AN46" i="5"/>
  <c r="AC46" i="5"/>
  <c r="R46" i="5"/>
  <c r="G46" i="5"/>
  <c r="BL45" i="5"/>
  <c r="BK45" i="5"/>
  <c r="BI45" i="5"/>
  <c r="BN45" i="5" s="1"/>
  <c r="BH45" i="5"/>
  <c r="BM45" i="5" s="1"/>
  <c r="BG45" i="5"/>
  <c r="BF45" i="5"/>
  <c r="BE45" i="5"/>
  <c r="BJ45" i="5" s="1"/>
  <c r="AY45" i="5"/>
  <c r="AN45" i="5"/>
  <c r="AC45" i="5"/>
  <c r="R45" i="5"/>
  <c r="G45" i="5"/>
  <c r="BM44" i="5"/>
  <c r="BL44" i="5"/>
  <c r="BI44" i="5"/>
  <c r="BN44" i="5" s="1"/>
  <c r="BH44" i="5"/>
  <c r="BG44" i="5"/>
  <c r="BF44" i="5"/>
  <c r="BK44" i="5" s="1"/>
  <c r="BE44" i="5"/>
  <c r="BJ44" i="5" s="1"/>
  <c r="AY44" i="5"/>
  <c r="AN44" i="5"/>
  <c r="AC44" i="5"/>
  <c r="R44" i="5"/>
  <c r="G44" i="5"/>
  <c r="BN43" i="5"/>
  <c r="BM43" i="5"/>
  <c r="BJ43" i="5"/>
  <c r="BI43" i="5"/>
  <c r="BH43" i="5"/>
  <c r="BG43" i="5"/>
  <c r="BL43" i="5" s="1"/>
  <c r="BF43" i="5"/>
  <c r="BK43" i="5" s="1"/>
  <c r="BE43" i="5"/>
  <c r="AY43" i="5"/>
  <c r="AN43" i="5"/>
  <c r="AC43" i="5"/>
  <c r="R43" i="5"/>
  <c r="G43" i="5"/>
  <c r="BN42" i="5"/>
  <c r="BK42" i="5"/>
  <c r="BJ42" i="5"/>
  <c r="BI42" i="5"/>
  <c r="BH42" i="5"/>
  <c r="BM42" i="5" s="1"/>
  <c r="BG42" i="5"/>
  <c r="BL42" i="5" s="1"/>
  <c r="BF42" i="5"/>
  <c r="BE42" i="5"/>
  <c r="AY42" i="5"/>
  <c r="AN42" i="5"/>
  <c r="AC42" i="5"/>
  <c r="R42" i="5"/>
  <c r="G42" i="5"/>
  <c r="BL41" i="5"/>
  <c r="BK41" i="5"/>
  <c r="BI41" i="5"/>
  <c r="BN41" i="5" s="1"/>
  <c r="BH41" i="5"/>
  <c r="BM41" i="5" s="1"/>
  <c r="BG41" i="5"/>
  <c r="BF41" i="5"/>
  <c r="BE41" i="5"/>
  <c r="BJ41" i="5" s="1"/>
  <c r="AY41" i="5"/>
  <c r="AN41" i="5"/>
  <c r="AC41" i="5"/>
  <c r="R41" i="5"/>
  <c r="G41" i="5"/>
  <c r="BM40" i="5"/>
  <c r="BI40" i="5"/>
  <c r="BN40" i="5" s="1"/>
  <c r="BH40" i="5"/>
  <c r="BG40" i="5"/>
  <c r="BL40" i="5" s="1"/>
  <c r="BF40" i="5"/>
  <c r="BK40" i="5" s="1"/>
  <c r="BE40" i="5"/>
  <c r="BJ40" i="5" s="1"/>
  <c r="AY40" i="5"/>
  <c r="AN40" i="5"/>
  <c r="AC40" i="5"/>
  <c r="R40" i="5"/>
  <c r="G40" i="5"/>
  <c r="BN39" i="5"/>
  <c r="BJ39" i="5"/>
  <c r="BI39" i="5"/>
  <c r="BH39" i="5"/>
  <c r="BM39" i="5" s="1"/>
  <c r="BG39" i="5"/>
  <c r="BL39" i="5" s="1"/>
  <c r="BF39" i="5"/>
  <c r="BK39" i="5" s="1"/>
  <c r="BE39" i="5"/>
  <c r="AY39" i="5"/>
  <c r="AN39" i="5"/>
  <c r="AC39" i="5"/>
  <c r="R39" i="5"/>
  <c r="G39" i="5"/>
  <c r="BK38" i="5"/>
  <c r="BI38" i="5"/>
  <c r="BN38" i="5" s="1"/>
  <c r="BH38" i="5"/>
  <c r="BM38" i="5" s="1"/>
  <c r="BG38" i="5"/>
  <c r="BL38" i="5" s="1"/>
  <c r="BF38" i="5"/>
  <c r="BE38" i="5"/>
  <c r="BJ38" i="5" s="1"/>
  <c r="AY38" i="5"/>
  <c r="AN38" i="5"/>
  <c r="AC38" i="5"/>
  <c r="R38" i="5"/>
  <c r="G38" i="5"/>
  <c r="BL37" i="5"/>
  <c r="BI37" i="5"/>
  <c r="BN37" i="5" s="1"/>
  <c r="BH37" i="5"/>
  <c r="BM37" i="5" s="1"/>
  <c r="BG37" i="5"/>
  <c r="BF37" i="5"/>
  <c r="BK37" i="5" s="1"/>
  <c r="BE37" i="5"/>
  <c r="BJ37" i="5" s="1"/>
  <c r="AY37" i="5"/>
  <c r="AN37" i="5"/>
  <c r="AC37" i="5"/>
  <c r="R37" i="5"/>
  <c r="G37" i="5"/>
  <c r="BM36" i="5"/>
  <c r="BI36" i="5"/>
  <c r="BN36" i="5" s="1"/>
  <c r="BH36" i="5"/>
  <c r="BG36" i="5"/>
  <c r="BL36" i="5" s="1"/>
  <c r="BF36" i="5"/>
  <c r="BK36" i="5" s="1"/>
  <c r="BE36" i="5"/>
  <c r="BJ36" i="5" s="1"/>
  <c r="AY36" i="5"/>
  <c r="AN36" i="5"/>
  <c r="AC36" i="5"/>
  <c r="R36" i="5"/>
  <c r="G36" i="5"/>
  <c r="BN35" i="5"/>
  <c r="BJ35" i="5"/>
  <c r="BI35" i="5"/>
  <c r="BH35" i="5"/>
  <c r="BM35" i="5" s="1"/>
  <c r="BG35" i="5"/>
  <c r="BL35" i="5" s="1"/>
  <c r="BF35" i="5"/>
  <c r="BK35" i="5" s="1"/>
  <c r="BE35" i="5"/>
  <c r="AY35" i="5"/>
  <c r="AN35" i="5"/>
  <c r="AC35" i="5"/>
  <c r="R35" i="5"/>
  <c r="G35" i="5"/>
  <c r="BK34" i="5"/>
  <c r="BI34" i="5"/>
  <c r="BN34" i="5" s="1"/>
  <c r="BH34" i="5"/>
  <c r="BM34" i="5" s="1"/>
  <c r="BG34" i="5"/>
  <c r="BL34" i="5" s="1"/>
  <c r="BF34" i="5"/>
  <c r="BE34" i="5"/>
  <c r="BJ34" i="5" s="1"/>
  <c r="AY34" i="5"/>
  <c r="AN34" i="5"/>
  <c r="AC34" i="5"/>
  <c r="R34" i="5"/>
  <c r="G34" i="5"/>
  <c r="BL33" i="5"/>
  <c r="BJ33" i="5"/>
  <c r="BI33" i="5"/>
  <c r="BN33" i="5" s="1"/>
  <c r="BH33" i="5"/>
  <c r="BM33" i="5" s="1"/>
  <c r="BG33" i="5"/>
  <c r="BF33" i="5"/>
  <c r="BK33" i="5" s="1"/>
  <c r="BE33" i="5"/>
  <c r="AY33" i="5"/>
  <c r="AN33" i="5"/>
  <c r="AC33" i="5"/>
  <c r="R33" i="5"/>
  <c r="G33" i="5"/>
  <c r="BN32" i="5"/>
  <c r="BJ32" i="5"/>
  <c r="BI32" i="5"/>
  <c r="BH32" i="5"/>
  <c r="BM32" i="5" s="1"/>
  <c r="BG32" i="5"/>
  <c r="BL32" i="5" s="1"/>
  <c r="BF32" i="5"/>
  <c r="BK32" i="5" s="1"/>
  <c r="BE32" i="5"/>
  <c r="AY32" i="5"/>
  <c r="AN32" i="5"/>
  <c r="AC32" i="5"/>
  <c r="R32" i="5"/>
  <c r="G32" i="5"/>
  <c r="BK31" i="5"/>
  <c r="BI31" i="5"/>
  <c r="BN31" i="5" s="1"/>
  <c r="BH31" i="5"/>
  <c r="BM31" i="5" s="1"/>
  <c r="BG31" i="5"/>
  <c r="BL31" i="5" s="1"/>
  <c r="BF31" i="5"/>
  <c r="BE31" i="5"/>
  <c r="BJ31" i="5" s="1"/>
  <c r="AY31" i="5"/>
  <c r="AN31" i="5"/>
  <c r="AC31" i="5"/>
  <c r="R31" i="5"/>
  <c r="G31" i="5"/>
  <c r="BL30" i="5"/>
  <c r="BI30" i="5"/>
  <c r="BN30" i="5" s="1"/>
  <c r="BH30" i="5"/>
  <c r="BM30" i="5" s="1"/>
  <c r="BG30" i="5"/>
  <c r="BF30" i="5"/>
  <c r="BK30" i="5" s="1"/>
  <c r="BE30" i="5"/>
  <c r="BJ30" i="5" s="1"/>
  <c r="AY30" i="5"/>
  <c r="AN30" i="5"/>
  <c r="AC30" i="5"/>
  <c r="R30" i="5"/>
  <c r="G30" i="5"/>
  <c r="BM29" i="5"/>
  <c r="BI29" i="5"/>
  <c r="BN29" i="5" s="1"/>
  <c r="BH29" i="5"/>
  <c r="BG29" i="5"/>
  <c r="BL29" i="5" s="1"/>
  <c r="BF29" i="5"/>
  <c r="BK29" i="5" s="1"/>
  <c r="BE29" i="5"/>
  <c r="BJ29" i="5" s="1"/>
  <c r="AY29" i="5"/>
  <c r="AN29" i="5"/>
  <c r="AC29" i="5"/>
  <c r="R29" i="5"/>
  <c r="G29" i="5"/>
  <c r="BN28" i="5"/>
  <c r="BJ28" i="5"/>
  <c r="BI28" i="5"/>
  <c r="BH28" i="5"/>
  <c r="BM28" i="5" s="1"/>
  <c r="BG28" i="5"/>
  <c r="BL28" i="5" s="1"/>
  <c r="BF28" i="5"/>
  <c r="BK28" i="5" s="1"/>
  <c r="BE28" i="5"/>
  <c r="AY28" i="5"/>
  <c r="AN28" i="5"/>
  <c r="AC28" i="5"/>
  <c r="R28" i="5"/>
  <c r="G28" i="5"/>
  <c r="BK27" i="5"/>
  <c r="BI27" i="5"/>
  <c r="BN27" i="5" s="1"/>
  <c r="BH27" i="5"/>
  <c r="BM27" i="5" s="1"/>
  <c r="BG27" i="5"/>
  <c r="BL27" i="5" s="1"/>
  <c r="BF27" i="5"/>
  <c r="BE27" i="5"/>
  <c r="BJ27" i="5" s="1"/>
  <c r="AY27" i="5"/>
  <c r="AN27" i="5"/>
  <c r="AC27" i="5"/>
  <c r="R27" i="5"/>
  <c r="G27" i="5"/>
  <c r="BL26" i="5"/>
  <c r="BI26" i="5"/>
  <c r="BN26" i="5" s="1"/>
  <c r="BH26" i="5"/>
  <c r="BM26" i="5" s="1"/>
  <c r="BG26" i="5"/>
  <c r="BF26" i="5"/>
  <c r="BK26" i="5" s="1"/>
  <c r="BE26" i="5"/>
  <c r="BJ26" i="5" s="1"/>
  <c r="AY26" i="5"/>
  <c r="AN26" i="5"/>
  <c r="AC26" i="5"/>
  <c r="R26" i="5"/>
  <c r="G26" i="5"/>
  <c r="BM25" i="5"/>
  <c r="BL25" i="5"/>
  <c r="BI25" i="5"/>
  <c r="BN25" i="5" s="1"/>
  <c r="BH25" i="5"/>
  <c r="BG25" i="5"/>
  <c r="BF25" i="5"/>
  <c r="BK25" i="5" s="1"/>
  <c r="BE25" i="5"/>
  <c r="BJ25" i="5" s="1"/>
  <c r="AY25" i="5"/>
  <c r="AN25" i="5"/>
  <c r="AC25" i="5"/>
  <c r="R25" i="5"/>
  <c r="G25" i="5"/>
  <c r="BN24" i="5"/>
  <c r="BM24" i="5"/>
  <c r="BJ24" i="5"/>
  <c r="BI24" i="5"/>
  <c r="BH24" i="5"/>
  <c r="BG24" i="5"/>
  <c r="BL24" i="5" s="1"/>
  <c r="BF24" i="5"/>
  <c r="BK24" i="5" s="1"/>
  <c r="BE24" i="5"/>
  <c r="AY24" i="5"/>
  <c r="AN24" i="5"/>
  <c r="AC24" i="5"/>
  <c r="R24" i="5"/>
  <c r="G24" i="5"/>
  <c r="BN23" i="5"/>
  <c r="BK23" i="5"/>
  <c r="BJ23" i="5"/>
  <c r="BI23" i="5"/>
  <c r="BH23" i="5"/>
  <c r="BM23" i="5" s="1"/>
  <c r="BG23" i="5"/>
  <c r="BL23" i="5" s="1"/>
  <c r="BF23" i="5"/>
  <c r="BE23" i="5"/>
  <c r="AY23" i="5"/>
  <c r="AN23" i="5"/>
  <c r="AC23" i="5"/>
  <c r="R23" i="5"/>
  <c r="G23" i="5"/>
  <c r="BL22" i="5"/>
  <c r="BK22" i="5"/>
  <c r="BI22" i="5"/>
  <c r="BN22" i="5" s="1"/>
  <c r="BH22" i="5"/>
  <c r="BM22" i="5" s="1"/>
  <c r="BG22" i="5"/>
  <c r="BF22" i="5"/>
  <c r="BE22" i="5"/>
  <c r="BJ22" i="5" s="1"/>
  <c r="AY22" i="5"/>
  <c r="AN22" i="5"/>
  <c r="AC22" i="5"/>
  <c r="R22" i="5"/>
  <c r="G22" i="5"/>
  <c r="BM21" i="5"/>
  <c r="BL21" i="5"/>
  <c r="BI21" i="5"/>
  <c r="BN21" i="5" s="1"/>
  <c r="BH21" i="5"/>
  <c r="BG21" i="5"/>
  <c r="BF21" i="5"/>
  <c r="BK21" i="5" s="1"/>
  <c r="BE21" i="5"/>
  <c r="BJ21" i="5" s="1"/>
  <c r="AY21" i="5"/>
  <c r="AN21" i="5"/>
  <c r="AC21" i="5"/>
  <c r="R21" i="5"/>
  <c r="G21" i="5"/>
  <c r="BN20" i="5"/>
  <c r="BM20" i="5"/>
  <c r="BJ20" i="5"/>
  <c r="BI20" i="5"/>
  <c r="BH20" i="5"/>
  <c r="BG20" i="5"/>
  <c r="BL20" i="5" s="1"/>
  <c r="BF20" i="5"/>
  <c r="BK20" i="5" s="1"/>
  <c r="BE20" i="5"/>
  <c r="AY20" i="5"/>
  <c r="AN20" i="5"/>
  <c r="AC20" i="5"/>
  <c r="R20" i="5"/>
  <c r="G20" i="5"/>
  <c r="A20" i="5"/>
  <c r="BN19" i="5"/>
  <c r="BK19" i="5"/>
  <c r="BJ19" i="5"/>
  <c r="BI19" i="5"/>
  <c r="BH19" i="5"/>
  <c r="BM19" i="5" s="1"/>
  <c r="BG19" i="5"/>
  <c r="BL19" i="5" s="1"/>
  <c r="BF19" i="5"/>
  <c r="BE19" i="5"/>
  <c r="AY19" i="5"/>
  <c r="AN19" i="5"/>
  <c r="AC19" i="5"/>
  <c r="R19" i="5"/>
  <c r="G19" i="5"/>
  <c r="A19" i="5"/>
  <c r="BL18" i="5"/>
  <c r="BK18" i="5"/>
  <c r="BI18" i="5"/>
  <c r="BN18" i="5" s="1"/>
  <c r="BH18" i="5"/>
  <c r="BM18" i="5" s="1"/>
  <c r="BG18" i="5"/>
  <c r="BF18" i="5"/>
  <c r="BE18" i="5"/>
  <c r="BJ18" i="5" s="1"/>
  <c r="AY18" i="5"/>
  <c r="AT18" i="5"/>
  <c r="AW18" i="5" s="1"/>
  <c r="AO18" i="5"/>
  <c r="AN18" i="5"/>
  <c r="AL18" i="5"/>
  <c r="AI18" i="5"/>
  <c r="AC18" i="5"/>
  <c r="X18" i="5"/>
  <c r="AA18" i="5" s="1"/>
  <c r="S18" i="5"/>
  <c r="R18" i="5"/>
  <c r="P18" i="5"/>
  <c r="M18" i="5"/>
  <c r="G18" i="5"/>
  <c r="B18" i="5"/>
  <c r="E18" i="5" s="1"/>
  <c r="A18" i="5"/>
  <c r="B12" i="5"/>
  <c r="B10" i="5"/>
  <c r="AJ18" i="5" s="1"/>
  <c r="B7" i="5"/>
  <c r="B4" i="5"/>
  <c r="AK18" i="5" s="1"/>
  <c r="K9" i="4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BG5" i="2"/>
  <c r="BC5" i="2"/>
  <c r="AY5" i="2"/>
  <c r="AU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AM5" i="2"/>
  <c r="AI5" i="2"/>
  <c r="AE5" i="2"/>
  <c r="AA5" i="2"/>
  <c r="W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5" i="2"/>
  <c r="U6" i="3"/>
  <c r="U4" i="3"/>
  <c r="U5" i="3"/>
  <c r="BN378" i="4"/>
  <c r="BJ378" i="4"/>
  <c r="BL55" i="4"/>
  <c r="BK55" i="4"/>
  <c r="BI55" i="4"/>
  <c r="BN55" i="4" s="1"/>
  <c r="BH55" i="4"/>
  <c r="BM55" i="4" s="1"/>
  <c r="BG55" i="4"/>
  <c r="BG56" i="4" s="1"/>
  <c r="BF55" i="4"/>
  <c r="BF56" i="4" s="1"/>
  <c r="BE55" i="4"/>
  <c r="BJ55" i="4" s="1"/>
  <c r="AY55" i="4"/>
  <c r="AN55" i="4"/>
  <c r="AC55" i="4"/>
  <c r="R55" i="4"/>
  <c r="G55" i="4"/>
  <c r="BM54" i="4"/>
  <c r="BL54" i="4"/>
  <c r="BI54" i="4"/>
  <c r="BN54" i="4" s="1"/>
  <c r="BH54" i="4"/>
  <c r="BG54" i="4"/>
  <c r="BF54" i="4"/>
  <c r="BK54" i="4" s="1"/>
  <c r="BE54" i="4"/>
  <c r="BJ54" i="4" s="1"/>
  <c r="AY54" i="4"/>
  <c r="AN54" i="4"/>
  <c r="AC54" i="4"/>
  <c r="R54" i="4"/>
  <c r="G54" i="4"/>
  <c r="BN53" i="4"/>
  <c r="BM53" i="4"/>
  <c r="BJ53" i="4"/>
  <c r="BI53" i="4"/>
  <c r="BH53" i="4"/>
  <c r="BG53" i="4"/>
  <c r="BL53" i="4" s="1"/>
  <c r="BF53" i="4"/>
  <c r="BK53" i="4" s="1"/>
  <c r="BE53" i="4"/>
  <c r="AY53" i="4"/>
  <c r="AN53" i="4"/>
  <c r="AC53" i="4"/>
  <c r="R53" i="4"/>
  <c r="G53" i="4"/>
  <c r="BN52" i="4"/>
  <c r="BK52" i="4"/>
  <c r="BJ52" i="4"/>
  <c r="BI52" i="4"/>
  <c r="BH52" i="4"/>
  <c r="BM52" i="4" s="1"/>
  <c r="BG52" i="4"/>
  <c r="BL52" i="4" s="1"/>
  <c r="BF52" i="4"/>
  <c r="BE52" i="4"/>
  <c r="AY52" i="4"/>
  <c r="AN52" i="4"/>
  <c r="AC52" i="4"/>
  <c r="R52" i="4"/>
  <c r="G52" i="4"/>
  <c r="BL51" i="4"/>
  <c r="BK51" i="4"/>
  <c r="BI51" i="4"/>
  <c r="BN51" i="4" s="1"/>
  <c r="BH51" i="4"/>
  <c r="BM51" i="4" s="1"/>
  <c r="BG51" i="4"/>
  <c r="BF51" i="4"/>
  <c r="BE51" i="4"/>
  <c r="BJ51" i="4" s="1"/>
  <c r="AY51" i="4"/>
  <c r="AN51" i="4"/>
  <c r="AC51" i="4"/>
  <c r="R51" i="4"/>
  <c r="G51" i="4"/>
  <c r="BM50" i="4"/>
  <c r="BL50" i="4"/>
  <c r="BI50" i="4"/>
  <c r="BN50" i="4" s="1"/>
  <c r="BH50" i="4"/>
  <c r="BG50" i="4"/>
  <c r="BF50" i="4"/>
  <c r="BK50" i="4" s="1"/>
  <c r="BE50" i="4"/>
  <c r="BJ50" i="4" s="1"/>
  <c r="AY50" i="4"/>
  <c r="AN50" i="4"/>
  <c r="AC50" i="4"/>
  <c r="R50" i="4"/>
  <c r="G50" i="4"/>
  <c r="BN49" i="4"/>
  <c r="BM49" i="4"/>
  <c r="BJ49" i="4"/>
  <c r="BI49" i="4"/>
  <c r="BH49" i="4"/>
  <c r="BG49" i="4"/>
  <c r="BL49" i="4" s="1"/>
  <c r="BF49" i="4"/>
  <c r="BK49" i="4" s="1"/>
  <c r="BE49" i="4"/>
  <c r="AY49" i="4"/>
  <c r="AN49" i="4"/>
  <c r="AC49" i="4"/>
  <c r="R49" i="4"/>
  <c r="G49" i="4"/>
  <c r="BN48" i="4"/>
  <c r="BK48" i="4"/>
  <c r="BJ48" i="4"/>
  <c r="BI48" i="4"/>
  <c r="BH48" i="4"/>
  <c r="BM48" i="4" s="1"/>
  <c r="BG48" i="4"/>
  <c r="BL48" i="4" s="1"/>
  <c r="BF48" i="4"/>
  <c r="BE48" i="4"/>
  <c r="AY48" i="4"/>
  <c r="AN48" i="4"/>
  <c r="AC48" i="4"/>
  <c r="R48" i="4"/>
  <c r="G48" i="4"/>
  <c r="BL47" i="4"/>
  <c r="BK47" i="4"/>
  <c r="BI47" i="4"/>
  <c r="BN47" i="4" s="1"/>
  <c r="BH47" i="4"/>
  <c r="BM47" i="4" s="1"/>
  <c r="BG47" i="4"/>
  <c r="BF47" i="4"/>
  <c r="BE47" i="4"/>
  <c r="BJ47" i="4" s="1"/>
  <c r="AY47" i="4"/>
  <c r="AN47" i="4"/>
  <c r="AC47" i="4"/>
  <c r="R47" i="4"/>
  <c r="G47" i="4"/>
  <c r="BM46" i="4"/>
  <c r="BL46" i="4"/>
  <c r="BI46" i="4"/>
  <c r="BN46" i="4" s="1"/>
  <c r="BH46" i="4"/>
  <c r="BG46" i="4"/>
  <c r="BF46" i="4"/>
  <c r="BK46" i="4" s="1"/>
  <c r="BE46" i="4"/>
  <c r="BJ46" i="4" s="1"/>
  <c r="AY46" i="4"/>
  <c r="AN46" i="4"/>
  <c r="AC46" i="4"/>
  <c r="R46" i="4"/>
  <c r="G46" i="4"/>
  <c r="BN45" i="4"/>
  <c r="BM45" i="4"/>
  <c r="BJ45" i="4"/>
  <c r="BI45" i="4"/>
  <c r="BH45" i="4"/>
  <c r="BG45" i="4"/>
  <c r="BL45" i="4" s="1"/>
  <c r="BF45" i="4"/>
  <c r="BK45" i="4" s="1"/>
  <c r="BE45" i="4"/>
  <c r="AY45" i="4"/>
  <c r="AN45" i="4"/>
  <c r="AC45" i="4"/>
  <c r="R45" i="4"/>
  <c r="G45" i="4"/>
  <c r="BN44" i="4"/>
  <c r="BK44" i="4"/>
  <c r="BJ44" i="4"/>
  <c r="BI44" i="4"/>
  <c r="BH44" i="4"/>
  <c r="BM44" i="4" s="1"/>
  <c r="BG44" i="4"/>
  <c r="BL44" i="4" s="1"/>
  <c r="BF44" i="4"/>
  <c r="BE44" i="4"/>
  <c r="AY44" i="4"/>
  <c r="AN44" i="4"/>
  <c r="AC44" i="4"/>
  <c r="R44" i="4"/>
  <c r="G44" i="4"/>
  <c r="BL43" i="4"/>
  <c r="BK43" i="4"/>
  <c r="BI43" i="4"/>
  <c r="BN43" i="4" s="1"/>
  <c r="BH43" i="4"/>
  <c r="BM43" i="4" s="1"/>
  <c r="BG43" i="4"/>
  <c r="BF43" i="4"/>
  <c r="BE43" i="4"/>
  <c r="BJ43" i="4" s="1"/>
  <c r="AY43" i="4"/>
  <c r="AN43" i="4"/>
  <c r="AC43" i="4"/>
  <c r="R43" i="4"/>
  <c r="G43" i="4"/>
  <c r="BM42" i="4"/>
  <c r="BL42" i="4"/>
  <c r="BI42" i="4"/>
  <c r="BN42" i="4" s="1"/>
  <c r="BH42" i="4"/>
  <c r="BG42" i="4"/>
  <c r="BF42" i="4"/>
  <c r="BK42" i="4" s="1"/>
  <c r="BE42" i="4"/>
  <c r="BJ42" i="4" s="1"/>
  <c r="AY42" i="4"/>
  <c r="AN42" i="4"/>
  <c r="AC42" i="4"/>
  <c r="R42" i="4"/>
  <c r="G42" i="4"/>
  <c r="BN41" i="4"/>
  <c r="BM41" i="4"/>
  <c r="BJ41" i="4"/>
  <c r="BI41" i="4"/>
  <c r="BH41" i="4"/>
  <c r="BG41" i="4"/>
  <c r="BL41" i="4" s="1"/>
  <c r="BF41" i="4"/>
  <c r="BK41" i="4" s="1"/>
  <c r="BE41" i="4"/>
  <c r="AY41" i="4"/>
  <c r="AN41" i="4"/>
  <c r="AC41" i="4"/>
  <c r="R41" i="4"/>
  <c r="G41" i="4"/>
  <c r="BN40" i="4"/>
  <c r="BK40" i="4"/>
  <c r="BJ40" i="4"/>
  <c r="BI40" i="4"/>
  <c r="BH40" i="4"/>
  <c r="BM40" i="4" s="1"/>
  <c r="BG40" i="4"/>
  <c r="BL40" i="4" s="1"/>
  <c r="BF40" i="4"/>
  <c r="BE40" i="4"/>
  <c r="AY40" i="4"/>
  <c r="AN40" i="4"/>
  <c r="AC40" i="4"/>
  <c r="R40" i="4"/>
  <c r="G40" i="4"/>
  <c r="BL39" i="4"/>
  <c r="BK39" i="4"/>
  <c r="BI39" i="4"/>
  <c r="BN39" i="4" s="1"/>
  <c r="BH39" i="4"/>
  <c r="BM39" i="4" s="1"/>
  <c r="BG39" i="4"/>
  <c r="BF39" i="4"/>
  <c r="BE39" i="4"/>
  <c r="BJ39" i="4" s="1"/>
  <c r="AY39" i="4"/>
  <c r="AN39" i="4"/>
  <c r="AC39" i="4"/>
  <c r="R39" i="4"/>
  <c r="G39" i="4"/>
  <c r="BM38" i="4"/>
  <c r="BL38" i="4"/>
  <c r="BI38" i="4"/>
  <c r="BN38" i="4" s="1"/>
  <c r="BH38" i="4"/>
  <c r="BG38" i="4"/>
  <c r="BF38" i="4"/>
  <c r="BK38" i="4" s="1"/>
  <c r="BE38" i="4"/>
  <c r="BJ38" i="4" s="1"/>
  <c r="AY38" i="4"/>
  <c r="AN38" i="4"/>
  <c r="AC38" i="4"/>
  <c r="R38" i="4"/>
  <c r="G38" i="4"/>
  <c r="BN37" i="4"/>
  <c r="BM37" i="4"/>
  <c r="BJ37" i="4"/>
  <c r="BI37" i="4"/>
  <c r="BH37" i="4"/>
  <c r="BG37" i="4"/>
  <c r="BL37" i="4" s="1"/>
  <c r="BF37" i="4"/>
  <c r="BK37" i="4" s="1"/>
  <c r="BE37" i="4"/>
  <c r="AY37" i="4"/>
  <c r="AN37" i="4"/>
  <c r="AC37" i="4"/>
  <c r="R37" i="4"/>
  <c r="G37" i="4"/>
  <c r="BN36" i="4"/>
  <c r="BK36" i="4"/>
  <c r="BJ36" i="4"/>
  <c r="BI36" i="4"/>
  <c r="BH36" i="4"/>
  <c r="BM36" i="4" s="1"/>
  <c r="BG36" i="4"/>
  <c r="BL36" i="4" s="1"/>
  <c r="BF36" i="4"/>
  <c r="BE36" i="4"/>
  <c r="AY36" i="4"/>
  <c r="AN36" i="4"/>
  <c r="AC36" i="4"/>
  <c r="R36" i="4"/>
  <c r="G36" i="4"/>
  <c r="BL35" i="4"/>
  <c r="BK35" i="4"/>
  <c r="BI35" i="4"/>
  <c r="BN35" i="4" s="1"/>
  <c r="BH35" i="4"/>
  <c r="BM35" i="4" s="1"/>
  <c r="BG35" i="4"/>
  <c r="BF35" i="4"/>
  <c r="BE35" i="4"/>
  <c r="BJ35" i="4" s="1"/>
  <c r="AY35" i="4"/>
  <c r="AN35" i="4"/>
  <c r="AC35" i="4"/>
  <c r="R35" i="4"/>
  <c r="G35" i="4"/>
  <c r="BM34" i="4"/>
  <c r="BL34" i="4"/>
  <c r="BI34" i="4"/>
  <c r="BN34" i="4" s="1"/>
  <c r="BH34" i="4"/>
  <c r="BG34" i="4"/>
  <c r="BF34" i="4"/>
  <c r="BK34" i="4" s="1"/>
  <c r="BE34" i="4"/>
  <c r="BJ34" i="4" s="1"/>
  <c r="AY34" i="4"/>
  <c r="AN34" i="4"/>
  <c r="AC34" i="4"/>
  <c r="R34" i="4"/>
  <c r="G34" i="4"/>
  <c r="BN33" i="4"/>
  <c r="BM33" i="4"/>
  <c r="BJ33" i="4"/>
  <c r="BI33" i="4"/>
  <c r="BH33" i="4"/>
  <c r="BG33" i="4"/>
  <c r="BL33" i="4" s="1"/>
  <c r="BF33" i="4"/>
  <c r="BK33" i="4" s="1"/>
  <c r="BE33" i="4"/>
  <c r="AY33" i="4"/>
  <c r="AN33" i="4"/>
  <c r="AC33" i="4"/>
  <c r="R33" i="4"/>
  <c r="G33" i="4"/>
  <c r="BN32" i="4"/>
  <c r="BK32" i="4"/>
  <c r="BJ32" i="4"/>
  <c r="BI32" i="4"/>
  <c r="BH32" i="4"/>
  <c r="BM32" i="4" s="1"/>
  <c r="BG32" i="4"/>
  <c r="BL32" i="4" s="1"/>
  <c r="BF32" i="4"/>
  <c r="BE32" i="4"/>
  <c r="AY32" i="4"/>
  <c r="AN32" i="4"/>
  <c r="AC32" i="4"/>
  <c r="R32" i="4"/>
  <c r="G32" i="4"/>
  <c r="BL31" i="4"/>
  <c r="BK31" i="4"/>
  <c r="BI31" i="4"/>
  <c r="BN31" i="4" s="1"/>
  <c r="BH31" i="4"/>
  <c r="BM31" i="4" s="1"/>
  <c r="BG31" i="4"/>
  <c r="BF31" i="4"/>
  <c r="BE31" i="4"/>
  <c r="BJ31" i="4" s="1"/>
  <c r="AY31" i="4"/>
  <c r="AN31" i="4"/>
  <c r="AC31" i="4"/>
  <c r="R31" i="4"/>
  <c r="G31" i="4"/>
  <c r="BM30" i="4"/>
  <c r="BL30" i="4"/>
  <c r="BI30" i="4"/>
  <c r="BN30" i="4" s="1"/>
  <c r="BH30" i="4"/>
  <c r="BG30" i="4"/>
  <c r="BF30" i="4"/>
  <c r="BK30" i="4" s="1"/>
  <c r="BE30" i="4"/>
  <c r="BJ30" i="4" s="1"/>
  <c r="AY30" i="4"/>
  <c r="AN30" i="4"/>
  <c r="AC30" i="4"/>
  <c r="R30" i="4"/>
  <c r="G30" i="4"/>
  <c r="BN29" i="4"/>
  <c r="BM29" i="4"/>
  <c r="BJ29" i="4"/>
  <c r="BI29" i="4"/>
  <c r="BH29" i="4"/>
  <c r="BG29" i="4"/>
  <c r="BL29" i="4" s="1"/>
  <c r="BF29" i="4"/>
  <c r="BK29" i="4" s="1"/>
  <c r="BE29" i="4"/>
  <c r="AY29" i="4"/>
  <c r="AN29" i="4"/>
  <c r="AC29" i="4"/>
  <c r="R29" i="4"/>
  <c r="G29" i="4"/>
  <c r="BN28" i="4"/>
  <c r="BK28" i="4"/>
  <c r="BJ28" i="4"/>
  <c r="BI28" i="4"/>
  <c r="BH28" i="4"/>
  <c r="BM28" i="4" s="1"/>
  <c r="BG28" i="4"/>
  <c r="BL28" i="4" s="1"/>
  <c r="BF28" i="4"/>
  <c r="BE28" i="4"/>
  <c r="AY28" i="4"/>
  <c r="AN28" i="4"/>
  <c r="AC28" i="4"/>
  <c r="R28" i="4"/>
  <c r="G28" i="4"/>
  <c r="BL27" i="4"/>
  <c r="BK27" i="4"/>
  <c r="BI27" i="4"/>
  <c r="BN27" i="4" s="1"/>
  <c r="BH27" i="4"/>
  <c r="BM27" i="4" s="1"/>
  <c r="BG27" i="4"/>
  <c r="BF27" i="4"/>
  <c r="BE27" i="4"/>
  <c r="BJ27" i="4" s="1"/>
  <c r="AY27" i="4"/>
  <c r="AN27" i="4"/>
  <c r="AC27" i="4"/>
  <c r="R27" i="4"/>
  <c r="G27" i="4"/>
  <c r="BM26" i="4"/>
  <c r="BL26" i="4"/>
  <c r="BI26" i="4"/>
  <c r="BN26" i="4" s="1"/>
  <c r="BH26" i="4"/>
  <c r="BG26" i="4"/>
  <c r="BF26" i="4"/>
  <c r="BK26" i="4" s="1"/>
  <c r="BE26" i="4"/>
  <c r="BJ26" i="4" s="1"/>
  <c r="AY26" i="4"/>
  <c r="AN26" i="4"/>
  <c r="AC26" i="4"/>
  <c r="R26" i="4"/>
  <c r="G26" i="4"/>
  <c r="BN25" i="4"/>
  <c r="BM25" i="4"/>
  <c r="BJ25" i="4"/>
  <c r="BI25" i="4"/>
  <c r="BH25" i="4"/>
  <c r="BG25" i="4"/>
  <c r="BL25" i="4" s="1"/>
  <c r="BF25" i="4"/>
  <c r="BK25" i="4" s="1"/>
  <c r="BE25" i="4"/>
  <c r="AY25" i="4"/>
  <c r="AN25" i="4"/>
  <c r="AC25" i="4"/>
  <c r="R25" i="4"/>
  <c r="G25" i="4"/>
  <c r="BN24" i="4"/>
  <c r="BK24" i="4"/>
  <c r="BJ24" i="4"/>
  <c r="BI24" i="4"/>
  <c r="BH24" i="4"/>
  <c r="BM24" i="4" s="1"/>
  <c r="BG24" i="4"/>
  <c r="BL24" i="4" s="1"/>
  <c r="BF24" i="4"/>
  <c r="BE24" i="4"/>
  <c r="AY24" i="4"/>
  <c r="AN24" i="4"/>
  <c r="AC24" i="4"/>
  <c r="R24" i="4"/>
  <c r="G24" i="4"/>
  <c r="BL23" i="4"/>
  <c r="BK23" i="4"/>
  <c r="BI23" i="4"/>
  <c r="BN23" i="4" s="1"/>
  <c r="BH23" i="4"/>
  <c r="BM23" i="4" s="1"/>
  <c r="BG23" i="4"/>
  <c r="BF23" i="4"/>
  <c r="BE23" i="4"/>
  <c r="BJ23" i="4" s="1"/>
  <c r="AY23" i="4"/>
  <c r="AN23" i="4"/>
  <c r="AC23" i="4"/>
  <c r="R23" i="4"/>
  <c r="G23" i="4"/>
  <c r="BM22" i="4"/>
  <c r="BL22" i="4"/>
  <c r="BI22" i="4"/>
  <c r="BN22" i="4" s="1"/>
  <c r="BH22" i="4"/>
  <c r="BG22" i="4"/>
  <c r="BF22" i="4"/>
  <c r="BK22" i="4" s="1"/>
  <c r="BE22" i="4"/>
  <c r="BJ22" i="4" s="1"/>
  <c r="AY22" i="4"/>
  <c r="AN22" i="4"/>
  <c r="AC22" i="4"/>
  <c r="R22" i="4"/>
  <c r="G22" i="4"/>
  <c r="BN21" i="4"/>
  <c r="BM21" i="4"/>
  <c r="BJ21" i="4"/>
  <c r="BI21" i="4"/>
  <c r="BH21" i="4"/>
  <c r="BG21" i="4"/>
  <c r="BL21" i="4" s="1"/>
  <c r="BF21" i="4"/>
  <c r="BK21" i="4" s="1"/>
  <c r="BE21" i="4"/>
  <c r="AY21" i="4"/>
  <c r="AN21" i="4"/>
  <c r="AC21" i="4"/>
  <c r="R21" i="4"/>
  <c r="G21" i="4"/>
  <c r="BN20" i="4"/>
  <c r="BK20" i="4"/>
  <c r="BJ20" i="4"/>
  <c r="BI20" i="4"/>
  <c r="BH20" i="4"/>
  <c r="BM20" i="4" s="1"/>
  <c r="BG20" i="4"/>
  <c r="BL20" i="4" s="1"/>
  <c r="BF20" i="4"/>
  <c r="BE20" i="4"/>
  <c r="AY20" i="4"/>
  <c r="AN20" i="4"/>
  <c r="AC20" i="4"/>
  <c r="R20" i="4"/>
  <c r="G20" i="4"/>
  <c r="BL19" i="4"/>
  <c r="BK19" i="4"/>
  <c r="BI19" i="4"/>
  <c r="BN19" i="4" s="1"/>
  <c r="BH19" i="4"/>
  <c r="BM19" i="4" s="1"/>
  <c r="BG19" i="4"/>
  <c r="BF19" i="4"/>
  <c r="BE19" i="4"/>
  <c r="BJ19" i="4" s="1"/>
  <c r="AY19" i="4"/>
  <c r="AN19" i="4"/>
  <c r="AC19" i="4"/>
  <c r="R19" i="4"/>
  <c r="G19" i="4"/>
  <c r="BM18" i="4"/>
  <c r="BL18" i="4"/>
  <c r="BI18" i="4"/>
  <c r="BN18" i="4" s="1"/>
  <c r="BH18" i="4"/>
  <c r="BG18" i="4"/>
  <c r="BF18" i="4"/>
  <c r="BK18" i="4" s="1"/>
  <c r="BE18" i="4"/>
  <c r="BJ18" i="4" s="1"/>
  <c r="AZ18" i="4"/>
  <c r="AY18" i="4"/>
  <c r="AW18" i="4"/>
  <c r="AV18" i="4"/>
  <c r="AU18" i="4"/>
  <c r="AX18" i="4" s="1"/>
  <c r="BA18" i="4" s="1"/>
  <c r="BD18" i="4" s="1"/>
  <c r="AT18" i="4"/>
  <c r="BB18" i="4" s="1"/>
  <c r="AN18" i="4"/>
  <c r="AJ18" i="4"/>
  <c r="AI18" i="4"/>
  <c r="AO18" i="4" s="1"/>
  <c r="AD18" i="4"/>
  <c r="AC18" i="4"/>
  <c r="AA18" i="4"/>
  <c r="Z18" i="4"/>
  <c r="Y18" i="4"/>
  <c r="AB18" i="4" s="1"/>
  <c r="AE18" i="4" s="1"/>
  <c r="AH18" i="4" s="1"/>
  <c r="X18" i="4"/>
  <c r="R18" i="4"/>
  <c r="N18" i="4"/>
  <c r="M18" i="4"/>
  <c r="S18" i="4" s="1"/>
  <c r="H18" i="4"/>
  <c r="G18" i="4"/>
  <c r="E18" i="4"/>
  <c r="D18" i="4"/>
  <c r="C18" i="4"/>
  <c r="F18" i="4" s="1"/>
  <c r="I18" i="4" s="1"/>
  <c r="L18" i="4" s="1"/>
  <c r="B18" i="4"/>
  <c r="J18" i="4" s="1"/>
  <c r="A18" i="4"/>
  <c r="A19" i="4" s="1"/>
  <c r="B12" i="4"/>
  <c r="B10" i="4"/>
  <c r="B7" i="4"/>
  <c r="B4" i="4"/>
  <c r="R6" i="3"/>
  <c r="O6" i="3"/>
  <c r="O5" i="3"/>
  <c r="R5" i="3"/>
  <c r="R4" i="3"/>
  <c r="O4" i="3"/>
  <c r="AM18" i="5" l="1"/>
  <c r="AP18" i="5" s="1"/>
  <c r="AQ18" i="5" s="1"/>
  <c r="AI19" i="5" s="1"/>
  <c r="O18" i="5"/>
  <c r="C18" i="5"/>
  <c r="F18" i="5" s="1"/>
  <c r="I18" i="5" s="1"/>
  <c r="L18" i="5" s="1"/>
  <c r="Y18" i="5"/>
  <c r="AU18" i="5"/>
  <c r="D18" i="5"/>
  <c r="H18" i="5"/>
  <c r="Z18" i="5"/>
  <c r="AD18" i="5"/>
  <c r="AV18" i="5"/>
  <c r="AZ18" i="5"/>
  <c r="A21" i="5"/>
  <c r="N18" i="5"/>
  <c r="Q18" i="5" s="1"/>
  <c r="T18" i="5" s="1"/>
  <c r="U18" i="5" s="1"/>
  <c r="M19" i="5" s="1"/>
  <c r="W18" i="5"/>
  <c r="BE57" i="5"/>
  <c r="BI57" i="5"/>
  <c r="BF56" i="5"/>
  <c r="BG56" i="5"/>
  <c r="BH56" i="5"/>
  <c r="AW19" i="4"/>
  <c r="E19" i="4"/>
  <c r="AZ19" i="4"/>
  <c r="A20" i="4"/>
  <c r="AT19" i="4"/>
  <c r="AV19" i="4" s="1"/>
  <c r="B19" i="4"/>
  <c r="D19" i="4" s="1"/>
  <c r="C19" i="4"/>
  <c r="BF57" i="4"/>
  <c r="BG57" i="4"/>
  <c r="AF18" i="4"/>
  <c r="X19" i="4" s="1"/>
  <c r="P18" i="4"/>
  <c r="AL18" i="4"/>
  <c r="BH56" i="4"/>
  <c r="AS18" i="4"/>
  <c r="BE56" i="4"/>
  <c r="BI56" i="4"/>
  <c r="O18" i="4"/>
  <c r="AK18" i="4"/>
  <c r="AM18" i="4" s="1"/>
  <c r="AP18" i="4" s="1"/>
  <c r="AQ18" i="4" s="1"/>
  <c r="AI19" i="4" s="1"/>
  <c r="BN378" i="3"/>
  <c r="BJ378" i="3"/>
  <c r="BE18" i="3"/>
  <c r="BJ18" i="3" s="1"/>
  <c r="BI19" i="3"/>
  <c r="BN19" i="3" s="1"/>
  <c r="BI20" i="3"/>
  <c r="BN20" i="3" s="1"/>
  <c r="BI21" i="3"/>
  <c r="BN21" i="3" s="1"/>
  <c r="BI22" i="3"/>
  <c r="BN22" i="3" s="1"/>
  <c r="BI23" i="3"/>
  <c r="BN23" i="3" s="1"/>
  <c r="BI24" i="3"/>
  <c r="BN24" i="3" s="1"/>
  <c r="BI25" i="3"/>
  <c r="BN25" i="3" s="1"/>
  <c r="BI26" i="3"/>
  <c r="BN26" i="3" s="1"/>
  <c r="BI27" i="3"/>
  <c r="BN27" i="3" s="1"/>
  <c r="BI28" i="3"/>
  <c r="BN28" i="3" s="1"/>
  <c r="BI29" i="3"/>
  <c r="BN29" i="3" s="1"/>
  <c r="BI30" i="3"/>
  <c r="BN30" i="3" s="1"/>
  <c r="BI31" i="3"/>
  <c r="BN31" i="3" s="1"/>
  <c r="BI32" i="3"/>
  <c r="BN32" i="3" s="1"/>
  <c r="BI33" i="3"/>
  <c r="BN33" i="3" s="1"/>
  <c r="BI34" i="3"/>
  <c r="BN34" i="3" s="1"/>
  <c r="BI35" i="3"/>
  <c r="BN35" i="3" s="1"/>
  <c r="BI36" i="3"/>
  <c r="BN36" i="3" s="1"/>
  <c r="BI37" i="3"/>
  <c r="BN37" i="3" s="1"/>
  <c r="BI38" i="3"/>
  <c r="BN38" i="3" s="1"/>
  <c r="BI39" i="3"/>
  <c r="BN39" i="3" s="1"/>
  <c r="BI40" i="3"/>
  <c r="BN40" i="3" s="1"/>
  <c r="BI41" i="3"/>
  <c r="BN41" i="3" s="1"/>
  <c r="BI42" i="3"/>
  <c r="BN42" i="3" s="1"/>
  <c r="BI43" i="3"/>
  <c r="BN43" i="3" s="1"/>
  <c r="BI44" i="3"/>
  <c r="BN44" i="3" s="1"/>
  <c r="BI45" i="3"/>
  <c r="BN45" i="3" s="1"/>
  <c r="BI46" i="3"/>
  <c r="BN46" i="3" s="1"/>
  <c r="BI47" i="3"/>
  <c r="BN47" i="3" s="1"/>
  <c r="BI48" i="3"/>
  <c r="BN48" i="3" s="1"/>
  <c r="BI49" i="3"/>
  <c r="BN49" i="3" s="1"/>
  <c r="BI50" i="3"/>
  <c r="BN50" i="3" s="1"/>
  <c r="BI51" i="3"/>
  <c r="BN51" i="3" s="1"/>
  <c r="BI52" i="3"/>
  <c r="BN52" i="3" s="1"/>
  <c r="BI53" i="3"/>
  <c r="BN53" i="3" s="1"/>
  <c r="BI54" i="3"/>
  <c r="BN54" i="3" s="1"/>
  <c r="BI55" i="3"/>
  <c r="BI18" i="3"/>
  <c r="BN18" i="3" s="1"/>
  <c r="BH19" i="3"/>
  <c r="BM19" i="3" s="1"/>
  <c r="BH20" i="3"/>
  <c r="BM20" i="3" s="1"/>
  <c r="BH21" i="3"/>
  <c r="BM21" i="3" s="1"/>
  <c r="BH22" i="3"/>
  <c r="BM22" i="3" s="1"/>
  <c r="BH23" i="3"/>
  <c r="BM23" i="3" s="1"/>
  <c r="BH24" i="3"/>
  <c r="BM24" i="3" s="1"/>
  <c r="BH25" i="3"/>
  <c r="BM25" i="3" s="1"/>
  <c r="BH26" i="3"/>
  <c r="BM26" i="3" s="1"/>
  <c r="BH27" i="3"/>
  <c r="BM27" i="3" s="1"/>
  <c r="BH28" i="3"/>
  <c r="BM28" i="3" s="1"/>
  <c r="BH29" i="3"/>
  <c r="BM29" i="3" s="1"/>
  <c r="BH30" i="3"/>
  <c r="BM30" i="3" s="1"/>
  <c r="BH31" i="3"/>
  <c r="BM31" i="3" s="1"/>
  <c r="BH32" i="3"/>
  <c r="BM32" i="3" s="1"/>
  <c r="BH33" i="3"/>
  <c r="BM33" i="3" s="1"/>
  <c r="BH34" i="3"/>
  <c r="BM34" i="3" s="1"/>
  <c r="BH35" i="3"/>
  <c r="BM35" i="3" s="1"/>
  <c r="BH36" i="3"/>
  <c r="BM36" i="3" s="1"/>
  <c r="BH37" i="3"/>
  <c r="BM37" i="3" s="1"/>
  <c r="BH38" i="3"/>
  <c r="BM38" i="3" s="1"/>
  <c r="BH39" i="3"/>
  <c r="BM39" i="3" s="1"/>
  <c r="BH40" i="3"/>
  <c r="BM40" i="3" s="1"/>
  <c r="BH41" i="3"/>
  <c r="BM41" i="3" s="1"/>
  <c r="BH42" i="3"/>
  <c r="BM42" i="3" s="1"/>
  <c r="BH43" i="3"/>
  <c r="BM43" i="3" s="1"/>
  <c r="BH44" i="3"/>
  <c r="BM44" i="3" s="1"/>
  <c r="BH45" i="3"/>
  <c r="BM45" i="3" s="1"/>
  <c r="BH46" i="3"/>
  <c r="BM46" i="3" s="1"/>
  <c r="BH47" i="3"/>
  <c r="BM47" i="3" s="1"/>
  <c r="BH48" i="3"/>
  <c r="BM48" i="3" s="1"/>
  <c r="BH49" i="3"/>
  <c r="BM49" i="3" s="1"/>
  <c r="BH50" i="3"/>
  <c r="BM50" i="3" s="1"/>
  <c r="BH51" i="3"/>
  <c r="BM51" i="3" s="1"/>
  <c r="BH52" i="3"/>
  <c r="BM52" i="3" s="1"/>
  <c r="BH53" i="3"/>
  <c r="BM53" i="3" s="1"/>
  <c r="BH54" i="3"/>
  <c r="BM54" i="3" s="1"/>
  <c r="BH55" i="3"/>
  <c r="BH18" i="3"/>
  <c r="BM18" i="3" s="1"/>
  <c r="BG19" i="3"/>
  <c r="BL19" i="3" s="1"/>
  <c r="BG20" i="3"/>
  <c r="BL20" i="3" s="1"/>
  <c r="BG21" i="3"/>
  <c r="BL21" i="3" s="1"/>
  <c r="BG22" i="3"/>
  <c r="BL22" i="3" s="1"/>
  <c r="BG23" i="3"/>
  <c r="BL23" i="3" s="1"/>
  <c r="BG24" i="3"/>
  <c r="BL24" i="3" s="1"/>
  <c r="BG25" i="3"/>
  <c r="BL25" i="3" s="1"/>
  <c r="BG26" i="3"/>
  <c r="BL26" i="3" s="1"/>
  <c r="BG27" i="3"/>
  <c r="BL27" i="3" s="1"/>
  <c r="BG28" i="3"/>
  <c r="BL28" i="3" s="1"/>
  <c r="BG29" i="3"/>
  <c r="BL29" i="3" s="1"/>
  <c r="BG30" i="3"/>
  <c r="BL30" i="3" s="1"/>
  <c r="BG31" i="3"/>
  <c r="BL31" i="3" s="1"/>
  <c r="BG32" i="3"/>
  <c r="BL32" i="3" s="1"/>
  <c r="BG33" i="3"/>
  <c r="BL33" i="3" s="1"/>
  <c r="BG34" i="3"/>
  <c r="BL34" i="3" s="1"/>
  <c r="BG35" i="3"/>
  <c r="BL35" i="3" s="1"/>
  <c r="BG36" i="3"/>
  <c r="BL36" i="3" s="1"/>
  <c r="BG37" i="3"/>
  <c r="BL37" i="3" s="1"/>
  <c r="BG38" i="3"/>
  <c r="BL38" i="3" s="1"/>
  <c r="BG39" i="3"/>
  <c r="BL39" i="3" s="1"/>
  <c r="BG40" i="3"/>
  <c r="BL40" i="3" s="1"/>
  <c r="BG41" i="3"/>
  <c r="BL41" i="3" s="1"/>
  <c r="BG42" i="3"/>
  <c r="BL42" i="3" s="1"/>
  <c r="BG43" i="3"/>
  <c r="BL43" i="3" s="1"/>
  <c r="BG44" i="3"/>
  <c r="BL44" i="3" s="1"/>
  <c r="BG45" i="3"/>
  <c r="BL45" i="3" s="1"/>
  <c r="BG46" i="3"/>
  <c r="BL46" i="3" s="1"/>
  <c r="BG47" i="3"/>
  <c r="BL47" i="3" s="1"/>
  <c r="BG48" i="3"/>
  <c r="BL48" i="3" s="1"/>
  <c r="BG49" i="3"/>
  <c r="BL49" i="3" s="1"/>
  <c r="BG50" i="3"/>
  <c r="BL50" i="3" s="1"/>
  <c r="BG51" i="3"/>
  <c r="BL51" i="3" s="1"/>
  <c r="BG52" i="3"/>
  <c r="BL52" i="3" s="1"/>
  <c r="BG53" i="3"/>
  <c r="BL53" i="3" s="1"/>
  <c r="BG54" i="3"/>
  <c r="BL54" i="3" s="1"/>
  <c r="BG55" i="3"/>
  <c r="BG18" i="3"/>
  <c r="BL18" i="3" s="1"/>
  <c r="BF19" i="3"/>
  <c r="BK19" i="3" s="1"/>
  <c r="BF20" i="3"/>
  <c r="BK20" i="3" s="1"/>
  <c r="BF21" i="3"/>
  <c r="BK21" i="3" s="1"/>
  <c r="BF22" i="3"/>
  <c r="BK22" i="3" s="1"/>
  <c r="BF23" i="3"/>
  <c r="BK23" i="3" s="1"/>
  <c r="BF24" i="3"/>
  <c r="BK24" i="3" s="1"/>
  <c r="BF25" i="3"/>
  <c r="BK25" i="3" s="1"/>
  <c r="BF26" i="3"/>
  <c r="BK26" i="3" s="1"/>
  <c r="BF27" i="3"/>
  <c r="BK27" i="3" s="1"/>
  <c r="BF28" i="3"/>
  <c r="BK28" i="3" s="1"/>
  <c r="BF29" i="3"/>
  <c r="BK29" i="3" s="1"/>
  <c r="BF30" i="3"/>
  <c r="BK30" i="3" s="1"/>
  <c r="BF31" i="3"/>
  <c r="BK31" i="3" s="1"/>
  <c r="BF32" i="3"/>
  <c r="BK32" i="3" s="1"/>
  <c r="BF33" i="3"/>
  <c r="BK33" i="3" s="1"/>
  <c r="BF34" i="3"/>
  <c r="BK34" i="3" s="1"/>
  <c r="BF35" i="3"/>
  <c r="BK35" i="3" s="1"/>
  <c r="BF36" i="3"/>
  <c r="BK36" i="3" s="1"/>
  <c r="BF37" i="3"/>
  <c r="BK37" i="3" s="1"/>
  <c r="BF38" i="3"/>
  <c r="BK38" i="3" s="1"/>
  <c r="BF39" i="3"/>
  <c r="BK39" i="3" s="1"/>
  <c r="BF40" i="3"/>
  <c r="BK40" i="3" s="1"/>
  <c r="BF41" i="3"/>
  <c r="BK41" i="3" s="1"/>
  <c r="BF42" i="3"/>
  <c r="BK42" i="3" s="1"/>
  <c r="BF43" i="3"/>
  <c r="BK43" i="3" s="1"/>
  <c r="BF44" i="3"/>
  <c r="BK44" i="3" s="1"/>
  <c r="BF45" i="3"/>
  <c r="BK45" i="3" s="1"/>
  <c r="BF46" i="3"/>
  <c r="BK46" i="3" s="1"/>
  <c r="BF47" i="3"/>
  <c r="BK47" i="3" s="1"/>
  <c r="BF48" i="3"/>
  <c r="BK48" i="3" s="1"/>
  <c r="BF49" i="3"/>
  <c r="BK49" i="3" s="1"/>
  <c r="BF50" i="3"/>
  <c r="BK50" i="3" s="1"/>
  <c r="BF51" i="3"/>
  <c r="BK51" i="3" s="1"/>
  <c r="BF52" i="3"/>
  <c r="BK52" i="3" s="1"/>
  <c r="BF53" i="3"/>
  <c r="BK53" i="3" s="1"/>
  <c r="BF54" i="3"/>
  <c r="BK54" i="3" s="1"/>
  <c r="BF55" i="3"/>
  <c r="BF56" i="3" s="1"/>
  <c r="BF18" i="3"/>
  <c r="BK18" i="3" s="1"/>
  <c r="BE19" i="3"/>
  <c r="BJ19" i="3" s="1"/>
  <c r="BE20" i="3"/>
  <c r="BJ20" i="3" s="1"/>
  <c r="BE21" i="3"/>
  <c r="BJ21" i="3" s="1"/>
  <c r="BE22" i="3"/>
  <c r="BJ22" i="3" s="1"/>
  <c r="BE23" i="3"/>
  <c r="BJ23" i="3" s="1"/>
  <c r="BE24" i="3"/>
  <c r="BJ24" i="3" s="1"/>
  <c r="BE25" i="3"/>
  <c r="BJ25" i="3" s="1"/>
  <c r="BE26" i="3"/>
  <c r="BJ26" i="3" s="1"/>
  <c r="BE27" i="3"/>
  <c r="BJ27" i="3" s="1"/>
  <c r="BE28" i="3"/>
  <c r="BJ28" i="3" s="1"/>
  <c r="BE29" i="3"/>
  <c r="BJ29" i="3" s="1"/>
  <c r="BE30" i="3"/>
  <c r="BJ30" i="3" s="1"/>
  <c r="BE31" i="3"/>
  <c r="BJ31" i="3" s="1"/>
  <c r="BE32" i="3"/>
  <c r="BJ32" i="3" s="1"/>
  <c r="BE33" i="3"/>
  <c r="BJ33" i="3" s="1"/>
  <c r="BE34" i="3"/>
  <c r="BJ34" i="3" s="1"/>
  <c r="BE35" i="3"/>
  <c r="BJ35" i="3" s="1"/>
  <c r="BE36" i="3"/>
  <c r="BJ36" i="3" s="1"/>
  <c r="BE37" i="3"/>
  <c r="BJ37" i="3" s="1"/>
  <c r="BE38" i="3"/>
  <c r="BJ38" i="3" s="1"/>
  <c r="BE39" i="3"/>
  <c r="BJ39" i="3" s="1"/>
  <c r="BE40" i="3"/>
  <c r="BJ40" i="3" s="1"/>
  <c r="BE41" i="3"/>
  <c r="BJ41" i="3" s="1"/>
  <c r="BE42" i="3"/>
  <c r="BJ42" i="3" s="1"/>
  <c r="BE43" i="3"/>
  <c r="BJ43" i="3" s="1"/>
  <c r="BE44" i="3"/>
  <c r="BJ44" i="3" s="1"/>
  <c r="BE45" i="3"/>
  <c r="BJ45" i="3" s="1"/>
  <c r="BE46" i="3"/>
  <c r="BJ46" i="3" s="1"/>
  <c r="BE47" i="3"/>
  <c r="BJ47" i="3" s="1"/>
  <c r="BE48" i="3"/>
  <c r="BJ48" i="3" s="1"/>
  <c r="BE49" i="3"/>
  <c r="BJ49" i="3" s="1"/>
  <c r="BE50" i="3"/>
  <c r="BJ50" i="3" s="1"/>
  <c r="BE51" i="3"/>
  <c r="BJ51" i="3" s="1"/>
  <c r="BE52" i="3"/>
  <c r="BJ52" i="3" s="1"/>
  <c r="BE53" i="3"/>
  <c r="BJ53" i="3" s="1"/>
  <c r="BE54" i="3"/>
  <c r="BJ54" i="3" s="1"/>
  <c r="BE55" i="3"/>
  <c r="BE56" i="3" s="1"/>
  <c r="B14" i="3"/>
  <c r="B12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D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18" i="3"/>
  <c r="H5" i="3"/>
  <c r="H4" i="3"/>
  <c r="H3" i="3"/>
  <c r="H2" i="3"/>
  <c r="AZ20" i="3"/>
  <c r="BA20" i="3" s="1"/>
  <c r="AT20" i="3"/>
  <c r="AU20" i="3" s="1"/>
  <c r="BB19" i="3"/>
  <c r="BA19" i="3"/>
  <c r="AZ19" i="3"/>
  <c r="AX19" i="3"/>
  <c r="AW19" i="3"/>
  <c r="AV19" i="3"/>
  <c r="AU19" i="3"/>
  <c r="AT19" i="3"/>
  <c r="BA18" i="3"/>
  <c r="BB18" i="3" s="1"/>
  <c r="AZ18" i="3"/>
  <c r="AW18" i="3"/>
  <c r="AV18" i="3"/>
  <c r="AU18" i="3"/>
  <c r="AX18" i="3" s="1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18" i="3"/>
  <c r="AO20" i="3"/>
  <c r="AP20" i="3"/>
  <c r="AQ20" i="3"/>
  <c r="AO19" i="3"/>
  <c r="AI20" i="3"/>
  <c r="AJ20" i="3" s="1"/>
  <c r="AL20" i="3"/>
  <c r="AI21" i="3"/>
  <c r="AK21" i="3" s="1"/>
  <c r="AL21" i="3"/>
  <c r="AQ19" i="3"/>
  <c r="AP19" i="3"/>
  <c r="AM19" i="3"/>
  <c r="AL19" i="3"/>
  <c r="AK19" i="3"/>
  <c r="AJ19" i="3"/>
  <c r="AI19" i="3"/>
  <c r="AO18" i="3"/>
  <c r="AP18" i="3" s="1"/>
  <c r="AQ18" i="3" s="1"/>
  <c r="AL18" i="3"/>
  <c r="AK18" i="3"/>
  <c r="AJ18" i="3"/>
  <c r="AM18" i="3" s="1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D20" i="3"/>
  <c r="AE20" i="3"/>
  <c r="AF20" i="3"/>
  <c r="X20" i="3"/>
  <c r="Y20" i="3" s="1"/>
  <c r="Z20" i="3"/>
  <c r="X21" i="3"/>
  <c r="AH19" i="3"/>
  <c r="AH18" i="3"/>
  <c r="AF19" i="3"/>
  <c r="AE19" i="3"/>
  <c r="AD19" i="3"/>
  <c r="AB19" i="3"/>
  <c r="AA19" i="3"/>
  <c r="Z19" i="3"/>
  <c r="Y19" i="3"/>
  <c r="X19" i="3"/>
  <c r="AD18" i="3"/>
  <c r="AE18" i="3" s="1"/>
  <c r="AF18" i="3" s="1"/>
  <c r="AA18" i="3"/>
  <c r="AB18" i="3" s="1"/>
  <c r="Z18" i="3"/>
  <c r="Y18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S20" i="3"/>
  <c r="T20" i="3" s="1"/>
  <c r="M20" i="3"/>
  <c r="N20" i="3" s="1"/>
  <c r="W19" i="3"/>
  <c r="U19" i="3"/>
  <c r="T19" i="3"/>
  <c r="S19" i="3"/>
  <c r="Q19" i="3"/>
  <c r="P19" i="3"/>
  <c r="O19" i="3"/>
  <c r="N19" i="3"/>
  <c r="M19" i="3"/>
  <c r="W18" i="3"/>
  <c r="R18" i="3"/>
  <c r="S18" i="3" s="1"/>
  <c r="P18" i="3"/>
  <c r="O18" i="3"/>
  <c r="N18" i="3"/>
  <c r="Q18" i="3" s="1"/>
  <c r="H1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19" i="3"/>
  <c r="H57" i="3"/>
  <c r="I57" i="3" s="1"/>
  <c r="B57" i="3"/>
  <c r="D57" i="3" s="1"/>
  <c r="C57" i="3"/>
  <c r="F57" i="3" s="1"/>
  <c r="E57" i="3"/>
  <c r="J56" i="3"/>
  <c r="I56" i="3"/>
  <c r="H56" i="3"/>
  <c r="F56" i="3"/>
  <c r="E56" i="3"/>
  <c r="D56" i="3"/>
  <c r="C56" i="3"/>
  <c r="B56" i="3"/>
  <c r="B25" i="3"/>
  <c r="C25" i="3" s="1"/>
  <c r="E25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B21" i="3"/>
  <c r="D21" i="3" s="1"/>
  <c r="C21" i="3"/>
  <c r="F21" i="3" s="1"/>
  <c r="E21" i="3"/>
  <c r="G21" i="3"/>
  <c r="G22" i="3"/>
  <c r="G23" i="3"/>
  <c r="G24" i="3"/>
  <c r="J20" i="3"/>
  <c r="I20" i="3"/>
  <c r="H20" i="3"/>
  <c r="F20" i="3"/>
  <c r="E20" i="3"/>
  <c r="D20" i="3"/>
  <c r="C20" i="3"/>
  <c r="B20" i="3"/>
  <c r="I19" i="3"/>
  <c r="J19" i="3"/>
  <c r="H19" i="1"/>
  <c r="H19" i="3"/>
  <c r="F19" i="3"/>
  <c r="E19" i="3"/>
  <c r="D19" i="3"/>
  <c r="D20" i="1"/>
  <c r="C19" i="3"/>
  <c r="C19" i="1"/>
  <c r="B19" i="3"/>
  <c r="L18" i="3"/>
  <c r="J18" i="3"/>
  <c r="I18" i="3"/>
  <c r="H18" i="3"/>
  <c r="E18" i="3"/>
  <c r="F18" i="3" s="1"/>
  <c r="D18" i="3"/>
  <c r="C18" i="3"/>
  <c r="AT18" i="3"/>
  <c r="AI18" i="3"/>
  <c r="X18" i="3"/>
  <c r="M18" i="3"/>
  <c r="B18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G19" i="3"/>
  <c r="G20" i="3"/>
  <c r="G18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B10" i="3"/>
  <c r="B7" i="3"/>
  <c r="B4" i="3"/>
  <c r="S19" i="5" l="1"/>
  <c r="O19" i="5"/>
  <c r="N19" i="5"/>
  <c r="P19" i="5"/>
  <c r="AO19" i="5"/>
  <c r="AK19" i="5"/>
  <c r="AJ19" i="5"/>
  <c r="AM19" i="5" s="1"/>
  <c r="AP19" i="5" s="1"/>
  <c r="AS19" i="5" s="1"/>
  <c r="AL19" i="5"/>
  <c r="BG57" i="5"/>
  <c r="A22" i="5"/>
  <c r="AX18" i="5"/>
  <c r="BA18" i="5" s="1"/>
  <c r="J18" i="5"/>
  <c r="B19" i="5" s="1"/>
  <c r="AS18" i="5"/>
  <c r="BF57" i="5"/>
  <c r="BE58" i="5"/>
  <c r="AB18" i="5"/>
  <c r="AE18" i="5" s="1"/>
  <c r="BH57" i="5"/>
  <c r="BI58" i="5"/>
  <c r="F19" i="4"/>
  <c r="AL19" i="4"/>
  <c r="AK19" i="4"/>
  <c r="AJ19" i="4"/>
  <c r="AM19" i="4" s="1"/>
  <c r="AP19" i="4" s="1"/>
  <c r="AS19" i="4" s="1"/>
  <c r="AO19" i="4"/>
  <c r="AA19" i="4"/>
  <c r="Z19" i="4"/>
  <c r="Y19" i="4"/>
  <c r="AB19" i="4" s="1"/>
  <c r="AE19" i="4" s="1"/>
  <c r="AH19" i="4" s="1"/>
  <c r="AD19" i="4"/>
  <c r="A21" i="4"/>
  <c r="BH57" i="4"/>
  <c r="BI57" i="4"/>
  <c r="BG58" i="4"/>
  <c r="BF58" i="4"/>
  <c r="AU19" i="4"/>
  <c r="AX19" i="4" s="1"/>
  <c r="BA19" i="4" s="1"/>
  <c r="BD19" i="4" s="1"/>
  <c r="H19" i="4"/>
  <c r="J19" i="4" s="1"/>
  <c r="B20" i="4" s="1"/>
  <c r="Q18" i="4"/>
  <c r="T18" i="4" s="1"/>
  <c r="BE57" i="4"/>
  <c r="BF57" i="3"/>
  <c r="BK56" i="3"/>
  <c r="BH56" i="3"/>
  <c r="BM55" i="3"/>
  <c r="BK55" i="3"/>
  <c r="BE57" i="3"/>
  <c r="BJ56" i="3"/>
  <c r="BG56" i="3"/>
  <c r="BL55" i="3"/>
  <c r="BI56" i="3"/>
  <c r="BN55" i="3"/>
  <c r="BJ55" i="3"/>
  <c r="BB20" i="3"/>
  <c r="AT21" i="3" s="1"/>
  <c r="AW20" i="3"/>
  <c r="AV20" i="3"/>
  <c r="AX20" i="3" s="1"/>
  <c r="AJ21" i="3"/>
  <c r="AM21" i="3" s="1"/>
  <c r="AP21" i="3" s="1"/>
  <c r="AO21" i="3"/>
  <c r="AK20" i="3"/>
  <c r="AM20" i="3" s="1"/>
  <c r="Z21" i="3"/>
  <c r="Y21" i="3"/>
  <c r="AA21" i="3"/>
  <c r="AD21" i="3"/>
  <c r="AA20" i="3"/>
  <c r="AB20" i="3" s="1"/>
  <c r="U20" i="3"/>
  <c r="M21" i="3" s="1"/>
  <c r="O21" i="3"/>
  <c r="P20" i="3"/>
  <c r="Q20" i="3" s="1"/>
  <c r="O20" i="3"/>
  <c r="T18" i="3"/>
  <c r="U18" i="3" s="1"/>
  <c r="J57" i="3"/>
  <c r="B58" i="3" s="1"/>
  <c r="E58" i="3"/>
  <c r="D58" i="3"/>
  <c r="H25" i="3"/>
  <c r="D25" i="3"/>
  <c r="F25" i="3" s="1"/>
  <c r="H21" i="3"/>
  <c r="J21" i="3" s="1"/>
  <c r="B22" i="3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5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6" i="2"/>
  <c r="I7" i="2"/>
  <c r="I8" i="2"/>
  <c r="I9" i="2"/>
  <c r="I10" i="2"/>
  <c r="I11" i="2"/>
  <c r="I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5" i="2"/>
  <c r="G18" i="1"/>
  <c r="H18" i="1" s="1"/>
  <c r="B19" i="1" s="1"/>
  <c r="E18" i="1"/>
  <c r="F18" i="1" s="1"/>
  <c r="B10" i="1"/>
  <c r="D18" i="1"/>
  <c r="C18" i="1"/>
  <c r="B18" i="1"/>
  <c r="C19" i="5" l="1"/>
  <c r="F19" i="5" s="1"/>
  <c r="I19" i="5" s="1"/>
  <c r="L19" i="5" s="1"/>
  <c r="D19" i="5"/>
  <c r="E19" i="5"/>
  <c r="H19" i="5"/>
  <c r="BI59" i="5"/>
  <c r="BF58" i="5"/>
  <c r="BD18" i="5"/>
  <c r="BB18" i="5"/>
  <c r="AT19" i="5" s="1"/>
  <c r="Q19" i="5"/>
  <c r="BH58" i="5"/>
  <c r="AH18" i="5"/>
  <c r="AF18" i="5"/>
  <c r="X19" i="5" s="1"/>
  <c r="AQ19" i="5"/>
  <c r="AI20" i="5" s="1"/>
  <c r="BE59" i="5"/>
  <c r="BG58" i="5"/>
  <c r="A23" i="5"/>
  <c r="E20" i="4"/>
  <c r="H20" i="4"/>
  <c r="C20" i="4"/>
  <c r="D20" i="4"/>
  <c r="BE58" i="4"/>
  <c r="BH58" i="4"/>
  <c r="BI58" i="4"/>
  <c r="W18" i="4"/>
  <c r="U18" i="4"/>
  <c r="M19" i="4" s="1"/>
  <c r="BF59" i="4"/>
  <c r="BB19" i="4"/>
  <c r="AT20" i="4" s="1"/>
  <c r="BG59" i="4"/>
  <c r="A22" i="4"/>
  <c r="AF19" i="4"/>
  <c r="X20" i="4" s="1"/>
  <c r="AQ19" i="4"/>
  <c r="AI20" i="4" s="1"/>
  <c r="I19" i="4"/>
  <c r="L19" i="4" s="1"/>
  <c r="BH57" i="3"/>
  <c r="BM56" i="3"/>
  <c r="BI57" i="3"/>
  <c r="BN56" i="3"/>
  <c r="BE58" i="3"/>
  <c r="BJ57" i="3"/>
  <c r="BG57" i="3"/>
  <c r="BL56" i="3"/>
  <c r="BF58" i="3"/>
  <c r="BK57" i="3"/>
  <c r="AV21" i="3"/>
  <c r="AZ21" i="3"/>
  <c r="AU21" i="3"/>
  <c r="AW21" i="3"/>
  <c r="AQ21" i="3"/>
  <c r="AI22" i="3" s="1"/>
  <c r="AB21" i="3"/>
  <c r="N21" i="3"/>
  <c r="Q21" i="3" s="1"/>
  <c r="S21" i="3"/>
  <c r="P21" i="3"/>
  <c r="C58" i="3"/>
  <c r="F58" i="3" s="1"/>
  <c r="H58" i="3"/>
  <c r="J25" i="3"/>
  <c r="B26" i="3" s="1"/>
  <c r="I25" i="3"/>
  <c r="E22" i="3"/>
  <c r="D22" i="3"/>
  <c r="C22" i="3"/>
  <c r="H22" i="3"/>
  <c r="I21" i="3"/>
  <c r="E19" i="1"/>
  <c r="G19" i="1"/>
  <c r="D19" i="1"/>
  <c r="Y19" i="5" l="1"/>
  <c r="AD19" i="5"/>
  <c r="AA19" i="5"/>
  <c r="Z19" i="5"/>
  <c r="T19" i="5"/>
  <c r="W19" i="5" s="1"/>
  <c r="U19" i="5"/>
  <c r="M20" i="5" s="1"/>
  <c r="A24" i="5"/>
  <c r="AU19" i="5"/>
  <c r="AX19" i="5" s="1"/>
  <c r="BA19" i="5" s="1"/>
  <c r="BD19" i="5" s="1"/>
  <c r="AV19" i="5"/>
  <c r="AZ19" i="5"/>
  <c r="AW19" i="5"/>
  <c r="BE60" i="5"/>
  <c r="BH59" i="5"/>
  <c r="BI60" i="5"/>
  <c r="BG59" i="5"/>
  <c r="AJ20" i="5"/>
  <c r="AK20" i="5"/>
  <c r="AO20" i="5"/>
  <c r="AL20" i="5"/>
  <c r="BF59" i="5"/>
  <c r="J19" i="5"/>
  <c r="B20" i="5" s="1"/>
  <c r="AO20" i="4"/>
  <c r="AL20" i="4"/>
  <c r="AK20" i="4"/>
  <c r="AJ20" i="4"/>
  <c r="AM20" i="4" s="1"/>
  <c r="AP20" i="4" s="1"/>
  <c r="AS20" i="4" s="1"/>
  <c r="BG60" i="4"/>
  <c r="BI59" i="4"/>
  <c r="AD20" i="4"/>
  <c r="AA20" i="4"/>
  <c r="Z20" i="4"/>
  <c r="Y20" i="4"/>
  <c r="BF60" i="4"/>
  <c r="BE59" i="4"/>
  <c r="F20" i="4"/>
  <c r="AZ20" i="4"/>
  <c r="AV20" i="4"/>
  <c r="AW20" i="4"/>
  <c r="AU20" i="4"/>
  <c r="AX20" i="4" s="1"/>
  <c r="BA20" i="4" s="1"/>
  <c r="BD20" i="4" s="1"/>
  <c r="S19" i="4"/>
  <c r="N19" i="4"/>
  <c r="O19" i="4"/>
  <c r="P19" i="4"/>
  <c r="BH59" i="4"/>
  <c r="A23" i="4"/>
  <c r="BG58" i="3"/>
  <c r="BL57" i="3"/>
  <c r="BI58" i="3"/>
  <c r="BN57" i="3"/>
  <c r="BF59" i="3"/>
  <c r="BK58" i="3"/>
  <c r="BE59" i="3"/>
  <c r="BJ58" i="3"/>
  <c r="BH58" i="3"/>
  <c r="BM57" i="3"/>
  <c r="AX21" i="3"/>
  <c r="AO22" i="3"/>
  <c r="AL22" i="3"/>
  <c r="AJ22" i="3"/>
  <c r="AM22" i="3" s="1"/>
  <c r="AP22" i="3" s="1"/>
  <c r="AK22" i="3"/>
  <c r="AE21" i="3"/>
  <c r="AF21" i="3"/>
  <c r="X22" i="3" s="1"/>
  <c r="T21" i="3"/>
  <c r="U21" i="3"/>
  <c r="M22" i="3" s="1"/>
  <c r="I58" i="3"/>
  <c r="J58" i="3"/>
  <c r="B59" i="3" s="1"/>
  <c r="E26" i="3"/>
  <c r="D26" i="3"/>
  <c r="C26" i="3"/>
  <c r="F26" i="3" s="1"/>
  <c r="I26" i="3" s="1"/>
  <c r="H26" i="3"/>
  <c r="F22" i="3"/>
  <c r="F19" i="1"/>
  <c r="B20" i="1" s="1"/>
  <c r="AM20" i="5" l="1"/>
  <c r="BH60" i="5"/>
  <c r="BB19" i="5"/>
  <c r="AT20" i="5" s="1"/>
  <c r="O20" i="5"/>
  <c r="N20" i="5"/>
  <c r="Q20" i="5" s="1"/>
  <c r="T20" i="5" s="1"/>
  <c r="W20" i="5" s="1"/>
  <c r="S20" i="5"/>
  <c r="P20" i="5"/>
  <c r="BF60" i="5"/>
  <c r="BE61" i="5"/>
  <c r="A25" i="5"/>
  <c r="AB19" i="5"/>
  <c r="E20" i="5"/>
  <c r="D20" i="5"/>
  <c r="C20" i="5"/>
  <c r="H20" i="5"/>
  <c r="BG60" i="5"/>
  <c r="BI61" i="5"/>
  <c r="BH60" i="4"/>
  <c r="Q19" i="4"/>
  <c r="I20" i="4"/>
  <c r="L20" i="4" s="1"/>
  <c r="J20" i="4"/>
  <c r="B21" i="4" s="1"/>
  <c r="BF61" i="4"/>
  <c r="A24" i="4"/>
  <c r="BB20" i="4"/>
  <c r="AT21" i="4" s="1"/>
  <c r="BE60" i="4"/>
  <c r="AB20" i="4"/>
  <c r="BG61" i="4"/>
  <c r="AQ20" i="4"/>
  <c r="AI21" i="4" s="1"/>
  <c r="BI60" i="4"/>
  <c r="BI59" i="3"/>
  <c r="BN58" i="3"/>
  <c r="BE60" i="3"/>
  <c r="BJ59" i="3"/>
  <c r="BH59" i="3"/>
  <c r="BM58" i="3"/>
  <c r="BF60" i="3"/>
  <c r="BK59" i="3"/>
  <c r="BG59" i="3"/>
  <c r="BL58" i="3"/>
  <c r="BA21" i="3"/>
  <c r="BB21" i="3"/>
  <c r="AT22" i="3" s="1"/>
  <c r="AQ22" i="3"/>
  <c r="AI23" i="3" s="1"/>
  <c r="AD22" i="3"/>
  <c r="AA22" i="3"/>
  <c r="Z22" i="3"/>
  <c r="Y22" i="3"/>
  <c r="S22" i="3"/>
  <c r="N22" i="3"/>
  <c r="Q22" i="3" s="1"/>
  <c r="T22" i="3" s="1"/>
  <c r="O22" i="3"/>
  <c r="P22" i="3"/>
  <c r="C59" i="3"/>
  <c r="H59" i="3"/>
  <c r="E59" i="3"/>
  <c r="D59" i="3"/>
  <c r="F59" i="3" s="1"/>
  <c r="I59" i="3" s="1"/>
  <c r="J26" i="3"/>
  <c r="B27" i="3" s="1"/>
  <c r="I22" i="3"/>
  <c r="J22" i="3"/>
  <c r="B23" i="3" s="1"/>
  <c r="C20" i="1"/>
  <c r="E20" i="1"/>
  <c r="G20" i="1"/>
  <c r="BH61" i="5" l="1"/>
  <c r="BF61" i="5"/>
  <c r="BI62" i="5"/>
  <c r="F20" i="5"/>
  <c r="AE19" i="5"/>
  <c r="AH19" i="5" s="1"/>
  <c r="AF19" i="5"/>
  <c r="X20" i="5" s="1"/>
  <c r="U20" i="5"/>
  <c r="M21" i="5" s="1"/>
  <c r="AP20" i="5"/>
  <c r="AS20" i="5" s="1"/>
  <c r="AQ20" i="5"/>
  <c r="AI21" i="5" s="1"/>
  <c r="BG61" i="5"/>
  <c r="A26" i="5"/>
  <c r="BE62" i="5"/>
  <c r="AZ20" i="5"/>
  <c r="AW20" i="5"/>
  <c r="AU20" i="5"/>
  <c r="AV20" i="5"/>
  <c r="AK21" i="4"/>
  <c r="AL21" i="4"/>
  <c r="AJ21" i="4"/>
  <c r="AO21" i="4"/>
  <c r="BE61" i="4"/>
  <c r="A25" i="4"/>
  <c r="BI61" i="4"/>
  <c r="BG62" i="4"/>
  <c r="T19" i="4"/>
  <c r="W19" i="4" s="1"/>
  <c r="U19" i="4"/>
  <c r="M20" i="4" s="1"/>
  <c r="AW21" i="4"/>
  <c r="BB21" i="4"/>
  <c r="AT22" i="4" s="1"/>
  <c r="AZ21" i="4"/>
  <c r="AV21" i="4"/>
  <c r="AU21" i="4"/>
  <c r="AX21" i="4" s="1"/>
  <c r="BA21" i="4" s="1"/>
  <c r="BD21" i="4" s="1"/>
  <c r="BF62" i="4"/>
  <c r="BH61" i="4"/>
  <c r="AE20" i="4"/>
  <c r="AH20" i="4" s="1"/>
  <c r="AF20" i="4"/>
  <c r="X21" i="4" s="1"/>
  <c r="H21" i="4"/>
  <c r="D21" i="4"/>
  <c r="E21" i="4"/>
  <c r="C21" i="4"/>
  <c r="BF61" i="3"/>
  <c r="BK60" i="3"/>
  <c r="BE61" i="3"/>
  <c r="BJ60" i="3"/>
  <c r="BI60" i="3"/>
  <c r="BN59" i="3"/>
  <c r="BG60" i="3"/>
  <c r="BL59" i="3"/>
  <c r="BH60" i="3"/>
  <c r="BM59" i="3"/>
  <c r="AW22" i="3"/>
  <c r="AZ22" i="3"/>
  <c r="AV22" i="3"/>
  <c r="AU22" i="3"/>
  <c r="AX22" i="3" s="1"/>
  <c r="BA22" i="3" s="1"/>
  <c r="AO23" i="3"/>
  <c r="AK23" i="3"/>
  <c r="AL23" i="3"/>
  <c r="AJ23" i="3"/>
  <c r="AB22" i="3"/>
  <c r="U22" i="3"/>
  <c r="M23" i="3" s="1"/>
  <c r="J59" i="3"/>
  <c r="B60" i="3" s="1"/>
  <c r="D27" i="3"/>
  <c r="H27" i="3"/>
  <c r="E27" i="3"/>
  <c r="C27" i="3"/>
  <c r="D23" i="3"/>
  <c r="H23" i="3"/>
  <c r="E23" i="3"/>
  <c r="C23" i="3"/>
  <c r="F20" i="1"/>
  <c r="H20" i="1" s="1"/>
  <c r="B21" i="1" s="1"/>
  <c r="C21" i="1" s="1"/>
  <c r="A27" i="5" l="1"/>
  <c r="I20" i="5"/>
  <c r="L20" i="5" s="1"/>
  <c r="J20" i="5"/>
  <c r="B21" i="5" s="1"/>
  <c r="BG62" i="5"/>
  <c r="S21" i="5"/>
  <c r="N21" i="5"/>
  <c r="Q21" i="5" s="1"/>
  <c r="T21" i="5" s="1"/>
  <c r="W21" i="5" s="1"/>
  <c r="O21" i="5"/>
  <c r="P21" i="5"/>
  <c r="BH62" i="5"/>
  <c r="AX20" i="5"/>
  <c r="BE63" i="5"/>
  <c r="AA20" i="5"/>
  <c r="Y20" i="5"/>
  <c r="Z20" i="5"/>
  <c r="AD20" i="5"/>
  <c r="BI63" i="5"/>
  <c r="AO21" i="5"/>
  <c r="AL21" i="5"/>
  <c r="AK21" i="5"/>
  <c r="AJ21" i="5"/>
  <c r="BF62" i="5"/>
  <c r="BG63" i="4"/>
  <c r="BH62" i="4"/>
  <c r="F21" i="4"/>
  <c r="P20" i="4"/>
  <c r="S20" i="4"/>
  <c r="O20" i="4"/>
  <c r="N20" i="4"/>
  <c r="BI62" i="4"/>
  <c r="AZ22" i="4"/>
  <c r="AU22" i="4"/>
  <c r="AV22" i="4"/>
  <c r="AW22" i="4"/>
  <c r="AA21" i="4"/>
  <c r="Z21" i="4"/>
  <c r="AF21" i="4"/>
  <c r="X22" i="4" s="1"/>
  <c r="AD21" i="4"/>
  <c r="Y21" i="4"/>
  <c r="AB21" i="4" s="1"/>
  <c r="BE62" i="4"/>
  <c r="AM21" i="4"/>
  <c r="A26" i="4"/>
  <c r="BF63" i="4"/>
  <c r="BG61" i="3"/>
  <c r="BL60" i="3"/>
  <c r="BE62" i="3"/>
  <c r="BJ61" i="3"/>
  <c r="BH61" i="3"/>
  <c r="BM60" i="3"/>
  <c r="BI61" i="3"/>
  <c r="BN60" i="3"/>
  <c r="BF62" i="3"/>
  <c r="BK61" i="3"/>
  <c r="BB22" i="3"/>
  <c r="AT23" i="3" s="1"/>
  <c r="AM23" i="3"/>
  <c r="AE22" i="3"/>
  <c r="AF22" i="3"/>
  <c r="X23" i="3" s="1"/>
  <c r="P23" i="3"/>
  <c r="S23" i="3"/>
  <c r="N23" i="3"/>
  <c r="Q23" i="3" s="1"/>
  <c r="T23" i="3" s="1"/>
  <c r="O23" i="3"/>
  <c r="C60" i="3"/>
  <c r="F60" i="3" s="1"/>
  <c r="I60" i="3" s="1"/>
  <c r="H60" i="3"/>
  <c r="D60" i="3"/>
  <c r="E60" i="3"/>
  <c r="F27" i="3"/>
  <c r="F23" i="3"/>
  <c r="E21" i="1"/>
  <c r="G21" i="1"/>
  <c r="D21" i="1"/>
  <c r="BF63" i="5" l="1"/>
  <c r="AM21" i="5"/>
  <c r="AB20" i="5"/>
  <c r="BE64" i="5"/>
  <c r="BI64" i="5"/>
  <c r="BG63" i="5"/>
  <c r="BA20" i="5"/>
  <c r="BD20" i="5" s="1"/>
  <c r="BB20" i="5"/>
  <c r="AT21" i="5" s="1"/>
  <c r="U21" i="5"/>
  <c r="M22" i="5" s="1"/>
  <c r="BH63" i="5"/>
  <c r="C21" i="5"/>
  <c r="F21" i="5" s="1"/>
  <c r="I21" i="5" s="1"/>
  <c r="L21" i="5" s="1"/>
  <c r="D21" i="5"/>
  <c r="H21" i="5"/>
  <c r="E21" i="5"/>
  <c r="J21" i="5"/>
  <c r="B22" i="5" s="1"/>
  <c r="A28" i="5"/>
  <c r="AX22" i="4"/>
  <c r="AP21" i="4"/>
  <c r="AS21" i="4" s="1"/>
  <c r="AQ21" i="4"/>
  <c r="AI22" i="4" s="1"/>
  <c r="AE21" i="4"/>
  <c r="AH21" i="4" s="1"/>
  <c r="Q20" i="4"/>
  <c r="BG64" i="4"/>
  <c r="BF64" i="4"/>
  <c r="BE63" i="4"/>
  <c r="I21" i="4"/>
  <c r="L21" i="4" s="1"/>
  <c r="J21" i="4"/>
  <c r="B22" i="4" s="1"/>
  <c r="A27" i="4"/>
  <c r="AA22" i="4"/>
  <c r="AD22" i="4"/>
  <c r="Z22" i="4"/>
  <c r="Y22" i="4"/>
  <c r="AB22" i="4" s="1"/>
  <c r="AE22" i="4" s="1"/>
  <c r="AH22" i="4" s="1"/>
  <c r="BI63" i="4"/>
  <c r="BH63" i="4"/>
  <c r="BI62" i="3"/>
  <c r="BN61" i="3"/>
  <c r="BE63" i="3"/>
  <c r="BJ62" i="3"/>
  <c r="BF63" i="3"/>
  <c r="BK62" i="3"/>
  <c r="BH62" i="3"/>
  <c r="BM61" i="3"/>
  <c r="BG62" i="3"/>
  <c r="BL61" i="3"/>
  <c r="AZ23" i="3"/>
  <c r="AU23" i="3"/>
  <c r="AX23" i="3" s="1"/>
  <c r="BA23" i="3" s="1"/>
  <c r="AV23" i="3"/>
  <c r="AW23" i="3"/>
  <c r="AP23" i="3"/>
  <c r="AQ23" i="3"/>
  <c r="AI24" i="3" s="1"/>
  <c r="AD23" i="3"/>
  <c r="Y23" i="3"/>
  <c r="AB23" i="3" s="1"/>
  <c r="AE23" i="3" s="1"/>
  <c r="Z23" i="3"/>
  <c r="AA23" i="3"/>
  <c r="U23" i="3"/>
  <c r="M24" i="3" s="1"/>
  <c r="J60" i="3"/>
  <c r="B61" i="3" s="1"/>
  <c r="I27" i="3"/>
  <c r="J27" i="3"/>
  <c r="B28" i="3" s="1"/>
  <c r="I23" i="3"/>
  <c r="J23" i="3"/>
  <c r="B24" i="3" s="1"/>
  <c r="F21" i="1"/>
  <c r="H21" i="1" s="1"/>
  <c r="B22" i="1" s="1"/>
  <c r="E22" i="1" s="1"/>
  <c r="C22" i="5" l="1"/>
  <c r="H22" i="5"/>
  <c r="E22" i="5"/>
  <c r="D22" i="5"/>
  <c r="A29" i="5"/>
  <c r="BH64" i="5"/>
  <c r="BI65" i="5"/>
  <c r="AE20" i="5"/>
  <c r="AH20" i="5" s="1"/>
  <c r="AF20" i="5"/>
  <c r="X21" i="5" s="1"/>
  <c r="BG64" i="5"/>
  <c r="AP21" i="5"/>
  <c r="AS21" i="5" s="1"/>
  <c r="AQ21" i="5"/>
  <c r="AI22" i="5" s="1"/>
  <c r="N22" i="5"/>
  <c r="P22" i="5"/>
  <c r="S22" i="5"/>
  <c r="O22" i="5"/>
  <c r="BF64" i="5"/>
  <c r="AZ21" i="5"/>
  <c r="AV21" i="5"/>
  <c r="AU21" i="5"/>
  <c r="AX21" i="5" s="1"/>
  <c r="BA21" i="5" s="1"/>
  <c r="BD21" i="5" s="1"/>
  <c r="AW21" i="5"/>
  <c r="BE65" i="5"/>
  <c r="BH64" i="4"/>
  <c r="BG65" i="4"/>
  <c r="BI64" i="4"/>
  <c r="A28" i="4"/>
  <c r="BF65" i="4"/>
  <c r="BE64" i="4"/>
  <c r="AK22" i="4"/>
  <c r="AJ22" i="4"/>
  <c r="AM22" i="4" s="1"/>
  <c r="AP22" i="4" s="1"/>
  <c r="AS22" i="4" s="1"/>
  <c r="AL22" i="4"/>
  <c r="AO22" i="4"/>
  <c r="AF22" i="4"/>
  <c r="X23" i="4" s="1"/>
  <c r="D22" i="4"/>
  <c r="H22" i="4"/>
  <c r="C22" i="4"/>
  <c r="E22" i="4"/>
  <c r="T20" i="4"/>
  <c r="W20" i="4" s="1"/>
  <c r="U20" i="4"/>
  <c r="M21" i="4" s="1"/>
  <c r="BA22" i="4"/>
  <c r="BD22" i="4" s="1"/>
  <c r="BB22" i="4"/>
  <c r="AT23" i="4" s="1"/>
  <c r="BH63" i="3"/>
  <c r="BM62" i="3"/>
  <c r="BE64" i="3"/>
  <c r="BJ63" i="3"/>
  <c r="BG63" i="3"/>
  <c r="BL62" i="3"/>
  <c r="BF64" i="3"/>
  <c r="BK63" i="3"/>
  <c r="BI63" i="3"/>
  <c r="BN62" i="3"/>
  <c r="BB23" i="3"/>
  <c r="AT24" i="3" s="1"/>
  <c r="AJ24" i="3"/>
  <c r="AO24" i="3"/>
  <c r="AL24" i="3"/>
  <c r="AK24" i="3"/>
  <c r="AF23" i="3"/>
  <c r="X24" i="3" s="1"/>
  <c r="N24" i="3"/>
  <c r="S24" i="3"/>
  <c r="P24" i="3"/>
  <c r="O24" i="3"/>
  <c r="H61" i="3"/>
  <c r="D61" i="3"/>
  <c r="E61" i="3"/>
  <c r="C61" i="3"/>
  <c r="F61" i="3" s="1"/>
  <c r="I61" i="3" s="1"/>
  <c r="C28" i="3"/>
  <c r="F28" i="3" s="1"/>
  <c r="I28" i="3" s="1"/>
  <c r="D28" i="3"/>
  <c r="H28" i="3"/>
  <c r="E28" i="3"/>
  <c r="C24" i="3"/>
  <c r="F24" i="3" s="1"/>
  <c r="I24" i="3" s="1"/>
  <c r="H24" i="3"/>
  <c r="D24" i="3"/>
  <c r="E24" i="3"/>
  <c r="D22" i="1"/>
  <c r="G22" i="1"/>
  <c r="C22" i="1"/>
  <c r="F22" i="1"/>
  <c r="H22" i="1" s="1"/>
  <c r="B23" i="1" s="1"/>
  <c r="E23" i="1" s="1"/>
  <c r="BH65" i="5" l="1"/>
  <c r="BG65" i="5"/>
  <c r="A30" i="5"/>
  <c r="BE66" i="5"/>
  <c r="BB21" i="5"/>
  <c r="AT22" i="5" s="1"/>
  <c r="BI66" i="5"/>
  <c r="Q22" i="5"/>
  <c r="AJ22" i="5"/>
  <c r="AO22" i="5"/>
  <c r="AL22" i="5"/>
  <c r="AK22" i="5"/>
  <c r="AD21" i="5"/>
  <c r="Y21" i="5"/>
  <c r="AB21" i="5" s="1"/>
  <c r="AE21" i="5" s="1"/>
  <c r="AH21" i="5" s="1"/>
  <c r="Z21" i="5"/>
  <c r="AA21" i="5"/>
  <c r="BF65" i="5"/>
  <c r="F22" i="5"/>
  <c r="BG66" i="4"/>
  <c r="AA23" i="4"/>
  <c r="Y23" i="4"/>
  <c r="AB23" i="4" s="1"/>
  <c r="AE23" i="4" s="1"/>
  <c r="AH23" i="4" s="1"/>
  <c r="AD23" i="4"/>
  <c r="Z23" i="4"/>
  <c r="AQ22" i="4"/>
  <c r="AI23" i="4" s="1"/>
  <c r="A29" i="4"/>
  <c r="AW23" i="4"/>
  <c r="AU23" i="4"/>
  <c r="AX23" i="4" s="1"/>
  <c r="BB23" i="4"/>
  <c r="AT24" i="4" s="1"/>
  <c r="AZ23" i="4"/>
  <c r="AV23" i="4"/>
  <c r="S21" i="4"/>
  <c r="P21" i="4"/>
  <c r="O21" i="4"/>
  <c r="N21" i="4"/>
  <c r="F22" i="4"/>
  <c r="BF66" i="4"/>
  <c r="BI65" i="4"/>
  <c r="BH65" i="4"/>
  <c r="BE65" i="4"/>
  <c r="BF65" i="3"/>
  <c r="BK64" i="3"/>
  <c r="BE65" i="3"/>
  <c r="BJ64" i="3"/>
  <c r="BI64" i="3"/>
  <c r="BN63" i="3"/>
  <c r="BG64" i="3"/>
  <c r="BL63" i="3"/>
  <c r="BH64" i="3"/>
  <c r="BM63" i="3"/>
  <c r="AU24" i="3"/>
  <c r="AZ24" i="3"/>
  <c r="AV24" i="3"/>
  <c r="AW24" i="3"/>
  <c r="AM24" i="3"/>
  <c r="Y24" i="3"/>
  <c r="AD24" i="3"/>
  <c r="Z24" i="3"/>
  <c r="AA24" i="3"/>
  <c r="Q24" i="3"/>
  <c r="J61" i="3"/>
  <c r="B62" i="3" s="1"/>
  <c r="J28" i="3"/>
  <c r="B29" i="3" s="1"/>
  <c r="J24" i="3"/>
  <c r="G23" i="1"/>
  <c r="C23" i="1"/>
  <c r="D23" i="1"/>
  <c r="BE67" i="5" l="1"/>
  <c r="I22" i="5"/>
  <c r="L22" i="5" s="1"/>
  <c r="J22" i="5"/>
  <c r="B23" i="5" s="1"/>
  <c r="BI67" i="5"/>
  <c r="BH66" i="5"/>
  <c r="AM22" i="5"/>
  <c r="AZ22" i="5"/>
  <c r="AV22" i="5"/>
  <c r="AU22" i="5"/>
  <c r="AX22" i="5" s="1"/>
  <c r="BA22" i="5" s="1"/>
  <c r="BD22" i="5" s="1"/>
  <c r="AW22" i="5"/>
  <c r="A31" i="5"/>
  <c r="BF66" i="5"/>
  <c r="AF21" i="5"/>
  <c r="X22" i="5" s="1"/>
  <c r="T22" i="5"/>
  <c r="W22" i="5" s="1"/>
  <c r="U22" i="5"/>
  <c r="M23" i="5" s="1"/>
  <c r="BG66" i="5"/>
  <c r="I22" i="4"/>
  <c r="L22" i="4" s="1"/>
  <c r="J22" i="4"/>
  <c r="B23" i="4" s="1"/>
  <c r="BA23" i="4"/>
  <c r="BD23" i="4" s="1"/>
  <c r="AK23" i="4"/>
  <c r="AL23" i="4"/>
  <c r="AJ23" i="4"/>
  <c r="AO23" i="4"/>
  <c r="AF23" i="4"/>
  <c r="X24" i="4" s="1"/>
  <c r="BI66" i="4"/>
  <c r="BH66" i="4"/>
  <c r="Q21" i="4"/>
  <c r="BE66" i="4"/>
  <c r="BF67" i="4"/>
  <c r="BG67" i="4"/>
  <c r="AV24" i="4"/>
  <c r="AU24" i="4"/>
  <c r="AX24" i="4" s="1"/>
  <c r="BA24" i="4" s="1"/>
  <c r="BD24" i="4" s="1"/>
  <c r="AW24" i="4"/>
  <c r="BB24" i="4"/>
  <c r="AT25" i="4" s="1"/>
  <c r="AZ24" i="4"/>
  <c r="A30" i="4"/>
  <c r="BG65" i="3"/>
  <c r="BL64" i="3"/>
  <c r="BE66" i="3"/>
  <c r="BJ65" i="3"/>
  <c r="BH65" i="3"/>
  <c r="BM64" i="3"/>
  <c r="BI65" i="3"/>
  <c r="BN64" i="3"/>
  <c r="BF66" i="3"/>
  <c r="BK65" i="3"/>
  <c r="AX24" i="3"/>
  <c r="AP24" i="3"/>
  <c r="AQ24" i="3"/>
  <c r="AI25" i="3" s="1"/>
  <c r="AB24" i="3"/>
  <c r="T24" i="3"/>
  <c r="U24" i="3"/>
  <c r="M25" i="3" s="1"/>
  <c r="C62" i="3"/>
  <c r="H62" i="3"/>
  <c r="E62" i="3"/>
  <c r="D62" i="3"/>
  <c r="F62" i="3" s="1"/>
  <c r="I62" i="3" s="1"/>
  <c r="C29" i="3"/>
  <c r="D29" i="3"/>
  <c r="H29" i="3"/>
  <c r="E29" i="3"/>
  <c r="F23" i="1"/>
  <c r="H23" i="1" s="1"/>
  <c r="B24" i="1" s="1"/>
  <c r="C24" i="1" s="1"/>
  <c r="BH67" i="5" l="1"/>
  <c r="C23" i="5"/>
  <c r="F23" i="5" s="1"/>
  <c r="I23" i="5" s="1"/>
  <c r="L23" i="5" s="1"/>
  <c r="J23" i="5"/>
  <c r="B24" i="5" s="1"/>
  <c r="E23" i="5"/>
  <c r="H23" i="5"/>
  <c r="D23" i="5"/>
  <c r="BG67" i="5"/>
  <c r="AD22" i="5"/>
  <c r="Y22" i="5"/>
  <c r="AB22" i="5" s="1"/>
  <c r="AE22" i="5" s="1"/>
  <c r="AH22" i="5" s="1"/>
  <c r="Z22" i="5"/>
  <c r="AA22" i="5"/>
  <c r="A32" i="5"/>
  <c r="BF67" i="5"/>
  <c r="BB22" i="5"/>
  <c r="AT23" i="5" s="1"/>
  <c r="O23" i="5"/>
  <c r="P23" i="5"/>
  <c r="S23" i="5"/>
  <c r="N23" i="5"/>
  <c r="Q23" i="5" s="1"/>
  <c r="T23" i="5" s="1"/>
  <c r="W23" i="5" s="1"/>
  <c r="AP22" i="5"/>
  <c r="AS22" i="5" s="1"/>
  <c r="AQ22" i="5"/>
  <c r="AI23" i="5" s="1"/>
  <c r="BI68" i="5"/>
  <c r="BE68" i="5"/>
  <c r="AU25" i="4"/>
  <c r="AW25" i="4"/>
  <c r="AZ25" i="4"/>
  <c r="AV25" i="4"/>
  <c r="BG68" i="4"/>
  <c r="BE67" i="4"/>
  <c r="BI67" i="4"/>
  <c r="T21" i="4"/>
  <c r="W21" i="4" s="1"/>
  <c r="U21" i="4"/>
  <c r="M22" i="4" s="1"/>
  <c r="AM23" i="4"/>
  <c r="E23" i="4"/>
  <c r="C23" i="4"/>
  <c r="F23" i="4" s="1"/>
  <c r="I23" i="4" s="1"/>
  <c r="L23" i="4" s="1"/>
  <c r="D23" i="4"/>
  <c r="H23" i="4"/>
  <c r="A31" i="4"/>
  <c r="BF68" i="4"/>
  <c r="BH67" i="4"/>
  <c r="AD24" i="4"/>
  <c r="Y24" i="4"/>
  <c r="Z24" i="4"/>
  <c r="AA24" i="4"/>
  <c r="BI66" i="3"/>
  <c r="BN65" i="3"/>
  <c r="BE67" i="3"/>
  <c r="BJ66" i="3"/>
  <c r="BF67" i="3"/>
  <c r="BK66" i="3"/>
  <c r="BH66" i="3"/>
  <c r="BM65" i="3"/>
  <c r="BG66" i="3"/>
  <c r="BL65" i="3"/>
  <c r="BA24" i="3"/>
  <c r="BB24" i="3"/>
  <c r="AT25" i="3" s="1"/>
  <c r="AJ25" i="3"/>
  <c r="AO25" i="3"/>
  <c r="AK25" i="3"/>
  <c r="AL25" i="3"/>
  <c r="AE24" i="3"/>
  <c r="AF24" i="3"/>
  <c r="X25" i="3" s="1"/>
  <c r="N25" i="3"/>
  <c r="S25" i="3"/>
  <c r="P25" i="3"/>
  <c r="O25" i="3"/>
  <c r="J62" i="3"/>
  <c r="B63" i="3" s="1"/>
  <c r="F29" i="3"/>
  <c r="D24" i="1"/>
  <c r="G24" i="1"/>
  <c r="E24" i="1"/>
  <c r="E24" i="5" l="1"/>
  <c r="D24" i="5"/>
  <c r="H24" i="5"/>
  <c r="C24" i="5"/>
  <c r="F24" i="5" s="1"/>
  <c r="I24" i="5" s="1"/>
  <c r="L24" i="5" s="1"/>
  <c r="AV23" i="5"/>
  <c r="AU23" i="5"/>
  <c r="AX23" i="5" s="1"/>
  <c r="BA23" i="5" s="1"/>
  <c r="BD23" i="5" s="1"/>
  <c r="AW23" i="5"/>
  <c r="AZ23" i="5"/>
  <c r="AO23" i="5"/>
  <c r="AL23" i="5"/>
  <c r="AK23" i="5"/>
  <c r="AJ23" i="5"/>
  <c r="AM23" i="5" s="1"/>
  <c r="AP23" i="5" s="1"/>
  <c r="AS23" i="5" s="1"/>
  <c r="BF68" i="5"/>
  <c r="AF22" i="5"/>
  <c r="X23" i="5" s="1"/>
  <c r="BH68" i="5"/>
  <c r="BI69" i="5"/>
  <c r="BE69" i="5"/>
  <c r="U23" i="5"/>
  <c r="M24" i="5" s="1"/>
  <c r="A33" i="5"/>
  <c r="BG68" i="5"/>
  <c r="AB24" i="4"/>
  <c r="BI68" i="4"/>
  <c r="BG69" i="4"/>
  <c r="BF69" i="4"/>
  <c r="J23" i="4"/>
  <c r="B24" i="4" s="1"/>
  <c r="AP23" i="4"/>
  <c r="AS23" i="4" s="1"/>
  <c r="AQ23" i="4"/>
  <c r="AI24" i="4" s="1"/>
  <c r="A32" i="4"/>
  <c r="BH68" i="4"/>
  <c r="S22" i="4"/>
  <c r="O22" i="4"/>
  <c r="N22" i="4"/>
  <c r="P22" i="4"/>
  <c r="BE68" i="4"/>
  <c r="AX25" i="4"/>
  <c r="BH67" i="3"/>
  <c r="BM66" i="3"/>
  <c r="BE68" i="3"/>
  <c r="BJ67" i="3"/>
  <c r="BG67" i="3"/>
  <c r="BL66" i="3"/>
  <c r="BF68" i="3"/>
  <c r="BK67" i="3"/>
  <c r="BI67" i="3"/>
  <c r="BN66" i="3"/>
  <c r="AV25" i="3"/>
  <c r="AZ25" i="3"/>
  <c r="AU25" i="3"/>
  <c r="AW25" i="3"/>
  <c r="AM25" i="3"/>
  <c r="Z25" i="3"/>
  <c r="AD25" i="3"/>
  <c r="Y25" i="3"/>
  <c r="AB25" i="3" s="1"/>
  <c r="AE25" i="3" s="1"/>
  <c r="AA25" i="3"/>
  <c r="Q25" i="3"/>
  <c r="C63" i="3"/>
  <c r="H63" i="3"/>
  <c r="E63" i="3"/>
  <c r="D63" i="3"/>
  <c r="I29" i="3"/>
  <c r="J29" i="3"/>
  <c r="B30" i="3" s="1"/>
  <c r="F24" i="1"/>
  <c r="H24" i="1" s="1"/>
  <c r="B25" i="1" s="1"/>
  <c r="E25" i="1" s="1"/>
  <c r="A34" i="5" l="1"/>
  <c r="BH69" i="5"/>
  <c r="BE70" i="5"/>
  <c r="AQ23" i="5"/>
  <c r="AI24" i="5" s="1"/>
  <c r="AD23" i="5"/>
  <c r="Y23" i="5"/>
  <c r="AA23" i="5"/>
  <c r="Z23" i="5"/>
  <c r="BB23" i="5"/>
  <c r="AT24" i="5" s="1"/>
  <c r="BG69" i="5"/>
  <c r="P24" i="5"/>
  <c r="S24" i="5"/>
  <c r="N24" i="5"/>
  <c r="O24" i="5"/>
  <c r="BI70" i="5"/>
  <c r="BF69" i="5"/>
  <c r="J24" i="5"/>
  <c r="B25" i="5" s="1"/>
  <c r="C24" i="4"/>
  <c r="F24" i="4" s="1"/>
  <c r="I24" i="4" s="1"/>
  <c r="L24" i="4" s="1"/>
  <c r="E24" i="4"/>
  <c r="H24" i="4"/>
  <c r="D24" i="4"/>
  <c r="J24" i="4"/>
  <c r="B25" i="4" s="1"/>
  <c r="A33" i="4"/>
  <c r="BI69" i="4"/>
  <c r="BA25" i="4"/>
  <c r="BD25" i="4" s="1"/>
  <c r="BB25" i="4"/>
  <c r="AT26" i="4" s="1"/>
  <c r="BH69" i="4"/>
  <c r="AK24" i="4"/>
  <c r="AL24" i="4"/>
  <c r="AJ24" i="4"/>
  <c r="AM24" i="4" s="1"/>
  <c r="AP24" i="4" s="1"/>
  <c r="AS24" i="4" s="1"/>
  <c r="AO24" i="4"/>
  <c r="BF70" i="4"/>
  <c r="BE69" i="4"/>
  <c r="Q22" i="4"/>
  <c r="BG70" i="4"/>
  <c r="AE24" i="4"/>
  <c r="AH24" i="4" s="1"/>
  <c r="AF24" i="4"/>
  <c r="X25" i="4" s="1"/>
  <c r="BI68" i="3"/>
  <c r="BN67" i="3"/>
  <c r="BH68" i="3"/>
  <c r="BM67" i="3"/>
  <c r="BG68" i="3"/>
  <c r="BL67" i="3"/>
  <c r="BF69" i="3"/>
  <c r="BK68" i="3"/>
  <c r="BE69" i="3"/>
  <c r="BJ68" i="3"/>
  <c r="AX25" i="3"/>
  <c r="AP25" i="3"/>
  <c r="AQ25" i="3"/>
  <c r="AI26" i="3" s="1"/>
  <c r="AF25" i="3"/>
  <c r="X26" i="3" s="1"/>
  <c r="T25" i="3"/>
  <c r="U25" i="3"/>
  <c r="M26" i="3" s="1"/>
  <c r="F63" i="3"/>
  <c r="E30" i="3"/>
  <c r="H30" i="3"/>
  <c r="C30" i="3"/>
  <c r="D30" i="3"/>
  <c r="G25" i="1"/>
  <c r="C25" i="1"/>
  <c r="D25" i="1"/>
  <c r="BF70" i="5" l="1"/>
  <c r="BH70" i="5"/>
  <c r="BG70" i="5"/>
  <c r="AO24" i="5"/>
  <c r="AL24" i="5"/>
  <c r="AK24" i="5"/>
  <c r="AJ24" i="5"/>
  <c r="AM24" i="5" s="1"/>
  <c r="AP24" i="5" s="1"/>
  <c r="AS24" i="5" s="1"/>
  <c r="Q24" i="5"/>
  <c r="C25" i="5"/>
  <c r="H25" i="5"/>
  <c r="E25" i="5"/>
  <c r="D25" i="5"/>
  <c r="BI71" i="5"/>
  <c r="AZ24" i="5"/>
  <c r="AW24" i="5"/>
  <c r="BB24" i="5"/>
  <c r="AT25" i="5" s="1"/>
  <c r="AV24" i="5"/>
  <c r="AU24" i="5"/>
  <c r="AX24" i="5" s="1"/>
  <c r="BA24" i="5" s="1"/>
  <c r="BD24" i="5" s="1"/>
  <c r="AB23" i="5"/>
  <c r="BE71" i="5"/>
  <c r="A35" i="5"/>
  <c r="BG71" i="4"/>
  <c r="BH70" i="4"/>
  <c r="A34" i="4"/>
  <c r="BF71" i="4"/>
  <c r="AW26" i="4"/>
  <c r="AU26" i="4"/>
  <c r="AX26" i="4" s="1"/>
  <c r="BA26" i="4" s="1"/>
  <c r="BD26" i="4" s="1"/>
  <c r="AZ26" i="4"/>
  <c r="AV26" i="4"/>
  <c r="AA25" i="4"/>
  <c r="AD25" i="4"/>
  <c r="Z25" i="4"/>
  <c r="Y25" i="4"/>
  <c r="AB25" i="4" s="1"/>
  <c r="AE25" i="4" s="1"/>
  <c r="AH25" i="4" s="1"/>
  <c r="T22" i="4"/>
  <c r="W22" i="4" s="1"/>
  <c r="U22" i="4"/>
  <c r="M23" i="4" s="1"/>
  <c r="BE70" i="4"/>
  <c r="AQ24" i="4"/>
  <c r="AI25" i="4" s="1"/>
  <c r="BI70" i="4"/>
  <c r="C25" i="4"/>
  <c r="F25" i="4" s="1"/>
  <c r="I25" i="4" s="1"/>
  <c r="L25" i="4" s="1"/>
  <c r="D25" i="4"/>
  <c r="E25" i="4"/>
  <c r="H25" i="4"/>
  <c r="BF70" i="3"/>
  <c r="BK69" i="3"/>
  <c r="BH69" i="3"/>
  <c r="BM68" i="3"/>
  <c r="BE70" i="3"/>
  <c r="BJ69" i="3"/>
  <c r="BG69" i="3"/>
  <c r="BL68" i="3"/>
  <c r="BI69" i="3"/>
  <c r="BN68" i="3"/>
  <c r="BA25" i="3"/>
  <c r="BB25" i="3"/>
  <c r="AT26" i="3" s="1"/>
  <c r="AO26" i="3"/>
  <c r="AJ26" i="3"/>
  <c r="AM26" i="3" s="1"/>
  <c r="AP26" i="3" s="1"/>
  <c r="AK26" i="3"/>
  <c r="AL26" i="3"/>
  <c r="AD26" i="3"/>
  <c r="Y26" i="3"/>
  <c r="Z26" i="3"/>
  <c r="AA26" i="3"/>
  <c r="S26" i="3"/>
  <c r="P26" i="3"/>
  <c r="N26" i="3"/>
  <c r="Q26" i="3" s="1"/>
  <c r="T26" i="3" s="1"/>
  <c r="O26" i="3"/>
  <c r="I63" i="3"/>
  <c r="J63" i="3"/>
  <c r="B64" i="3" s="1"/>
  <c r="F30" i="3"/>
  <c r="F25" i="1"/>
  <c r="H25" i="1" s="1"/>
  <c r="B26" i="1" s="1"/>
  <c r="G26" i="1" s="1"/>
  <c r="T24" i="5" l="1"/>
  <c r="W24" i="5" s="1"/>
  <c r="U24" i="5"/>
  <c r="M25" i="5" s="1"/>
  <c r="BH71" i="5"/>
  <c r="AQ24" i="5"/>
  <c r="AI25" i="5" s="1"/>
  <c r="A36" i="5"/>
  <c r="BE72" i="5"/>
  <c r="AU25" i="5"/>
  <c r="AW25" i="5"/>
  <c r="AZ25" i="5"/>
  <c r="AV25" i="5"/>
  <c r="BI72" i="5"/>
  <c r="BG71" i="5"/>
  <c r="BF71" i="5"/>
  <c r="AE23" i="5"/>
  <c r="AH23" i="5" s="1"/>
  <c r="AF23" i="5"/>
  <c r="X24" i="5" s="1"/>
  <c r="F25" i="5"/>
  <c r="BE71" i="4"/>
  <c r="S23" i="4"/>
  <c r="O23" i="4"/>
  <c r="N23" i="4"/>
  <c r="Q23" i="4" s="1"/>
  <c r="T23" i="4" s="1"/>
  <c r="W23" i="4" s="1"/>
  <c r="P23" i="4"/>
  <c r="BH71" i="4"/>
  <c r="J25" i="4"/>
  <c r="B26" i="4" s="1"/>
  <c r="AK25" i="4"/>
  <c r="AL25" i="4"/>
  <c r="AJ25" i="4"/>
  <c r="AM25" i="4" s="1"/>
  <c r="AP25" i="4" s="1"/>
  <c r="AS25" i="4" s="1"/>
  <c r="AQ25" i="4"/>
  <c r="AI26" i="4" s="1"/>
  <c r="AO25" i="4"/>
  <c r="AF25" i="4"/>
  <c r="X26" i="4" s="1"/>
  <c r="BF72" i="4"/>
  <c r="A35" i="4"/>
  <c r="BG72" i="4"/>
  <c r="BI71" i="4"/>
  <c r="BB26" i="4"/>
  <c r="AT27" i="4" s="1"/>
  <c r="BG70" i="3"/>
  <c r="BL69" i="3"/>
  <c r="BH70" i="3"/>
  <c r="BM69" i="3"/>
  <c r="BI70" i="3"/>
  <c r="BN69" i="3"/>
  <c r="BE71" i="3"/>
  <c r="BJ70" i="3"/>
  <c r="BF71" i="3"/>
  <c r="BK70" i="3"/>
  <c r="AV26" i="3"/>
  <c r="AZ26" i="3"/>
  <c r="AU26" i="3"/>
  <c r="AW26" i="3"/>
  <c r="AQ26" i="3"/>
  <c r="AI27" i="3" s="1"/>
  <c r="AB26" i="3"/>
  <c r="U26" i="3"/>
  <c r="M27" i="3" s="1"/>
  <c r="C64" i="3"/>
  <c r="F64" i="3" s="1"/>
  <c r="I64" i="3" s="1"/>
  <c r="H64" i="3"/>
  <c r="D64" i="3"/>
  <c r="E64" i="3"/>
  <c r="I30" i="3"/>
  <c r="J30" i="3"/>
  <c r="B31" i="3" s="1"/>
  <c r="D26" i="1"/>
  <c r="C26" i="1"/>
  <c r="F26" i="1" s="1"/>
  <c r="H26" i="1" s="1"/>
  <c r="B27" i="1" s="1"/>
  <c r="E26" i="1"/>
  <c r="BF72" i="5" l="1"/>
  <c r="BE73" i="5"/>
  <c r="A37" i="5"/>
  <c r="BH72" i="5"/>
  <c r="I25" i="5"/>
  <c r="L25" i="5" s="1"/>
  <c r="J25" i="5"/>
  <c r="B26" i="5" s="1"/>
  <c r="BI73" i="5"/>
  <c r="Y24" i="5"/>
  <c r="AD24" i="5"/>
  <c r="Z24" i="5"/>
  <c r="AA24" i="5"/>
  <c r="BG72" i="5"/>
  <c r="AX25" i="5"/>
  <c r="N25" i="5"/>
  <c r="O25" i="5"/>
  <c r="P25" i="5"/>
  <c r="S25" i="5"/>
  <c r="AL25" i="5"/>
  <c r="AO25" i="5"/>
  <c r="AK25" i="5"/>
  <c r="AJ25" i="5"/>
  <c r="AM25" i="5" s="1"/>
  <c r="AP25" i="5" s="1"/>
  <c r="AS25" i="5" s="1"/>
  <c r="AL26" i="4"/>
  <c r="AJ26" i="4"/>
  <c r="AM26" i="4" s="1"/>
  <c r="AP26" i="4" s="1"/>
  <c r="AS26" i="4" s="1"/>
  <c r="AO26" i="4"/>
  <c r="AK26" i="4"/>
  <c r="BF73" i="4"/>
  <c r="BI72" i="4"/>
  <c r="AA26" i="4"/>
  <c r="AD26" i="4"/>
  <c r="Z26" i="4"/>
  <c r="Y26" i="4"/>
  <c r="AB26" i="4" s="1"/>
  <c r="AE26" i="4" s="1"/>
  <c r="AH26" i="4" s="1"/>
  <c r="AW27" i="4"/>
  <c r="AV27" i="4"/>
  <c r="AZ27" i="4"/>
  <c r="BB27" i="4" s="1"/>
  <c r="AT28" i="4" s="1"/>
  <c r="AU27" i="4"/>
  <c r="AX27" i="4" s="1"/>
  <c r="BH72" i="4"/>
  <c r="A36" i="4"/>
  <c r="U23" i="4"/>
  <c r="M24" i="4" s="1"/>
  <c r="E26" i="4"/>
  <c r="D26" i="4"/>
  <c r="H26" i="4"/>
  <c r="C26" i="4"/>
  <c r="BE72" i="4"/>
  <c r="BG73" i="4"/>
  <c r="BE72" i="3"/>
  <c r="BJ71" i="3"/>
  <c r="BH71" i="3"/>
  <c r="BM70" i="3"/>
  <c r="BF72" i="3"/>
  <c r="BK71" i="3"/>
  <c r="BI71" i="3"/>
  <c r="BN70" i="3"/>
  <c r="BG71" i="3"/>
  <c r="BL70" i="3"/>
  <c r="AX26" i="3"/>
  <c r="AO27" i="3"/>
  <c r="AJ27" i="3"/>
  <c r="AL27" i="3"/>
  <c r="AK27" i="3"/>
  <c r="AE26" i="3"/>
  <c r="AF26" i="3"/>
  <c r="X27" i="3" s="1"/>
  <c r="P27" i="3"/>
  <c r="S27" i="3"/>
  <c r="N27" i="3"/>
  <c r="Q27" i="3" s="1"/>
  <c r="T27" i="3" s="1"/>
  <c r="O27" i="3"/>
  <c r="J64" i="3"/>
  <c r="B65" i="3" s="1"/>
  <c r="D31" i="3"/>
  <c r="H31" i="3"/>
  <c r="E31" i="3"/>
  <c r="C31" i="3"/>
  <c r="F31" i="3" s="1"/>
  <c r="I31" i="3" s="1"/>
  <c r="D27" i="1"/>
  <c r="E27" i="1"/>
  <c r="C27" i="1"/>
  <c r="F27" i="1" s="1"/>
  <c r="H27" i="1" s="1"/>
  <c r="B28" i="1" s="1"/>
  <c r="G27" i="1"/>
  <c r="BA25" i="5" l="1"/>
  <c r="BD25" i="5" s="1"/>
  <c r="BB25" i="5"/>
  <c r="AT26" i="5" s="1"/>
  <c r="BH73" i="5"/>
  <c r="BG73" i="5"/>
  <c r="BI74" i="5"/>
  <c r="A38" i="5"/>
  <c r="BE74" i="5"/>
  <c r="AQ25" i="5"/>
  <c r="AI26" i="5" s="1"/>
  <c r="H26" i="5"/>
  <c r="E26" i="5"/>
  <c r="D26" i="5"/>
  <c r="C26" i="5"/>
  <c r="BF73" i="5"/>
  <c r="Q25" i="5"/>
  <c r="AB24" i="5"/>
  <c r="AZ28" i="4"/>
  <c r="AU28" i="4"/>
  <c r="AV28" i="4"/>
  <c r="AW28" i="4"/>
  <c r="F26" i="4"/>
  <c r="O24" i="4"/>
  <c r="S24" i="4"/>
  <c r="P24" i="4"/>
  <c r="N24" i="4"/>
  <c r="AF26" i="4"/>
  <c r="X27" i="4" s="1"/>
  <c r="AQ26" i="4"/>
  <c r="AI27" i="4" s="1"/>
  <c r="BE73" i="4"/>
  <c r="BA27" i="4"/>
  <c r="BD27" i="4" s="1"/>
  <c r="A37" i="4"/>
  <c r="BF74" i="4"/>
  <c r="BG74" i="4"/>
  <c r="BH73" i="4"/>
  <c r="BI73" i="4"/>
  <c r="BI72" i="3"/>
  <c r="BN71" i="3"/>
  <c r="BH72" i="3"/>
  <c r="BM71" i="3"/>
  <c r="BG72" i="3"/>
  <c r="BL71" i="3"/>
  <c r="BF73" i="3"/>
  <c r="BK72" i="3"/>
  <c r="BE73" i="3"/>
  <c r="BJ72" i="3"/>
  <c r="BA26" i="3"/>
  <c r="BB26" i="3"/>
  <c r="AT27" i="3" s="1"/>
  <c r="AM27" i="3"/>
  <c r="AD27" i="3"/>
  <c r="AA27" i="3"/>
  <c r="Y27" i="3"/>
  <c r="AB27" i="3" s="1"/>
  <c r="AE27" i="3" s="1"/>
  <c r="Z27" i="3"/>
  <c r="U27" i="3"/>
  <c r="M28" i="3" s="1"/>
  <c r="H65" i="3"/>
  <c r="C65" i="3"/>
  <c r="F65" i="3" s="1"/>
  <c r="I65" i="3" s="1"/>
  <c r="D65" i="3"/>
  <c r="E65" i="3"/>
  <c r="J31" i="3"/>
  <c r="B32" i="3" s="1"/>
  <c r="C28" i="1"/>
  <c r="G28" i="1"/>
  <c r="E28" i="1"/>
  <c r="D28" i="1"/>
  <c r="BF74" i="5" l="1"/>
  <c r="BE75" i="5"/>
  <c r="BI75" i="5"/>
  <c r="BH74" i="5"/>
  <c r="AE24" i="5"/>
  <c r="AH24" i="5" s="1"/>
  <c r="AF24" i="5"/>
  <c r="X25" i="5" s="1"/>
  <c r="BG74" i="5"/>
  <c r="AW26" i="5"/>
  <c r="AZ26" i="5"/>
  <c r="AV26" i="5"/>
  <c r="AU26" i="5"/>
  <c r="T25" i="5"/>
  <c r="W25" i="5" s="1"/>
  <c r="U25" i="5"/>
  <c r="M26" i="5" s="1"/>
  <c r="F26" i="5"/>
  <c r="AL26" i="5"/>
  <c r="AK26" i="5"/>
  <c r="AJ26" i="5"/>
  <c r="AM26" i="5" s="1"/>
  <c r="AP26" i="5" s="1"/>
  <c r="AS26" i="5" s="1"/>
  <c r="AO26" i="5"/>
  <c r="A39" i="5"/>
  <c r="BH74" i="4"/>
  <c r="Z27" i="4"/>
  <c r="Y27" i="4"/>
  <c r="AA27" i="4"/>
  <c r="AD27" i="4"/>
  <c r="BI74" i="4"/>
  <c r="BF75" i="4"/>
  <c r="A38" i="4"/>
  <c r="BE74" i="4"/>
  <c r="Q24" i="4"/>
  <c r="AX28" i="4"/>
  <c r="BG75" i="4"/>
  <c r="I26" i="4"/>
  <c r="L26" i="4" s="1"/>
  <c r="J26" i="4"/>
  <c r="B27" i="4" s="1"/>
  <c r="AL27" i="4"/>
  <c r="AK27" i="4"/>
  <c r="AJ27" i="4"/>
  <c r="AO27" i="4"/>
  <c r="BF74" i="3"/>
  <c r="BK73" i="3"/>
  <c r="BH73" i="3"/>
  <c r="BM72" i="3"/>
  <c r="BE74" i="3"/>
  <c r="BJ73" i="3"/>
  <c r="BG73" i="3"/>
  <c r="BL72" i="3"/>
  <c r="BI73" i="3"/>
  <c r="BN72" i="3"/>
  <c r="AZ27" i="3"/>
  <c r="AW27" i="3"/>
  <c r="AU27" i="3"/>
  <c r="AV27" i="3"/>
  <c r="AP27" i="3"/>
  <c r="AQ27" i="3"/>
  <c r="AI28" i="3" s="1"/>
  <c r="AF27" i="3"/>
  <c r="X28" i="3" s="1"/>
  <c r="N28" i="3"/>
  <c r="S28" i="3"/>
  <c r="O28" i="3"/>
  <c r="Q28" i="3" s="1"/>
  <c r="T28" i="3" s="1"/>
  <c r="P28" i="3"/>
  <c r="J65" i="3"/>
  <c r="B66" i="3" s="1"/>
  <c r="C32" i="3"/>
  <c r="F32" i="3" s="1"/>
  <c r="I32" i="3" s="1"/>
  <c r="D32" i="3"/>
  <c r="H32" i="3"/>
  <c r="E32" i="3"/>
  <c r="F28" i="1"/>
  <c r="H28" i="1" s="1"/>
  <c r="B29" i="1" s="1"/>
  <c r="D29" i="1" s="1"/>
  <c r="I26" i="5" l="1"/>
  <c r="L26" i="5" s="1"/>
  <c r="J26" i="5"/>
  <c r="B27" i="5" s="1"/>
  <c r="BH75" i="5"/>
  <c r="P26" i="5"/>
  <c r="S26" i="5"/>
  <c r="O26" i="5"/>
  <c r="N26" i="5"/>
  <c r="BE76" i="5"/>
  <c r="Z25" i="5"/>
  <c r="AA25" i="5"/>
  <c r="AD25" i="5"/>
  <c r="Y25" i="5"/>
  <c r="AB25" i="5" s="1"/>
  <c r="AE25" i="5" s="1"/>
  <c r="AH25" i="5" s="1"/>
  <c r="BF75" i="5"/>
  <c r="BG75" i="5"/>
  <c r="A40" i="5"/>
  <c r="AQ26" i="5"/>
  <c r="AI27" i="5" s="1"/>
  <c r="AX26" i="5"/>
  <c r="BI76" i="5"/>
  <c r="BA28" i="4"/>
  <c r="BD28" i="4" s="1"/>
  <c r="BB28" i="4"/>
  <c r="AT29" i="4" s="1"/>
  <c r="T24" i="4"/>
  <c r="W24" i="4" s="1"/>
  <c r="U24" i="4"/>
  <c r="M25" i="4" s="1"/>
  <c r="AB27" i="4"/>
  <c r="AM27" i="4"/>
  <c r="BG76" i="4"/>
  <c r="BE75" i="4"/>
  <c r="A39" i="4"/>
  <c r="BF76" i="4"/>
  <c r="BH75" i="4"/>
  <c r="H27" i="4"/>
  <c r="C27" i="4"/>
  <c r="F27" i="4" s="1"/>
  <c r="I27" i="4" s="1"/>
  <c r="L27" i="4" s="1"/>
  <c r="E27" i="4"/>
  <c r="D27" i="4"/>
  <c r="BI75" i="4"/>
  <c r="BI74" i="3"/>
  <c r="BN73" i="3"/>
  <c r="BF75" i="3"/>
  <c r="BK74" i="3"/>
  <c r="BE75" i="3"/>
  <c r="BJ74" i="3"/>
  <c r="BG74" i="3"/>
  <c r="BL73" i="3"/>
  <c r="BH74" i="3"/>
  <c r="BM73" i="3"/>
  <c r="AX27" i="3"/>
  <c r="AJ28" i="3"/>
  <c r="AO28" i="3"/>
  <c r="AL28" i="3"/>
  <c r="AK28" i="3"/>
  <c r="Y28" i="3"/>
  <c r="AD28" i="3"/>
  <c r="Z28" i="3"/>
  <c r="AA28" i="3"/>
  <c r="U28" i="3"/>
  <c r="M29" i="3" s="1"/>
  <c r="C66" i="3"/>
  <c r="H66" i="3"/>
  <c r="D66" i="3"/>
  <c r="E66" i="3"/>
  <c r="J32" i="3"/>
  <c r="B33" i="3" s="1"/>
  <c r="G29" i="1"/>
  <c r="E29" i="1"/>
  <c r="C29" i="1"/>
  <c r="F29" i="1" s="1"/>
  <c r="H29" i="1" s="1"/>
  <c r="B30" i="1" s="1"/>
  <c r="D30" i="1" s="1"/>
  <c r="AL27" i="5" l="1"/>
  <c r="AK27" i="5"/>
  <c r="AJ27" i="5"/>
  <c r="AM27" i="5" s="1"/>
  <c r="AP27" i="5" s="1"/>
  <c r="AS27" i="5" s="1"/>
  <c r="AO27" i="5"/>
  <c r="A41" i="5"/>
  <c r="BG76" i="5"/>
  <c r="BH76" i="5"/>
  <c r="BF76" i="5"/>
  <c r="BE77" i="5"/>
  <c r="D27" i="5"/>
  <c r="E27" i="5"/>
  <c r="C27" i="5"/>
  <c r="F27" i="5" s="1"/>
  <c r="I27" i="5" s="1"/>
  <c r="L27" i="5" s="1"/>
  <c r="J27" i="5"/>
  <c r="B28" i="5" s="1"/>
  <c r="H27" i="5"/>
  <c r="BA26" i="5"/>
  <c r="BD26" i="5" s="1"/>
  <c r="BB26" i="5"/>
  <c r="AT27" i="5" s="1"/>
  <c r="AF25" i="5"/>
  <c r="X26" i="5" s="1"/>
  <c r="BI77" i="5"/>
  <c r="Q26" i="5"/>
  <c r="BH76" i="4"/>
  <c r="BG77" i="4"/>
  <c r="N25" i="4"/>
  <c r="S25" i="4"/>
  <c r="P25" i="4"/>
  <c r="O25" i="4"/>
  <c r="BI76" i="4"/>
  <c r="A40" i="4"/>
  <c r="BE76" i="4"/>
  <c r="AP27" i="4"/>
  <c r="AS27" i="4" s="1"/>
  <c r="AQ27" i="4"/>
  <c r="AI28" i="4" s="1"/>
  <c r="AV29" i="4"/>
  <c r="AU29" i="4"/>
  <c r="AW29" i="4"/>
  <c r="AZ29" i="4"/>
  <c r="J27" i="4"/>
  <c r="B28" i="4" s="1"/>
  <c r="BF77" i="4"/>
  <c r="AE27" i="4"/>
  <c r="AH27" i="4" s="1"/>
  <c r="AF27" i="4"/>
  <c r="X28" i="4" s="1"/>
  <c r="BG75" i="3"/>
  <c r="BL74" i="3"/>
  <c r="BF76" i="3"/>
  <c r="BK75" i="3"/>
  <c r="BH75" i="3"/>
  <c r="BM74" i="3"/>
  <c r="BE76" i="3"/>
  <c r="BJ75" i="3"/>
  <c r="BI75" i="3"/>
  <c r="BN74" i="3"/>
  <c r="BA27" i="3"/>
  <c r="BB27" i="3"/>
  <c r="AT28" i="3" s="1"/>
  <c r="AM28" i="3"/>
  <c r="AB28" i="3"/>
  <c r="N29" i="3"/>
  <c r="S29" i="3"/>
  <c r="P29" i="3"/>
  <c r="O29" i="3"/>
  <c r="F66" i="3"/>
  <c r="C33" i="3"/>
  <c r="F33" i="3" s="1"/>
  <c r="I33" i="3" s="1"/>
  <c r="E33" i="3"/>
  <c r="D33" i="3"/>
  <c r="H33" i="3"/>
  <c r="E30" i="1"/>
  <c r="C30" i="1"/>
  <c r="F30" i="1" s="1"/>
  <c r="H30" i="1" s="1"/>
  <c r="B31" i="1" s="1"/>
  <c r="E31" i="1" s="1"/>
  <c r="G30" i="1"/>
  <c r="BI78" i="5" l="1"/>
  <c r="A42" i="5"/>
  <c r="AQ27" i="5"/>
  <c r="AI28" i="5" s="1"/>
  <c r="H28" i="5"/>
  <c r="C28" i="5"/>
  <c r="E28" i="5"/>
  <c r="D28" i="5"/>
  <c r="BH77" i="5"/>
  <c r="AZ27" i="5"/>
  <c r="AW27" i="5"/>
  <c r="AV27" i="5"/>
  <c r="AU27" i="5"/>
  <c r="BE78" i="5"/>
  <c r="Z26" i="5"/>
  <c r="AA26" i="5"/>
  <c r="AD26" i="5"/>
  <c r="Y26" i="5"/>
  <c r="T26" i="5"/>
  <c r="W26" i="5" s="1"/>
  <c r="U26" i="5"/>
  <c r="M27" i="5" s="1"/>
  <c r="BF77" i="5"/>
  <c r="BG77" i="5"/>
  <c r="BF78" i="4"/>
  <c r="AX29" i="4"/>
  <c r="A41" i="4"/>
  <c r="BG78" i="4"/>
  <c r="Y28" i="4"/>
  <c r="AB28" i="4" s="1"/>
  <c r="AE28" i="4" s="1"/>
  <c r="AH28" i="4" s="1"/>
  <c r="AD28" i="4"/>
  <c r="AA28" i="4"/>
  <c r="Z28" i="4"/>
  <c r="BE77" i="4"/>
  <c r="BI77" i="4"/>
  <c r="C28" i="4"/>
  <c r="E28" i="4"/>
  <c r="H28" i="4"/>
  <c r="D28" i="4"/>
  <c r="BH77" i="4"/>
  <c r="AK28" i="4"/>
  <c r="AO28" i="4"/>
  <c r="AL28" i="4"/>
  <c r="AJ28" i="4"/>
  <c r="AM28" i="4" s="1"/>
  <c r="AP28" i="4" s="1"/>
  <c r="AS28" i="4" s="1"/>
  <c r="Q25" i="4"/>
  <c r="BE77" i="3"/>
  <c r="BJ76" i="3"/>
  <c r="BF77" i="3"/>
  <c r="BK76" i="3"/>
  <c r="BI76" i="3"/>
  <c r="BN75" i="3"/>
  <c r="BH76" i="3"/>
  <c r="BM75" i="3"/>
  <c r="BG76" i="3"/>
  <c r="BL75" i="3"/>
  <c r="AU28" i="3"/>
  <c r="AZ28" i="3"/>
  <c r="AV28" i="3"/>
  <c r="AW28" i="3"/>
  <c r="AP28" i="3"/>
  <c r="AQ28" i="3"/>
  <c r="AI29" i="3" s="1"/>
  <c r="AE28" i="3"/>
  <c r="AF28" i="3"/>
  <c r="X29" i="3" s="1"/>
  <c r="Q29" i="3"/>
  <c r="I66" i="3"/>
  <c r="J66" i="3"/>
  <c r="B67" i="3" s="1"/>
  <c r="J33" i="3"/>
  <c r="B34" i="3" s="1"/>
  <c r="C31" i="1"/>
  <c r="G31" i="1"/>
  <c r="D31" i="1"/>
  <c r="P27" i="5" l="1"/>
  <c r="O27" i="5"/>
  <c r="S27" i="5"/>
  <c r="N27" i="5"/>
  <c r="Q27" i="5" s="1"/>
  <c r="T27" i="5" s="1"/>
  <c r="W27" i="5" s="1"/>
  <c r="AL28" i="5"/>
  <c r="AK28" i="5"/>
  <c r="AJ28" i="5"/>
  <c r="AO28" i="5"/>
  <c r="BF78" i="5"/>
  <c r="AB26" i="5"/>
  <c r="AX27" i="5"/>
  <c r="BH78" i="5"/>
  <c r="BG78" i="5"/>
  <c r="F28" i="5"/>
  <c r="A43" i="5"/>
  <c r="BE79" i="5"/>
  <c r="BI79" i="5"/>
  <c r="BH78" i="4"/>
  <c r="BG79" i="4"/>
  <c r="BA29" i="4"/>
  <c r="BD29" i="4" s="1"/>
  <c r="BB29" i="4"/>
  <c r="AT30" i="4" s="1"/>
  <c r="BI78" i="4"/>
  <c r="BE78" i="4"/>
  <c r="A42" i="4"/>
  <c r="AF28" i="4"/>
  <c r="X29" i="4" s="1"/>
  <c r="T25" i="4"/>
  <c r="W25" i="4" s="1"/>
  <c r="U25" i="4"/>
  <c r="M26" i="4" s="1"/>
  <c r="AQ28" i="4"/>
  <c r="AI29" i="4" s="1"/>
  <c r="F28" i="4"/>
  <c r="BF79" i="4"/>
  <c r="BH77" i="3"/>
  <c r="BM76" i="3"/>
  <c r="BF78" i="3"/>
  <c r="BK77" i="3"/>
  <c r="BG77" i="3"/>
  <c r="BL76" i="3"/>
  <c r="BI77" i="3"/>
  <c r="BN76" i="3"/>
  <c r="BE78" i="3"/>
  <c r="BJ77" i="3"/>
  <c r="AX28" i="3"/>
  <c r="AL29" i="3"/>
  <c r="AO29" i="3"/>
  <c r="AK29" i="3"/>
  <c r="AJ29" i="3"/>
  <c r="Z29" i="3"/>
  <c r="AD29" i="3"/>
  <c r="Y29" i="3"/>
  <c r="AB29" i="3" s="1"/>
  <c r="AE29" i="3" s="1"/>
  <c r="AA29" i="3"/>
  <c r="T29" i="3"/>
  <c r="U29" i="3"/>
  <c r="M30" i="3" s="1"/>
  <c r="C67" i="3"/>
  <c r="H67" i="3"/>
  <c r="E67" i="3"/>
  <c r="D67" i="3"/>
  <c r="E34" i="3"/>
  <c r="D34" i="3"/>
  <c r="C34" i="3"/>
  <c r="H34" i="3"/>
  <c r="F31" i="1"/>
  <c r="H31" i="1" s="1"/>
  <c r="B32" i="1" s="1"/>
  <c r="C32" i="1" s="1"/>
  <c r="BE80" i="5" l="1"/>
  <c r="BI80" i="5"/>
  <c r="BH79" i="5"/>
  <c r="BF79" i="5"/>
  <c r="AM28" i="5"/>
  <c r="I28" i="5"/>
  <c r="L28" i="5" s="1"/>
  <c r="J28" i="5"/>
  <c r="B29" i="5" s="1"/>
  <c r="A44" i="5"/>
  <c r="BG79" i="5"/>
  <c r="BA27" i="5"/>
  <c r="BD27" i="5" s="1"/>
  <c r="BB27" i="5"/>
  <c r="AT28" i="5" s="1"/>
  <c r="AE26" i="5"/>
  <c r="AH26" i="5" s="1"/>
  <c r="AF26" i="5"/>
  <c r="X27" i="5" s="1"/>
  <c r="U27" i="5"/>
  <c r="M28" i="5" s="1"/>
  <c r="AL29" i="4"/>
  <c r="AK29" i="4"/>
  <c r="AJ29" i="4"/>
  <c r="AM29" i="4" s="1"/>
  <c r="AP29" i="4" s="1"/>
  <c r="AS29" i="4" s="1"/>
  <c r="AO29" i="4"/>
  <c r="BI79" i="4"/>
  <c r="BG80" i="4"/>
  <c r="P26" i="4"/>
  <c r="S26" i="4"/>
  <c r="N26" i="4"/>
  <c r="Q26" i="4" s="1"/>
  <c r="U26" i="4" s="1"/>
  <c r="M27" i="4" s="1"/>
  <c r="O26" i="4"/>
  <c r="BF80" i="4"/>
  <c r="BE79" i="4"/>
  <c r="AV30" i="4"/>
  <c r="AU30" i="4"/>
  <c r="AX30" i="4" s="1"/>
  <c r="BA30" i="4" s="1"/>
  <c r="BD30" i="4" s="1"/>
  <c r="AW30" i="4"/>
  <c r="AZ30" i="4"/>
  <c r="BH79" i="4"/>
  <c r="I28" i="4"/>
  <c r="L28" i="4" s="1"/>
  <c r="J28" i="4"/>
  <c r="B29" i="4" s="1"/>
  <c r="AD29" i="4"/>
  <c r="AA29" i="4"/>
  <c r="Z29" i="4"/>
  <c r="Y29" i="4"/>
  <c r="A43" i="4"/>
  <c r="BI78" i="3"/>
  <c r="BN77" i="3"/>
  <c r="BF79" i="3"/>
  <c r="BK78" i="3"/>
  <c r="BE79" i="3"/>
  <c r="BJ78" i="3"/>
  <c r="BG78" i="3"/>
  <c r="BL77" i="3"/>
  <c r="BH78" i="3"/>
  <c r="BM77" i="3"/>
  <c r="BA28" i="3"/>
  <c r="BB28" i="3"/>
  <c r="AT29" i="3" s="1"/>
  <c r="AM29" i="3"/>
  <c r="AF29" i="3"/>
  <c r="X30" i="3" s="1"/>
  <c r="S30" i="3"/>
  <c r="N30" i="3"/>
  <c r="Q30" i="3" s="1"/>
  <c r="T30" i="3" s="1"/>
  <c r="O30" i="3"/>
  <c r="P30" i="3"/>
  <c r="F67" i="3"/>
  <c r="F34" i="3"/>
  <c r="G32" i="1"/>
  <c r="E32" i="1"/>
  <c r="D32" i="1"/>
  <c r="P28" i="5" l="1"/>
  <c r="S28" i="5"/>
  <c r="N28" i="5"/>
  <c r="O28" i="5"/>
  <c r="BF80" i="5"/>
  <c r="Y27" i="5"/>
  <c r="AB27" i="5" s="1"/>
  <c r="AE27" i="5" s="1"/>
  <c r="AH27" i="5" s="1"/>
  <c r="AD27" i="5"/>
  <c r="AA27" i="5"/>
  <c r="Z27" i="5"/>
  <c r="BG80" i="5"/>
  <c r="E29" i="5"/>
  <c r="D29" i="5"/>
  <c r="H29" i="5"/>
  <c r="C29" i="5"/>
  <c r="BI81" i="5"/>
  <c r="A45" i="5"/>
  <c r="BH80" i="5"/>
  <c r="AU28" i="5"/>
  <c r="AW28" i="5"/>
  <c r="AZ28" i="5"/>
  <c r="AV28" i="5"/>
  <c r="AP28" i="5"/>
  <c r="AS28" i="5" s="1"/>
  <c r="AQ28" i="5"/>
  <c r="AI29" i="5" s="1"/>
  <c r="BE81" i="5"/>
  <c r="O27" i="4"/>
  <c r="N27" i="4"/>
  <c r="P27" i="4"/>
  <c r="S27" i="4"/>
  <c r="AB29" i="4"/>
  <c r="E29" i="4"/>
  <c r="H29" i="4"/>
  <c r="C29" i="4"/>
  <c r="D29" i="4"/>
  <c r="BB30" i="4"/>
  <c r="AT31" i="4" s="1"/>
  <c r="BF81" i="4"/>
  <c r="BI80" i="4"/>
  <c r="AQ29" i="4"/>
  <c r="AI30" i="4" s="1"/>
  <c r="BE80" i="4"/>
  <c r="A44" i="4"/>
  <c r="BH80" i="4"/>
  <c r="T26" i="4"/>
  <c r="W26" i="4" s="1"/>
  <c r="BG81" i="4"/>
  <c r="BG79" i="3"/>
  <c r="BL78" i="3"/>
  <c r="BF80" i="3"/>
  <c r="BK79" i="3"/>
  <c r="BH79" i="3"/>
  <c r="BM78" i="3"/>
  <c r="BE80" i="3"/>
  <c r="BJ79" i="3"/>
  <c r="BI79" i="3"/>
  <c r="BN78" i="3"/>
  <c r="AV29" i="3"/>
  <c r="AZ29" i="3"/>
  <c r="AU29" i="3"/>
  <c r="AX29" i="3" s="1"/>
  <c r="BA29" i="3" s="1"/>
  <c r="AW29" i="3"/>
  <c r="AP29" i="3"/>
  <c r="AQ29" i="3"/>
  <c r="AI30" i="3" s="1"/>
  <c r="AD30" i="3"/>
  <c r="AA30" i="3"/>
  <c r="Z30" i="3"/>
  <c r="Y30" i="3"/>
  <c r="U30" i="3"/>
  <c r="M31" i="3" s="1"/>
  <c r="I67" i="3"/>
  <c r="J67" i="3"/>
  <c r="B68" i="3" s="1"/>
  <c r="I34" i="3"/>
  <c r="J34" i="3"/>
  <c r="B35" i="3" s="1"/>
  <c r="F32" i="1"/>
  <c r="H32" i="1" s="1"/>
  <c r="B33" i="1" s="1"/>
  <c r="BI82" i="5" l="1"/>
  <c r="AL29" i="5"/>
  <c r="AQ29" i="5"/>
  <c r="AI30" i="5" s="1"/>
  <c r="AO29" i="5"/>
  <c r="AK29" i="5"/>
  <c r="AJ29" i="5"/>
  <c r="AM29" i="5" s="1"/>
  <c r="AP29" i="5" s="1"/>
  <c r="AS29" i="5" s="1"/>
  <c r="A46" i="5"/>
  <c r="AF27" i="5"/>
  <c r="X28" i="5" s="1"/>
  <c r="BH81" i="5"/>
  <c r="AX28" i="5"/>
  <c r="F29" i="5"/>
  <c r="Q28" i="5"/>
  <c r="BE82" i="5"/>
  <c r="BG81" i="5"/>
  <c r="BF81" i="5"/>
  <c r="AZ31" i="4"/>
  <c r="AV31" i="4"/>
  <c r="AU31" i="4"/>
  <c r="AW31" i="4"/>
  <c r="BE81" i="4"/>
  <c r="BG82" i="4"/>
  <c r="A45" i="4"/>
  <c r="BI81" i="4"/>
  <c r="BH81" i="4"/>
  <c r="AE29" i="4"/>
  <c r="AH29" i="4" s="1"/>
  <c r="AF29" i="4"/>
  <c r="X30" i="4" s="1"/>
  <c r="Q27" i="4"/>
  <c r="AK30" i="4"/>
  <c r="AJ30" i="4"/>
  <c r="AO30" i="4"/>
  <c r="AL30" i="4"/>
  <c r="BF82" i="4"/>
  <c r="F29" i="4"/>
  <c r="BE81" i="3"/>
  <c r="BJ80" i="3"/>
  <c r="BF81" i="3"/>
  <c r="BK80" i="3"/>
  <c r="BI80" i="3"/>
  <c r="BN79" i="3"/>
  <c r="BH80" i="3"/>
  <c r="BM79" i="3"/>
  <c r="BG80" i="3"/>
  <c r="BL79" i="3"/>
  <c r="BB29" i="3"/>
  <c r="AT30" i="3" s="1"/>
  <c r="AO30" i="3"/>
  <c r="AJ30" i="3"/>
  <c r="AM30" i="3" s="1"/>
  <c r="AP30" i="3" s="1"/>
  <c r="AK30" i="3"/>
  <c r="AL30" i="3"/>
  <c r="AB30" i="3"/>
  <c r="P31" i="3"/>
  <c r="S31" i="3"/>
  <c r="N31" i="3"/>
  <c r="Q31" i="3" s="1"/>
  <c r="T31" i="3" s="1"/>
  <c r="O31" i="3"/>
  <c r="C68" i="3"/>
  <c r="F68" i="3" s="1"/>
  <c r="I68" i="3" s="1"/>
  <c r="H68" i="3"/>
  <c r="D68" i="3"/>
  <c r="E68" i="3"/>
  <c r="D35" i="3"/>
  <c r="H35" i="3"/>
  <c r="E35" i="3"/>
  <c r="C35" i="3"/>
  <c r="D33" i="1"/>
  <c r="G33" i="1"/>
  <c r="C33" i="1"/>
  <c r="E33" i="1"/>
  <c r="BF82" i="5" l="1"/>
  <c r="T28" i="5"/>
  <c r="W28" i="5" s="1"/>
  <c r="U28" i="5"/>
  <c r="M29" i="5" s="1"/>
  <c r="BH82" i="5"/>
  <c r="AK30" i="5"/>
  <c r="AJ30" i="5"/>
  <c r="AM30" i="5" s="1"/>
  <c r="AP30" i="5" s="1"/>
  <c r="AS30" i="5" s="1"/>
  <c r="AO30" i="5"/>
  <c r="AL30" i="5"/>
  <c r="BG82" i="5"/>
  <c r="I29" i="5"/>
  <c r="L29" i="5" s="1"/>
  <c r="J29" i="5"/>
  <c r="B30" i="5" s="1"/>
  <c r="AD28" i="5"/>
  <c r="Z28" i="5"/>
  <c r="Y28" i="5"/>
  <c r="AA28" i="5"/>
  <c r="BI83" i="5"/>
  <c r="A47" i="5"/>
  <c r="BE83" i="5"/>
  <c r="BA28" i="5"/>
  <c r="BD28" i="5" s="1"/>
  <c r="BB28" i="5"/>
  <c r="AT29" i="5" s="1"/>
  <c r="BF83" i="4"/>
  <c r="AM30" i="4"/>
  <c r="A46" i="4"/>
  <c r="BH82" i="4"/>
  <c r="BE82" i="4"/>
  <c r="AX31" i="4"/>
  <c r="I29" i="4"/>
  <c r="L29" i="4" s="1"/>
  <c r="J29" i="4"/>
  <c r="B30" i="4" s="1"/>
  <c r="T27" i="4"/>
  <c r="W27" i="4" s="1"/>
  <c r="U27" i="4"/>
  <c r="M28" i="4" s="1"/>
  <c r="AD30" i="4"/>
  <c r="Y30" i="4"/>
  <c r="Z30" i="4"/>
  <c r="AA30" i="4"/>
  <c r="BI82" i="4"/>
  <c r="BG83" i="4"/>
  <c r="BH81" i="3"/>
  <c r="BM80" i="3"/>
  <c r="BF82" i="3"/>
  <c r="BK81" i="3"/>
  <c r="BG81" i="3"/>
  <c r="BL80" i="3"/>
  <c r="BI81" i="3"/>
  <c r="BN80" i="3"/>
  <c r="BE82" i="3"/>
  <c r="BJ81" i="3"/>
  <c r="AV30" i="3"/>
  <c r="AZ30" i="3"/>
  <c r="AW30" i="3"/>
  <c r="AU30" i="3"/>
  <c r="AQ30" i="3"/>
  <c r="AI31" i="3" s="1"/>
  <c r="AE30" i="3"/>
  <c r="AF30" i="3"/>
  <c r="X31" i="3" s="1"/>
  <c r="U31" i="3"/>
  <c r="M32" i="3" s="1"/>
  <c r="J68" i="3"/>
  <c r="B69" i="3" s="1"/>
  <c r="F35" i="3"/>
  <c r="F33" i="1"/>
  <c r="H33" i="1" s="1"/>
  <c r="B34" i="1" s="1"/>
  <c r="AW29" i="5" l="1"/>
  <c r="AZ29" i="5"/>
  <c r="AV29" i="5"/>
  <c r="AU29" i="5"/>
  <c r="AX29" i="5" s="1"/>
  <c r="BA29" i="5" s="1"/>
  <c r="BD29" i="5" s="1"/>
  <c r="BG83" i="5"/>
  <c r="P29" i="5"/>
  <c r="S29" i="5"/>
  <c r="N29" i="5"/>
  <c r="O29" i="5"/>
  <c r="A48" i="5"/>
  <c r="AB28" i="5"/>
  <c r="C30" i="5"/>
  <c r="H30" i="5"/>
  <c r="E30" i="5"/>
  <c r="D30" i="5"/>
  <c r="BE84" i="5"/>
  <c r="BI84" i="5"/>
  <c r="AQ30" i="5"/>
  <c r="AI31" i="5" s="1"/>
  <c r="BH83" i="5"/>
  <c r="BF83" i="5"/>
  <c r="BI83" i="4"/>
  <c r="AB30" i="4"/>
  <c r="C30" i="4"/>
  <c r="H30" i="4"/>
  <c r="E30" i="4"/>
  <c r="D30" i="4"/>
  <c r="BE83" i="4"/>
  <c r="O28" i="4"/>
  <c r="P28" i="4"/>
  <c r="S28" i="4"/>
  <c r="N28" i="4"/>
  <c r="Q28" i="4" s="1"/>
  <c r="T28" i="4" s="1"/>
  <c r="W28" i="4" s="1"/>
  <c r="BH83" i="4"/>
  <c r="AP30" i="4"/>
  <c r="AS30" i="4" s="1"/>
  <c r="AQ30" i="4"/>
  <c r="AI31" i="4" s="1"/>
  <c r="BG84" i="4"/>
  <c r="BA31" i="4"/>
  <c r="BD31" i="4" s="1"/>
  <c r="BB31" i="4"/>
  <c r="AT32" i="4" s="1"/>
  <c r="A47" i="4"/>
  <c r="BF84" i="4"/>
  <c r="BI82" i="3"/>
  <c r="BN81" i="3"/>
  <c r="BF83" i="3"/>
  <c r="BK82" i="3"/>
  <c r="BE83" i="3"/>
  <c r="BJ82" i="3"/>
  <c r="BG82" i="3"/>
  <c r="BL81" i="3"/>
  <c r="BH82" i="3"/>
  <c r="BM81" i="3"/>
  <c r="AX30" i="3"/>
  <c r="AO31" i="3"/>
  <c r="AK31" i="3"/>
  <c r="AJ31" i="3"/>
  <c r="AM31" i="3" s="1"/>
  <c r="AP31" i="3" s="1"/>
  <c r="AL31" i="3"/>
  <c r="AD31" i="3"/>
  <c r="Y31" i="3"/>
  <c r="AB31" i="3" s="1"/>
  <c r="AE31" i="3" s="1"/>
  <c r="Z31" i="3"/>
  <c r="AA31" i="3"/>
  <c r="N32" i="3"/>
  <c r="S32" i="3"/>
  <c r="P32" i="3"/>
  <c r="O32" i="3"/>
  <c r="Q32" i="3" s="1"/>
  <c r="T32" i="3" s="1"/>
  <c r="H69" i="3"/>
  <c r="D69" i="3"/>
  <c r="E69" i="3"/>
  <c r="C69" i="3"/>
  <c r="F69" i="3" s="1"/>
  <c r="I69" i="3" s="1"/>
  <c r="I35" i="3"/>
  <c r="J35" i="3"/>
  <c r="B36" i="3" s="1"/>
  <c r="D34" i="1"/>
  <c r="C34" i="1"/>
  <c r="F34" i="1" s="1"/>
  <c r="E34" i="1"/>
  <c r="G34" i="1"/>
  <c r="BF84" i="5" l="1"/>
  <c r="BI85" i="5"/>
  <c r="F30" i="5"/>
  <c r="AO31" i="5"/>
  <c r="AL31" i="5"/>
  <c r="AK31" i="5"/>
  <c r="AJ31" i="5"/>
  <c r="AE28" i="5"/>
  <c r="AH28" i="5" s="1"/>
  <c r="AF28" i="5"/>
  <c r="X29" i="5" s="1"/>
  <c r="A49" i="5"/>
  <c r="Q29" i="5"/>
  <c r="BB29" i="5"/>
  <c r="AT30" i="5" s="1"/>
  <c r="BH84" i="5"/>
  <c r="BE85" i="5"/>
  <c r="BG84" i="5"/>
  <c r="BG85" i="4"/>
  <c r="A48" i="4"/>
  <c r="BH84" i="4"/>
  <c r="F30" i="4"/>
  <c r="AZ32" i="4"/>
  <c r="AV32" i="4"/>
  <c r="AU32" i="4"/>
  <c r="AX32" i="4" s="1"/>
  <c r="BA32" i="4" s="1"/>
  <c r="BD32" i="4" s="1"/>
  <c r="AW32" i="4"/>
  <c r="AE30" i="4"/>
  <c r="AH30" i="4" s="1"/>
  <c r="AF30" i="4"/>
  <c r="X31" i="4" s="1"/>
  <c r="AJ31" i="4"/>
  <c r="AO31" i="4"/>
  <c r="AL31" i="4"/>
  <c r="AK31" i="4"/>
  <c r="BF85" i="4"/>
  <c r="U28" i="4"/>
  <c r="M29" i="4" s="1"/>
  <c r="BE84" i="4"/>
  <c r="BI84" i="4"/>
  <c r="BH83" i="3"/>
  <c r="BM82" i="3"/>
  <c r="BI83" i="3"/>
  <c r="BN82" i="3"/>
  <c r="BE84" i="3"/>
  <c r="BJ83" i="3"/>
  <c r="BG83" i="3"/>
  <c r="BL82" i="3"/>
  <c r="BF84" i="3"/>
  <c r="BK83" i="3"/>
  <c r="BA30" i="3"/>
  <c r="BB30" i="3"/>
  <c r="AT31" i="3" s="1"/>
  <c r="AQ31" i="3"/>
  <c r="AI32" i="3" s="1"/>
  <c r="AF31" i="3"/>
  <c r="X32" i="3" s="1"/>
  <c r="U32" i="3"/>
  <c r="M33" i="3" s="1"/>
  <c r="J69" i="3"/>
  <c r="B70" i="3" s="1"/>
  <c r="C36" i="3"/>
  <c r="D36" i="3"/>
  <c r="H36" i="3"/>
  <c r="E36" i="3"/>
  <c r="H34" i="1"/>
  <c r="B35" i="1" s="1"/>
  <c r="E35" i="1" s="1"/>
  <c r="BE86" i="5" l="1"/>
  <c r="AA29" i="5"/>
  <c r="AD29" i="5"/>
  <c r="Y29" i="5"/>
  <c r="Z29" i="5"/>
  <c r="BI86" i="5"/>
  <c r="T29" i="5"/>
  <c r="W29" i="5" s="1"/>
  <c r="U29" i="5"/>
  <c r="M30" i="5" s="1"/>
  <c r="A50" i="5"/>
  <c r="AZ30" i="5"/>
  <c r="AV30" i="5"/>
  <c r="AU30" i="5"/>
  <c r="AX30" i="5" s="1"/>
  <c r="BA30" i="5" s="1"/>
  <c r="BD30" i="5" s="1"/>
  <c r="AW30" i="5"/>
  <c r="AM31" i="5"/>
  <c r="BG85" i="5"/>
  <c r="BH85" i="5"/>
  <c r="I30" i="5"/>
  <c r="L30" i="5" s="1"/>
  <c r="J30" i="5"/>
  <c r="B31" i="5" s="1"/>
  <c r="BF85" i="5"/>
  <c r="BE85" i="4"/>
  <c r="BF86" i="4"/>
  <c r="BB32" i="4"/>
  <c r="AT33" i="4" s="1"/>
  <c r="A49" i="4"/>
  <c r="AM31" i="4"/>
  <c r="I30" i="4"/>
  <c r="L30" i="4" s="1"/>
  <c r="J30" i="4"/>
  <c r="B31" i="4" s="1"/>
  <c r="BI85" i="4"/>
  <c r="P29" i="4"/>
  <c r="S29" i="4"/>
  <c r="O29" i="4"/>
  <c r="N29" i="4"/>
  <c r="AD31" i="4"/>
  <c r="Y31" i="4"/>
  <c r="Z31" i="4"/>
  <c r="AA31" i="4"/>
  <c r="BH85" i="4"/>
  <c r="BG86" i="4"/>
  <c r="BG84" i="3"/>
  <c r="BL83" i="3"/>
  <c r="BI84" i="3"/>
  <c r="BN83" i="3"/>
  <c r="BF85" i="3"/>
  <c r="BK84" i="3"/>
  <c r="BE85" i="3"/>
  <c r="BJ84" i="3"/>
  <c r="BH84" i="3"/>
  <c r="BM83" i="3"/>
  <c r="AZ31" i="3"/>
  <c r="AU31" i="3"/>
  <c r="AV31" i="3"/>
  <c r="AW31" i="3"/>
  <c r="AK32" i="3"/>
  <c r="AO32" i="3"/>
  <c r="AL32" i="3"/>
  <c r="AJ32" i="3"/>
  <c r="Y32" i="3"/>
  <c r="AD32" i="3"/>
  <c r="Z32" i="3"/>
  <c r="AA32" i="3"/>
  <c r="N33" i="3"/>
  <c r="S33" i="3"/>
  <c r="P33" i="3"/>
  <c r="O33" i="3"/>
  <c r="C70" i="3"/>
  <c r="H70" i="3"/>
  <c r="D70" i="3"/>
  <c r="E70" i="3"/>
  <c r="F36" i="3"/>
  <c r="G35" i="1"/>
  <c r="C35" i="1"/>
  <c r="F35" i="1" s="1"/>
  <c r="H35" i="1" s="1"/>
  <c r="B36" i="1" s="1"/>
  <c r="E36" i="1" s="1"/>
  <c r="D35" i="1"/>
  <c r="AP31" i="5" l="1"/>
  <c r="AS31" i="5" s="1"/>
  <c r="AQ31" i="5"/>
  <c r="AI32" i="5" s="1"/>
  <c r="O30" i="5"/>
  <c r="N30" i="5"/>
  <c r="Q30" i="5" s="1"/>
  <c r="T30" i="5" s="1"/>
  <c r="W30" i="5" s="1"/>
  <c r="S30" i="5"/>
  <c r="P30" i="5"/>
  <c r="BH86" i="5"/>
  <c r="BB30" i="5"/>
  <c r="AT31" i="5" s="1"/>
  <c r="BE87" i="5"/>
  <c r="A51" i="5"/>
  <c r="BF86" i="5"/>
  <c r="H31" i="5"/>
  <c r="D31" i="5"/>
  <c r="C31" i="5"/>
  <c r="E31" i="5"/>
  <c r="BG86" i="5"/>
  <c r="BI87" i="5"/>
  <c r="AB29" i="5"/>
  <c r="AB31" i="4"/>
  <c r="Q29" i="4"/>
  <c r="BI86" i="4"/>
  <c r="AP31" i="4"/>
  <c r="AS31" i="4" s="1"/>
  <c r="AQ31" i="4"/>
  <c r="AI32" i="4" s="1"/>
  <c r="A50" i="4"/>
  <c r="BG87" i="4"/>
  <c r="BH86" i="4"/>
  <c r="BF87" i="4"/>
  <c r="C31" i="4"/>
  <c r="H31" i="4"/>
  <c r="E31" i="4"/>
  <c r="D31" i="4"/>
  <c r="BE86" i="4"/>
  <c r="AU33" i="4"/>
  <c r="AW33" i="4"/>
  <c r="AZ33" i="4"/>
  <c r="AV33" i="4"/>
  <c r="BE86" i="3"/>
  <c r="BJ85" i="3"/>
  <c r="BI85" i="3"/>
  <c r="BN84" i="3"/>
  <c r="BH85" i="3"/>
  <c r="BM84" i="3"/>
  <c r="BF86" i="3"/>
  <c r="BK85" i="3"/>
  <c r="BG85" i="3"/>
  <c r="BL84" i="3"/>
  <c r="AX31" i="3"/>
  <c r="AM32" i="3"/>
  <c r="AB32" i="3"/>
  <c r="Q33" i="3"/>
  <c r="F70" i="3"/>
  <c r="I36" i="3"/>
  <c r="J36" i="3"/>
  <c r="B37" i="3" s="1"/>
  <c r="G36" i="1"/>
  <c r="D36" i="1"/>
  <c r="C36" i="1"/>
  <c r="F36" i="1" s="1"/>
  <c r="H36" i="1" s="1"/>
  <c r="B37" i="1" s="1"/>
  <c r="G37" i="1" s="1"/>
  <c r="BG87" i="5" l="1"/>
  <c r="F31" i="5"/>
  <c r="BF87" i="5"/>
  <c r="BE88" i="5"/>
  <c r="AZ31" i="5"/>
  <c r="AV31" i="5"/>
  <c r="AU31" i="5"/>
  <c r="AW31" i="5"/>
  <c r="U30" i="5"/>
  <c r="M31" i="5" s="1"/>
  <c r="AL32" i="5"/>
  <c r="AK32" i="5"/>
  <c r="AJ32" i="5"/>
  <c r="AM32" i="5" s="1"/>
  <c r="AP32" i="5" s="1"/>
  <c r="AS32" i="5" s="1"/>
  <c r="AO32" i="5"/>
  <c r="BH87" i="5"/>
  <c r="AE29" i="5"/>
  <c r="AH29" i="5" s="1"/>
  <c r="AF29" i="5"/>
  <c r="X30" i="5" s="1"/>
  <c r="BI88" i="5"/>
  <c r="A52" i="5"/>
  <c r="BE87" i="4"/>
  <c r="BG88" i="4"/>
  <c r="A51" i="4"/>
  <c r="BH87" i="4"/>
  <c r="BI87" i="4"/>
  <c r="F31" i="4"/>
  <c r="AX33" i="4"/>
  <c r="AL32" i="4"/>
  <c r="AK32" i="4"/>
  <c r="AJ32" i="4"/>
  <c r="AM32" i="4" s="1"/>
  <c r="AP32" i="4" s="1"/>
  <c r="AS32" i="4" s="1"/>
  <c r="AO32" i="4"/>
  <c r="T29" i="4"/>
  <c r="W29" i="4" s="1"/>
  <c r="U29" i="4"/>
  <c r="M30" i="4" s="1"/>
  <c r="BF88" i="4"/>
  <c r="AE31" i="4"/>
  <c r="AH31" i="4" s="1"/>
  <c r="AF31" i="4"/>
  <c r="X32" i="4" s="1"/>
  <c r="BE87" i="3"/>
  <c r="BJ86" i="3"/>
  <c r="BG86" i="3"/>
  <c r="BL85" i="3"/>
  <c r="BH86" i="3"/>
  <c r="BM85" i="3"/>
  <c r="BF87" i="3"/>
  <c r="BK86" i="3"/>
  <c r="BI86" i="3"/>
  <c r="BN85" i="3"/>
  <c r="BA31" i="3"/>
  <c r="BB31" i="3"/>
  <c r="AT32" i="3" s="1"/>
  <c r="AP32" i="3"/>
  <c r="AQ32" i="3"/>
  <c r="AI33" i="3" s="1"/>
  <c r="AE32" i="3"/>
  <c r="AF32" i="3"/>
  <c r="X33" i="3" s="1"/>
  <c r="T33" i="3"/>
  <c r="U33" i="3"/>
  <c r="M34" i="3" s="1"/>
  <c r="I70" i="3"/>
  <c r="J70" i="3"/>
  <c r="B71" i="3" s="1"/>
  <c r="C37" i="3"/>
  <c r="D37" i="3"/>
  <c r="H37" i="3"/>
  <c r="E37" i="3"/>
  <c r="C37" i="1"/>
  <c r="F37" i="1" s="1"/>
  <c r="H37" i="1" s="1"/>
  <c r="B38" i="1" s="1"/>
  <c r="D37" i="1"/>
  <c r="E37" i="1"/>
  <c r="BF88" i="5" l="1"/>
  <c r="A53" i="5"/>
  <c r="AX31" i="5"/>
  <c r="I31" i="5"/>
  <c r="L31" i="5" s="1"/>
  <c r="J31" i="5"/>
  <c r="B32" i="5" s="1"/>
  <c r="AD30" i="5"/>
  <c r="Y30" i="5"/>
  <c r="Z30" i="5"/>
  <c r="AA30" i="5"/>
  <c r="BG88" i="5"/>
  <c r="BI89" i="5"/>
  <c r="BH88" i="5"/>
  <c r="BE89" i="5"/>
  <c r="AQ32" i="5"/>
  <c r="AI33" i="5" s="1"/>
  <c r="P31" i="5"/>
  <c r="S31" i="5"/>
  <c r="N31" i="5"/>
  <c r="O31" i="5"/>
  <c r="AD32" i="4"/>
  <c r="Y32" i="4"/>
  <c r="AB32" i="4" s="1"/>
  <c r="AE32" i="4" s="1"/>
  <c r="AH32" i="4" s="1"/>
  <c r="AA32" i="4"/>
  <c r="Z32" i="4"/>
  <c r="BF89" i="4"/>
  <c r="AQ32" i="4"/>
  <c r="AI33" i="4" s="1"/>
  <c r="BA33" i="4"/>
  <c r="BD33" i="4" s="1"/>
  <c r="BB33" i="4"/>
  <c r="AT34" i="4" s="1"/>
  <c r="BH88" i="4"/>
  <c r="S30" i="4"/>
  <c r="N30" i="4"/>
  <c r="O30" i="4"/>
  <c r="P30" i="4"/>
  <c r="I31" i="4"/>
  <c r="L31" i="4" s="1"/>
  <c r="J31" i="4"/>
  <c r="B32" i="4" s="1"/>
  <c r="BG89" i="4"/>
  <c r="BI88" i="4"/>
  <c r="BE88" i="4"/>
  <c r="A52" i="4"/>
  <c r="BF88" i="3"/>
  <c r="BK87" i="3"/>
  <c r="BG87" i="3"/>
  <c r="BL86" i="3"/>
  <c r="BI87" i="3"/>
  <c r="BN86" i="3"/>
  <c r="BH87" i="3"/>
  <c r="BM86" i="3"/>
  <c r="BE88" i="3"/>
  <c r="BJ87" i="3"/>
  <c r="AU32" i="3"/>
  <c r="AZ32" i="3"/>
  <c r="AV32" i="3"/>
  <c r="AW32" i="3"/>
  <c r="AO33" i="3"/>
  <c r="AK33" i="3"/>
  <c r="AL33" i="3"/>
  <c r="AJ33" i="3"/>
  <c r="Z33" i="3"/>
  <c r="AD33" i="3"/>
  <c r="Y33" i="3"/>
  <c r="AB33" i="3" s="1"/>
  <c r="AE33" i="3" s="1"/>
  <c r="AA33" i="3"/>
  <c r="S34" i="3"/>
  <c r="P34" i="3"/>
  <c r="N34" i="3"/>
  <c r="Q34" i="3" s="1"/>
  <c r="T34" i="3" s="1"/>
  <c r="O34" i="3"/>
  <c r="C71" i="3"/>
  <c r="H71" i="3"/>
  <c r="E71" i="3"/>
  <c r="D71" i="3"/>
  <c r="F71" i="3" s="1"/>
  <c r="I71" i="3" s="1"/>
  <c r="F37" i="3"/>
  <c r="D38" i="1"/>
  <c r="E38" i="1"/>
  <c r="C38" i="1"/>
  <c r="F38" i="1" s="1"/>
  <c r="H38" i="1" s="1"/>
  <c r="B39" i="1" s="1"/>
  <c r="G38" i="1"/>
  <c r="BI90" i="5" l="1"/>
  <c r="BG89" i="5"/>
  <c r="AB30" i="5"/>
  <c r="BE90" i="5"/>
  <c r="H32" i="5"/>
  <c r="C32" i="5"/>
  <c r="E32" i="5"/>
  <c r="D32" i="5"/>
  <c r="Q31" i="5"/>
  <c r="AO33" i="5"/>
  <c r="AJ33" i="5"/>
  <c r="AM33" i="5" s="1"/>
  <c r="AP33" i="5" s="1"/>
  <c r="AS33" i="5" s="1"/>
  <c r="AK33" i="5"/>
  <c r="AL33" i="5"/>
  <c r="BH89" i="5"/>
  <c r="BA31" i="5"/>
  <c r="BD31" i="5" s="1"/>
  <c r="BB31" i="5"/>
  <c r="AT32" i="5" s="1"/>
  <c r="A54" i="5"/>
  <c r="BF89" i="5"/>
  <c r="BG90" i="4"/>
  <c r="BH89" i="4"/>
  <c r="AO33" i="4"/>
  <c r="AL33" i="4"/>
  <c r="AK33" i="4"/>
  <c r="AJ33" i="4"/>
  <c r="BI89" i="4"/>
  <c r="D32" i="4"/>
  <c r="C32" i="4"/>
  <c r="F32" i="4" s="1"/>
  <c r="I32" i="4" s="1"/>
  <c r="L32" i="4" s="1"/>
  <c r="E32" i="4"/>
  <c r="H32" i="4"/>
  <c r="A53" i="4"/>
  <c r="Q30" i="4"/>
  <c r="AW34" i="4"/>
  <c r="AZ34" i="4"/>
  <c r="AV34" i="4"/>
  <c r="AU34" i="4"/>
  <c r="BF90" i="4"/>
  <c r="BE89" i="4"/>
  <c r="AF32" i="4"/>
  <c r="X33" i="4" s="1"/>
  <c r="BH88" i="3"/>
  <c r="BM87" i="3"/>
  <c r="BG88" i="3"/>
  <c r="BL87" i="3"/>
  <c r="BE89" i="3"/>
  <c r="BJ88" i="3"/>
  <c r="BI88" i="3"/>
  <c r="BN87" i="3"/>
  <c r="BF89" i="3"/>
  <c r="BK88" i="3"/>
  <c r="AX32" i="3"/>
  <c r="AM33" i="3"/>
  <c r="AF33" i="3"/>
  <c r="X34" i="3" s="1"/>
  <c r="U34" i="3"/>
  <c r="M35" i="3" s="1"/>
  <c r="J71" i="3"/>
  <c r="B72" i="3" s="1"/>
  <c r="I37" i="3"/>
  <c r="J37" i="3"/>
  <c r="B38" i="3" s="1"/>
  <c r="E39" i="1"/>
  <c r="C39" i="1"/>
  <c r="G39" i="1"/>
  <c r="D39" i="1"/>
  <c r="BH90" i="5" l="1"/>
  <c r="AQ33" i="5"/>
  <c r="AI34" i="5" s="1"/>
  <c r="AV32" i="5"/>
  <c r="AU32" i="5"/>
  <c r="AX32" i="5" s="1"/>
  <c r="AW32" i="5"/>
  <c r="AZ32" i="5"/>
  <c r="BB32" i="5" s="1"/>
  <c r="AT33" i="5" s="1"/>
  <c r="BI91" i="5"/>
  <c r="BG90" i="5"/>
  <c r="A55" i="5"/>
  <c r="BE91" i="5"/>
  <c r="BF90" i="5"/>
  <c r="T31" i="5"/>
  <c r="W31" i="5" s="1"/>
  <c r="U31" i="5"/>
  <c r="M32" i="5" s="1"/>
  <c r="F32" i="5"/>
  <c r="AE30" i="5"/>
  <c r="AH30" i="5" s="1"/>
  <c r="AF30" i="5"/>
  <c r="X31" i="5" s="1"/>
  <c r="BE90" i="4"/>
  <c r="AX34" i="4"/>
  <c r="AM33" i="4"/>
  <c r="BH90" i="4"/>
  <c r="Z33" i="4"/>
  <c r="Y33" i="4"/>
  <c r="AB33" i="4" s="1"/>
  <c r="AE33" i="4" s="1"/>
  <c r="AH33" i="4" s="1"/>
  <c r="AA33" i="4"/>
  <c r="AD33" i="4"/>
  <c r="AF33" i="4"/>
  <c r="X34" i="4" s="1"/>
  <c r="T30" i="4"/>
  <c r="W30" i="4" s="1"/>
  <c r="U30" i="4"/>
  <c r="M31" i="4" s="1"/>
  <c r="A54" i="4"/>
  <c r="BI90" i="4"/>
  <c r="J32" i="4"/>
  <c r="B33" i="4" s="1"/>
  <c r="BF91" i="4"/>
  <c r="BG91" i="4"/>
  <c r="BE90" i="3"/>
  <c r="BJ89" i="3"/>
  <c r="BF90" i="3"/>
  <c r="BK89" i="3"/>
  <c r="BH89" i="3"/>
  <c r="BM88" i="3"/>
  <c r="BI89" i="3"/>
  <c r="BN88" i="3"/>
  <c r="BG89" i="3"/>
  <c r="BL88" i="3"/>
  <c r="BA32" i="3"/>
  <c r="BB32" i="3"/>
  <c r="AT33" i="3" s="1"/>
  <c r="AP33" i="3"/>
  <c r="AQ33" i="3"/>
  <c r="AI34" i="3" s="1"/>
  <c r="AD34" i="3"/>
  <c r="AA34" i="3"/>
  <c r="Z34" i="3"/>
  <c r="Y34" i="3"/>
  <c r="P35" i="3"/>
  <c r="S35" i="3"/>
  <c r="N35" i="3"/>
  <c r="Q35" i="3" s="1"/>
  <c r="T35" i="3" s="1"/>
  <c r="O35" i="3"/>
  <c r="C72" i="3"/>
  <c r="F72" i="3" s="1"/>
  <c r="I72" i="3" s="1"/>
  <c r="H72" i="3"/>
  <c r="D72" i="3"/>
  <c r="E72" i="3"/>
  <c r="E38" i="3"/>
  <c r="H38" i="3"/>
  <c r="C38" i="3"/>
  <c r="D38" i="3"/>
  <c r="F39" i="1"/>
  <c r="H39" i="1" s="1"/>
  <c r="B40" i="1" s="1"/>
  <c r="C40" i="1" s="1"/>
  <c r="AV33" i="5" l="1"/>
  <c r="AZ33" i="5"/>
  <c r="AW33" i="5"/>
  <c r="AU33" i="5"/>
  <c r="BG91" i="5"/>
  <c r="Z31" i="5"/>
  <c r="Y31" i="5"/>
  <c r="AA31" i="5"/>
  <c r="AD31" i="5"/>
  <c r="AL34" i="5"/>
  <c r="AK34" i="5"/>
  <c r="AO34" i="5"/>
  <c r="AJ34" i="5"/>
  <c r="AM34" i="5" s="1"/>
  <c r="AP34" i="5" s="1"/>
  <c r="AS34" i="5" s="1"/>
  <c r="P32" i="5"/>
  <c r="S32" i="5"/>
  <c r="N32" i="5"/>
  <c r="Q32" i="5" s="1"/>
  <c r="T32" i="5" s="1"/>
  <c r="W32" i="5" s="1"/>
  <c r="O32" i="5"/>
  <c r="BI92" i="5"/>
  <c r="BA32" i="5"/>
  <c r="BD32" i="5" s="1"/>
  <c r="BE92" i="5"/>
  <c r="I32" i="5"/>
  <c r="L32" i="5" s="1"/>
  <c r="J32" i="5"/>
  <c r="B33" i="5" s="1"/>
  <c r="BF91" i="5"/>
  <c r="A56" i="5"/>
  <c r="BH91" i="5"/>
  <c r="A55" i="4"/>
  <c r="AP33" i="4"/>
  <c r="AS33" i="4" s="1"/>
  <c r="AQ33" i="4"/>
  <c r="AI34" i="4" s="1"/>
  <c r="BF92" i="4"/>
  <c r="AA34" i="4"/>
  <c r="Z34" i="4"/>
  <c r="AD34" i="4"/>
  <c r="Y34" i="4"/>
  <c r="AB34" i="4" s="1"/>
  <c r="AE34" i="4" s="1"/>
  <c r="AH34" i="4" s="1"/>
  <c r="BA34" i="4"/>
  <c r="BD34" i="4" s="1"/>
  <c r="BB34" i="4"/>
  <c r="AT35" i="4" s="1"/>
  <c r="C33" i="4"/>
  <c r="E33" i="4"/>
  <c r="D33" i="4"/>
  <c r="H33" i="4"/>
  <c r="BH91" i="4"/>
  <c r="BE91" i="4"/>
  <c r="BG92" i="4"/>
  <c r="BI91" i="4"/>
  <c r="O31" i="4"/>
  <c r="N31" i="4"/>
  <c r="P31" i="4"/>
  <c r="S31" i="4"/>
  <c r="BI90" i="3"/>
  <c r="BN89" i="3"/>
  <c r="BF91" i="3"/>
  <c r="BK90" i="3"/>
  <c r="BG90" i="3"/>
  <c r="BL89" i="3"/>
  <c r="BH90" i="3"/>
  <c r="BM89" i="3"/>
  <c r="BE91" i="3"/>
  <c r="BJ90" i="3"/>
  <c r="AV33" i="3"/>
  <c r="AZ33" i="3"/>
  <c r="AU33" i="3"/>
  <c r="AX33" i="3" s="1"/>
  <c r="BA33" i="3" s="1"/>
  <c r="AW33" i="3"/>
  <c r="AO34" i="3"/>
  <c r="AJ34" i="3"/>
  <c r="AM34" i="3" s="1"/>
  <c r="AP34" i="3" s="1"/>
  <c r="AK34" i="3"/>
  <c r="AL34" i="3"/>
  <c r="AB34" i="3"/>
  <c r="U35" i="3"/>
  <c r="M36" i="3" s="1"/>
  <c r="J72" i="3"/>
  <c r="B73" i="3" s="1"/>
  <c r="F38" i="3"/>
  <c r="G40" i="1"/>
  <c r="D40" i="1"/>
  <c r="E40" i="1"/>
  <c r="BE93" i="5" l="1"/>
  <c r="BG92" i="5"/>
  <c r="BH92" i="5"/>
  <c r="A57" i="5"/>
  <c r="BF92" i="5"/>
  <c r="U32" i="5"/>
  <c r="M33" i="5" s="1"/>
  <c r="BI93" i="5"/>
  <c r="H33" i="5"/>
  <c r="E33" i="5"/>
  <c r="D33" i="5"/>
  <c r="C33" i="5"/>
  <c r="AQ34" i="5"/>
  <c r="AI35" i="5" s="1"/>
  <c r="AB31" i="5"/>
  <c r="AX33" i="5"/>
  <c r="Q31" i="4"/>
  <c r="BG93" i="4"/>
  <c r="BH92" i="4"/>
  <c r="AF34" i="4"/>
  <c r="X35" i="4" s="1"/>
  <c r="AO34" i="4"/>
  <c r="AK34" i="4"/>
  <c r="AJ34" i="4"/>
  <c r="AM34" i="4" s="1"/>
  <c r="AP34" i="4" s="1"/>
  <c r="AS34" i="4" s="1"/>
  <c r="AL34" i="4"/>
  <c r="BI92" i="4"/>
  <c r="BE92" i="4"/>
  <c r="F33" i="4"/>
  <c r="AW35" i="4"/>
  <c r="AV35" i="4"/>
  <c r="AU35" i="4"/>
  <c r="AZ35" i="4"/>
  <c r="BF93" i="4"/>
  <c r="A56" i="4"/>
  <c r="BH91" i="3"/>
  <c r="BM90" i="3"/>
  <c r="BF92" i="3"/>
  <c r="BK91" i="3"/>
  <c r="BE92" i="3"/>
  <c r="BJ91" i="3"/>
  <c r="BG91" i="3"/>
  <c r="BL90" i="3"/>
  <c r="BI91" i="3"/>
  <c r="BN90" i="3"/>
  <c r="BB33" i="3"/>
  <c r="AT34" i="3" s="1"/>
  <c r="AQ34" i="3"/>
  <c r="AI35" i="3" s="1"/>
  <c r="AE34" i="3"/>
  <c r="AF34" i="3"/>
  <c r="X35" i="3" s="1"/>
  <c r="N36" i="3"/>
  <c r="S36" i="3"/>
  <c r="P36" i="3"/>
  <c r="O36" i="3"/>
  <c r="H73" i="3"/>
  <c r="C73" i="3"/>
  <c r="D73" i="3"/>
  <c r="E73" i="3"/>
  <c r="I38" i="3"/>
  <c r="J38" i="3"/>
  <c r="B39" i="3" s="1"/>
  <c r="F40" i="1"/>
  <c r="H40" i="1" s="1"/>
  <c r="B41" i="1" s="1"/>
  <c r="S33" i="5" l="1"/>
  <c r="O33" i="5"/>
  <c r="N33" i="5"/>
  <c r="Q33" i="5" s="1"/>
  <c r="T33" i="5" s="1"/>
  <c r="W33" i="5" s="1"/>
  <c r="P33" i="5"/>
  <c r="BG93" i="5"/>
  <c r="A58" i="5"/>
  <c r="BH93" i="5"/>
  <c r="BE94" i="5"/>
  <c r="AE31" i="5"/>
  <c r="AH31" i="5" s="1"/>
  <c r="AF31" i="5"/>
  <c r="X32" i="5" s="1"/>
  <c r="AL35" i="5"/>
  <c r="AK35" i="5"/>
  <c r="AJ35" i="5"/>
  <c r="AO35" i="5"/>
  <c r="BA33" i="5"/>
  <c r="BD33" i="5" s="1"/>
  <c r="BB33" i="5"/>
  <c r="AT34" i="5" s="1"/>
  <c r="F33" i="5"/>
  <c r="BI94" i="5"/>
  <c r="BF93" i="5"/>
  <c r="A57" i="4"/>
  <c r="AX35" i="4"/>
  <c r="I33" i="4"/>
  <c r="L33" i="4" s="1"/>
  <c r="J33" i="4"/>
  <c r="B34" i="4" s="1"/>
  <c r="BE93" i="4"/>
  <c r="BG94" i="4"/>
  <c r="BF94" i="4"/>
  <c r="AQ34" i="4"/>
  <c r="AI35" i="4" s="1"/>
  <c r="AD35" i="4"/>
  <c r="Y35" i="4"/>
  <c r="AA35" i="4"/>
  <c r="Z35" i="4"/>
  <c r="BI93" i="4"/>
  <c r="BH93" i="4"/>
  <c r="T31" i="4"/>
  <c r="W31" i="4" s="1"/>
  <c r="U31" i="4"/>
  <c r="M32" i="4" s="1"/>
  <c r="BF93" i="3"/>
  <c r="BK92" i="3"/>
  <c r="BG92" i="3"/>
  <c r="BL91" i="3"/>
  <c r="BI92" i="3"/>
  <c r="BN91" i="3"/>
  <c r="BE93" i="3"/>
  <c r="BJ92" i="3"/>
  <c r="BH92" i="3"/>
  <c r="BM91" i="3"/>
  <c r="AV34" i="3"/>
  <c r="AZ34" i="3"/>
  <c r="AU34" i="3"/>
  <c r="AX34" i="3" s="1"/>
  <c r="BA34" i="3" s="1"/>
  <c r="AW34" i="3"/>
  <c r="AO35" i="3"/>
  <c r="AK35" i="3"/>
  <c r="AL35" i="3"/>
  <c r="AJ35" i="3"/>
  <c r="AM35" i="3" s="1"/>
  <c r="AP35" i="3" s="1"/>
  <c r="AD35" i="3"/>
  <c r="AA35" i="3"/>
  <c r="Y35" i="3"/>
  <c r="AB35" i="3" s="1"/>
  <c r="AE35" i="3" s="1"/>
  <c r="Z35" i="3"/>
  <c r="Q36" i="3"/>
  <c r="F73" i="3"/>
  <c r="D39" i="3"/>
  <c r="H39" i="3"/>
  <c r="E39" i="3"/>
  <c r="C39" i="3"/>
  <c r="D41" i="1"/>
  <c r="E41" i="1"/>
  <c r="C41" i="1"/>
  <c r="F41" i="1" s="1"/>
  <c r="H41" i="1" s="1"/>
  <c r="B42" i="1" s="1"/>
  <c r="E42" i="1" s="1"/>
  <c r="G41" i="1"/>
  <c r="I33" i="5" l="1"/>
  <c r="L33" i="5" s="1"/>
  <c r="J33" i="5"/>
  <c r="B34" i="5" s="1"/>
  <c r="AD32" i="5"/>
  <c r="Z32" i="5"/>
  <c r="Y32" i="5"/>
  <c r="AA32" i="5"/>
  <c r="BH94" i="5"/>
  <c r="A59" i="5"/>
  <c r="BG94" i="5"/>
  <c r="U33" i="5"/>
  <c r="M34" i="5" s="1"/>
  <c r="BF94" i="5"/>
  <c r="AM35" i="5"/>
  <c r="AW34" i="5"/>
  <c r="AZ34" i="5"/>
  <c r="AV34" i="5"/>
  <c r="AU34" i="5"/>
  <c r="BI95" i="5"/>
  <c r="BE95" i="5"/>
  <c r="AJ35" i="4"/>
  <c r="AM35" i="4" s="1"/>
  <c r="AP35" i="4" s="1"/>
  <c r="AS35" i="4" s="1"/>
  <c r="AO35" i="4"/>
  <c r="AL35" i="4"/>
  <c r="AK35" i="4"/>
  <c r="BI94" i="4"/>
  <c r="BE94" i="4"/>
  <c r="BA35" i="4"/>
  <c r="BD35" i="4" s="1"/>
  <c r="BB35" i="4"/>
  <c r="AT36" i="4" s="1"/>
  <c r="A58" i="4"/>
  <c r="P32" i="4"/>
  <c r="S32" i="4"/>
  <c r="N32" i="4"/>
  <c r="Q32" i="4" s="1"/>
  <c r="T32" i="4" s="1"/>
  <c r="W32" i="4" s="1"/>
  <c r="O32" i="4"/>
  <c r="AB35" i="4"/>
  <c r="BF95" i="4"/>
  <c r="BH94" i="4"/>
  <c r="BG95" i="4"/>
  <c r="D34" i="4"/>
  <c r="C34" i="4"/>
  <c r="H34" i="4"/>
  <c r="E34" i="4"/>
  <c r="BE94" i="3"/>
  <c r="BJ93" i="3"/>
  <c r="BG93" i="3"/>
  <c r="BL92" i="3"/>
  <c r="BH93" i="3"/>
  <c r="BM92" i="3"/>
  <c r="BI93" i="3"/>
  <c r="BN92" i="3"/>
  <c r="BF94" i="3"/>
  <c r="BK93" i="3"/>
  <c r="BB34" i="3"/>
  <c r="AT35" i="3" s="1"/>
  <c r="AQ35" i="3"/>
  <c r="AI36" i="3" s="1"/>
  <c r="AF35" i="3"/>
  <c r="X36" i="3" s="1"/>
  <c r="T36" i="3"/>
  <c r="U36" i="3"/>
  <c r="M37" i="3" s="1"/>
  <c r="I73" i="3"/>
  <c r="J73" i="3"/>
  <c r="B74" i="3" s="1"/>
  <c r="F39" i="3"/>
  <c r="C42" i="1"/>
  <c r="D42" i="1"/>
  <c r="G42" i="1"/>
  <c r="F42" i="1"/>
  <c r="H42" i="1" s="1"/>
  <c r="B43" i="1" s="1"/>
  <c r="BF95" i="5" l="1"/>
  <c r="BI96" i="5"/>
  <c r="BE96" i="5"/>
  <c r="P34" i="5"/>
  <c r="S34" i="5"/>
  <c r="N34" i="5"/>
  <c r="O34" i="5"/>
  <c r="AB32" i="5"/>
  <c r="E34" i="5"/>
  <c r="C34" i="5"/>
  <c r="D34" i="5"/>
  <c r="H34" i="5"/>
  <c r="AX34" i="5"/>
  <c r="AP35" i="5"/>
  <c r="AS35" i="5" s="1"/>
  <c r="AQ35" i="5"/>
  <c r="AI36" i="5" s="1"/>
  <c r="BG95" i="5"/>
  <c r="A60" i="5"/>
  <c r="BH95" i="5"/>
  <c r="BG96" i="4"/>
  <c r="BE95" i="4"/>
  <c r="F34" i="4"/>
  <c r="BF96" i="4"/>
  <c r="AQ35" i="4"/>
  <c r="AI36" i="4" s="1"/>
  <c r="BH95" i="4"/>
  <c r="AE35" i="4"/>
  <c r="AH35" i="4" s="1"/>
  <c r="AF35" i="4"/>
  <c r="X36" i="4" s="1"/>
  <c r="AZ36" i="4"/>
  <c r="AV36" i="4"/>
  <c r="AU36" i="4"/>
  <c r="AX36" i="4" s="1"/>
  <c r="BA36" i="4" s="1"/>
  <c r="BD36" i="4" s="1"/>
  <c r="AW36" i="4"/>
  <c r="BI95" i="4"/>
  <c r="U32" i="4"/>
  <c r="M33" i="4" s="1"/>
  <c r="A59" i="4"/>
  <c r="BI94" i="3"/>
  <c r="BN93" i="3"/>
  <c r="BG94" i="3"/>
  <c r="BL93" i="3"/>
  <c r="BF95" i="3"/>
  <c r="BK94" i="3"/>
  <c r="BH94" i="3"/>
  <c r="BM93" i="3"/>
  <c r="BE95" i="3"/>
  <c r="BJ94" i="3"/>
  <c r="AZ35" i="3"/>
  <c r="AW35" i="3"/>
  <c r="AU35" i="3"/>
  <c r="AX35" i="3" s="1"/>
  <c r="BA35" i="3" s="1"/>
  <c r="AV35" i="3"/>
  <c r="AK36" i="3"/>
  <c r="AO36" i="3"/>
  <c r="AJ36" i="3"/>
  <c r="AM36" i="3" s="1"/>
  <c r="AP36" i="3" s="1"/>
  <c r="AL36" i="3"/>
  <c r="Y36" i="3"/>
  <c r="AD36" i="3"/>
  <c r="Z36" i="3"/>
  <c r="AA36" i="3"/>
  <c r="N37" i="3"/>
  <c r="S37" i="3"/>
  <c r="P37" i="3"/>
  <c r="O37" i="3"/>
  <c r="C74" i="3"/>
  <c r="H74" i="3"/>
  <c r="J74" i="3" s="1"/>
  <c r="B75" i="3" s="1"/>
  <c r="E74" i="3"/>
  <c r="D74" i="3"/>
  <c r="F74" i="3" s="1"/>
  <c r="I39" i="3"/>
  <c r="J39" i="3"/>
  <c r="B40" i="3" s="1"/>
  <c r="E43" i="1"/>
  <c r="C43" i="1"/>
  <c r="G43" i="1"/>
  <c r="D43" i="1"/>
  <c r="AE32" i="5" l="1"/>
  <c r="AH32" i="5" s="1"/>
  <c r="AF32" i="5"/>
  <c r="X33" i="5" s="1"/>
  <c r="A61" i="5"/>
  <c r="BG96" i="5"/>
  <c r="BA34" i="5"/>
  <c r="BD34" i="5" s="1"/>
  <c r="BB34" i="5"/>
  <c r="AT35" i="5" s="1"/>
  <c r="F34" i="5"/>
  <c r="Q34" i="5"/>
  <c r="BE97" i="5"/>
  <c r="AO36" i="5"/>
  <c r="AL36" i="5"/>
  <c r="AK36" i="5"/>
  <c r="AJ36" i="5"/>
  <c r="BI97" i="5"/>
  <c r="BH96" i="5"/>
  <c r="BF96" i="5"/>
  <c r="I34" i="4"/>
  <c r="L34" i="4" s="1"/>
  <c r="J34" i="4"/>
  <c r="B35" i="4" s="1"/>
  <c r="O33" i="4"/>
  <c r="P33" i="4"/>
  <c r="S33" i="4"/>
  <c r="N33" i="4"/>
  <c r="AD36" i="4"/>
  <c r="Y36" i="4"/>
  <c r="AA36" i="4"/>
  <c r="Z36" i="4"/>
  <c r="AO36" i="4"/>
  <c r="AL36" i="4"/>
  <c r="AK36" i="4"/>
  <c r="AJ36" i="4"/>
  <c r="AM36" i="4" s="1"/>
  <c r="AP36" i="4" s="1"/>
  <c r="AS36" i="4" s="1"/>
  <c r="BE96" i="4"/>
  <c r="A60" i="4"/>
  <c r="BI96" i="4"/>
  <c r="BH96" i="4"/>
  <c r="BF97" i="4"/>
  <c r="BG97" i="4"/>
  <c r="BB36" i="4"/>
  <c r="AT37" i="4" s="1"/>
  <c r="BH95" i="3"/>
  <c r="BM94" i="3"/>
  <c r="BG95" i="3"/>
  <c r="BL94" i="3"/>
  <c r="BE96" i="3"/>
  <c r="BJ95" i="3"/>
  <c r="BF96" i="3"/>
  <c r="BK95" i="3"/>
  <c r="BI95" i="3"/>
  <c r="BN94" i="3"/>
  <c r="BB35" i="3"/>
  <c r="AT36" i="3" s="1"/>
  <c r="AQ36" i="3"/>
  <c r="AI37" i="3" s="1"/>
  <c r="AB36" i="3"/>
  <c r="Q37" i="3"/>
  <c r="C75" i="3"/>
  <c r="H75" i="3"/>
  <c r="E75" i="3"/>
  <c r="D75" i="3"/>
  <c r="I74" i="3"/>
  <c r="C40" i="3"/>
  <c r="D40" i="3"/>
  <c r="H40" i="3"/>
  <c r="E40" i="3"/>
  <c r="F43" i="1"/>
  <c r="H43" i="1" s="1"/>
  <c r="B44" i="1" s="1"/>
  <c r="BE98" i="5" l="1"/>
  <c r="AW35" i="5"/>
  <c r="AZ35" i="5"/>
  <c r="AV35" i="5"/>
  <c r="AU35" i="5"/>
  <c r="BI98" i="5"/>
  <c r="BF97" i="5"/>
  <c r="T34" i="5"/>
  <c r="W34" i="5" s="1"/>
  <c r="U34" i="5"/>
  <c r="M35" i="5" s="1"/>
  <c r="BG97" i="5"/>
  <c r="A62" i="5"/>
  <c r="AD33" i="5"/>
  <c r="AA33" i="5"/>
  <c r="Y33" i="5"/>
  <c r="Z33" i="5"/>
  <c r="BH97" i="5"/>
  <c r="AM36" i="5"/>
  <c r="I34" i="5"/>
  <c r="L34" i="5" s="1"/>
  <c r="J34" i="5"/>
  <c r="B35" i="5" s="1"/>
  <c r="BG98" i="4"/>
  <c r="AQ36" i="4"/>
  <c r="AI37" i="4" s="1"/>
  <c r="BE97" i="4"/>
  <c r="BI97" i="4"/>
  <c r="AU37" i="4"/>
  <c r="AW37" i="4"/>
  <c r="AZ37" i="4"/>
  <c r="AV37" i="4"/>
  <c r="BF98" i="4"/>
  <c r="A61" i="4"/>
  <c r="AB36" i="4"/>
  <c r="Q33" i="4"/>
  <c r="H35" i="4"/>
  <c r="E35" i="4"/>
  <c r="D35" i="4"/>
  <c r="C35" i="4"/>
  <c r="BH97" i="4"/>
  <c r="BI96" i="3"/>
  <c r="BN95" i="3"/>
  <c r="BH96" i="3"/>
  <c r="BM95" i="3"/>
  <c r="BE97" i="3"/>
  <c r="BJ96" i="3"/>
  <c r="BF97" i="3"/>
  <c r="BK96" i="3"/>
  <c r="BG96" i="3"/>
  <c r="BL95" i="3"/>
  <c r="AU36" i="3"/>
  <c r="AZ36" i="3"/>
  <c r="AV36" i="3"/>
  <c r="AW36" i="3"/>
  <c r="AK37" i="3"/>
  <c r="AO37" i="3"/>
  <c r="AJ37" i="3"/>
  <c r="AM37" i="3" s="1"/>
  <c r="AP37" i="3" s="1"/>
  <c r="AL37" i="3"/>
  <c r="AE36" i="3"/>
  <c r="AF36" i="3"/>
  <c r="X37" i="3" s="1"/>
  <c r="T37" i="3"/>
  <c r="U37" i="3"/>
  <c r="M38" i="3" s="1"/>
  <c r="F75" i="3"/>
  <c r="F40" i="3"/>
  <c r="C44" i="1"/>
  <c r="G44" i="1"/>
  <c r="D44" i="1"/>
  <c r="E44" i="1"/>
  <c r="BH98" i="5" l="1"/>
  <c r="D35" i="5"/>
  <c r="C35" i="5"/>
  <c r="F35" i="5" s="1"/>
  <c r="I35" i="5" s="1"/>
  <c r="L35" i="5" s="1"/>
  <c r="E35" i="5"/>
  <c r="H35" i="5"/>
  <c r="A63" i="5"/>
  <c r="BG98" i="5"/>
  <c r="AX35" i="5"/>
  <c r="BF98" i="5"/>
  <c r="BE99" i="5"/>
  <c r="AP36" i="5"/>
  <c r="AS36" i="5" s="1"/>
  <c r="AQ36" i="5"/>
  <c r="AI37" i="5" s="1"/>
  <c r="AB33" i="5"/>
  <c r="P35" i="5"/>
  <c r="S35" i="5"/>
  <c r="O35" i="5"/>
  <c r="N35" i="5"/>
  <c r="Q35" i="5" s="1"/>
  <c r="T35" i="5" s="1"/>
  <c r="W35" i="5" s="1"/>
  <c r="BI99" i="5"/>
  <c r="A62" i="4"/>
  <c r="AX37" i="4"/>
  <c r="BI98" i="4"/>
  <c r="AO37" i="4"/>
  <c r="AL37" i="4"/>
  <c r="AK37" i="4"/>
  <c r="AJ37" i="4"/>
  <c r="AM37" i="4" s="1"/>
  <c r="AP37" i="4" s="1"/>
  <c r="AS37" i="4" s="1"/>
  <c r="F35" i="4"/>
  <c r="T33" i="4"/>
  <c r="W33" i="4" s="1"/>
  <c r="U33" i="4"/>
  <c r="M34" i="4" s="1"/>
  <c r="BG99" i="4"/>
  <c r="BH98" i="4"/>
  <c r="AE36" i="4"/>
  <c r="AH36" i="4" s="1"/>
  <c r="AF36" i="4"/>
  <c r="X37" i="4" s="1"/>
  <c r="BF99" i="4"/>
  <c r="BE98" i="4"/>
  <c r="BF98" i="3"/>
  <c r="BK97" i="3"/>
  <c r="BH97" i="3"/>
  <c r="BM96" i="3"/>
  <c r="BG97" i="3"/>
  <c r="BL96" i="3"/>
  <c r="BE98" i="3"/>
  <c r="BJ97" i="3"/>
  <c r="BI97" i="3"/>
  <c r="BN96" i="3"/>
  <c r="AX36" i="3"/>
  <c r="AQ37" i="3"/>
  <c r="AI38" i="3" s="1"/>
  <c r="Z37" i="3"/>
  <c r="AD37" i="3"/>
  <c r="Y37" i="3"/>
  <c r="AB37" i="3" s="1"/>
  <c r="AE37" i="3" s="1"/>
  <c r="AA37" i="3"/>
  <c r="S38" i="3"/>
  <c r="N38" i="3"/>
  <c r="Q38" i="3" s="1"/>
  <c r="T38" i="3" s="1"/>
  <c r="O38" i="3"/>
  <c r="P38" i="3"/>
  <c r="I75" i="3"/>
  <c r="J75" i="3"/>
  <c r="B76" i="3" s="1"/>
  <c r="I40" i="3"/>
  <c r="J40" i="3"/>
  <c r="B41" i="3" s="1"/>
  <c r="F44" i="1"/>
  <c r="H44" i="1" s="1"/>
  <c r="B45" i="1" s="1"/>
  <c r="C45" i="1" s="1"/>
  <c r="BA35" i="5" l="1"/>
  <c r="BD35" i="5" s="1"/>
  <c r="BB35" i="5"/>
  <c r="AT36" i="5" s="1"/>
  <c r="BG99" i="5"/>
  <c r="A64" i="5"/>
  <c r="BE100" i="5"/>
  <c r="BI100" i="5"/>
  <c r="AO37" i="5"/>
  <c r="AL37" i="5"/>
  <c r="AK37" i="5"/>
  <c r="AJ37" i="5"/>
  <c r="AM37" i="5" s="1"/>
  <c r="AP37" i="5" s="1"/>
  <c r="AS37" i="5" s="1"/>
  <c r="BH99" i="5"/>
  <c r="U35" i="5"/>
  <c r="M36" i="5" s="1"/>
  <c r="AE33" i="5"/>
  <c r="AH33" i="5" s="1"/>
  <c r="AF33" i="5"/>
  <c r="X34" i="5" s="1"/>
  <c r="BF99" i="5"/>
  <c r="J35" i="5"/>
  <c r="B36" i="5" s="1"/>
  <c r="P34" i="4"/>
  <c r="S34" i="4"/>
  <c r="N34" i="4"/>
  <c r="O34" i="4"/>
  <c r="BI99" i="4"/>
  <c r="BF100" i="4"/>
  <c r="Y37" i="4"/>
  <c r="AA37" i="4"/>
  <c r="AD37" i="4"/>
  <c r="Z37" i="4"/>
  <c r="I35" i="4"/>
  <c r="L35" i="4" s="1"/>
  <c r="J35" i="4"/>
  <c r="B36" i="4" s="1"/>
  <c r="BA37" i="4"/>
  <c r="BD37" i="4" s="1"/>
  <c r="BB37" i="4"/>
  <c r="AT38" i="4" s="1"/>
  <c r="BE99" i="4"/>
  <c r="BG100" i="4"/>
  <c r="A63" i="4"/>
  <c r="AQ37" i="4"/>
  <c r="AI38" i="4" s="1"/>
  <c r="BH99" i="4"/>
  <c r="BI98" i="3"/>
  <c r="BN97" i="3"/>
  <c r="BG98" i="3"/>
  <c r="BL97" i="3"/>
  <c r="BF99" i="3"/>
  <c r="BK98" i="3"/>
  <c r="BE99" i="3"/>
  <c r="BJ98" i="3"/>
  <c r="BH98" i="3"/>
  <c r="BM97" i="3"/>
  <c r="BA36" i="3"/>
  <c r="BB36" i="3"/>
  <c r="AT37" i="3" s="1"/>
  <c r="AO38" i="3"/>
  <c r="AL38" i="3"/>
  <c r="AJ38" i="3"/>
  <c r="AK38" i="3"/>
  <c r="AF37" i="3"/>
  <c r="X38" i="3" s="1"/>
  <c r="U38" i="3"/>
  <c r="M39" i="3" s="1"/>
  <c r="C76" i="3"/>
  <c r="H76" i="3"/>
  <c r="D76" i="3"/>
  <c r="E76" i="3"/>
  <c r="C41" i="3"/>
  <c r="E41" i="3"/>
  <c r="D41" i="3"/>
  <c r="H41" i="3"/>
  <c r="G45" i="1"/>
  <c r="E45" i="1"/>
  <c r="D45" i="1"/>
  <c r="F45" i="1" s="1"/>
  <c r="H45" i="1" s="1"/>
  <c r="B46" i="1" s="1"/>
  <c r="AA34" i="5" l="1"/>
  <c r="Y34" i="5"/>
  <c r="AB34" i="5" s="1"/>
  <c r="AE34" i="5" s="1"/>
  <c r="AH34" i="5" s="1"/>
  <c r="AD34" i="5"/>
  <c r="Z34" i="5"/>
  <c r="BE101" i="5"/>
  <c r="A65" i="5"/>
  <c r="BG100" i="5"/>
  <c r="C36" i="5"/>
  <c r="E36" i="5"/>
  <c r="H36" i="5"/>
  <c r="D36" i="5"/>
  <c r="AQ37" i="5"/>
  <c r="AI38" i="5" s="1"/>
  <c r="BI101" i="5"/>
  <c r="AZ36" i="5"/>
  <c r="AU36" i="5"/>
  <c r="AW36" i="5"/>
  <c r="AV36" i="5"/>
  <c r="O36" i="5"/>
  <c r="P36" i="5"/>
  <c r="S36" i="5"/>
  <c r="N36" i="5"/>
  <c r="BF100" i="5"/>
  <c r="BH100" i="5"/>
  <c r="BE100" i="4"/>
  <c r="C36" i="4"/>
  <c r="E36" i="4"/>
  <c r="H36" i="4"/>
  <c r="D36" i="4"/>
  <c r="BF101" i="4"/>
  <c r="Q34" i="4"/>
  <c r="BH100" i="4"/>
  <c r="BI100" i="4"/>
  <c r="BG101" i="4"/>
  <c r="AW38" i="4"/>
  <c r="AZ38" i="4"/>
  <c r="AV38" i="4"/>
  <c r="AU38" i="4"/>
  <c r="AX38" i="4" s="1"/>
  <c r="BA38" i="4" s="1"/>
  <c r="BD38" i="4" s="1"/>
  <c r="AB37" i="4"/>
  <c r="AL38" i="4"/>
  <c r="AO38" i="4"/>
  <c r="AK38" i="4"/>
  <c r="AJ38" i="4"/>
  <c r="AM38" i="4" s="1"/>
  <c r="AP38" i="4" s="1"/>
  <c r="AS38" i="4" s="1"/>
  <c r="A64" i="4"/>
  <c r="BE100" i="3"/>
  <c r="BJ99" i="3"/>
  <c r="BG99" i="3"/>
  <c r="BL98" i="3"/>
  <c r="BH99" i="3"/>
  <c r="BM98" i="3"/>
  <c r="BF100" i="3"/>
  <c r="BK99" i="3"/>
  <c r="BI99" i="3"/>
  <c r="BN98" i="3"/>
  <c r="AV37" i="3"/>
  <c r="AZ37" i="3"/>
  <c r="AU37" i="3"/>
  <c r="AX37" i="3" s="1"/>
  <c r="BA37" i="3" s="1"/>
  <c r="AW37" i="3"/>
  <c r="AM38" i="3"/>
  <c r="AD38" i="3"/>
  <c r="Z38" i="3"/>
  <c r="AA38" i="3"/>
  <c r="Y38" i="3"/>
  <c r="P39" i="3"/>
  <c r="S39" i="3"/>
  <c r="N39" i="3"/>
  <c r="O39" i="3"/>
  <c r="F76" i="3"/>
  <c r="F41" i="3"/>
  <c r="D46" i="1"/>
  <c r="G46" i="1"/>
  <c r="C46" i="1"/>
  <c r="E46" i="1"/>
  <c r="F36" i="5" l="1"/>
  <c r="BI102" i="5"/>
  <c r="BG101" i="5"/>
  <c r="A66" i="5"/>
  <c r="BE102" i="5"/>
  <c r="BF101" i="5"/>
  <c r="AF34" i="5"/>
  <c r="X35" i="5" s="1"/>
  <c r="BH101" i="5"/>
  <c r="Q36" i="5"/>
  <c r="AX36" i="5"/>
  <c r="AJ38" i="5"/>
  <c r="AK38" i="5"/>
  <c r="AL38" i="5"/>
  <c r="AO38" i="5"/>
  <c r="BG102" i="4"/>
  <c r="BH101" i="4"/>
  <c r="BF102" i="4"/>
  <c r="BB38" i="4"/>
  <c r="AT39" i="4" s="1"/>
  <c r="F36" i="4"/>
  <c r="AQ38" i="4"/>
  <c r="AI39" i="4" s="1"/>
  <c r="A65" i="4"/>
  <c r="AE37" i="4"/>
  <c r="AH37" i="4" s="1"/>
  <c r="AF37" i="4"/>
  <c r="X38" i="4" s="1"/>
  <c r="BI101" i="4"/>
  <c r="T34" i="4"/>
  <c r="W34" i="4" s="1"/>
  <c r="U34" i="4"/>
  <c r="M35" i="4" s="1"/>
  <c r="BE101" i="4"/>
  <c r="BF101" i="3"/>
  <c r="BK100" i="3"/>
  <c r="BG100" i="3"/>
  <c r="BL99" i="3"/>
  <c r="BI100" i="3"/>
  <c r="BN99" i="3"/>
  <c r="BH100" i="3"/>
  <c r="BM99" i="3"/>
  <c r="BE101" i="3"/>
  <c r="BJ100" i="3"/>
  <c r="BB37" i="3"/>
  <c r="AT38" i="3" s="1"/>
  <c r="AP38" i="3"/>
  <c r="AQ38" i="3"/>
  <c r="AI39" i="3" s="1"/>
  <c r="AB38" i="3"/>
  <c r="Q39" i="3"/>
  <c r="I76" i="3"/>
  <c r="J76" i="3"/>
  <c r="B77" i="3" s="1"/>
  <c r="I41" i="3"/>
  <c r="J41" i="3"/>
  <c r="B42" i="3" s="1"/>
  <c r="F46" i="1"/>
  <c r="H46" i="1" s="1"/>
  <c r="B47" i="1" s="1"/>
  <c r="E47" i="1" s="1"/>
  <c r="AA35" i="5" l="1"/>
  <c r="AD35" i="5"/>
  <c r="Y35" i="5"/>
  <c r="AB35" i="5" s="1"/>
  <c r="AE35" i="5" s="1"/>
  <c r="AH35" i="5" s="1"/>
  <c r="Z35" i="5"/>
  <c r="BA36" i="5"/>
  <c r="BD36" i="5" s="1"/>
  <c r="BB36" i="5"/>
  <c r="AT37" i="5" s="1"/>
  <c r="T36" i="5"/>
  <c r="W36" i="5" s="1"/>
  <c r="U36" i="5"/>
  <c r="M37" i="5" s="1"/>
  <c r="BI103" i="5"/>
  <c r="BF102" i="5"/>
  <c r="BH102" i="5"/>
  <c r="AM38" i="5"/>
  <c r="BE103" i="5"/>
  <c r="A67" i="5"/>
  <c r="BG102" i="5"/>
  <c r="I36" i="5"/>
  <c r="L36" i="5" s="1"/>
  <c r="J36" i="5"/>
  <c r="B37" i="5" s="1"/>
  <c r="I36" i="4"/>
  <c r="L36" i="4" s="1"/>
  <c r="J36" i="4"/>
  <c r="B37" i="4" s="1"/>
  <c r="BH102" i="4"/>
  <c r="BE102" i="4"/>
  <c r="AW39" i="4"/>
  <c r="AZ39" i="4"/>
  <c r="AV39" i="4"/>
  <c r="AU39" i="4"/>
  <c r="A66" i="4"/>
  <c r="BI102" i="4"/>
  <c r="BG103" i="4"/>
  <c r="P35" i="4"/>
  <c r="S35" i="4"/>
  <c r="O35" i="4"/>
  <c r="N35" i="4"/>
  <c r="Q35" i="4" s="1"/>
  <c r="T35" i="4" s="1"/>
  <c r="W35" i="4" s="1"/>
  <c r="Z38" i="4"/>
  <c r="AA38" i="4"/>
  <c r="AD38" i="4"/>
  <c r="Y38" i="4"/>
  <c r="AB38" i="4" s="1"/>
  <c r="AE38" i="4" s="1"/>
  <c r="AH38" i="4" s="1"/>
  <c r="AL39" i="4"/>
  <c r="AK39" i="4"/>
  <c r="AJ39" i="4"/>
  <c r="AM39" i="4" s="1"/>
  <c r="AP39" i="4" s="1"/>
  <c r="AS39" i="4" s="1"/>
  <c r="AQ39" i="4"/>
  <c r="AI40" i="4" s="1"/>
  <c r="AO39" i="4"/>
  <c r="BF103" i="4"/>
  <c r="BH101" i="3"/>
  <c r="BM100" i="3"/>
  <c r="BG101" i="3"/>
  <c r="BL100" i="3"/>
  <c r="BE102" i="3"/>
  <c r="BJ101" i="3"/>
  <c r="BI101" i="3"/>
  <c r="BN100" i="3"/>
  <c r="BF102" i="3"/>
  <c r="BK101" i="3"/>
  <c r="AV38" i="3"/>
  <c r="AZ38" i="3"/>
  <c r="AW38" i="3"/>
  <c r="AU38" i="3"/>
  <c r="AX38" i="3" s="1"/>
  <c r="BA38" i="3" s="1"/>
  <c r="AO39" i="3"/>
  <c r="AK39" i="3"/>
  <c r="AL39" i="3"/>
  <c r="AJ39" i="3"/>
  <c r="AM39" i="3" s="1"/>
  <c r="AP39" i="3" s="1"/>
  <c r="AE38" i="3"/>
  <c r="AF38" i="3"/>
  <c r="X39" i="3" s="1"/>
  <c r="T39" i="3"/>
  <c r="U39" i="3"/>
  <c r="M40" i="3" s="1"/>
  <c r="H77" i="3"/>
  <c r="D77" i="3"/>
  <c r="E77" i="3"/>
  <c r="C77" i="3"/>
  <c r="F77" i="3" s="1"/>
  <c r="I77" i="3" s="1"/>
  <c r="E42" i="3"/>
  <c r="D42" i="3"/>
  <c r="C42" i="3"/>
  <c r="H42" i="3"/>
  <c r="G47" i="1"/>
  <c r="D47" i="1"/>
  <c r="C47" i="1"/>
  <c r="F47" i="1" s="1"/>
  <c r="H47" i="1" s="1"/>
  <c r="B48" i="1" s="1"/>
  <c r="C48" i="1" s="1"/>
  <c r="AP38" i="5" l="1"/>
  <c r="AS38" i="5" s="1"/>
  <c r="AQ38" i="5"/>
  <c r="AI39" i="5" s="1"/>
  <c r="BF103" i="5"/>
  <c r="BH103" i="5"/>
  <c r="BI104" i="5"/>
  <c r="AZ37" i="5"/>
  <c r="AV37" i="5"/>
  <c r="AU37" i="5"/>
  <c r="AX37" i="5" s="1"/>
  <c r="BA37" i="5" s="1"/>
  <c r="BD37" i="5" s="1"/>
  <c r="AW37" i="5"/>
  <c r="BG103" i="5"/>
  <c r="A68" i="5"/>
  <c r="BE104" i="5"/>
  <c r="AF35" i="5"/>
  <c r="X36" i="5" s="1"/>
  <c r="C37" i="5"/>
  <c r="H37" i="5"/>
  <c r="E37" i="5"/>
  <c r="D37" i="5"/>
  <c r="S37" i="5"/>
  <c r="N37" i="5"/>
  <c r="P37" i="5"/>
  <c r="O37" i="5"/>
  <c r="AO40" i="4"/>
  <c r="AL40" i="4"/>
  <c r="AK40" i="4"/>
  <c r="AJ40" i="4"/>
  <c r="BH103" i="4"/>
  <c r="AF38" i="4"/>
  <c r="X39" i="4" s="1"/>
  <c r="BI103" i="4"/>
  <c r="AX39" i="4"/>
  <c r="U35" i="4"/>
  <c r="M36" i="4" s="1"/>
  <c r="A67" i="4"/>
  <c r="BE103" i="4"/>
  <c r="C37" i="4"/>
  <c r="D37" i="4"/>
  <c r="H37" i="4"/>
  <c r="E37" i="4"/>
  <c r="BF104" i="4"/>
  <c r="BG104" i="4"/>
  <c r="BI102" i="3"/>
  <c r="BN101" i="3"/>
  <c r="BG102" i="3"/>
  <c r="BL101" i="3"/>
  <c r="BF103" i="3"/>
  <c r="BK102" i="3"/>
  <c r="BE103" i="3"/>
  <c r="BJ102" i="3"/>
  <c r="BH102" i="3"/>
  <c r="BM101" i="3"/>
  <c r="BB38" i="3"/>
  <c r="AT39" i="3" s="1"/>
  <c r="AQ39" i="3"/>
  <c r="AI40" i="3" s="1"/>
  <c r="AD39" i="3"/>
  <c r="Y39" i="3"/>
  <c r="AB39" i="3" s="1"/>
  <c r="AE39" i="3" s="1"/>
  <c r="Z39" i="3"/>
  <c r="AA39" i="3"/>
  <c r="N40" i="3"/>
  <c r="S40" i="3"/>
  <c r="P40" i="3"/>
  <c r="O40" i="3"/>
  <c r="J77" i="3"/>
  <c r="B78" i="3" s="1"/>
  <c r="F42" i="3"/>
  <c r="E48" i="1"/>
  <c r="D48" i="1"/>
  <c r="F48" i="1" s="1"/>
  <c r="H48" i="1" s="1"/>
  <c r="B49" i="1" s="1"/>
  <c r="G48" i="1"/>
  <c r="Z36" i="5" l="1"/>
  <c r="Y36" i="5"/>
  <c r="AA36" i="5"/>
  <c r="AD36" i="5"/>
  <c r="BI105" i="5"/>
  <c r="Q37" i="5"/>
  <c r="BE105" i="5"/>
  <c r="A69" i="5"/>
  <c r="BG104" i="5"/>
  <c r="BF104" i="5"/>
  <c r="BB37" i="5"/>
  <c r="AT38" i="5" s="1"/>
  <c r="BH104" i="5"/>
  <c r="AJ39" i="5"/>
  <c r="AM39" i="5" s="1"/>
  <c r="AL39" i="5"/>
  <c r="AK39" i="5"/>
  <c r="AO39" i="5"/>
  <c r="F37" i="5"/>
  <c r="BE104" i="4"/>
  <c r="O36" i="4"/>
  <c r="P36" i="4"/>
  <c r="S36" i="4"/>
  <c r="N36" i="4"/>
  <c r="Q36" i="4" s="1"/>
  <c r="T36" i="4" s="1"/>
  <c r="W36" i="4" s="1"/>
  <c r="AA39" i="4"/>
  <c r="AD39" i="4"/>
  <c r="Y39" i="4"/>
  <c r="AB39" i="4" s="1"/>
  <c r="AE39" i="4" s="1"/>
  <c r="AH39" i="4" s="1"/>
  <c r="Z39" i="4"/>
  <c r="A68" i="4"/>
  <c r="BA39" i="4"/>
  <c r="BD39" i="4" s="1"/>
  <c r="BB39" i="4"/>
  <c r="AT40" i="4" s="1"/>
  <c r="BH104" i="4"/>
  <c r="BF105" i="4"/>
  <c r="BI104" i="4"/>
  <c r="BG105" i="4"/>
  <c r="F37" i="4"/>
  <c r="AM40" i="4"/>
  <c r="BE104" i="3"/>
  <c r="BJ103" i="3"/>
  <c r="BG103" i="3"/>
  <c r="BL102" i="3"/>
  <c r="BH103" i="3"/>
  <c r="BM102" i="3"/>
  <c r="BF104" i="3"/>
  <c r="BK103" i="3"/>
  <c r="BI103" i="3"/>
  <c r="BN102" i="3"/>
  <c r="AZ39" i="3"/>
  <c r="AU39" i="3"/>
  <c r="AV39" i="3"/>
  <c r="AW39" i="3"/>
  <c r="AK40" i="3"/>
  <c r="AO40" i="3"/>
  <c r="AJ40" i="3"/>
  <c r="AL40" i="3"/>
  <c r="AF39" i="3"/>
  <c r="X40" i="3" s="1"/>
  <c r="Q40" i="3"/>
  <c r="C78" i="3"/>
  <c r="H78" i="3"/>
  <c r="E78" i="3"/>
  <c r="D78" i="3"/>
  <c r="F78" i="3" s="1"/>
  <c r="I78" i="3" s="1"/>
  <c r="I42" i="3"/>
  <c r="J42" i="3"/>
  <c r="B43" i="3" s="1"/>
  <c r="D49" i="1"/>
  <c r="C49" i="1"/>
  <c r="E49" i="1"/>
  <c r="G49" i="1"/>
  <c r="AP39" i="5" l="1"/>
  <c r="AS39" i="5" s="1"/>
  <c r="T37" i="5"/>
  <c r="W37" i="5" s="1"/>
  <c r="U37" i="5"/>
  <c r="M38" i="5" s="1"/>
  <c r="AQ39" i="5"/>
  <c r="AI40" i="5" s="1"/>
  <c r="BH105" i="5"/>
  <c r="BF105" i="5"/>
  <c r="BI106" i="5"/>
  <c r="AB36" i="5"/>
  <c r="BG105" i="5"/>
  <c r="A70" i="5"/>
  <c r="BE106" i="5"/>
  <c r="I37" i="5"/>
  <c r="L37" i="5" s="1"/>
  <c r="J37" i="5"/>
  <c r="B38" i="5" s="1"/>
  <c r="AV38" i="5"/>
  <c r="AU38" i="5"/>
  <c r="AW38" i="5"/>
  <c r="AZ38" i="5"/>
  <c r="BF106" i="4"/>
  <c r="I37" i="4"/>
  <c r="L37" i="4" s="1"/>
  <c r="J37" i="4"/>
  <c r="B38" i="4" s="1"/>
  <c r="AF39" i="4"/>
  <c r="X40" i="4" s="1"/>
  <c r="BG106" i="4"/>
  <c r="AV40" i="4"/>
  <c r="AU40" i="4"/>
  <c r="AX40" i="4" s="1"/>
  <c r="BA40" i="4" s="1"/>
  <c r="BD40" i="4" s="1"/>
  <c r="AW40" i="4"/>
  <c r="AZ40" i="4"/>
  <c r="U36" i="4"/>
  <c r="M37" i="4" s="1"/>
  <c r="A69" i="4"/>
  <c r="AP40" i="4"/>
  <c r="AS40" i="4" s="1"/>
  <c r="AQ40" i="4"/>
  <c r="AI41" i="4" s="1"/>
  <c r="BI105" i="4"/>
  <c r="BH105" i="4"/>
  <c r="BE105" i="4"/>
  <c r="BF105" i="3"/>
  <c r="BK104" i="3"/>
  <c r="BG104" i="3"/>
  <c r="BL103" i="3"/>
  <c r="BI104" i="3"/>
  <c r="BN103" i="3"/>
  <c r="BH104" i="3"/>
  <c r="BM103" i="3"/>
  <c r="BE105" i="3"/>
  <c r="BJ104" i="3"/>
  <c r="AX39" i="3"/>
  <c r="AM40" i="3"/>
  <c r="Y40" i="3"/>
  <c r="AD40" i="3"/>
  <c r="Z40" i="3"/>
  <c r="AA40" i="3"/>
  <c r="T40" i="3"/>
  <c r="U40" i="3"/>
  <c r="M41" i="3" s="1"/>
  <c r="J78" i="3"/>
  <c r="B79" i="3" s="1"/>
  <c r="D43" i="3"/>
  <c r="H43" i="3"/>
  <c r="E43" i="3"/>
  <c r="C43" i="3"/>
  <c r="F49" i="1"/>
  <c r="H49" i="1" s="1"/>
  <c r="B50" i="1" s="1"/>
  <c r="D50" i="1" s="1"/>
  <c r="AL40" i="5" l="1"/>
  <c r="AK40" i="5"/>
  <c r="AJ40" i="5"/>
  <c r="AM40" i="5" s="1"/>
  <c r="AP40" i="5" s="1"/>
  <c r="AS40" i="5" s="1"/>
  <c r="AO40" i="5"/>
  <c r="AE36" i="5"/>
  <c r="AH36" i="5" s="1"/>
  <c r="AF36" i="5"/>
  <c r="X37" i="5" s="1"/>
  <c r="BF106" i="5"/>
  <c r="N38" i="5"/>
  <c r="P38" i="5"/>
  <c r="O38" i="5"/>
  <c r="S38" i="5"/>
  <c r="BI107" i="5"/>
  <c r="BH106" i="5"/>
  <c r="C38" i="5"/>
  <c r="D38" i="5"/>
  <c r="H38" i="5"/>
  <c r="E38" i="5"/>
  <c r="AX38" i="5"/>
  <c r="BE107" i="5"/>
  <c r="A71" i="5"/>
  <c r="BG106" i="5"/>
  <c r="AO41" i="4"/>
  <c r="AL41" i="4"/>
  <c r="AK41" i="4"/>
  <c r="AJ41" i="4"/>
  <c r="P37" i="4"/>
  <c r="S37" i="4"/>
  <c r="N37" i="4"/>
  <c r="Q37" i="4" s="1"/>
  <c r="T37" i="4" s="1"/>
  <c r="W37" i="4" s="1"/>
  <c r="O37" i="4"/>
  <c r="A70" i="4"/>
  <c r="H38" i="4"/>
  <c r="E38" i="4"/>
  <c r="D38" i="4"/>
  <c r="C38" i="4"/>
  <c r="F38" i="4" s="1"/>
  <c r="I38" i="4" s="1"/>
  <c r="L38" i="4" s="1"/>
  <c r="BI106" i="4"/>
  <c r="BB40" i="4"/>
  <c r="AT41" i="4" s="1"/>
  <c r="BG107" i="4"/>
  <c r="BE106" i="4"/>
  <c r="BH106" i="4"/>
  <c r="AD40" i="4"/>
  <c r="Y40" i="4"/>
  <c r="AA40" i="4"/>
  <c r="Z40" i="4"/>
  <c r="BF107" i="4"/>
  <c r="BH105" i="3"/>
  <c r="BM104" i="3"/>
  <c r="BG105" i="3"/>
  <c r="BL104" i="3"/>
  <c r="BE106" i="3"/>
  <c r="BJ105" i="3"/>
  <c r="BI105" i="3"/>
  <c r="BN104" i="3"/>
  <c r="BF106" i="3"/>
  <c r="BK105" i="3"/>
  <c r="BA39" i="3"/>
  <c r="BB39" i="3"/>
  <c r="AT40" i="3" s="1"/>
  <c r="AP40" i="3"/>
  <c r="AQ40" i="3"/>
  <c r="AI41" i="3" s="1"/>
  <c r="AB40" i="3"/>
  <c r="N41" i="3"/>
  <c r="S41" i="3"/>
  <c r="P41" i="3"/>
  <c r="O41" i="3"/>
  <c r="C79" i="3"/>
  <c r="H79" i="3"/>
  <c r="E79" i="3"/>
  <c r="D79" i="3"/>
  <c r="F43" i="3"/>
  <c r="G50" i="1"/>
  <c r="E50" i="1"/>
  <c r="C50" i="1"/>
  <c r="F50" i="1" s="1"/>
  <c r="H50" i="1" s="1"/>
  <c r="B51" i="1" s="1"/>
  <c r="BA38" i="5" l="1"/>
  <c r="BD38" i="5" s="1"/>
  <c r="BB38" i="5"/>
  <c r="AT39" i="5" s="1"/>
  <c r="BI108" i="5"/>
  <c r="BF107" i="5"/>
  <c r="F38" i="5"/>
  <c r="AA37" i="5"/>
  <c r="AD37" i="5"/>
  <c r="Y37" i="5"/>
  <c r="AB37" i="5" s="1"/>
  <c r="AE37" i="5" s="1"/>
  <c r="AH37" i="5" s="1"/>
  <c r="Z37" i="5"/>
  <c r="A72" i="5"/>
  <c r="BE108" i="5"/>
  <c r="BH107" i="5"/>
  <c r="Q38" i="5"/>
  <c r="BG107" i="5"/>
  <c r="AQ40" i="5"/>
  <c r="AI41" i="5" s="1"/>
  <c r="A71" i="4"/>
  <c r="BF108" i="4"/>
  <c r="AB40" i="4"/>
  <c r="BE107" i="4"/>
  <c r="AZ41" i="4"/>
  <c r="AU41" i="4"/>
  <c r="AW41" i="4"/>
  <c r="AV41" i="4"/>
  <c r="AM41" i="4"/>
  <c r="BI107" i="4"/>
  <c r="BH107" i="4"/>
  <c r="BG108" i="4"/>
  <c r="J38" i="4"/>
  <c r="B39" i="4" s="1"/>
  <c r="U37" i="4"/>
  <c r="M38" i="4" s="1"/>
  <c r="BF107" i="3"/>
  <c r="BK106" i="3"/>
  <c r="BH106" i="3"/>
  <c r="BM105" i="3"/>
  <c r="BE107" i="3"/>
  <c r="BJ106" i="3"/>
  <c r="BI106" i="3"/>
  <c r="BN105" i="3"/>
  <c r="BG106" i="3"/>
  <c r="BL105" i="3"/>
  <c r="AU40" i="3"/>
  <c r="AZ40" i="3"/>
  <c r="AV40" i="3"/>
  <c r="AW40" i="3"/>
  <c r="AO41" i="3"/>
  <c r="AK41" i="3"/>
  <c r="AJ41" i="3"/>
  <c r="AL41" i="3"/>
  <c r="AE40" i="3"/>
  <c r="AF40" i="3"/>
  <c r="X41" i="3" s="1"/>
  <c r="Q41" i="3"/>
  <c r="F79" i="3"/>
  <c r="I43" i="3"/>
  <c r="J43" i="3"/>
  <c r="B44" i="3" s="1"/>
  <c r="E51" i="1"/>
  <c r="G51" i="1"/>
  <c r="D51" i="1"/>
  <c r="C51" i="1"/>
  <c r="BE109" i="5" l="1"/>
  <c r="A73" i="5"/>
  <c r="BI109" i="5"/>
  <c r="T38" i="5"/>
  <c r="W38" i="5" s="1"/>
  <c r="U38" i="5"/>
  <c r="M39" i="5" s="1"/>
  <c r="AF37" i="5"/>
  <c r="X38" i="5" s="1"/>
  <c r="I38" i="5"/>
  <c r="L38" i="5" s="1"/>
  <c r="J38" i="5"/>
  <c r="B39" i="5" s="1"/>
  <c r="BH108" i="5"/>
  <c r="AZ39" i="5"/>
  <c r="AW39" i="5"/>
  <c r="AV39" i="5"/>
  <c r="AU39" i="5"/>
  <c r="AX39" i="5" s="1"/>
  <c r="BA39" i="5" s="1"/>
  <c r="BD39" i="5" s="1"/>
  <c r="AO41" i="5"/>
  <c r="AK41" i="5"/>
  <c r="AJ41" i="5"/>
  <c r="AM41" i="5" s="1"/>
  <c r="AP41" i="5" s="1"/>
  <c r="AS41" i="5" s="1"/>
  <c r="AL41" i="5"/>
  <c r="BG108" i="5"/>
  <c r="BF108" i="5"/>
  <c r="BI108" i="4"/>
  <c r="BF109" i="4"/>
  <c r="A72" i="4"/>
  <c r="BG109" i="4"/>
  <c r="BE108" i="4"/>
  <c r="E39" i="4"/>
  <c r="D39" i="4"/>
  <c r="C39" i="4"/>
  <c r="H39" i="4"/>
  <c r="O38" i="4"/>
  <c r="P38" i="4"/>
  <c r="S38" i="4"/>
  <c r="N38" i="4"/>
  <c r="Q38" i="4" s="1"/>
  <c r="T38" i="4" s="1"/>
  <c r="W38" i="4" s="1"/>
  <c r="BH108" i="4"/>
  <c r="AP41" i="4"/>
  <c r="AS41" i="4" s="1"/>
  <c r="AQ41" i="4"/>
  <c r="AI42" i="4" s="1"/>
  <c r="AX41" i="4"/>
  <c r="AE40" i="4"/>
  <c r="AH40" i="4" s="1"/>
  <c r="AF40" i="4"/>
  <c r="X41" i="4" s="1"/>
  <c r="BI107" i="3"/>
  <c r="BN106" i="3"/>
  <c r="BH107" i="3"/>
  <c r="BM106" i="3"/>
  <c r="BG107" i="3"/>
  <c r="BL106" i="3"/>
  <c r="BE108" i="3"/>
  <c r="BJ107" i="3"/>
  <c r="BF108" i="3"/>
  <c r="BK107" i="3"/>
  <c r="AX40" i="3"/>
  <c r="AM41" i="3"/>
  <c r="Z41" i="3"/>
  <c r="AD41" i="3"/>
  <c r="Y41" i="3"/>
  <c r="AB41" i="3" s="1"/>
  <c r="AE41" i="3" s="1"/>
  <c r="AA41" i="3"/>
  <c r="T41" i="3"/>
  <c r="U41" i="3"/>
  <c r="M42" i="3" s="1"/>
  <c r="I79" i="3"/>
  <c r="J79" i="3"/>
  <c r="B80" i="3" s="1"/>
  <c r="C44" i="3"/>
  <c r="F44" i="3" s="1"/>
  <c r="I44" i="3" s="1"/>
  <c r="D44" i="3"/>
  <c r="H44" i="3"/>
  <c r="E44" i="3"/>
  <c r="F51" i="1"/>
  <c r="H51" i="1" s="1"/>
  <c r="B52" i="1" s="1"/>
  <c r="E52" i="1" s="1"/>
  <c r="BF109" i="5" l="1"/>
  <c r="AQ41" i="5"/>
  <c r="AI42" i="5" s="1"/>
  <c r="BB39" i="5"/>
  <c r="AT40" i="5" s="1"/>
  <c r="O39" i="5"/>
  <c r="N39" i="5"/>
  <c r="P39" i="5"/>
  <c r="S39" i="5"/>
  <c r="C39" i="5"/>
  <c r="D39" i="5"/>
  <c r="H39" i="5"/>
  <c r="E39" i="5"/>
  <c r="BI110" i="5"/>
  <c r="A74" i="5"/>
  <c r="BE110" i="5"/>
  <c r="BG109" i="5"/>
  <c r="BH109" i="5"/>
  <c r="AD38" i="5"/>
  <c r="Y38" i="5"/>
  <c r="AA38" i="5"/>
  <c r="Z38" i="5"/>
  <c r="AD41" i="4"/>
  <c r="Z41" i="4"/>
  <c r="Y41" i="4"/>
  <c r="AB41" i="4" s="1"/>
  <c r="AE41" i="4" s="1"/>
  <c r="AH41" i="4" s="1"/>
  <c r="AA41" i="4"/>
  <c r="A73" i="4"/>
  <c r="BF110" i="4"/>
  <c r="BH109" i="4"/>
  <c r="BE109" i="4"/>
  <c r="BI109" i="4"/>
  <c r="AO42" i="4"/>
  <c r="AK42" i="4"/>
  <c r="AJ42" i="4"/>
  <c r="AL42" i="4"/>
  <c r="BG110" i="4"/>
  <c r="BA41" i="4"/>
  <c r="BD41" i="4" s="1"/>
  <c r="BB41" i="4"/>
  <c r="AT42" i="4" s="1"/>
  <c r="U38" i="4"/>
  <c r="M39" i="4" s="1"/>
  <c r="F39" i="4"/>
  <c r="BE109" i="3"/>
  <c r="BJ108" i="3"/>
  <c r="BH108" i="3"/>
  <c r="BM107" i="3"/>
  <c r="BF109" i="3"/>
  <c r="BK108" i="3"/>
  <c r="BG108" i="3"/>
  <c r="BL107" i="3"/>
  <c r="BI108" i="3"/>
  <c r="BN107" i="3"/>
  <c r="BA40" i="3"/>
  <c r="BB40" i="3"/>
  <c r="AT41" i="3" s="1"/>
  <c r="AP41" i="3"/>
  <c r="AQ41" i="3"/>
  <c r="AI42" i="3" s="1"/>
  <c r="AF41" i="3"/>
  <c r="X42" i="3" s="1"/>
  <c r="S42" i="3"/>
  <c r="P42" i="3"/>
  <c r="N42" i="3"/>
  <c r="Q42" i="3" s="1"/>
  <c r="T42" i="3" s="1"/>
  <c r="O42" i="3"/>
  <c r="C80" i="3"/>
  <c r="F80" i="3" s="1"/>
  <c r="I80" i="3" s="1"/>
  <c r="H80" i="3"/>
  <c r="D80" i="3"/>
  <c r="E80" i="3"/>
  <c r="J44" i="3"/>
  <c r="B45" i="3" s="1"/>
  <c r="G52" i="1"/>
  <c r="C52" i="1"/>
  <c r="F52" i="1" s="1"/>
  <c r="H52" i="1" s="1"/>
  <c r="B53" i="1" s="1"/>
  <c r="C53" i="1" s="1"/>
  <c r="D52" i="1"/>
  <c r="BH110" i="5" l="1"/>
  <c r="BE111" i="5"/>
  <c r="A75" i="5"/>
  <c r="BI111" i="5"/>
  <c r="AZ40" i="5"/>
  <c r="AU40" i="5"/>
  <c r="AW40" i="5"/>
  <c r="AV40" i="5"/>
  <c r="AO42" i="5"/>
  <c r="AJ42" i="5"/>
  <c r="AM42" i="5" s="1"/>
  <c r="AP42" i="5" s="1"/>
  <c r="AS42" i="5" s="1"/>
  <c r="AK42" i="5"/>
  <c r="AL42" i="5"/>
  <c r="AB38" i="5"/>
  <c r="F39" i="5"/>
  <c r="Q39" i="5"/>
  <c r="BG110" i="5"/>
  <c r="BF110" i="5"/>
  <c r="AZ42" i="4"/>
  <c r="AV42" i="4"/>
  <c r="AU42" i="4"/>
  <c r="AX42" i="4" s="1"/>
  <c r="BA42" i="4" s="1"/>
  <c r="BD42" i="4" s="1"/>
  <c r="AW42" i="4"/>
  <c r="BI110" i="4"/>
  <c r="BH110" i="4"/>
  <c r="A74" i="4"/>
  <c r="AM42" i="4"/>
  <c r="AF41" i="4"/>
  <c r="X42" i="4" s="1"/>
  <c r="BF111" i="4"/>
  <c r="I39" i="4"/>
  <c r="L39" i="4" s="1"/>
  <c r="J39" i="4"/>
  <c r="B40" i="4" s="1"/>
  <c r="BG111" i="4"/>
  <c r="P39" i="4"/>
  <c r="S39" i="4"/>
  <c r="O39" i="4"/>
  <c r="N39" i="4"/>
  <c r="Q39" i="4" s="1"/>
  <c r="T39" i="4" s="1"/>
  <c r="W39" i="4" s="1"/>
  <c r="BE110" i="4"/>
  <c r="BG109" i="3"/>
  <c r="BL108" i="3"/>
  <c r="BH109" i="3"/>
  <c r="BM108" i="3"/>
  <c r="BI109" i="3"/>
  <c r="BN108" i="3"/>
  <c r="BF110" i="3"/>
  <c r="BK109" i="3"/>
  <c r="BE110" i="3"/>
  <c r="BJ109" i="3"/>
  <c r="AV41" i="3"/>
  <c r="AZ41" i="3"/>
  <c r="AU41" i="3"/>
  <c r="AW41" i="3"/>
  <c r="AO42" i="3"/>
  <c r="AJ42" i="3"/>
  <c r="AM42" i="3" s="1"/>
  <c r="AP42" i="3" s="1"/>
  <c r="AK42" i="3"/>
  <c r="AL42" i="3"/>
  <c r="AD42" i="3"/>
  <c r="AA42" i="3"/>
  <c r="Y42" i="3"/>
  <c r="AB42" i="3" s="1"/>
  <c r="AE42" i="3" s="1"/>
  <c r="Z42" i="3"/>
  <c r="U42" i="3"/>
  <c r="M43" i="3" s="1"/>
  <c r="J80" i="3"/>
  <c r="B81" i="3" s="1"/>
  <c r="C45" i="3"/>
  <c r="E45" i="3"/>
  <c r="D45" i="3"/>
  <c r="H45" i="3"/>
  <c r="G53" i="1"/>
  <c r="D53" i="1"/>
  <c r="E53" i="1"/>
  <c r="F53" i="1" s="1"/>
  <c r="H53" i="1" s="1"/>
  <c r="B54" i="1" s="1"/>
  <c r="D54" i="1" s="1"/>
  <c r="BF111" i="5" l="1"/>
  <c r="I39" i="5"/>
  <c r="L39" i="5" s="1"/>
  <c r="J39" i="5"/>
  <c r="B40" i="5" s="1"/>
  <c r="BI112" i="5"/>
  <c r="A76" i="5"/>
  <c r="BE112" i="5"/>
  <c r="AE38" i="5"/>
  <c r="AH38" i="5" s="1"/>
  <c r="AF38" i="5"/>
  <c r="X39" i="5" s="1"/>
  <c r="AX40" i="5"/>
  <c r="BH111" i="5"/>
  <c r="BG111" i="5"/>
  <c r="T39" i="5"/>
  <c r="W39" i="5" s="1"/>
  <c r="U39" i="5"/>
  <c r="M40" i="5" s="1"/>
  <c r="AQ42" i="5"/>
  <c r="AI43" i="5" s="1"/>
  <c r="AP42" i="4"/>
  <c r="AS42" i="4" s="1"/>
  <c r="AQ42" i="4"/>
  <c r="AI43" i="4" s="1"/>
  <c r="A75" i="4"/>
  <c r="BG112" i="4"/>
  <c r="BI111" i="4"/>
  <c r="BF112" i="4"/>
  <c r="BB42" i="4"/>
  <c r="AT43" i="4" s="1"/>
  <c r="U39" i="4"/>
  <c r="M40" i="4" s="1"/>
  <c r="BE111" i="4"/>
  <c r="C40" i="4"/>
  <c r="E40" i="4"/>
  <c r="H40" i="4"/>
  <c r="D40" i="4"/>
  <c r="AD42" i="4"/>
  <c r="Y42" i="4"/>
  <c r="Z42" i="4"/>
  <c r="AA42" i="4"/>
  <c r="BH111" i="4"/>
  <c r="BF111" i="3"/>
  <c r="BK110" i="3"/>
  <c r="BH110" i="3"/>
  <c r="BM109" i="3"/>
  <c r="BE111" i="3"/>
  <c r="BJ110" i="3"/>
  <c r="BI110" i="3"/>
  <c r="BN109" i="3"/>
  <c r="BG110" i="3"/>
  <c r="BL109" i="3"/>
  <c r="AX41" i="3"/>
  <c r="AQ42" i="3"/>
  <c r="AI43" i="3" s="1"/>
  <c r="AF42" i="3"/>
  <c r="X43" i="3" s="1"/>
  <c r="P43" i="3"/>
  <c r="S43" i="3"/>
  <c r="N43" i="3"/>
  <c r="O43" i="3"/>
  <c r="H81" i="3"/>
  <c r="C81" i="3"/>
  <c r="D81" i="3"/>
  <c r="E81" i="3"/>
  <c r="F45" i="3"/>
  <c r="C54" i="1"/>
  <c r="E54" i="1"/>
  <c r="G54" i="1"/>
  <c r="AD39" i="5" l="1"/>
  <c r="Y39" i="5"/>
  <c r="Z39" i="5"/>
  <c r="AA39" i="5"/>
  <c r="C40" i="5"/>
  <c r="E40" i="5"/>
  <c r="H40" i="5"/>
  <c r="D40" i="5"/>
  <c r="P40" i="5"/>
  <c r="S40" i="5"/>
  <c r="N40" i="5"/>
  <c r="O40" i="5"/>
  <c r="BH112" i="5"/>
  <c r="BE113" i="5"/>
  <c r="A77" i="5"/>
  <c r="BI113" i="5"/>
  <c r="AO43" i="5"/>
  <c r="AL43" i="5"/>
  <c r="AK43" i="5"/>
  <c r="AJ43" i="5"/>
  <c r="BG112" i="5"/>
  <c r="BA40" i="5"/>
  <c r="BD40" i="5" s="1"/>
  <c r="BB40" i="5"/>
  <c r="AT41" i="5" s="1"/>
  <c r="BF112" i="5"/>
  <c r="O40" i="4"/>
  <c r="P40" i="4"/>
  <c r="S40" i="4"/>
  <c r="N40" i="4"/>
  <c r="F40" i="4"/>
  <c r="AW43" i="4"/>
  <c r="AZ43" i="4"/>
  <c r="AV43" i="4"/>
  <c r="AU43" i="4"/>
  <c r="BH112" i="4"/>
  <c r="BG113" i="4"/>
  <c r="AL43" i="4"/>
  <c r="AK43" i="4"/>
  <c r="AJ43" i="4"/>
  <c r="AO43" i="4"/>
  <c r="BI112" i="4"/>
  <c r="BE112" i="4"/>
  <c r="AB42" i="4"/>
  <c r="BF113" i="4"/>
  <c r="A76" i="4"/>
  <c r="BF112" i="3"/>
  <c r="BK111" i="3"/>
  <c r="BG111" i="3"/>
  <c r="BL110" i="3"/>
  <c r="BE112" i="3"/>
  <c r="BJ111" i="3"/>
  <c r="BI111" i="3"/>
  <c r="BN110" i="3"/>
  <c r="BH111" i="3"/>
  <c r="BM110" i="3"/>
  <c r="BA41" i="3"/>
  <c r="BB41" i="3"/>
  <c r="AT42" i="3" s="1"/>
  <c r="AK43" i="3"/>
  <c r="AO43" i="3"/>
  <c r="AJ43" i="3"/>
  <c r="AL43" i="3"/>
  <c r="AD43" i="3"/>
  <c r="AA43" i="3"/>
  <c r="Y43" i="3"/>
  <c r="AB43" i="3" s="1"/>
  <c r="AE43" i="3" s="1"/>
  <c r="Z43" i="3"/>
  <c r="Q43" i="3"/>
  <c r="F81" i="3"/>
  <c r="I45" i="3"/>
  <c r="J45" i="3"/>
  <c r="B46" i="3" s="1"/>
  <c r="F54" i="1"/>
  <c r="H54" i="1" s="1"/>
  <c r="B55" i="1" s="1"/>
  <c r="E55" i="1" s="1"/>
  <c r="AW41" i="5" l="1"/>
  <c r="AU41" i="5"/>
  <c r="AX41" i="5" s="1"/>
  <c r="BA41" i="5" s="1"/>
  <c r="BD41" i="5" s="1"/>
  <c r="AZ41" i="5"/>
  <c r="AV41" i="5"/>
  <c r="AM43" i="5"/>
  <c r="BI114" i="5"/>
  <c r="A78" i="5"/>
  <c r="BE114" i="5"/>
  <c r="AB39" i="5"/>
  <c r="BG113" i="5"/>
  <c r="F40" i="5"/>
  <c r="BF113" i="5"/>
  <c r="BH113" i="5"/>
  <c r="Q40" i="5"/>
  <c r="BG114" i="4"/>
  <c r="AX43" i="4"/>
  <c r="BE113" i="4"/>
  <c r="A77" i="4"/>
  <c r="BF114" i="4"/>
  <c r="BI113" i="4"/>
  <c r="AM43" i="4"/>
  <c r="I40" i="4"/>
  <c r="L40" i="4" s="1"/>
  <c r="J40" i="4"/>
  <c r="B41" i="4" s="1"/>
  <c r="AE42" i="4"/>
  <c r="AH42" i="4" s="1"/>
  <c r="AF42" i="4"/>
  <c r="X43" i="4" s="1"/>
  <c r="BH113" i="4"/>
  <c r="Q40" i="4"/>
  <c r="BI112" i="3"/>
  <c r="BN111" i="3"/>
  <c r="BG112" i="3"/>
  <c r="BL111" i="3"/>
  <c r="BH112" i="3"/>
  <c r="BM111" i="3"/>
  <c r="BE113" i="3"/>
  <c r="BJ112" i="3"/>
  <c r="BF113" i="3"/>
  <c r="BK112" i="3"/>
  <c r="AV42" i="3"/>
  <c r="AZ42" i="3"/>
  <c r="AU42" i="3"/>
  <c r="AX42" i="3" s="1"/>
  <c r="BA42" i="3" s="1"/>
  <c r="AW42" i="3"/>
  <c r="AM43" i="3"/>
  <c r="AF43" i="3"/>
  <c r="X44" i="3" s="1"/>
  <c r="T43" i="3"/>
  <c r="U43" i="3"/>
  <c r="M44" i="3" s="1"/>
  <c r="I81" i="3"/>
  <c r="J81" i="3"/>
  <c r="B82" i="3" s="1"/>
  <c r="E46" i="3"/>
  <c r="C46" i="3"/>
  <c r="F46" i="3" s="1"/>
  <c r="I46" i="3" s="1"/>
  <c r="H46" i="3"/>
  <c r="D46" i="3"/>
  <c r="C55" i="1"/>
  <c r="D55" i="1"/>
  <c r="G55" i="1"/>
  <c r="BH114" i="5" l="1"/>
  <c r="I40" i="5"/>
  <c r="L40" i="5" s="1"/>
  <c r="J40" i="5"/>
  <c r="B41" i="5" s="1"/>
  <c r="BE115" i="5"/>
  <c r="A79" i="5"/>
  <c r="BI115" i="5"/>
  <c r="BB41" i="5"/>
  <c r="AT42" i="5" s="1"/>
  <c r="BG114" i="5"/>
  <c r="AP43" i="5"/>
  <c r="AS43" i="5" s="1"/>
  <c r="AQ43" i="5"/>
  <c r="AI44" i="5" s="1"/>
  <c r="T40" i="5"/>
  <c r="W40" i="5" s="1"/>
  <c r="U40" i="5"/>
  <c r="M41" i="5" s="1"/>
  <c r="BF114" i="5"/>
  <c r="AE39" i="5"/>
  <c r="AH39" i="5" s="1"/>
  <c r="AF39" i="5"/>
  <c r="X40" i="5" s="1"/>
  <c r="AP43" i="4"/>
  <c r="AS43" i="4" s="1"/>
  <c r="AQ43" i="4"/>
  <c r="AI44" i="4" s="1"/>
  <c r="T40" i="4"/>
  <c r="W40" i="4" s="1"/>
  <c r="U40" i="4"/>
  <c r="M41" i="4" s="1"/>
  <c r="BI114" i="4"/>
  <c r="BA43" i="4"/>
  <c r="BD43" i="4" s="1"/>
  <c r="BB43" i="4"/>
  <c r="AT44" i="4" s="1"/>
  <c r="BF115" i="4"/>
  <c r="BH114" i="4"/>
  <c r="BG115" i="4"/>
  <c r="AA43" i="4"/>
  <c r="AF43" i="4"/>
  <c r="X44" i="4" s="1"/>
  <c r="Z43" i="4"/>
  <c r="AD43" i="4"/>
  <c r="Y43" i="4"/>
  <c r="AB43" i="4" s="1"/>
  <c r="A78" i="4"/>
  <c r="C41" i="4"/>
  <c r="F41" i="4" s="1"/>
  <c r="I41" i="4" s="1"/>
  <c r="L41" i="4" s="1"/>
  <c r="E41" i="4"/>
  <c r="J41" i="4"/>
  <c r="B42" i="4" s="1"/>
  <c r="D41" i="4"/>
  <c r="H41" i="4"/>
  <c r="BE114" i="4"/>
  <c r="BE114" i="3"/>
  <c r="BJ113" i="3"/>
  <c r="BG113" i="3"/>
  <c r="BL112" i="3"/>
  <c r="BF114" i="3"/>
  <c r="BK113" i="3"/>
  <c r="BH113" i="3"/>
  <c r="BM112" i="3"/>
  <c r="BI113" i="3"/>
  <c r="BN112" i="3"/>
  <c r="BB42" i="3"/>
  <c r="AT43" i="3" s="1"/>
  <c r="AP43" i="3"/>
  <c r="AQ43" i="3"/>
  <c r="AI44" i="3" s="1"/>
  <c r="Y44" i="3"/>
  <c r="AD44" i="3"/>
  <c r="Z44" i="3"/>
  <c r="AA44" i="3"/>
  <c r="N44" i="3"/>
  <c r="S44" i="3"/>
  <c r="O44" i="3"/>
  <c r="P44" i="3"/>
  <c r="C82" i="3"/>
  <c r="H82" i="3"/>
  <c r="D82" i="3"/>
  <c r="F82" i="3" s="1"/>
  <c r="I82" i="3" s="1"/>
  <c r="E82" i="3"/>
  <c r="J46" i="3"/>
  <c r="B47" i="3" s="1"/>
  <c r="F55" i="1"/>
  <c r="H55" i="1" s="1"/>
  <c r="B56" i="1" s="1"/>
  <c r="E41" i="5" l="1"/>
  <c r="D41" i="5"/>
  <c r="C41" i="5"/>
  <c r="F41" i="5" s="1"/>
  <c r="I41" i="5" s="1"/>
  <c r="L41" i="5" s="1"/>
  <c r="H41" i="5"/>
  <c r="AL44" i="5"/>
  <c r="AJ44" i="5"/>
  <c r="AM44" i="5" s="1"/>
  <c r="AP44" i="5" s="1"/>
  <c r="AS44" i="5" s="1"/>
  <c r="AO44" i="5"/>
  <c r="AK44" i="5"/>
  <c r="AW42" i="5"/>
  <c r="AZ42" i="5"/>
  <c r="AV42" i="5"/>
  <c r="AU42" i="5"/>
  <c r="AX42" i="5" s="1"/>
  <c r="BB42" i="5" s="1"/>
  <c r="AT43" i="5" s="1"/>
  <c r="BF115" i="5"/>
  <c r="BI116" i="5"/>
  <c r="A80" i="5"/>
  <c r="BE116" i="5"/>
  <c r="BH115" i="5"/>
  <c r="AD40" i="5"/>
  <c r="Z40" i="5"/>
  <c r="Y40" i="5"/>
  <c r="AA40" i="5"/>
  <c r="O41" i="5"/>
  <c r="U41" i="5"/>
  <c r="M42" i="5" s="1"/>
  <c r="S41" i="5"/>
  <c r="N41" i="5"/>
  <c r="Q41" i="5" s="1"/>
  <c r="T41" i="5" s="1"/>
  <c r="W41" i="5" s="1"/>
  <c r="P41" i="5"/>
  <c r="BG115" i="5"/>
  <c r="C42" i="4"/>
  <c r="H42" i="4"/>
  <c r="E42" i="4"/>
  <c r="D42" i="4"/>
  <c r="BH115" i="4"/>
  <c r="BE115" i="4"/>
  <c r="AZ44" i="4"/>
  <c r="AV44" i="4"/>
  <c r="AU44" i="4"/>
  <c r="AX44" i="4" s="1"/>
  <c r="BA44" i="4" s="1"/>
  <c r="BD44" i="4" s="1"/>
  <c r="AW44" i="4"/>
  <c r="AE43" i="4"/>
  <c r="AH43" i="4" s="1"/>
  <c r="BG116" i="4"/>
  <c r="BI115" i="4"/>
  <c r="AL44" i="4"/>
  <c r="AK44" i="4"/>
  <c r="AJ44" i="4"/>
  <c r="AO44" i="4"/>
  <c r="AD44" i="4"/>
  <c r="Y44" i="4"/>
  <c r="AA44" i="4"/>
  <c r="Z44" i="4"/>
  <c r="P41" i="4"/>
  <c r="S41" i="4"/>
  <c r="N41" i="4"/>
  <c r="Q41" i="4" s="1"/>
  <c r="T41" i="4" s="1"/>
  <c r="W41" i="4" s="1"/>
  <c r="O41" i="4"/>
  <c r="A79" i="4"/>
  <c r="BF116" i="4"/>
  <c r="BI114" i="3"/>
  <c r="BN113" i="3"/>
  <c r="BF115" i="3"/>
  <c r="BK114" i="3"/>
  <c r="BE115" i="3"/>
  <c r="BJ114" i="3"/>
  <c r="BH114" i="3"/>
  <c r="BM113" i="3"/>
  <c r="BG114" i="3"/>
  <c r="BL113" i="3"/>
  <c r="AZ43" i="3"/>
  <c r="AW43" i="3"/>
  <c r="AU43" i="3"/>
  <c r="AV43" i="3"/>
  <c r="AK44" i="3"/>
  <c r="AO44" i="3"/>
  <c r="AJ44" i="3"/>
  <c r="AL44" i="3"/>
  <c r="AB44" i="3"/>
  <c r="Q44" i="3"/>
  <c r="J82" i="3"/>
  <c r="B83" i="3" s="1"/>
  <c r="D47" i="3"/>
  <c r="H47" i="3"/>
  <c r="E47" i="3"/>
  <c r="C47" i="3"/>
  <c r="F47" i="3" s="1"/>
  <c r="I47" i="3" s="1"/>
  <c r="D56" i="1"/>
  <c r="E56" i="1"/>
  <c r="C56" i="1"/>
  <c r="F56" i="1" s="1"/>
  <c r="H56" i="1" s="1"/>
  <c r="B57" i="1" s="1"/>
  <c r="C57" i="1" s="1"/>
  <c r="G56" i="1"/>
  <c r="AV43" i="5" l="1"/>
  <c r="AU43" i="5"/>
  <c r="AX43" i="5" s="1"/>
  <c r="BA43" i="5" s="1"/>
  <c r="BD43" i="5" s="1"/>
  <c r="AW43" i="5"/>
  <c r="AZ43" i="5"/>
  <c r="BF116" i="5"/>
  <c r="N42" i="5"/>
  <c r="P42" i="5"/>
  <c r="S42" i="5"/>
  <c r="O42" i="5"/>
  <c r="BE117" i="5"/>
  <c r="A81" i="5"/>
  <c r="BI117" i="5"/>
  <c r="BA42" i="5"/>
  <c r="BD42" i="5" s="1"/>
  <c r="AQ44" i="5"/>
  <c r="AI45" i="5" s="1"/>
  <c r="BG116" i="5"/>
  <c r="AB40" i="5"/>
  <c r="BH116" i="5"/>
  <c r="J41" i="5"/>
  <c r="B42" i="5" s="1"/>
  <c r="AB44" i="4"/>
  <c r="BI116" i="4"/>
  <c r="BH116" i="4"/>
  <c r="BF117" i="4"/>
  <c r="U41" i="4"/>
  <c r="M42" i="4" s="1"/>
  <c r="AM44" i="4"/>
  <c r="BB44" i="4"/>
  <c r="AT45" i="4" s="1"/>
  <c r="A80" i="4"/>
  <c r="BG117" i="4"/>
  <c r="BE116" i="4"/>
  <c r="F42" i="4"/>
  <c r="BH115" i="3"/>
  <c r="BM114" i="3"/>
  <c r="BF116" i="3"/>
  <c r="BK115" i="3"/>
  <c r="BG115" i="3"/>
  <c r="BL114" i="3"/>
  <c r="BE116" i="3"/>
  <c r="BJ115" i="3"/>
  <c r="BI115" i="3"/>
  <c r="BN114" i="3"/>
  <c r="AX43" i="3"/>
  <c r="AM44" i="3"/>
  <c r="AE44" i="3"/>
  <c r="AF44" i="3"/>
  <c r="X45" i="3" s="1"/>
  <c r="T44" i="3"/>
  <c r="U44" i="3"/>
  <c r="M45" i="3" s="1"/>
  <c r="C83" i="3"/>
  <c r="H83" i="3"/>
  <c r="E83" i="3"/>
  <c r="D83" i="3"/>
  <c r="J47" i="3"/>
  <c r="B48" i="3" s="1"/>
  <c r="D57" i="1"/>
  <c r="G57" i="1"/>
  <c r="E57" i="1"/>
  <c r="AK45" i="5" l="1"/>
  <c r="AJ45" i="5"/>
  <c r="AM45" i="5" s="1"/>
  <c r="AP45" i="5" s="1"/>
  <c r="AS45" i="5" s="1"/>
  <c r="AL45" i="5"/>
  <c r="AO45" i="5"/>
  <c r="BB43" i="5"/>
  <c r="AT44" i="5" s="1"/>
  <c r="AE40" i="5"/>
  <c r="AH40" i="5" s="1"/>
  <c r="AF40" i="5"/>
  <c r="X41" i="5" s="1"/>
  <c r="BG117" i="5"/>
  <c r="BI118" i="5"/>
  <c r="A82" i="5"/>
  <c r="BE118" i="5"/>
  <c r="BF117" i="5"/>
  <c r="E42" i="5"/>
  <c r="D42" i="5"/>
  <c r="C42" i="5"/>
  <c r="H42" i="5"/>
  <c r="BH117" i="5"/>
  <c r="Q42" i="5"/>
  <c r="BE117" i="4"/>
  <c r="S42" i="4"/>
  <c r="N42" i="4"/>
  <c r="Q42" i="4" s="1"/>
  <c r="T42" i="4" s="1"/>
  <c r="W42" i="4" s="1"/>
  <c r="O42" i="4"/>
  <c r="P42" i="4"/>
  <c r="BI117" i="4"/>
  <c r="BG118" i="4"/>
  <c r="AU45" i="4"/>
  <c r="AW45" i="4"/>
  <c r="AZ45" i="4"/>
  <c r="AV45" i="4"/>
  <c r="BF118" i="4"/>
  <c r="I42" i="4"/>
  <c r="L42" i="4" s="1"/>
  <c r="J42" i="4"/>
  <c r="B43" i="4" s="1"/>
  <c r="A81" i="4"/>
  <c r="AP44" i="4"/>
  <c r="AS44" i="4" s="1"/>
  <c r="AQ44" i="4"/>
  <c r="AI45" i="4" s="1"/>
  <c r="BH117" i="4"/>
  <c r="AE44" i="4"/>
  <c r="AH44" i="4" s="1"/>
  <c r="AF44" i="4"/>
  <c r="X45" i="4" s="1"/>
  <c r="BE117" i="3"/>
  <c r="BJ116" i="3"/>
  <c r="BF117" i="3"/>
  <c r="BK116" i="3"/>
  <c r="BI116" i="3"/>
  <c r="BN115" i="3"/>
  <c r="BG116" i="3"/>
  <c r="BL115" i="3"/>
  <c r="BH116" i="3"/>
  <c r="BM115" i="3"/>
  <c r="BA43" i="3"/>
  <c r="BB43" i="3"/>
  <c r="AT44" i="3" s="1"/>
  <c r="AP44" i="3"/>
  <c r="AQ44" i="3"/>
  <c r="AI45" i="3" s="1"/>
  <c r="Z45" i="3"/>
  <c r="AD45" i="3"/>
  <c r="Y45" i="3"/>
  <c r="AB45" i="3" s="1"/>
  <c r="AE45" i="3" s="1"/>
  <c r="AA45" i="3"/>
  <c r="N45" i="3"/>
  <c r="S45" i="3"/>
  <c r="P45" i="3"/>
  <c r="O45" i="3"/>
  <c r="F83" i="3"/>
  <c r="C48" i="3"/>
  <c r="F48" i="3" s="1"/>
  <c r="I48" i="3" s="1"/>
  <c r="D48" i="3"/>
  <c r="H48" i="3"/>
  <c r="E48" i="3"/>
  <c r="F57" i="1"/>
  <c r="H57" i="1" s="1"/>
  <c r="B58" i="1" s="1"/>
  <c r="BE119" i="5" l="1"/>
  <c r="A83" i="5"/>
  <c r="BI119" i="5"/>
  <c r="Z41" i="5"/>
  <c r="AA41" i="5"/>
  <c r="Y41" i="5"/>
  <c r="AB41" i="5" s="1"/>
  <c r="AE41" i="5" s="1"/>
  <c r="AH41" i="5" s="1"/>
  <c r="AD41" i="5"/>
  <c r="AQ45" i="5"/>
  <c r="AI46" i="5" s="1"/>
  <c r="T42" i="5"/>
  <c r="W42" i="5" s="1"/>
  <c r="U42" i="5"/>
  <c r="M43" i="5" s="1"/>
  <c r="BG118" i="5"/>
  <c r="AZ44" i="5"/>
  <c r="AU44" i="5"/>
  <c r="AX44" i="5" s="1"/>
  <c r="BA44" i="5" s="1"/>
  <c r="BD44" i="5" s="1"/>
  <c r="AW44" i="5"/>
  <c r="AV44" i="5"/>
  <c r="BH118" i="5"/>
  <c r="F42" i="5"/>
  <c r="BF118" i="5"/>
  <c r="AO45" i="4"/>
  <c r="AL45" i="4"/>
  <c r="AK45" i="4"/>
  <c r="AJ45" i="4"/>
  <c r="AM45" i="4" s="1"/>
  <c r="AP45" i="4" s="1"/>
  <c r="AS45" i="4" s="1"/>
  <c r="E43" i="4"/>
  <c r="D43" i="4"/>
  <c r="C43" i="4"/>
  <c r="F43" i="4" s="1"/>
  <c r="I43" i="4" s="1"/>
  <c r="L43" i="4" s="1"/>
  <c r="H43" i="4"/>
  <c r="AX45" i="4"/>
  <c r="A82" i="4"/>
  <c r="BG119" i="4"/>
  <c r="BH118" i="4"/>
  <c r="U42" i="4"/>
  <c r="M43" i="4" s="1"/>
  <c r="BE118" i="4"/>
  <c r="Y45" i="4"/>
  <c r="AA45" i="4"/>
  <c r="AD45" i="4"/>
  <c r="Z45" i="4"/>
  <c r="BF119" i="4"/>
  <c r="BI118" i="4"/>
  <c r="BG117" i="3"/>
  <c r="BL116" i="3"/>
  <c r="BF118" i="3"/>
  <c r="BK117" i="3"/>
  <c r="BH117" i="3"/>
  <c r="BM116" i="3"/>
  <c r="BI117" i="3"/>
  <c r="BN116" i="3"/>
  <c r="BE118" i="3"/>
  <c r="BJ117" i="3"/>
  <c r="AU44" i="3"/>
  <c r="AZ44" i="3"/>
  <c r="AV44" i="3"/>
  <c r="AW44" i="3"/>
  <c r="AO45" i="3"/>
  <c r="AK45" i="3"/>
  <c r="AL45" i="3"/>
  <c r="AJ45" i="3"/>
  <c r="AM45" i="3" s="1"/>
  <c r="AF45" i="3"/>
  <c r="X46" i="3" s="1"/>
  <c r="Q45" i="3"/>
  <c r="I83" i="3"/>
  <c r="J83" i="3"/>
  <c r="B84" i="3" s="1"/>
  <c r="J48" i="3"/>
  <c r="B49" i="3" s="1"/>
  <c r="D58" i="1"/>
  <c r="C58" i="1"/>
  <c r="F58" i="1" s="1"/>
  <c r="E58" i="1"/>
  <c r="G58" i="1"/>
  <c r="I42" i="5" l="1"/>
  <c r="L42" i="5" s="1"/>
  <c r="J42" i="5"/>
  <c r="B43" i="5" s="1"/>
  <c r="BG119" i="5"/>
  <c r="AJ46" i="5"/>
  <c r="AO46" i="5"/>
  <c r="AL46" i="5"/>
  <c r="AK46" i="5"/>
  <c r="BH119" i="5"/>
  <c r="AF41" i="5"/>
  <c r="X42" i="5" s="1"/>
  <c r="N43" i="5"/>
  <c r="P43" i="5"/>
  <c r="S43" i="5"/>
  <c r="O43" i="5"/>
  <c r="BI120" i="5"/>
  <c r="A84" i="5"/>
  <c r="BE120" i="5"/>
  <c r="BF119" i="5"/>
  <c r="BB44" i="5"/>
  <c r="AT45" i="5" s="1"/>
  <c r="BE119" i="4"/>
  <c r="BG120" i="4"/>
  <c r="BA45" i="4"/>
  <c r="BD45" i="4" s="1"/>
  <c r="BB45" i="4"/>
  <c r="AT46" i="4" s="1"/>
  <c r="BF120" i="4"/>
  <c r="P43" i="4"/>
  <c r="S43" i="4"/>
  <c r="N43" i="4"/>
  <c r="Q43" i="4" s="1"/>
  <c r="T43" i="4" s="1"/>
  <c r="W43" i="4" s="1"/>
  <c r="O43" i="4"/>
  <c r="A83" i="4"/>
  <c r="BI119" i="4"/>
  <c r="AB45" i="4"/>
  <c r="BH119" i="4"/>
  <c r="J43" i="4"/>
  <c r="B44" i="4" s="1"/>
  <c r="AQ45" i="4"/>
  <c r="AI46" i="4" s="1"/>
  <c r="BI118" i="3"/>
  <c r="BN117" i="3"/>
  <c r="BF119" i="3"/>
  <c r="BK118" i="3"/>
  <c r="BE119" i="3"/>
  <c r="BJ118" i="3"/>
  <c r="BH118" i="3"/>
  <c r="BM117" i="3"/>
  <c r="BG118" i="3"/>
  <c r="BL117" i="3"/>
  <c r="AX44" i="3"/>
  <c r="AP45" i="3"/>
  <c r="AQ45" i="3"/>
  <c r="AI46" i="3" s="1"/>
  <c r="AD46" i="3"/>
  <c r="AA46" i="3"/>
  <c r="Y46" i="3"/>
  <c r="AB46" i="3" s="1"/>
  <c r="AE46" i="3" s="1"/>
  <c r="Z46" i="3"/>
  <c r="T45" i="3"/>
  <c r="U45" i="3"/>
  <c r="M46" i="3" s="1"/>
  <c r="C84" i="3"/>
  <c r="H84" i="3"/>
  <c r="D84" i="3"/>
  <c r="E84" i="3"/>
  <c r="C49" i="3"/>
  <c r="D49" i="3"/>
  <c r="H49" i="3"/>
  <c r="E49" i="3"/>
  <c r="H58" i="1"/>
  <c r="B59" i="1" s="1"/>
  <c r="AA42" i="5" l="1"/>
  <c r="AD42" i="5"/>
  <c r="Y42" i="5"/>
  <c r="AB42" i="5" s="1"/>
  <c r="AE42" i="5" s="1"/>
  <c r="AH42" i="5" s="1"/>
  <c r="Z42" i="5"/>
  <c r="BG120" i="5"/>
  <c r="BF120" i="5"/>
  <c r="BE121" i="5"/>
  <c r="A85" i="5"/>
  <c r="BI121" i="5"/>
  <c r="BH120" i="5"/>
  <c r="AV45" i="5"/>
  <c r="AW45" i="5"/>
  <c r="AU45" i="5"/>
  <c r="AZ45" i="5"/>
  <c r="C43" i="5"/>
  <c r="F43" i="5" s="1"/>
  <c r="I43" i="5" s="1"/>
  <c r="L43" i="5" s="1"/>
  <c r="H43" i="5"/>
  <c r="D43" i="5"/>
  <c r="E43" i="5"/>
  <c r="Q43" i="5"/>
  <c r="AM46" i="5"/>
  <c r="BG121" i="4"/>
  <c r="BH120" i="4"/>
  <c r="BF121" i="4"/>
  <c r="AK46" i="4"/>
  <c r="AJ46" i="4"/>
  <c r="AM46" i="4" s="1"/>
  <c r="AP46" i="4" s="1"/>
  <c r="AS46" i="4" s="1"/>
  <c r="AL46" i="4"/>
  <c r="AO46" i="4"/>
  <c r="AE45" i="4"/>
  <c r="AH45" i="4" s="1"/>
  <c r="AF45" i="4"/>
  <c r="X46" i="4" s="1"/>
  <c r="A84" i="4"/>
  <c r="AV46" i="4"/>
  <c r="AW46" i="4"/>
  <c r="AZ46" i="4"/>
  <c r="AU46" i="4"/>
  <c r="AX46" i="4" s="1"/>
  <c r="BA46" i="4" s="1"/>
  <c r="BD46" i="4" s="1"/>
  <c r="BE120" i="4"/>
  <c r="D44" i="4"/>
  <c r="C44" i="4"/>
  <c r="F44" i="4" s="1"/>
  <c r="I44" i="4" s="1"/>
  <c r="L44" i="4" s="1"/>
  <c r="E44" i="4"/>
  <c r="H44" i="4"/>
  <c r="BI120" i="4"/>
  <c r="U43" i="4"/>
  <c r="M44" i="4" s="1"/>
  <c r="BG119" i="3"/>
  <c r="BL118" i="3"/>
  <c r="BE120" i="3"/>
  <c r="BJ119" i="3"/>
  <c r="BI119" i="3"/>
  <c r="BN118" i="3"/>
  <c r="BH119" i="3"/>
  <c r="BM118" i="3"/>
  <c r="BF120" i="3"/>
  <c r="BK119" i="3"/>
  <c r="BA44" i="3"/>
  <c r="BB44" i="3"/>
  <c r="AT45" i="3" s="1"/>
  <c r="AO46" i="3"/>
  <c r="AK46" i="3"/>
  <c r="AL46" i="3"/>
  <c r="AJ46" i="3"/>
  <c r="AF46" i="3"/>
  <c r="X47" i="3" s="1"/>
  <c r="S46" i="3"/>
  <c r="N46" i="3"/>
  <c r="Q46" i="3" s="1"/>
  <c r="T46" i="3" s="1"/>
  <c r="O46" i="3"/>
  <c r="P46" i="3"/>
  <c r="F84" i="3"/>
  <c r="F49" i="3"/>
  <c r="E59" i="1"/>
  <c r="G59" i="1"/>
  <c r="C59" i="1"/>
  <c r="D59" i="1"/>
  <c r="T43" i="5" l="1"/>
  <c r="W43" i="5" s="1"/>
  <c r="U43" i="5"/>
  <c r="M44" i="5" s="1"/>
  <c r="J43" i="5"/>
  <c r="B44" i="5" s="1"/>
  <c r="BF121" i="5"/>
  <c r="BI122" i="5"/>
  <c r="A86" i="5"/>
  <c r="BE122" i="5"/>
  <c r="BG121" i="5"/>
  <c r="AP46" i="5"/>
  <c r="AS46" i="5" s="1"/>
  <c r="AQ46" i="5"/>
  <c r="AI47" i="5" s="1"/>
  <c r="AX45" i="5"/>
  <c r="BH121" i="5"/>
  <c r="AF42" i="5"/>
  <c r="X43" i="5" s="1"/>
  <c r="BH121" i="4"/>
  <c r="BB46" i="4"/>
  <c r="AT47" i="4" s="1"/>
  <c r="P44" i="4"/>
  <c r="S44" i="4"/>
  <c r="N44" i="4"/>
  <c r="Q44" i="4" s="1"/>
  <c r="T44" i="4" s="1"/>
  <c r="W44" i="4" s="1"/>
  <c r="O44" i="4"/>
  <c r="BE121" i="4"/>
  <c r="A85" i="4"/>
  <c r="AQ46" i="4"/>
  <c r="AI47" i="4" s="1"/>
  <c r="BI121" i="4"/>
  <c r="J44" i="4"/>
  <c r="B45" i="4" s="1"/>
  <c r="Y46" i="4"/>
  <c r="Z46" i="4"/>
  <c r="AD46" i="4"/>
  <c r="AA46" i="4"/>
  <c r="BF122" i="4"/>
  <c r="BG122" i="4"/>
  <c r="BH120" i="3"/>
  <c r="BM119" i="3"/>
  <c r="BE121" i="3"/>
  <c r="BJ120" i="3"/>
  <c r="BF121" i="3"/>
  <c r="BK120" i="3"/>
  <c r="BI120" i="3"/>
  <c r="BN119" i="3"/>
  <c r="BG120" i="3"/>
  <c r="BL119" i="3"/>
  <c r="AV45" i="3"/>
  <c r="AZ45" i="3"/>
  <c r="AU45" i="3"/>
  <c r="AW45" i="3"/>
  <c r="AM46" i="3"/>
  <c r="AD47" i="3"/>
  <c r="Y47" i="3"/>
  <c r="AB47" i="3" s="1"/>
  <c r="AE47" i="3" s="1"/>
  <c r="Z47" i="3"/>
  <c r="AA47" i="3"/>
  <c r="U46" i="3"/>
  <c r="M47" i="3" s="1"/>
  <c r="I84" i="3"/>
  <c r="J84" i="3"/>
  <c r="B85" i="3" s="1"/>
  <c r="I49" i="3"/>
  <c r="J49" i="3"/>
  <c r="B50" i="3" s="1"/>
  <c r="F59" i="1"/>
  <c r="H59" i="1" s="1"/>
  <c r="B60" i="1" s="1"/>
  <c r="AD43" i="5" l="1"/>
  <c r="Y43" i="5"/>
  <c r="AA43" i="5"/>
  <c r="Z43" i="5"/>
  <c r="BA45" i="5"/>
  <c r="BD45" i="5" s="1"/>
  <c r="BB45" i="5"/>
  <c r="AT46" i="5" s="1"/>
  <c r="BF122" i="5"/>
  <c r="AO47" i="5"/>
  <c r="AL47" i="5"/>
  <c r="AK47" i="5"/>
  <c r="AJ47" i="5"/>
  <c r="AM47" i="5" s="1"/>
  <c r="BE123" i="5"/>
  <c r="A87" i="5"/>
  <c r="BI123" i="5"/>
  <c r="H44" i="5"/>
  <c r="C44" i="5"/>
  <c r="F44" i="5" s="1"/>
  <c r="I44" i="5" s="1"/>
  <c r="L44" i="5" s="1"/>
  <c r="J44" i="5"/>
  <c r="B45" i="5" s="1"/>
  <c r="E44" i="5"/>
  <c r="D44" i="5"/>
  <c r="BH122" i="5"/>
  <c r="O44" i="5"/>
  <c r="S44" i="5"/>
  <c r="P44" i="5"/>
  <c r="N44" i="5"/>
  <c r="Q44" i="5" s="1"/>
  <c r="T44" i="5" s="1"/>
  <c r="W44" i="5" s="1"/>
  <c r="BG122" i="5"/>
  <c r="BG123" i="4"/>
  <c r="C45" i="4"/>
  <c r="E45" i="4"/>
  <c r="D45" i="4"/>
  <c r="H45" i="4"/>
  <c r="U44" i="4"/>
  <c r="M45" i="4" s="1"/>
  <c r="BF123" i="4"/>
  <c r="AZ47" i="4"/>
  <c r="AV47" i="4"/>
  <c r="AU47" i="4"/>
  <c r="AW47" i="4"/>
  <c r="BI122" i="4"/>
  <c r="A86" i="4"/>
  <c r="BE122" i="4"/>
  <c r="AB46" i="4"/>
  <c r="AJ47" i="4"/>
  <c r="AO47" i="4"/>
  <c r="AL47" i="4"/>
  <c r="AK47" i="4"/>
  <c r="BH122" i="4"/>
  <c r="BH121" i="3"/>
  <c r="BM120" i="3"/>
  <c r="BG121" i="3"/>
  <c r="BL120" i="3"/>
  <c r="BF122" i="3"/>
  <c r="BK121" i="3"/>
  <c r="BI121" i="3"/>
  <c r="BN120" i="3"/>
  <c r="BE122" i="3"/>
  <c r="BJ121" i="3"/>
  <c r="AX45" i="3"/>
  <c r="AP46" i="3"/>
  <c r="AQ46" i="3"/>
  <c r="AI47" i="3" s="1"/>
  <c r="AF47" i="3"/>
  <c r="X48" i="3" s="1"/>
  <c r="P47" i="3"/>
  <c r="S47" i="3"/>
  <c r="N47" i="3"/>
  <c r="Q47" i="3" s="1"/>
  <c r="T47" i="3" s="1"/>
  <c r="O47" i="3"/>
  <c r="H85" i="3"/>
  <c r="D85" i="3"/>
  <c r="E85" i="3"/>
  <c r="C85" i="3"/>
  <c r="E50" i="3"/>
  <c r="C50" i="3"/>
  <c r="F50" i="3" s="1"/>
  <c r="I50" i="3" s="1"/>
  <c r="H50" i="3"/>
  <c r="D50" i="3"/>
  <c r="C60" i="1"/>
  <c r="D60" i="1"/>
  <c r="E60" i="1"/>
  <c r="G60" i="1"/>
  <c r="U44" i="5" l="1"/>
  <c r="M45" i="5" s="1"/>
  <c r="BI124" i="5"/>
  <c r="A88" i="5"/>
  <c r="BE124" i="5"/>
  <c r="BF123" i="5"/>
  <c r="C45" i="5"/>
  <c r="H45" i="5"/>
  <c r="E45" i="5"/>
  <c r="D45" i="5"/>
  <c r="AZ46" i="5"/>
  <c r="AV46" i="5"/>
  <c r="AU46" i="5"/>
  <c r="AX46" i="5" s="1"/>
  <c r="BA46" i="5" s="1"/>
  <c r="BD46" i="5" s="1"/>
  <c r="AW46" i="5"/>
  <c r="AP47" i="5"/>
  <c r="AS47" i="5" s="1"/>
  <c r="AQ47" i="5"/>
  <c r="AI48" i="5" s="1"/>
  <c r="AB43" i="5"/>
  <c r="BH123" i="5"/>
  <c r="BG123" i="5"/>
  <c r="BH123" i="4"/>
  <c r="P45" i="4"/>
  <c r="S45" i="4"/>
  <c r="N45" i="4"/>
  <c r="O45" i="4"/>
  <c r="AM47" i="4"/>
  <c r="F45" i="4"/>
  <c r="AE46" i="4"/>
  <c r="AH46" i="4" s="1"/>
  <c r="AF46" i="4"/>
  <c r="X47" i="4" s="1"/>
  <c r="BF124" i="4"/>
  <c r="BE123" i="4"/>
  <c r="A87" i="4"/>
  <c r="BI123" i="4"/>
  <c r="AX47" i="4"/>
  <c r="BG124" i="4"/>
  <c r="BI122" i="3"/>
  <c r="BN121" i="3"/>
  <c r="BG122" i="3"/>
  <c r="BL121" i="3"/>
  <c r="BE123" i="3"/>
  <c r="BJ122" i="3"/>
  <c r="BF123" i="3"/>
  <c r="BK122" i="3"/>
  <c r="BH122" i="3"/>
  <c r="BM121" i="3"/>
  <c r="BA45" i="3"/>
  <c r="BB45" i="3"/>
  <c r="AT46" i="3" s="1"/>
  <c r="AO47" i="3"/>
  <c r="AK47" i="3"/>
  <c r="AL47" i="3"/>
  <c r="AJ47" i="3"/>
  <c r="AM47" i="3" s="1"/>
  <c r="AP47" i="3" s="1"/>
  <c r="Y48" i="3"/>
  <c r="AD48" i="3"/>
  <c r="Z48" i="3"/>
  <c r="AA48" i="3"/>
  <c r="U47" i="3"/>
  <c r="M48" i="3" s="1"/>
  <c r="F85" i="3"/>
  <c r="J50" i="3"/>
  <c r="B51" i="3" s="1"/>
  <c r="F60" i="1"/>
  <c r="H60" i="1" s="1"/>
  <c r="B61" i="1" s="1"/>
  <c r="BH124" i="5" l="1"/>
  <c r="BF124" i="5"/>
  <c r="BB46" i="5"/>
  <c r="AT47" i="5" s="1"/>
  <c r="BE125" i="5"/>
  <c r="A89" i="5"/>
  <c r="BI125" i="5"/>
  <c r="BG124" i="5"/>
  <c r="AE43" i="5"/>
  <c r="AH43" i="5" s="1"/>
  <c r="AF43" i="5"/>
  <c r="X44" i="5" s="1"/>
  <c r="F45" i="5"/>
  <c r="AJ48" i="5"/>
  <c r="AL48" i="5"/>
  <c r="AK48" i="5"/>
  <c r="AO48" i="5"/>
  <c r="S45" i="5"/>
  <c r="N45" i="5"/>
  <c r="Q45" i="5" s="1"/>
  <c r="T45" i="5" s="1"/>
  <c r="W45" i="5" s="1"/>
  <c r="P45" i="5"/>
  <c r="O45" i="5"/>
  <c r="BA47" i="4"/>
  <c r="BD47" i="4" s="1"/>
  <c r="BB47" i="4"/>
  <c r="AT48" i="4" s="1"/>
  <c r="AP47" i="4"/>
  <c r="AS47" i="4" s="1"/>
  <c r="AQ47" i="4"/>
  <c r="AI48" i="4" s="1"/>
  <c r="BI124" i="4"/>
  <c r="BE124" i="4"/>
  <c r="AD47" i="4"/>
  <c r="Y47" i="4"/>
  <c r="Z47" i="4"/>
  <c r="AA47" i="4"/>
  <c r="A88" i="4"/>
  <c r="BG125" i="4"/>
  <c r="BF125" i="4"/>
  <c r="I45" i="4"/>
  <c r="L45" i="4" s="1"/>
  <c r="J45" i="4"/>
  <c r="B46" i="4" s="1"/>
  <c r="Q45" i="4"/>
  <c r="BH124" i="4"/>
  <c r="BF124" i="3"/>
  <c r="BK123" i="3"/>
  <c r="BG123" i="3"/>
  <c r="BL122" i="3"/>
  <c r="BH123" i="3"/>
  <c r="BM122" i="3"/>
  <c r="BE124" i="3"/>
  <c r="BJ123" i="3"/>
  <c r="BI123" i="3"/>
  <c r="BN122" i="3"/>
  <c r="AV46" i="3"/>
  <c r="AZ46" i="3"/>
  <c r="AW46" i="3"/>
  <c r="AU46" i="3"/>
  <c r="AQ47" i="3"/>
  <c r="AI48" i="3" s="1"/>
  <c r="AB48" i="3"/>
  <c r="N48" i="3"/>
  <c r="S48" i="3"/>
  <c r="P48" i="3"/>
  <c r="O48" i="3"/>
  <c r="Q48" i="3" s="1"/>
  <c r="T48" i="3" s="1"/>
  <c r="I85" i="3"/>
  <c r="J85" i="3"/>
  <c r="B86" i="3" s="1"/>
  <c r="D51" i="3"/>
  <c r="H51" i="3"/>
  <c r="E51" i="3"/>
  <c r="C51" i="3"/>
  <c r="C61" i="1"/>
  <c r="E61" i="1"/>
  <c r="G61" i="1"/>
  <c r="D61" i="1"/>
  <c r="F61" i="1" s="1"/>
  <c r="H61" i="1" s="1"/>
  <c r="B62" i="1" s="1"/>
  <c r="I45" i="5" l="1"/>
  <c r="L45" i="5" s="1"/>
  <c r="J45" i="5"/>
  <c r="B46" i="5" s="1"/>
  <c r="Y44" i="5"/>
  <c r="AA44" i="5"/>
  <c r="Z44" i="5"/>
  <c r="AD44" i="5"/>
  <c r="BI126" i="5"/>
  <c r="A90" i="5"/>
  <c r="BF125" i="5"/>
  <c r="U45" i="5"/>
  <c r="M46" i="5" s="1"/>
  <c r="AM48" i="5"/>
  <c r="BE126" i="5"/>
  <c r="BH125" i="5"/>
  <c r="BG125" i="5"/>
  <c r="AZ47" i="5"/>
  <c r="AV47" i="5"/>
  <c r="AU47" i="5"/>
  <c r="AX47" i="5" s="1"/>
  <c r="BA47" i="5" s="1"/>
  <c r="BD47" i="5" s="1"/>
  <c r="AW47" i="5"/>
  <c r="BG126" i="4"/>
  <c r="A89" i="4"/>
  <c r="BE125" i="4"/>
  <c r="AL48" i="4"/>
  <c r="AK48" i="4"/>
  <c r="AO48" i="4"/>
  <c r="AJ48" i="4"/>
  <c r="AM48" i="4" s="1"/>
  <c r="AP48" i="4" s="1"/>
  <c r="AS48" i="4" s="1"/>
  <c r="BH125" i="4"/>
  <c r="BF126" i="4"/>
  <c r="AB47" i="4"/>
  <c r="T45" i="4"/>
  <c r="W45" i="4" s="1"/>
  <c r="U45" i="4"/>
  <c r="M46" i="4" s="1"/>
  <c r="BI125" i="4"/>
  <c r="AZ48" i="4"/>
  <c r="AV48" i="4"/>
  <c r="AU48" i="4"/>
  <c r="AX48" i="4" s="1"/>
  <c r="BA48" i="4" s="1"/>
  <c r="BD48" i="4" s="1"/>
  <c r="AW48" i="4"/>
  <c r="H46" i="4"/>
  <c r="J46" i="4"/>
  <c r="B47" i="4" s="1"/>
  <c r="E46" i="4"/>
  <c r="D46" i="4"/>
  <c r="C46" i="4"/>
  <c r="F46" i="4" s="1"/>
  <c r="I46" i="4" s="1"/>
  <c r="L46" i="4" s="1"/>
  <c r="BF125" i="3"/>
  <c r="BK124" i="3"/>
  <c r="BI124" i="3"/>
  <c r="BN123" i="3"/>
  <c r="BH124" i="3"/>
  <c r="BM123" i="3"/>
  <c r="BE125" i="3"/>
  <c r="BJ124" i="3"/>
  <c r="BG124" i="3"/>
  <c r="BL123" i="3"/>
  <c r="AX46" i="3"/>
  <c r="AK48" i="3"/>
  <c r="AO48" i="3"/>
  <c r="AJ48" i="3"/>
  <c r="AL48" i="3"/>
  <c r="AE48" i="3"/>
  <c r="AF48" i="3"/>
  <c r="X49" i="3" s="1"/>
  <c r="U48" i="3"/>
  <c r="M49" i="3" s="1"/>
  <c r="C86" i="3"/>
  <c r="H86" i="3"/>
  <c r="D86" i="3"/>
  <c r="F86" i="3" s="1"/>
  <c r="I86" i="3" s="1"/>
  <c r="E86" i="3"/>
  <c r="F51" i="3"/>
  <c r="E62" i="1"/>
  <c r="D62" i="1"/>
  <c r="G62" i="1"/>
  <c r="C62" i="1"/>
  <c r="F62" i="1" s="1"/>
  <c r="H62" i="1" s="1"/>
  <c r="B63" i="1" s="1"/>
  <c r="C63" i="1" s="1"/>
  <c r="BG126" i="5" l="1"/>
  <c r="BF126" i="5"/>
  <c r="AB44" i="5"/>
  <c r="AP48" i="5"/>
  <c r="AS48" i="5" s="1"/>
  <c r="AQ48" i="5"/>
  <c r="AI49" i="5" s="1"/>
  <c r="BB47" i="5"/>
  <c r="AT48" i="5" s="1"/>
  <c r="BH126" i="5"/>
  <c r="O46" i="5"/>
  <c r="N46" i="5"/>
  <c r="P46" i="5"/>
  <c r="S46" i="5"/>
  <c r="C46" i="5"/>
  <c r="H46" i="5"/>
  <c r="E46" i="5"/>
  <c r="D46" i="5"/>
  <c r="BE127" i="5"/>
  <c r="A91" i="5"/>
  <c r="BI127" i="5"/>
  <c r="C47" i="4"/>
  <c r="H47" i="4"/>
  <c r="E47" i="4"/>
  <c r="D47" i="4"/>
  <c r="AE47" i="4"/>
  <c r="AH47" i="4" s="1"/>
  <c r="AF47" i="4"/>
  <c r="X48" i="4" s="1"/>
  <c r="BH126" i="4"/>
  <c r="BF127" i="4"/>
  <c r="O46" i="4"/>
  <c r="P46" i="4"/>
  <c r="S46" i="4"/>
  <c r="N46" i="4"/>
  <c r="Q46" i="4" s="1"/>
  <c r="T46" i="4" s="1"/>
  <c r="W46" i="4" s="1"/>
  <c r="BI126" i="4"/>
  <c r="BB48" i="4"/>
  <c r="AT49" i="4" s="1"/>
  <c r="AQ48" i="4"/>
  <c r="AI49" i="4" s="1"/>
  <c r="BE126" i="4"/>
  <c r="A90" i="4"/>
  <c r="BG127" i="4"/>
  <c r="BE126" i="3"/>
  <c r="BJ125" i="3"/>
  <c r="BI125" i="3"/>
  <c r="BN124" i="3"/>
  <c r="BG125" i="3"/>
  <c r="BL124" i="3"/>
  <c r="BH125" i="3"/>
  <c r="BM124" i="3"/>
  <c r="BF126" i="3"/>
  <c r="BK125" i="3"/>
  <c r="BA46" i="3"/>
  <c r="BB46" i="3"/>
  <c r="AT47" i="3" s="1"/>
  <c r="AM48" i="3"/>
  <c r="Z49" i="3"/>
  <c r="AD49" i="3"/>
  <c r="Y49" i="3"/>
  <c r="AB49" i="3" s="1"/>
  <c r="AE49" i="3" s="1"/>
  <c r="AA49" i="3"/>
  <c r="N49" i="3"/>
  <c r="S49" i="3"/>
  <c r="P49" i="3"/>
  <c r="O49" i="3"/>
  <c r="J86" i="3"/>
  <c r="B87" i="3" s="1"/>
  <c r="I51" i="3"/>
  <c r="J51" i="3"/>
  <c r="B52" i="3" s="1"/>
  <c r="E63" i="1"/>
  <c r="D63" i="1"/>
  <c r="F63" i="1" s="1"/>
  <c r="G63" i="1"/>
  <c r="F46" i="5" l="1"/>
  <c r="Q46" i="5"/>
  <c r="AU48" i="5"/>
  <c r="AX48" i="5" s="1"/>
  <c r="BA48" i="5" s="1"/>
  <c r="BD48" i="5" s="1"/>
  <c r="AW48" i="5"/>
  <c r="AV48" i="5"/>
  <c r="AZ48" i="5"/>
  <c r="AK49" i="5"/>
  <c r="AJ49" i="5"/>
  <c r="AL49" i="5"/>
  <c r="AO49" i="5"/>
  <c r="BF127" i="5"/>
  <c r="A92" i="5"/>
  <c r="BG127" i="5"/>
  <c r="BI128" i="5"/>
  <c r="BE128" i="5"/>
  <c r="BH127" i="5"/>
  <c r="AE44" i="5"/>
  <c r="AH44" i="5" s="1"/>
  <c r="AF44" i="5"/>
  <c r="X45" i="5" s="1"/>
  <c r="BE127" i="4"/>
  <c r="AO49" i="4"/>
  <c r="AL49" i="4"/>
  <c r="AK49" i="4"/>
  <c r="AJ49" i="4"/>
  <c r="AM49" i="4" s="1"/>
  <c r="AP49" i="4" s="1"/>
  <c r="AS49" i="4" s="1"/>
  <c r="U46" i="4"/>
  <c r="M47" i="4" s="1"/>
  <c r="AD48" i="4"/>
  <c r="Y48" i="4"/>
  <c r="AA48" i="4"/>
  <c r="Z48" i="4"/>
  <c r="AZ49" i="4"/>
  <c r="AV49" i="4"/>
  <c r="AU49" i="4"/>
  <c r="AW49" i="4"/>
  <c r="BF128" i="4"/>
  <c r="BG128" i="4"/>
  <c r="A91" i="4"/>
  <c r="BI127" i="4"/>
  <c r="BH127" i="4"/>
  <c r="F47" i="4"/>
  <c r="BH126" i="3"/>
  <c r="BM125" i="3"/>
  <c r="BI126" i="3"/>
  <c r="BN125" i="3"/>
  <c r="BF127" i="3"/>
  <c r="BK126" i="3"/>
  <c r="BG126" i="3"/>
  <c r="BL125" i="3"/>
  <c r="BE127" i="3"/>
  <c r="BJ126" i="3"/>
  <c r="AZ47" i="3"/>
  <c r="AU47" i="3"/>
  <c r="AX47" i="3" s="1"/>
  <c r="BA47" i="3" s="1"/>
  <c r="AV47" i="3"/>
  <c r="AW47" i="3"/>
  <c r="AP48" i="3"/>
  <c r="AQ48" i="3"/>
  <c r="AI49" i="3" s="1"/>
  <c r="AF49" i="3"/>
  <c r="X50" i="3" s="1"/>
  <c r="Q49" i="3"/>
  <c r="C87" i="3"/>
  <c r="H87" i="3"/>
  <c r="E87" i="3"/>
  <c r="D87" i="3"/>
  <c r="C52" i="3"/>
  <c r="D52" i="3"/>
  <c r="H52" i="3"/>
  <c r="E52" i="3"/>
  <c r="H63" i="1"/>
  <c r="B64" i="1" s="1"/>
  <c r="D64" i="1" s="1"/>
  <c r="BI129" i="5" l="1"/>
  <c r="BH128" i="5"/>
  <c r="BB48" i="5"/>
  <c r="AT49" i="5" s="1"/>
  <c r="AD45" i="5"/>
  <c r="Z45" i="5"/>
  <c r="AA45" i="5"/>
  <c r="Y45" i="5"/>
  <c r="BE129" i="5"/>
  <c r="BG128" i="5"/>
  <c r="A93" i="5"/>
  <c r="BF128" i="5"/>
  <c r="T46" i="5"/>
  <c r="W46" i="5" s="1"/>
  <c r="U46" i="5"/>
  <c r="M47" i="5" s="1"/>
  <c r="AM49" i="5"/>
  <c r="I46" i="5"/>
  <c r="L46" i="5" s="1"/>
  <c r="J46" i="5"/>
  <c r="B47" i="5" s="1"/>
  <c r="BH128" i="4"/>
  <c r="BF129" i="4"/>
  <c r="N47" i="4"/>
  <c r="P47" i="4"/>
  <c r="S47" i="4"/>
  <c r="O47" i="4"/>
  <c r="AB48" i="4"/>
  <c r="AQ49" i="4"/>
  <c r="AI50" i="4" s="1"/>
  <c r="I47" i="4"/>
  <c r="L47" i="4" s="1"/>
  <c r="J47" i="4"/>
  <c r="B48" i="4" s="1"/>
  <c r="BI128" i="4"/>
  <c r="A92" i="4"/>
  <c r="BG129" i="4"/>
  <c r="AX49" i="4"/>
  <c r="BE128" i="4"/>
  <c r="BG127" i="3"/>
  <c r="BL126" i="3"/>
  <c r="BI127" i="3"/>
  <c r="BN126" i="3"/>
  <c r="BE128" i="3"/>
  <c r="BJ127" i="3"/>
  <c r="BF128" i="3"/>
  <c r="BK127" i="3"/>
  <c r="BH127" i="3"/>
  <c r="BM126" i="3"/>
  <c r="BB47" i="3"/>
  <c r="AT48" i="3" s="1"/>
  <c r="AO49" i="3"/>
  <c r="AK49" i="3"/>
  <c r="AJ49" i="3"/>
  <c r="AL49" i="3"/>
  <c r="AD50" i="3"/>
  <c r="Y50" i="3"/>
  <c r="Z50" i="3"/>
  <c r="AA50" i="3"/>
  <c r="T49" i="3"/>
  <c r="U49" i="3"/>
  <c r="M50" i="3" s="1"/>
  <c r="F87" i="3"/>
  <c r="F52" i="3"/>
  <c r="C64" i="1"/>
  <c r="G64" i="1"/>
  <c r="E64" i="1"/>
  <c r="AP49" i="5" l="1"/>
  <c r="AS49" i="5" s="1"/>
  <c r="AQ49" i="5"/>
  <c r="AI50" i="5" s="1"/>
  <c r="O47" i="5"/>
  <c r="P47" i="5"/>
  <c r="S47" i="5"/>
  <c r="N47" i="5"/>
  <c r="BE130" i="5"/>
  <c r="BH129" i="5"/>
  <c r="C47" i="5"/>
  <c r="E47" i="5"/>
  <c r="H47" i="5"/>
  <c r="D47" i="5"/>
  <c r="BG129" i="5"/>
  <c r="AB45" i="5"/>
  <c r="BF129" i="5"/>
  <c r="A94" i="5"/>
  <c r="AV49" i="5"/>
  <c r="AU49" i="5"/>
  <c r="AZ49" i="5"/>
  <c r="AW49" i="5"/>
  <c r="BI130" i="5"/>
  <c r="BA49" i="4"/>
  <c r="BD49" i="4" s="1"/>
  <c r="BB49" i="4"/>
  <c r="AT50" i="4" s="1"/>
  <c r="BF130" i="4"/>
  <c r="AO50" i="4"/>
  <c r="AK50" i="4"/>
  <c r="AJ50" i="4"/>
  <c r="AL50" i="4"/>
  <c r="BG130" i="4"/>
  <c r="A93" i="4"/>
  <c r="BI129" i="4"/>
  <c r="AE48" i="4"/>
  <c r="AH48" i="4" s="1"/>
  <c r="AF48" i="4"/>
  <c r="X49" i="4" s="1"/>
  <c r="BH129" i="4"/>
  <c r="BE129" i="4"/>
  <c r="D48" i="4"/>
  <c r="C48" i="4"/>
  <c r="F48" i="4" s="1"/>
  <c r="I48" i="4" s="1"/>
  <c r="L48" i="4" s="1"/>
  <c r="E48" i="4"/>
  <c r="H48" i="4"/>
  <c r="Q47" i="4"/>
  <c r="BF129" i="3"/>
  <c r="BK128" i="3"/>
  <c r="BI128" i="3"/>
  <c r="BN127" i="3"/>
  <c r="BH128" i="3"/>
  <c r="BM127" i="3"/>
  <c r="BE129" i="3"/>
  <c r="BJ128" i="3"/>
  <c r="BG128" i="3"/>
  <c r="BL127" i="3"/>
  <c r="AU48" i="3"/>
  <c r="AZ48" i="3"/>
  <c r="AV48" i="3"/>
  <c r="AW48" i="3"/>
  <c r="AM49" i="3"/>
  <c r="AB50" i="3"/>
  <c r="S50" i="3"/>
  <c r="P50" i="3"/>
  <c r="N50" i="3"/>
  <c r="Q50" i="3" s="1"/>
  <c r="T50" i="3" s="1"/>
  <c r="O50" i="3"/>
  <c r="I87" i="3"/>
  <c r="J87" i="3"/>
  <c r="B88" i="3" s="1"/>
  <c r="I52" i="3"/>
  <c r="J52" i="3"/>
  <c r="B53" i="3" s="1"/>
  <c r="F64" i="1"/>
  <c r="H64" i="1" s="1"/>
  <c r="B65" i="1" s="1"/>
  <c r="E65" i="1" s="1"/>
  <c r="G65" i="1"/>
  <c r="D65" i="1"/>
  <c r="C65" i="1"/>
  <c r="BF130" i="5" l="1"/>
  <c r="F47" i="5"/>
  <c r="BE131" i="5"/>
  <c r="A95" i="5"/>
  <c r="AE45" i="5"/>
  <c r="AH45" i="5" s="1"/>
  <c r="AF45" i="5"/>
  <c r="X46" i="5" s="1"/>
  <c r="Q47" i="5"/>
  <c r="AX49" i="5"/>
  <c r="BG130" i="5"/>
  <c r="BH130" i="5"/>
  <c r="AO50" i="5"/>
  <c r="AK50" i="5"/>
  <c r="AL50" i="5"/>
  <c r="AJ50" i="5"/>
  <c r="AM50" i="5" s="1"/>
  <c r="AP50" i="5" s="1"/>
  <c r="AS50" i="5" s="1"/>
  <c r="BI131" i="5"/>
  <c r="T47" i="4"/>
  <c r="W47" i="4" s="1"/>
  <c r="U47" i="4"/>
  <c r="M48" i="4" s="1"/>
  <c r="J48" i="4"/>
  <c r="B49" i="4" s="1"/>
  <c r="BE130" i="4"/>
  <c r="BF131" i="4"/>
  <c r="BH130" i="4"/>
  <c r="AM50" i="4"/>
  <c r="BI130" i="4"/>
  <c r="A94" i="4"/>
  <c r="BG131" i="4"/>
  <c r="AZ50" i="4"/>
  <c r="AV50" i="4"/>
  <c r="AU50" i="4"/>
  <c r="AW50" i="4"/>
  <c r="AD49" i="4"/>
  <c r="Z49" i="4"/>
  <c r="Y49" i="4"/>
  <c r="AA49" i="4"/>
  <c r="BE130" i="3"/>
  <c r="BJ129" i="3"/>
  <c r="BI129" i="3"/>
  <c r="BN128" i="3"/>
  <c r="BG129" i="3"/>
  <c r="BL128" i="3"/>
  <c r="BH129" i="3"/>
  <c r="BM128" i="3"/>
  <c r="BF130" i="3"/>
  <c r="BK129" i="3"/>
  <c r="AX48" i="3"/>
  <c r="AP49" i="3"/>
  <c r="AQ49" i="3"/>
  <c r="AI50" i="3" s="1"/>
  <c r="AE50" i="3"/>
  <c r="AF50" i="3"/>
  <c r="X51" i="3" s="1"/>
  <c r="U50" i="3"/>
  <c r="M51" i="3" s="1"/>
  <c r="C88" i="3"/>
  <c r="H88" i="3"/>
  <c r="D88" i="3"/>
  <c r="E88" i="3"/>
  <c r="C53" i="3"/>
  <c r="D53" i="3"/>
  <c r="H53" i="3"/>
  <c r="E53" i="3"/>
  <c r="F65" i="1"/>
  <c r="H65" i="1" s="1"/>
  <c r="B66" i="1" s="1"/>
  <c r="G66" i="1" s="1"/>
  <c r="AQ50" i="5" l="1"/>
  <c r="AI51" i="5" s="1"/>
  <c r="A96" i="5"/>
  <c r="BE132" i="5"/>
  <c r="BA49" i="5"/>
  <c r="BD49" i="5" s="1"/>
  <c r="BB49" i="5"/>
  <c r="AT50" i="5" s="1"/>
  <c r="I47" i="5"/>
  <c r="L47" i="5" s="1"/>
  <c r="J47" i="5"/>
  <c r="B48" i="5" s="1"/>
  <c r="BH131" i="5"/>
  <c r="T47" i="5"/>
  <c r="W47" i="5" s="1"/>
  <c r="U47" i="5"/>
  <c r="M48" i="5" s="1"/>
  <c r="BI132" i="5"/>
  <c r="BG131" i="5"/>
  <c r="AD46" i="5"/>
  <c r="Y46" i="5"/>
  <c r="Z46" i="5"/>
  <c r="AA46" i="5"/>
  <c r="BF131" i="5"/>
  <c r="AX50" i="4"/>
  <c r="BE131" i="4"/>
  <c r="BG132" i="4"/>
  <c r="A95" i="4"/>
  <c r="BI131" i="4"/>
  <c r="BF132" i="4"/>
  <c r="H49" i="4"/>
  <c r="C49" i="4"/>
  <c r="E49" i="4"/>
  <c r="D49" i="4"/>
  <c r="AP50" i="4"/>
  <c r="AS50" i="4" s="1"/>
  <c r="AQ50" i="4"/>
  <c r="AI51" i="4" s="1"/>
  <c r="S48" i="4"/>
  <c r="N48" i="4"/>
  <c r="O48" i="4"/>
  <c r="P48" i="4"/>
  <c r="AB49" i="4"/>
  <c r="BH131" i="4"/>
  <c r="BH130" i="3"/>
  <c r="BM129" i="3"/>
  <c r="BI130" i="3"/>
  <c r="BN129" i="3"/>
  <c r="BF131" i="3"/>
  <c r="BK130" i="3"/>
  <c r="BG130" i="3"/>
  <c r="BL129" i="3"/>
  <c r="BE131" i="3"/>
  <c r="BJ130" i="3"/>
  <c r="BA48" i="3"/>
  <c r="BB48" i="3"/>
  <c r="AT49" i="3" s="1"/>
  <c r="AO50" i="3"/>
  <c r="AL50" i="3"/>
  <c r="AJ50" i="3"/>
  <c r="AK50" i="3"/>
  <c r="AD51" i="3"/>
  <c r="AA51" i="3"/>
  <c r="Y51" i="3"/>
  <c r="AB51" i="3" s="1"/>
  <c r="AE51" i="3" s="1"/>
  <c r="Z51" i="3"/>
  <c r="P51" i="3"/>
  <c r="S51" i="3"/>
  <c r="N51" i="3"/>
  <c r="Q51" i="3" s="1"/>
  <c r="T51" i="3" s="1"/>
  <c r="O51" i="3"/>
  <c r="F88" i="3"/>
  <c r="F53" i="3"/>
  <c r="C66" i="1"/>
  <c r="E66" i="1"/>
  <c r="D66" i="1"/>
  <c r="BG132" i="5" l="1"/>
  <c r="H48" i="5"/>
  <c r="C48" i="5"/>
  <c r="F48" i="5" s="1"/>
  <c r="I48" i="5" s="1"/>
  <c r="L48" i="5" s="1"/>
  <c r="E48" i="5"/>
  <c r="D48" i="5"/>
  <c r="BF132" i="5"/>
  <c r="AB46" i="5"/>
  <c r="BE133" i="5"/>
  <c r="A97" i="5"/>
  <c r="BH132" i="5"/>
  <c r="AV50" i="5"/>
  <c r="AW50" i="5"/>
  <c r="AZ50" i="5"/>
  <c r="BB50" i="5" s="1"/>
  <c r="AT51" i="5" s="1"/>
  <c r="AU50" i="5"/>
  <c r="AX50" i="5" s="1"/>
  <c r="BI133" i="5"/>
  <c r="O48" i="5"/>
  <c r="P48" i="5"/>
  <c r="S48" i="5"/>
  <c r="N48" i="5"/>
  <c r="Q48" i="5" s="1"/>
  <c r="T48" i="5" s="1"/>
  <c r="W48" i="5" s="1"/>
  <c r="AO51" i="5"/>
  <c r="AL51" i="5"/>
  <c r="AJ51" i="5"/>
  <c r="AK51" i="5"/>
  <c r="AE49" i="4"/>
  <c r="AH49" i="4" s="1"/>
  <c r="AF49" i="4"/>
  <c r="X50" i="4" s="1"/>
  <c r="BI132" i="4"/>
  <c r="A96" i="4"/>
  <c r="BG133" i="4"/>
  <c r="BF133" i="4"/>
  <c r="BH132" i="4"/>
  <c r="AJ51" i="4"/>
  <c r="AM51" i="4" s="1"/>
  <c r="AP51" i="4" s="1"/>
  <c r="AS51" i="4" s="1"/>
  <c r="AO51" i="4"/>
  <c r="AL51" i="4"/>
  <c r="AK51" i="4"/>
  <c r="BE132" i="4"/>
  <c r="Q48" i="4"/>
  <c r="F49" i="4"/>
  <c r="BA50" i="4"/>
  <c r="BD50" i="4" s="1"/>
  <c r="BB50" i="4"/>
  <c r="AT51" i="4" s="1"/>
  <c r="BH131" i="3"/>
  <c r="BM130" i="3"/>
  <c r="BE132" i="3"/>
  <c r="BJ131" i="3"/>
  <c r="BF132" i="3"/>
  <c r="BK131" i="3"/>
  <c r="BG131" i="3"/>
  <c r="BL130" i="3"/>
  <c r="BI131" i="3"/>
  <c r="BN130" i="3"/>
  <c r="AV49" i="3"/>
  <c r="AZ49" i="3"/>
  <c r="AU49" i="3"/>
  <c r="AX49" i="3" s="1"/>
  <c r="BA49" i="3" s="1"/>
  <c r="AW49" i="3"/>
  <c r="AM50" i="3"/>
  <c r="AF51" i="3"/>
  <c r="X52" i="3" s="1"/>
  <c r="U51" i="3"/>
  <c r="M52" i="3" s="1"/>
  <c r="I88" i="3"/>
  <c r="J88" i="3"/>
  <c r="B89" i="3" s="1"/>
  <c r="I53" i="3"/>
  <c r="J53" i="3"/>
  <c r="B54" i="3" s="1"/>
  <c r="F66" i="1"/>
  <c r="H66" i="1" s="1"/>
  <c r="B67" i="1" s="1"/>
  <c r="G67" i="1" s="1"/>
  <c r="AZ51" i="5" l="1"/>
  <c r="AV51" i="5"/>
  <c r="AU51" i="5"/>
  <c r="AX51" i="5" s="1"/>
  <c r="BA51" i="5" s="1"/>
  <c r="BD51" i="5" s="1"/>
  <c r="AW51" i="5"/>
  <c r="AM51" i="5"/>
  <c r="U48" i="5"/>
  <c r="M49" i="5" s="1"/>
  <c r="BH133" i="5"/>
  <c r="A98" i="5"/>
  <c r="BE134" i="5"/>
  <c r="BI134" i="5"/>
  <c r="AE46" i="5"/>
  <c r="AH46" i="5" s="1"/>
  <c r="AF46" i="5"/>
  <c r="X47" i="5" s="1"/>
  <c r="BG133" i="5"/>
  <c r="BA50" i="5"/>
  <c r="BD50" i="5" s="1"/>
  <c r="BF133" i="5"/>
  <c r="J48" i="5"/>
  <c r="B49" i="5" s="1"/>
  <c r="I49" i="4"/>
  <c r="L49" i="4" s="1"/>
  <c r="J49" i="4"/>
  <c r="B50" i="4" s="1"/>
  <c r="T48" i="4"/>
  <c r="W48" i="4" s="1"/>
  <c r="U48" i="4"/>
  <c r="M49" i="4" s="1"/>
  <c r="BH133" i="4"/>
  <c r="BI133" i="4"/>
  <c r="AV51" i="4"/>
  <c r="AU51" i="4"/>
  <c r="AW51" i="4"/>
  <c r="AZ51" i="4"/>
  <c r="BG134" i="4"/>
  <c r="A97" i="4"/>
  <c r="BE133" i="4"/>
  <c r="AQ51" i="4"/>
  <c r="AI52" i="4" s="1"/>
  <c r="BF134" i="4"/>
  <c r="AD50" i="4"/>
  <c r="Y50" i="4"/>
  <c r="Z50" i="4"/>
  <c r="AA50" i="4"/>
  <c r="BG132" i="3"/>
  <c r="BL131" i="3"/>
  <c r="BE133" i="3"/>
  <c r="BJ132" i="3"/>
  <c r="BI132" i="3"/>
  <c r="BN131" i="3"/>
  <c r="BF133" i="3"/>
  <c r="BK132" i="3"/>
  <c r="BH132" i="3"/>
  <c r="BM131" i="3"/>
  <c r="BB49" i="3"/>
  <c r="AT50" i="3" s="1"/>
  <c r="AP50" i="3"/>
  <c r="AQ50" i="3"/>
  <c r="AI51" i="3" s="1"/>
  <c r="Y52" i="3"/>
  <c r="AD52" i="3"/>
  <c r="Z52" i="3"/>
  <c r="AA52" i="3"/>
  <c r="N52" i="3"/>
  <c r="S52" i="3"/>
  <c r="P52" i="3"/>
  <c r="Q52" i="3" s="1"/>
  <c r="T52" i="3" s="1"/>
  <c r="O52" i="3"/>
  <c r="H89" i="3"/>
  <c r="C89" i="3"/>
  <c r="F89" i="3" s="1"/>
  <c r="I89" i="3" s="1"/>
  <c r="D89" i="3"/>
  <c r="E89" i="3"/>
  <c r="E54" i="3"/>
  <c r="C54" i="3"/>
  <c r="F54" i="3" s="1"/>
  <c r="I54" i="3" s="1"/>
  <c r="H54" i="3"/>
  <c r="D54" i="3"/>
  <c r="E67" i="1"/>
  <c r="C67" i="1"/>
  <c r="D67" i="1"/>
  <c r="BE135" i="5" l="1"/>
  <c r="A99" i="5"/>
  <c r="C49" i="5"/>
  <c r="H49" i="5"/>
  <c r="E49" i="5"/>
  <c r="D49" i="5"/>
  <c r="BG134" i="5"/>
  <c r="S49" i="5"/>
  <c r="N49" i="5"/>
  <c r="O49" i="5"/>
  <c r="P49" i="5"/>
  <c r="BF134" i="5"/>
  <c r="BI135" i="5"/>
  <c r="AP51" i="5"/>
  <c r="AS51" i="5" s="1"/>
  <c r="AQ51" i="5"/>
  <c r="AI52" i="5" s="1"/>
  <c r="BB51" i="5"/>
  <c r="AT52" i="5" s="1"/>
  <c r="AD47" i="5"/>
  <c r="Y47" i="5"/>
  <c r="AB47" i="5" s="1"/>
  <c r="AE47" i="5" s="1"/>
  <c r="AH47" i="5" s="1"/>
  <c r="AA47" i="5"/>
  <c r="Z47" i="5"/>
  <c r="BH134" i="5"/>
  <c r="AB50" i="4"/>
  <c r="AO52" i="4"/>
  <c r="AL52" i="4"/>
  <c r="AK52" i="4"/>
  <c r="AJ52" i="4"/>
  <c r="P49" i="4"/>
  <c r="S49" i="4"/>
  <c r="N49" i="4"/>
  <c r="Q49" i="4" s="1"/>
  <c r="T49" i="4" s="1"/>
  <c r="W49" i="4" s="1"/>
  <c r="O49" i="4"/>
  <c r="BI134" i="4"/>
  <c r="BF135" i="4"/>
  <c r="BE134" i="4"/>
  <c r="A98" i="4"/>
  <c r="BG135" i="4"/>
  <c r="AX51" i="4"/>
  <c r="BH134" i="4"/>
  <c r="C50" i="4"/>
  <c r="F50" i="4" s="1"/>
  <c r="I50" i="4" s="1"/>
  <c r="L50" i="4" s="1"/>
  <c r="H50" i="4"/>
  <c r="E50" i="4"/>
  <c r="D50" i="4"/>
  <c r="BF134" i="3"/>
  <c r="BK133" i="3"/>
  <c r="BE134" i="3"/>
  <c r="BJ133" i="3"/>
  <c r="BH133" i="3"/>
  <c r="BM132" i="3"/>
  <c r="BI133" i="3"/>
  <c r="BN132" i="3"/>
  <c r="BG133" i="3"/>
  <c r="BL132" i="3"/>
  <c r="AV50" i="3"/>
  <c r="AZ50" i="3"/>
  <c r="AU50" i="3"/>
  <c r="AX50" i="3" s="1"/>
  <c r="BA50" i="3" s="1"/>
  <c r="AW50" i="3"/>
  <c r="AK51" i="3"/>
  <c r="AO51" i="3"/>
  <c r="AJ51" i="3"/>
  <c r="AM51" i="3" s="1"/>
  <c r="AP51" i="3" s="1"/>
  <c r="AL51" i="3"/>
  <c r="AB52" i="3"/>
  <c r="U52" i="3"/>
  <c r="M53" i="3" s="1"/>
  <c r="J89" i="3"/>
  <c r="B90" i="3" s="1"/>
  <c r="J54" i="3"/>
  <c r="B55" i="3" s="1"/>
  <c r="F67" i="1"/>
  <c r="H67" i="1" s="1"/>
  <c r="B68" i="1" s="1"/>
  <c r="C68" i="1" s="1"/>
  <c r="BH135" i="5" l="1"/>
  <c r="AF47" i="5"/>
  <c r="X48" i="5" s="1"/>
  <c r="AZ52" i="5"/>
  <c r="AV52" i="5"/>
  <c r="AU52" i="5"/>
  <c r="AX52" i="5" s="1"/>
  <c r="BA52" i="5" s="1"/>
  <c r="BD52" i="5" s="1"/>
  <c r="AW52" i="5"/>
  <c r="BI136" i="5"/>
  <c r="BG135" i="5"/>
  <c r="AO52" i="5"/>
  <c r="AL52" i="5"/>
  <c r="AK52" i="5"/>
  <c r="AJ52" i="5"/>
  <c r="BF135" i="5"/>
  <c r="Q49" i="5"/>
  <c r="F49" i="5"/>
  <c r="A100" i="5"/>
  <c r="BE136" i="5"/>
  <c r="BH135" i="4"/>
  <c r="BG136" i="4"/>
  <c r="A99" i="4"/>
  <c r="BE135" i="4"/>
  <c r="BI135" i="4"/>
  <c r="BF136" i="4"/>
  <c r="U49" i="4"/>
  <c r="M50" i="4" s="1"/>
  <c r="J50" i="4"/>
  <c r="B51" i="4" s="1"/>
  <c r="BA51" i="4"/>
  <c r="BD51" i="4" s="1"/>
  <c r="BB51" i="4"/>
  <c r="AT52" i="4" s="1"/>
  <c r="AM52" i="4"/>
  <c r="AE50" i="4"/>
  <c r="AH50" i="4" s="1"/>
  <c r="AF50" i="4"/>
  <c r="X51" i="4" s="1"/>
  <c r="BI134" i="3"/>
  <c r="BN133" i="3"/>
  <c r="BE135" i="3"/>
  <c r="BJ134" i="3"/>
  <c r="BG134" i="3"/>
  <c r="BL133" i="3"/>
  <c r="BH134" i="3"/>
  <c r="BM133" i="3"/>
  <c r="BF135" i="3"/>
  <c r="BK134" i="3"/>
  <c r="BB50" i="3"/>
  <c r="AT51" i="3" s="1"/>
  <c r="AQ51" i="3"/>
  <c r="AI52" i="3" s="1"/>
  <c r="AE52" i="3"/>
  <c r="AF52" i="3"/>
  <c r="X53" i="3" s="1"/>
  <c r="N53" i="3"/>
  <c r="S53" i="3"/>
  <c r="P53" i="3"/>
  <c r="O53" i="3"/>
  <c r="C90" i="3"/>
  <c r="H90" i="3"/>
  <c r="E90" i="3"/>
  <c r="D90" i="3"/>
  <c r="D55" i="3"/>
  <c r="H55" i="3"/>
  <c r="E55" i="3"/>
  <c r="C55" i="3"/>
  <c r="F55" i="3" s="1"/>
  <c r="I55" i="3" s="1"/>
  <c r="G68" i="1"/>
  <c r="E68" i="1"/>
  <c r="D68" i="1"/>
  <c r="BE137" i="5" l="1"/>
  <c r="A101" i="5"/>
  <c r="T49" i="5"/>
  <c r="W49" i="5" s="1"/>
  <c r="U49" i="5"/>
  <c r="M50" i="5" s="1"/>
  <c r="AM52" i="5"/>
  <c r="BG136" i="5"/>
  <c r="BF136" i="5"/>
  <c r="Z48" i="5"/>
  <c r="Y48" i="5"/>
  <c r="AB48" i="5" s="1"/>
  <c r="AE48" i="5" s="1"/>
  <c r="AH48" i="5" s="1"/>
  <c r="AA48" i="5"/>
  <c r="AD48" i="5"/>
  <c r="BH136" i="5"/>
  <c r="I49" i="5"/>
  <c r="L49" i="5" s="1"/>
  <c r="J49" i="5"/>
  <c r="B50" i="5" s="1"/>
  <c r="BI137" i="5"/>
  <c r="BB52" i="5"/>
  <c r="AT53" i="5" s="1"/>
  <c r="AP52" i="4"/>
  <c r="AS52" i="4" s="1"/>
  <c r="AQ52" i="4"/>
  <c r="AI53" i="4" s="1"/>
  <c r="BI136" i="4"/>
  <c r="AV52" i="4"/>
  <c r="AU52" i="4"/>
  <c r="AW52" i="4"/>
  <c r="AZ52" i="4"/>
  <c r="BF137" i="4"/>
  <c r="BE136" i="4"/>
  <c r="A100" i="4"/>
  <c r="BG137" i="4"/>
  <c r="AD51" i="4"/>
  <c r="Y51" i="4"/>
  <c r="AB51" i="4" s="1"/>
  <c r="AE51" i="4" s="1"/>
  <c r="AH51" i="4" s="1"/>
  <c r="Z51" i="4"/>
  <c r="AA51" i="4"/>
  <c r="C51" i="4"/>
  <c r="H51" i="4"/>
  <c r="E51" i="4"/>
  <c r="D51" i="4"/>
  <c r="BH136" i="4"/>
  <c r="S50" i="4"/>
  <c r="N50" i="4"/>
  <c r="Q50" i="4" s="1"/>
  <c r="T50" i="4" s="1"/>
  <c r="W50" i="4" s="1"/>
  <c r="O50" i="4"/>
  <c r="P50" i="4"/>
  <c r="BH135" i="3"/>
  <c r="BM134" i="3"/>
  <c r="BE136" i="3"/>
  <c r="BJ135" i="3"/>
  <c r="BF136" i="3"/>
  <c r="BK135" i="3"/>
  <c r="BG135" i="3"/>
  <c r="BL134" i="3"/>
  <c r="BI135" i="3"/>
  <c r="BN134" i="3"/>
  <c r="AZ51" i="3"/>
  <c r="AW51" i="3"/>
  <c r="AU51" i="3"/>
  <c r="AX51" i="3" s="1"/>
  <c r="BA51" i="3" s="1"/>
  <c r="AV51" i="3"/>
  <c r="AK52" i="3"/>
  <c r="AO52" i="3"/>
  <c r="AL52" i="3"/>
  <c r="AJ52" i="3"/>
  <c r="Z53" i="3"/>
  <c r="Y53" i="3"/>
  <c r="AB53" i="3" s="1"/>
  <c r="AE53" i="3" s="1"/>
  <c r="AA53" i="3"/>
  <c r="AD53" i="3"/>
  <c r="Q53" i="3"/>
  <c r="F90" i="3"/>
  <c r="J55" i="3"/>
  <c r="F68" i="1"/>
  <c r="H68" i="1" s="1"/>
  <c r="B69" i="1" s="1"/>
  <c r="D69" i="1" s="1"/>
  <c r="H50" i="5" l="1"/>
  <c r="C50" i="5"/>
  <c r="F50" i="5" s="1"/>
  <c r="I50" i="5" s="1"/>
  <c r="L50" i="5" s="1"/>
  <c r="E50" i="5"/>
  <c r="D50" i="5"/>
  <c r="AF48" i="5"/>
  <c r="X49" i="5" s="1"/>
  <c r="AV53" i="5"/>
  <c r="AU53" i="5"/>
  <c r="AX53" i="5" s="1"/>
  <c r="AW53" i="5"/>
  <c r="AZ53" i="5"/>
  <c r="BF137" i="5"/>
  <c r="AP52" i="5"/>
  <c r="AS52" i="5" s="1"/>
  <c r="AQ52" i="5"/>
  <c r="AI53" i="5" s="1"/>
  <c r="BH137" i="5"/>
  <c r="P50" i="5"/>
  <c r="S50" i="5"/>
  <c r="O50" i="5"/>
  <c r="N50" i="5"/>
  <c r="Q50" i="5" s="1"/>
  <c r="T50" i="5" s="1"/>
  <c r="W50" i="5" s="1"/>
  <c r="BI138" i="5"/>
  <c r="BG137" i="5"/>
  <c r="A102" i="5"/>
  <c r="BE138" i="5"/>
  <c r="U50" i="4"/>
  <c r="M51" i="4" s="1"/>
  <c r="BG138" i="4"/>
  <c r="A101" i="4"/>
  <c r="BE137" i="4"/>
  <c r="F51" i="4"/>
  <c r="BF138" i="4"/>
  <c r="BI137" i="4"/>
  <c r="AF51" i="4"/>
  <c r="X52" i="4" s="1"/>
  <c r="AX52" i="4"/>
  <c r="AL53" i="4"/>
  <c r="AK53" i="4"/>
  <c r="AJ53" i="4"/>
  <c r="AM53" i="4" s="1"/>
  <c r="AP53" i="4" s="1"/>
  <c r="AS53" i="4" s="1"/>
  <c r="AO53" i="4"/>
  <c r="BH137" i="4"/>
  <c r="BG136" i="3"/>
  <c r="BL135" i="3"/>
  <c r="BE137" i="3"/>
  <c r="BJ136" i="3"/>
  <c r="BI136" i="3"/>
  <c r="BN135" i="3"/>
  <c r="BF137" i="3"/>
  <c r="BK136" i="3"/>
  <c r="BH136" i="3"/>
  <c r="BM135" i="3"/>
  <c r="BB51" i="3"/>
  <c r="AT52" i="3" s="1"/>
  <c r="AM52" i="3"/>
  <c r="AF53" i="3"/>
  <c r="X54" i="3" s="1"/>
  <c r="T53" i="3"/>
  <c r="U53" i="3"/>
  <c r="M54" i="3" s="1"/>
  <c r="I90" i="3"/>
  <c r="J90" i="3"/>
  <c r="B91" i="3" s="1"/>
  <c r="G69" i="1"/>
  <c r="E69" i="1"/>
  <c r="C69" i="1"/>
  <c r="F69" i="1" s="1"/>
  <c r="H69" i="1" s="1"/>
  <c r="B70" i="1" s="1"/>
  <c r="BA53" i="5" l="1"/>
  <c r="BD53" i="5" s="1"/>
  <c r="BI139" i="5"/>
  <c r="U50" i="5"/>
  <c r="M51" i="5" s="1"/>
  <c r="AO53" i="5"/>
  <c r="AJ53" i="5"/>
  <c r="AL53" i="5"/>
  <c r="AK53" i="5"/>
  <c r="BB53" i="5"/>
  <c r="AT54" i="5" s="1"/>
  <c r="BG138" i="5"/>
  <c r="AD49" i="5"/>
  <c r="Y49" i="5"/>
  <c r="Z49" i="5"/>
  <c r="AA49" i="5"/>
  <c r="BE139" i="5"/>
  <c r="A103" i="5"/>
  <c r="BH138" i="5"/>
  <c r="BF138" i="5"/>
  <c r="J50" i="5"/>
  <c r="B51" i="5" s="1"/>
  <c r="AD52" i="4"/>
  <c r="Y52" i="4"/>
  <c r="AA52" i="4"/>
  <c r="Z52" i="4"/>
  <c r="I51" i="4"/>
  <c r="L51" i="4" s="1"/>
  <c r="J51" i="4"/>
  <c r="B52" i="4" s="1"/>
  <c r="BH138" i="4"/>
  <c r="BI138" i="4"/>
  <c r="AQ53" i="4"/>
  <c r="AI54" i="4" s="1"/>
  <c r="BA52" i="4"/>
  <c r="BD52" i="4" s="1"/>
  <c r="BB52" i="4"/>
  <c r="AT53" i="4" s="1"/>
  <c r="BF139" i="4"/>
  <c r="BE138" i="4"/>
  <c r="A102" i="4"/>
  <c r="BG139" i="4"/>
  <c r="N51" i="4"/>
  <c r="P51" i="4"/>
  <c r="S51" i="4"/>
  <c r="O51" i="4"/>
  <c r="BF138" i="3"/>
  <c r="BK137" i="3"/>
  <c r="BE138" i="3"/>
  <c r="BJ137" i="3"/>
  <c r="BH137" i="3"/>
  <c r="BM136" i="3"/>
  <c r="BI137" i="3"/>
  <c r="BN136" i="3"/>
  <c r="BG137" i="3"/>
  <c r="BL136" i="3"/>
  <c r="AU52" i="3"/>
  <c r="AZ52" i="3"/>
  <c r="AV52" i="3"/>
  <c r="AW52" i="3"/>
  <c r="AP52" i="3"/>
  <c r="AQ52" i="3"/>
  <c r="AI53" i="3" s="1"/>
  <c r="AD54" i="3"/>
  <c r="AA54" i="3"/>
  <c r="Z54" i="3"/>
  <c r="Y54" i="3"/>
  <c r="S54" i="3"/>
  <c r="N54" i="3"/>
  <c r="O54" i="3"/>
  <c r="P54" i="3"/>
  <c r="C91" i="3"/>
  <c r="H91" i="3"/>
  <c r="E91" i="3"/>
  <c r="D91" i="3"/>
  <c r="D70" i="1"/>
  <c r="G70" i="1"/>
  <c r="E70" i="1"/>
  <c r="C70" i="1"/>
  <c r="F70" i="1" s="1"/>
  <c r="H70" i="1" s="1"/>
  <c r="B71" i="1" s="1"/>
  <c r="BG139" i="5" l="1"/>
  <c r="O51" i="5"/>
  <c r="S51" i="5"/>
  <c r="P51" i="5"/>
  <c r="N51" i="5"/>
  <c r="BH139" i="5"/>
  <c r="AM53" i="5"/>
  <c r="H51" i="5"/>
  <c r="D51" i="5"/>
  <c r="C51" i="5"/>
  <c r="F51" i="5" s="1"/>
  <c r="I51" i="5" s="1"/>
  <c r="L51" i="5" s="1"/>
  <c r="E51" i="5"/>
  <c r="A104" i="5"/>
  <c r="BE140" i="5"/>
  <c r="AB49" i="5"/>
  <c r="AV54" i="5"/>
  <c r="AW54" i="5"/>
  <c r="AZ54" i="5"/>
  <c r="AU54" i="5"/>
  <c r="BI140" i="5"/>
  <c r="BF139" i="5"/>
  <c r="BF140" i="4"/>
  <c r="AO54" i="4"/>
  <c r="AK54" i="4"/>
  <c r="AJ54" i="4"/>
  <c r="AM54" i="4" s="1"/>
  <c r="AP54" i="4" s="1"/>
  <c r="AS54" i="4" s="1"/>
  <c r="AL54" i="4"/>
  <c r="Q51" i="4"/>
  <c r="C52" i="4"/>
  <c r="F52" i="4" s="1"/>
  <c r="I52" i="4" s="1"/>
  <c r="L52" i="4" s="1"/>
  <c r="E52" i="4"/>
  <c r="H52" i="4"/>
  <c r="D52" i="4"/>
  <c r="AV53" i="4"/>
  <c r="AU53" i="4"/>
  <c r="AW53" i="4"/>
  <c r="AZ53" i="4"/>
  <c r="BI139" i="4"/>
  <c r="AB52" i="4"/>
  <c r="BG140" i="4"/>
  <c r="A103" i="4"/>
  <c r="BE139" i="4"/>
  <c r="BH139" i="4"/>
  <c r="BI138" i="3"/>
  <c r="BN137" i="3"/>
  <c r="BE139" i="3"/>
  <c r="BJ138" i="3"/>
  <c r="BG138" i="3"/>
  <c r="BL137" i="3"/>
  <c r="BH138" i="3"/>
  <c r="BM137" i="3"/>
  <c r="BF139" i="3"/>
  <c r="BK138" i="3"/>
  <c r="AX52" i="3"/>
  <c r="AK53" i="3"/>
  <c r="AO53" i="3"/>
  <c r="AJ53" i="3"/>
  <c r="AM53" i="3" s="1"/>
  <c r="AP53" i="3" s="1"/>
  <c r="AL53" i="3"/>
  <c r="AB54" i="3"/>
  <c r="Q54" i="3"/>
  <c r="F91" i="3"/>
  <c r="C71" i="1"/>
  <c r="D71" i="1"/>
  <c r="E71" i="1"/>
  <c r="G71" i="1"/>
  <c r="BE141" i="5" l="1"/>
  <c r="AE49" i="5"/>
  <c r="AH49" i="5" s="1"/>
  <c r="AF49" i="5"/>
  <c r="X50" i="5" s="1"/>
  <c r="BI141" i="5"/>
  <c r="BF140" i="5"/>
  <c r="Q51" i="5"/>
  <c r="A105" i="5"/>
  <c r="J51" i="5"/>
  <c r="B52" i="5" s="1"/>
  <c r="AP53" i="5"/>
  <c r="AS53" i="5" s="1"/>
  <c r="AQ53" i="5"/>
  <c r="AI54" i="5" s="1"/>
  <c r="BG140" i="5"/>
  <c r="AX54" i="5"/>
  <c r="BH140" i="5"/>
  <c r="BH140" i="4"/>
  <c r="AE52" i="4"/>
  <c r="AH52" i="4" s="1"/>
  <c r="AF52" i="4"/>
  <c r="X53" i="4" s="1"/>
  <c r="AX53" i="4"/>
  <c r="T51" i="4"/>
  <c r="W51" i="4" s="1"/>
  <c r="U51" i="4"/>
  <c r="M52" i="4" s="1"/>
  <c r="BI140" i="4"/>
  <c r="BE140" i="4"/>
  <c r="A104" i="4"/>
  <c r="BG141" i="4"/>
  <c r="J52" i="4"/>
  <c r="B53" i="4" s="1"/>
  <c r="AQ54" i="4"/>
  <c r="AI55" i="4" s="1"/>
  <c r="BF141" i="4"/>
  <c r="BE140" i="3"/>
  <c r="BJ139" i="3"/>
  <c r="BF140" i="3"/>
  <c r="BK139" i="3"/>
  <c r="BH139" i="3"/>
  <c r="BM138" i="3"/>
  <c r="BG139" i="3"/>
  <c r="BL138" i="3"/>
  <c r="BI139" i="3"/>
  <c r="BN138" i="3"/>
  <c r="BA52" i="3"/>
  <c r="BB52" i="3"/>
  <c r="AT53" i="3" s="1"/>
  <c r="AQ53" i="3"/>
  <c r="AI54" i="3" s="1"/>
  <c r="AE54" i="3"/>
  <c r="AF54" i="3"/>
  <c r="X55" i="3" s="1"/>
  <c r="T54" i="3"/>
  <c r="U54" i="3"/>
  <c r="M55" i="3" s="1"/>
  <c r="I91" i="3"/>
  <c r="J91" i="3"/>
  <c r="B92" i="3" s="1"/>
  <c r="F71" i="1"/>
  <c r="H71" i="1"/>
  <c r="B72" i="1" s="1"/>
  <c r="BG141" i="5" l="1"/>
  <c r="D52" i="5"/>
  <c r="H52" i="5"/>
  <c r="C52" i="5"/>
  <c r="E52" i="5"/>
  <c r="A106" i="5"/>
  <c r="BF141" i="5"/>
  <c r="Z50" i="5"/>
  <c r="AA50" i="5"/>
  <c r="Y50" i="5"/>
  <c r="AD50" i="5"/>
  <c r="BH141" i="5"/>
  <c r="AO54" i="5"/>
  <c r="AK54" i="5"/>
  <c r="AJ54" i="5"/>
  <c r="AL54" i="5"/>
  <c r="BA54" i="5"/>
  <c r="BD54" i="5" s="1"/>
  <c r="BB54" i="5"/>
  <c r="AT55" i="5" s="1"/>
  <c r="T51" i="5"/>
  <c r="W51" i="5" s="1"/>
  <c r="U51" i="5"/>
  <c r="M52" i="5" s="1"/>
  <c r="BI142" i="5"/>
  <c r="BE142" i="5"/>
  <c r="AK55" i="4"/>
  <c r="AJ55" i="4"/>
  <c r="AO55" i="4"/>
  <c r="AL55" i="4"/>
  <c r="H53" i="4"/>
  <c r="C53" i="4"/>
  <c r="F53" i="4" s="1"/>
  <c r="I53" i="4" s="1"/>
  <c r="L53" i="4" s="1"/>
  <c r="E53" i="4"/>
  <c r="D53" i="4"/>
  <c r="BI141" i="4"/>
  <c r="AD53" i="4"/>
  <c r="Z53" i="4"/>
  <c r="Y53" i="4"/>
  <c r="AA53" i="4"/>
  <c r="O52" i="4"/>
  <c r="U52" i="4"/>
  <c r="M53" i="4" s="1"/>
  <c r="P52" i="4"/>
  <c r="S52" i="4"/>
  <c r="N52" i="4"/>
  <c r="Q52" i="4" s="1"/>
  <c r="BF142" i="4"/>
  <c r="BG142" i="4"/>
  <c r="A105" i="4"/>
  <c r="BE141" i="4"/>
  <c r="BH141" i="4"/>
  <c r="BA53" i="4"/>
  <c r="BD53" i="4" s="1"/>
  <c r="BB53" i="4"/>
  <c r="AT54" i="4" s="1"/>
  <c r="BG140" i="3"/>
  <c r="BL139" i="3"/>
  <c r="BF141" i="3"/>
  <c r="BK140" i="3"/>
  <c r="BI140" i="3"/>
  <c r="BN139" i="3"/>
  <c r="BH140" i="3"/>
  <c r="BM139" i="3"/>
  <c r="BE141" i="3"/>
  <c r="BJ140" i="3"/>
  <c r="AV53" i="3"/>
  <c r="AZ53" i="3"/>
  <c r="AU53" i="3"/>
  <c r="AX53" i="3" s="1"/>
  <c r="BA53" i="3" s="1"/>
  <c r="AW53" i="3"/>
  <c r="AO54" i="3"/>
  <c r="AK54" i="3"/>
  <c r="AL54" i="3"/>
  <c r="AJ54" i="3"/>
  <c r="AD55" i="3"/>
  <c r="Y55" i="3"/>
  <c r="AB55" i="3" s="1"/>
  <c r="AE55" i="3" s="1"/>
  <c r="Z55" i="3"/>
  <c r="AA55" i="3"/>
  <c r="P55" i="3"/>
  <c r="S55" i="3"/>
  <c r="N55" i="3"/>
  <c r="Q55" i="3" s="1"/>
  <c r="T55" i="3" s="1"/>
  <c r="O55" i="3"/>
  <c r="C92" i="3"/>
  <c r="F92" i="3" s="1"/>
  <c r="I92" i="3" s="1"/>
  <c r="H92" i="3"/>
  <c r="D92" i="3"/>
  <c r="E92" i="3"/>
  <c r="G72" i="1"/>
  <c r="E72" i="1"/>
  <c r="C72" i="1"/>
  <c r="D72" i="1"/>
  <c r="AV55" i="5" l="1"/>
  <c r="AU55" i="5"/>
  <c r="AX55" i="5" s="1"/>
  <c r="BA55" i="5" s="1"/>
  <c r="BD55" i="5" s="1"/>
  <c r="AW55" i="5"/>
  <c r="AZ55" i="5"/>
  <c r="BI143" i="5"/>
  <c r="BF142" i="5"/>
  <c r="P52" i="5"/>
  <c r="S52" i="5"/>
  <c r="N52" i="5"/>
  <c r="O52" i="5"/>
  <c r="BE143" i="5"/>
  <c r="AM54" i="5"/>
  <c r="BH142" i="5"/>
  <c r="AB50" i="5"/>
  <c r="A107" i="5"/>
  <c r="F52" i="5"/>
  <c r="BG142" i="5"/>
  <c r="BE142" i="4"/>
  <c r="BH142" i="4"/>
  <c r="BF143" i="4"/>
  <c r="AB53" i="4"/>
  <c r="J53" i="4"/>
  <c r="B54" i="4" s="1"/>
  <c r="P53" i="4"/>
  <c r="S53" i="4"/>
  <c r="N53" i="4"/>
  <c r="Q53" i="4" s="1"/>
  <c r="T53" i="4" s="1"/>
  <c r="W53" i="4" s="1"/>
  <c r="O53" i="4"/>
  <c r="BI142" i="4"/>
  <c r="AZ54" i="4"/>
  <c r="AV54" i="4"/>
  <c r="AU54" i="4"/>
  <c r="AX54" i="4" s="1"/>
  <c r="BA54" i="4" s="1"/>
  <c r="BD54" i="4" s="1"/>
  <c r="AW54" i="4"/>
  <c r="T52" i="4"/>
  <c r="W52" i="4" s="1"/>
  <c r="AM55" i="4"/>
  <c r="A106" i="4"/>
  <c r="BG143" i="4"/>
  <c r="BH141" i="3"/>
  <c r="BM140" i="3"/>
  <c r="BF142" i="3"/>
  <c r="BK141" i="3"/>
  <c r="BE142" i="3"/>
  <c r="BJ141" i="3"/>
  <c r="BI141" i="3"/>
  <c r="BN140" i="3"/>
  <c r="BG141" i="3"/>
  <c r="BL140" i="3"/>
  <c r="BB53" i="3"/>
  <c r="AT54" i="3" s="1"/>
  <c r="AM54" i="3"/>
  <c r="AF55" i="3"/>
  <c r="X56" i="3" s="1"/>
  <c r="U55" i="3"/>
  <c r="M56" i="3" s="1"/>
  <c r="J92" i="3"/>
  <c r="B93" i="3" s="1"/>
  <c r="F72" i="1"/>
  <c r="H72" i="1" s="1"/>
  <c r="B73" i="1" s="1"/>
  <c r="AE50" i="5" l="1"/>
  <c r="AH50" i="5" s="1"/>
  <c r="AF50" i="5"/>
  <c r="X51" i="5" s="1"/>
  <c r="Q52" i="5"/>
  <c r="I52" i="5"/>
  <c r="L52" i="5" s="1"/>
  <c r="J52" i="5"/>
  <c r="B53" i="5" s="1"/>
  <c r="A108" i="5"/>
  <c r="BH143" i="5"/>
  <c r="BE144" i="5"/>
  <c r="BI144" i="5"/>
  <c r="BG143" i="5"/>
  <c r="AP54" i="5"/>
  <c r="AS54" i="5" s="1"/>
  <c r="AQ54" i="5"/>
  <c r="AI55" i="5" s="1"/>
  <c r="BF143" i="5"/>
  <c r="BB55" i="5"/>
  <c r="AT56" i="5" s="1"/>
  <c r="BG144" i="4"/>
  <c r="C54" i="4"/>
  <c r="H54" i="4"/>
  <c r="E54" i="4"/>
  <c r="D54" i="4"/>
  <c r="BH143" i="4"/>
  <c r="AE53" i="4"/>
  <c r="AH53" i="4" s="1"/>
  <c r="AF53" i="4"/>
  <c r="X54" i="4" s="1"/>
  <c r="AP55" i="4"/>
  <c r="AS55" i="4" s="1"/>
  <c r="AQ55" i="4"/>
  <c r="AI56" i="4" s="1"/>
  <c r="BI143" i="4"/>
  <c r="BF144" i="4"/>
  <c r="A107" i="4"/>
  <c r="BB54" i="4"/>
  <c r="AT55" i="4" s="1"/>
  <c r="U53" i="4"/>
  <c r="M54" i="4" s="1"/>
  <c r="BE143" i="4"/>
  <c r="BG142" i="3"/>
  <c r="BL141" i="3"/>
  <c r="BE143" i="3"/>
  <c r="BJ142" i="3"/>
  <c r="BH142" i="3"/>
  <c r="BM141" i="3"/>
  <c r="BI142" i="3"/>
  <c r="BN141" i="3"/>
  <c r="BF143" i="3"/>
  <c r="BK142" i="3"/>
  <c r="AV54" i="3"/>
  <c r="AZ54" i="3"/>
  <c r="AW54" i="3"/>
  <c r="AU54" i="3"/>
  <c r="AP54" i="3"/>
  <c r="AQ54" i="3"/>
  <c r="AI55" i="3" s="1"/>
  <c r="Y56" i="3"/>
  <c r="AD56" i="3"/>
  <c r="Z56" i="3"/>
  <c r="AA56" i="3"/>
  <c r="N56" i="3"/>
  <c r="S56" i="3"/>
  <c r="P56" i="3"/>
  <c r="O56" i="3"/>
  <c r="H93" i="3"/>
  <c r="D93" i="3"/>
  <c r="E93" i="3"/>
  <c r="C93" i="3"/>
  <c r="F93" i="3" s="1"/>
  <c r="I93" i="3" s="1"/>
  <c r="C73" i="1"/>
  <c r="G73" i="1"/>
  <c r="E73" i="1"/>
  <c r="D73" i="1"/>
  <c r="AU56" i="5" l="1"/>
  <c r="AW56" i="5"/>
  <c r="AZ56" i="5"/>
  <c r="AV56" i="5"/>
  <c r="BI145" i="5"/>
  <c r="A109" i="5"/>
  <c r="BF144" i="5"/>
  <c r="BG144" i="5"/>
  <c r="T52" i="5"/>
  <c r="W52" i="5" s="1"/>
  <c r="U52" i="5"/>
  <c r="M53" i="5" s="1"/>
  <c r="BE145" i="5"/>
  <c r="AD51" i="5"/>
  <c r="Y51" i="5"/>
  <c r="AA51" i="5"/>
  <c r="Z51" i="5"/>
  <c r="AO55" i="5"/>
  <c r="AK55" i="5"/>
  <c r="AL55" i="5"/>
  <c r="AJ55" i="5"/>
  <c r="BH144" i="5"/>
  <c r="H53" i="5"/>
  <c r="C53" i="5"/>
  <c r="F53" i="5" s="1"/>
  <c r="I53" i="5" s="1"/>
  <c r="L53" i="5" s="1"/>
  <c r="E53" i="5"/>
  <c r="D53" i="5"/>
  <c r="BF145" i="4"/>
  <c r="AW55" i="4"/>
  <c r="AZ55" i="4"/>
  <c r="AU55" i="4"/>
  <c r="AX55" i="4" s="1"/>
  <c r="BA55" i="4" s="1"/>
  <c r="BD55" i="4" s="1"/>
  <c r="AV55" i="4"/>
  <c r="A108" i="4"/>
  <c r="AD54" i="4"/>
  <c r="Y54" i="4"/>
  <c r="Z54" i="4"/>
  <c r="AA54" i="4"/>
  <c r="F54" i="4"/>
  <c r="BE144" i="4"/>
  <c r="BI144" i="4"/>
  <c r="S54" i="4"/>
  <c r="N54" i="4"/>
  <c r="Q54" i="4" s="1"/>
  <c r="T54" i="4" s="1"/>
  <c r="W54" i="4" s="1"/>
  <c r="O54" i="4"/>
  <c r="P54" i="4"/>
  <c r="AO56" i="4"/>
  <c r="AK56" i="4"/>
  <c r="AJ56" i="4"/>
  <c r="AL56" i="4"/>
  <c r="BH144" i="4"/>
  <c r="BG145" i="4"/>
  <c r="BF144" i="3"/>
  <c r="BK143" i="3"/>
  <c r="BG143" i="3"/>
  <c r="BL142" i="3"/>
  <c r="BH143" i="3"/>
  <c r="BM142" i="3"/>
  <c r="BI143" i="3"/>
  <c r="BN142" i="3"/>
  <c r="BE144" i="3"/>
  <c r="BJ143" i="3"/>
  <c r="AX54" i="3"/>
  <c r="AO55" i="3"/>
  <c r="AK55" i="3"/>
  <c r="AJ55" i="3"/>
  <c r="AM55" i="3" s="1"/>
  <c r="AP55" i="3" s="1"/>
  <c r="AL55" i="3"/>
  <c r="AB56" i="3"/>
  <c r="Q56" i="3"/>
  <c r="J93" i="3"/>
  <c r="B94" i="3" s="1"/>
  <c r="F73" i="1"/>
  <c r="H73" i="1" s="1"/>
  <c r="B74" i="1" s="1"/>
  <c r="J53" i="5" l="1"/>
  <c r="B54" i="5" s="1"/>
  <c r="AB51" i="5"/>
  <c r="BE146" i="5"/>
  <c r="AM55" i="5"/>
  <c r="O53" i="5"/>
  <c r="N53" i="5"/>
  <c r="Q53" i="5" s="1"/>
  <c r="T53" i="5" s="1"/>
  <c r="W53" i="5" s="1"/>
  <c r="P53" i="5"/>
  <c r="S53" i="5"/>
  <c r="BF145" i="5"/>
  <c r="A110" i="5"/>
  <c r="BI146" i="5"/>
  <c r="BH145" i="5"/>
  <c r="BG145" i="5"/>
  <c r="AX56" i="5"/>
  <c r="AM56" i="4"/>
  <c r="BE145" i="4"/>
  <c r="AB54" i="4"/>
  <c r="BB55" i="4"/>
  <c r="AT56" i="4" s="1"/>
  <c r="BG146" i="4"/>
  <c r="BH145" i="4"/>
  <c r="U54" i="4"/>
  <c r="M55" i="4" s="1"/>
  <c r="I54" i="4"/>
  <c r="L54" i="4" s="1"/>
  <c r="J54" i="4"/>
  <c r="B55" i="4" s="1"/>
  <c r="BI145" i="4"/>
  <c r="A109" i="4"/>
  <c r="BF146" i="4"/>
  <c r="BI144" i="3"/>
  <c r="BN143" i="3"/>
  <c r="BG144" i="3"/>
  <c r="BL143" i="3"/>
  <c r="BE145" i="3"/>
  <c r="BJ144" i="3"/>
  <c r="BH144" i="3"/>
  <c r="BM143" i="3"/>
  <c r="BF145" i="3"/>
  <c r="BK144" i="3"/>
  <c r="BA54" i="3"/>
  <c r="BB54" i="3"/>
  <c r="AT55" i="3" s="1"/>
  <c r="AQ55" i="3"/>
  <c r="AI56" i="3" s="1"/>
  <c r="AE56" i="3"/>
  <c r="AF56" i="3"/>
  <c r="X57" i="3" s="1"/>
  <c r="T56" i="3"/>
  <c r="U56" i="3"/>
  <c r="M57" i="3" s="1"/>
  <c r="C94" i="3"/>
  <c r="H94" i="3"/>
  <c r="E94" i="3"/>
  <c r="D94" i="3"/>
  <c r="D74" i="1"/>
  <c r="E74" i="1"/>
  <c r="C74" i="1"/>
  <c r="F74" i="1" s="1"/>
  <c r="G74" i="1"/>
  <c r="BG146" i="5" l="1"/>
  <c r="BF146" i="5"/>
  <c r="U53" i="5"/>
  <c r="M54" i="5" s="1"/>
  <c r="BI147" i="5"/>
  <c r="A111" i="5"/>
  <c r="BE147" i="5"/>
  <c r="BA56" i="5"/>
  <c r="BB56" i="5"/>
  <c r="AT57" i="5" s="1"/>
  <c r="BH146" i="5"/>
  <c r="AE51" i="5"/>
  <c r="AH51" i="5" s="1"/>
  <c r="AF51" i="5"/>
  <c r="X52" i="5" s="1"/>
  <c r="AP55" i="5"/>
  <c r="AS55" i="5" s="1"/>
  <c r="AQ55" i="5"/>
  <c r="AI56" i="5" s="1"/>
  <c r="H54" i="5"/>
  <c r="D54" i="5"/>
  <c r="E54" i="5"/>
  <c r="C54" i="5"/>
  <c r="F54" i="5" s="1"/>
  <c r="I54" i="5" s="1"/>
  <c r="L54" i="5" s="1"/>
  <c r="BF147" i="4"/>
  <c r="P55" i="4"/>
  <c r="O55" i="4"/>
  <c r="N55" i="4"/>
  <c r="S55" i="4"/>
  <c r="BG147" i="4"/>
  <c r="A110" i="4"/>
  <c r="BI146" i="4"/>
  <c r="BH146" i="4"/>
  <c r="AU56" i="4"/>
  <c r="AW56" i="4"/>
  <c r="AV56" i="4"/>
  <c r="AZ56" i="4"/>
  <c r="BE146" i="4"/>
  <c r="E55" i="4"/>
  <c r="D55" i="4"/>
  <c r="C55" i="4"/>
  <c r="F55" i="4" s="1"/>
  <c r="I55" i="4" s="1"/>
  <c r="L55" i="4" s="1"/>
  <c r="H55" i="4"/>
  <c r="AE54" i="4"/>
  <c r="AH54" i="4" s="1"/>
  <c r="AF54" i="4"/>
  <c r="X55" i="4" s="1"/>
  <c r="AP56" i="4"/>
  <c r="AQ56" i="4"/>
  <c r="AI57" i="4" s="1"/>
  <c r="BF146" i="3"/>
  <c r="BK145" i="3"/>
  <c r="BE146" i="3"/>
  <c r="BJ145" i="3"/>
  <c r="BI145" i="3"/>
  <c r="BN144" i="3"/>
  <c r="BH145" i="3"/>
  <c r="BM144" i="3"/>
  <c r="BG145" i="3"/>
  <c r="BL144" i="3"/>
  <c r="AZ55" i="3"/>
  <c r="AU55" i="3"/>
  <c r="AX55" i="3" s="1"/>
  <c r="BA55" i="3" s="1"/>
  <c r="AV55" i="3"/>
  <c r="AW55" i="3"/>
  <c r="AK56" i="3"/>
  <c r="AO56" i="3"/>
  <c r="AJ56" i="3"/>
  <c r="AM56" i="3" s="1"/>
  <c r="AP56" i="3" s="1"/>
  <c r="AL56" i="3"/>
  <c r="Z57" i="3"/>
  <c r="AD57" i="3"/>
  <c r="Y57" i="3"/>
  <c r="AB57" i="3" s="1"/>
  <c r="AE57" i="3" s="1"/>
  <c r="AA57" i="3"/>
  <c r="N57" i="3"/>
  <c r="S57" i="3"/>
  <c r="P57" i="3"/>
  <c r="O57" i="3"/>
  <c r="F94" i="3"/>
  <c r="H74" i="1"/>
  <c r="B75" i="1" s="1"/>
  <c r="G75" i="1" s="1"/>
  <c r="E75" i="1"/>
  <c r="C75" i="1"/>
  <c r="J54" i="5" l="1"/>
  <c r="B55" i="5" s="1"/>
  <c r="BD56" i="5"/>
  <c r="BN56" i="5"/>
  <c r="BF147" i="5"/>
  <c r="AO56" i="5"/>
  <c r="AL56" i="5"/>
  <c r="AK56" i="5"/>
  <c r="AJ56" i="5"/>
  <c r="BH147" i="5"/>
  <c r="BE148" i="5"/>
  <c r="A112" i="5"/>
  <c r="BI148" i="5"/>
  <c r="BG147" i="5"/>
  <c r="Z52" i="5"/>
  <c r="Y52" i="5"/>
  <c r="AB52" i="5" s="1"/>
  <c r="AE52" i="5" s="1"/>
  <c r="AH52" i="5" s="1"/>
  <c r="AA52" i="5"/>
  <c r="AD52" i="5"/>
  <c r="AU57" i="5"/>
  <c r="AW57" i="5"/>
  <c r="AV57" i="5"/>
  <c r="P54" i="5"/>
  <c r="S54" i="5"/>
  <c r="O54" i="5"/>
  <c r="N54" i="5"/>
  <c r="Q54" i="5" s="1"/>
  <c r="T54" i="5" s="1"/>
  <c r="W54" i="5" s="1"/>
  <c r="BG148" i="4"/>
  <c r="AX56" i="4"/>
  <c r="BI147" i="4"/>
  <c r="A111" i="4"/>
  <c r="AK57" i="4"/>
  <c r="AJ57" i="4"/>
  <c r="AL57" i="4"/>
  <c r="BH147" i="4"/>
  <c r="AS56" i="4"/>
  <c r="BM56" i="4"/>
  <c r="J55" i="4"/>
  <c r="B56" i="4" s="1"/>
  <c r="Q55" i="4"/>
  <c r="AA55" i="4"/>
  <c r="AD55" i="4"/>
  <c r="Y55" i="4"/>
  <c r="AB55" i="4" s="1"/>
  <c r="AE55" i="4" s="1"/>
  <c r="AH55" i="4" s="1"/>
  <c r="Z55" i="4"/>
  <c r="BE147" i="4"/>
  <c r="BF148" i="4"/>
  <c r="BH146" i="3"/>
  <c r="BM145" i="3"/>
  <c r="BE147" i="3"/>
  <c r="BJ146" i="3"/>
  <c r="BG146" i="3"/>
  <c r="BL145" i="3"/>
  <c r="BI146" i="3"/>
  <c r="BN145" i="3"/>
  <c r="BF147" i="3"/>
  <c r="BK146" i="3"/>
  <c r="BB55" i="3"/>
  <c r="AT56" i="3" s="1"/>
  <c r="AQ56" i="3"/>
  <c r="AI57" i="3" s="1"/>
  <c r="AF57" i="3"/>
  <c r="X58" i="3" s="1"/>
  <c r="Q57" i="3"/>
  <c r="I94" i="3"/>
  <c r="J94" i="3"/>
  <c r="B95" i="3" s="1"/>
  <c r="D75" i="1"/>
  <c r="F75" i="1"/>
  <c r="H75" i="1" s="1"/>
  <c r="B76" i="1" s="1"/>
  <c r="D76" i="1" s="1"/>
  <c r="U54" i="5" l="1"/>
  <c r="M55" i="5" s="1"/>
  <c r="AF52" i="5"/>
  <c r="X53" i="5" s="1"/>
  <c r="BE149" i="5"/>
  <c r="BG148" i="5"/>
  <c r="BH148" i="5"/>
  <c r="AX57" i="5"/>
  <c r="AZ57" i="5" s="1"/>
  <c r="AM56" i="5"/>
  <c r="BI149" i="5"/>
  <c r="A113" i="5"/>
  <c r="BF148" i="5"/>
  <c r="C55" i="5"/>
  <c r="E55" i="5"/>
  <c r="H55" i="5"/>
  <c r="D55" i="5"/>
  <c r="BE148" i="4"/>
  <c r="AF55" i="4"/>
  <c r="X56" i="4" s="1"/>
  <c r="BF149" i="4"/>
  <c r="A112" i="4"/>
  <c r="BI148" i="4"/>
  <c r="BA56" i="4"/>
  <c r="BB56" i="4"/>
  <c r="AT57" i="4" s="1"/>
  <c r="T55" i="4"/>
  <c r="W55" i="4" s="1"/>
  <c r="U55" i="4"/>
  <c r="M56" i="4" s="1"/>
  <c r="BH148" i="4"/>
  <c r="AM57" i="4"/>
  <c r="AO57" i="4" s="1"/>
  <c r="H56" i="4"/>
  <c r="C56" i="4"/>
  <c r="E56" i="4"/>
  <c r="D56" i="4"/>
  <c r="BG149" i="4"/>
  <c r="BI147" i="3"/>
  <c r="BN146" i="3"/>
  <c r="BE148" i="3"/>
  <c r="BJ147" i="3"/>
  <c r="BF148" i="3"/>
  <c r="BK147" i="3"/>
  <c r="BG147" i="3"/>
  <c r="BL146" i="3"/>
  <c r="BH147" i="3"/>
  <c r="BM146" i="3"/>
  <c r="AU56" i="3"/>
  <c r="AZ56" i="3"/>
  <c r="AV56" i="3"/>
  <c r="AW56" i="3"/>
  <c r="AO57" i="3"/>
  <c r="AK57" i="3"/>
  <c r="AL57" i="3"/>
  <c r="AJ57" i="3"/>
  <c r="AD58" i="3"/>
  <c r="Z58" i="3"/>
  <c r="AA58" i="3"/>
  <c r="Y58" i="3"/>
  <c r="T57" i="3"/>
  <c r="U57" i="3"/>
  <c r="M58" i="3" s="1"/>
  <c r="C95" i="3"/>
  <c r="H95" i="3"/>
  <c r="E95" i="3"/>
  <c r="D95" i="3"/>
  <c r="E76" i="1"/>
  <c r="F76" i="1" s="1"/>
  <c r="H76" i="1" s="1"/>
  <c r="B77" i="1" s="1"/>
  <c r="C77" i="1" s="1"/>
  <c r="C76" i="1"/>
  <c r="G76" i="1"/>
  <c r="BI150" i="5" l="1"/>
  <c r="F55" i="5"/>
  <c r="AP56" i="5"/>
  <c r="AQ56" i="5"/>
  <c r="AI57" i="5" s="1"/>
  <c r="BH149" i="5"/>
  <c r="BA57" i="5"/>
  <c r="BB57" i="5"/>
  <c r="AT58" i="5" s="1"/>
  <c r="BE150" i="5"/>
  <c r="BF149" i="5"/>
  <c r="BG149" i="5"/>
  <c r="Z53" i="5"/>
  <c r="AD53" i="5"/>
  <c r="Y53" i="5"/>
  <c r="AA53" i="5"/>
  <c r="A114" i="5"/>
  <c r="S55" i="5"/>
  <c r="O55" i="5"/>
  <c r="P55" i="5"/>
  <c r="N55" i="5"/>
  <c r="BG150" i="4"/>
  <c r="F56" i="4"/>
  <c r="BH149" i="4"/>
  <c r="BE149" i="4"/>
  <c r="BD56" i="4"/>
  <c r="BN56" i="4"/>
  <c r="N56" i="4"/>
  <c r="P56" i="4"/>
  <c r="S56" i="4"/>
  <c r="O56" i="4"/>
  <c r="AA56" i="4"/>
  <c r="Z56" i="4"/>
  <c r="AD56" i="4"/>
  <c r="Y56" i="4"/>
  <c r="AB56" i="4" s="1"/>
  <c r="AP57" i="4"/>
  <c r="AQ57" i="4"/>
  <c r="AI58" i="4" s="1"/>
  <c r="BI149" i="4"/>
  <c r="A113" i="4"/>
  <c r="AU57" i="4"/>
  <c r="AW57" i="4"/>
  <c r="AV57" i="4"/>
  <c r="BF150" i="4"/>
  <c r="BI148" i="3"/>
  <c r="BN147" i="3"/>
  <c r="BH148" i="3"/>
  <c r="BM147" i="3"/>
  <c r="BF149" i="3"/>
  <c r="BK148" i="3"/>
  <c r="BG148" i="3"/>
  <c r="BL147" i="3"/>
  <c r="BE149" i="3"/>
  <c r="BJ148" i="3"/>
  <c r="AX56" i="3"/>
  <c r="AM57" i="3"/>
  <c r="AB58" i="3"/>
  <c r="S58" i="3"/>
  <c r="P58" i="3"/>
  <c r="N58" i="3"/>
  <c r="Q58" i="3" s="1"/>
  <c r="T58" i="3" s="1"/>
  <c r="O58" i="3"/>
  <c r="F95" i="3"/>
  <c r="E77" i="1"/>
  <c r="G77" i="1"/>
  <c r="D77" i="1"/>
  <c r="F77" i="1" s="1"/>
  <c r="H77" i="1" s="1"/>
  <c r="B78" i="1" s="1"/>
  <c r="BD57" i="5" l="1"/>
  <c r="BN57" i="5"/>
  <c r="AS56" i="5"/>
  <c r="BM56" i="5"/>
  <c r="Q55" i="5"/>
  <c r="A115" i="5"/>
  <c r="AB53" i="5"/>
  <c r="BG150" i="5"/>
  <c r="BH150" i="5"/>
  <c r="I55" i="5"/>
  <c r="L55" i="5" s="1"/>
  <c r="J55" i="5"/>
  <c r="B56" i="5" s="1"/>
  <c r="BE151" i="5"/>
  <c r="BF150" i="5"/>
  <c r="AV58" i="5"/>
  <c r="AU58" i="5"/>
  <c r="AX58" i="5" s="1"/>
  <c r="AW58" i="5"/>
  <c r="AL57" i="5"/>
  <c r="AK57" i="5"/>
  <c r="AJ57" i="5"/>
  <c r="BI151" i="5"/>
  <c r="AE56" i="4"/>
  <c r="AH56" i="4" s="1"/>
  <c r="AX57" i="4"/>
  <c r="AZ57" i="4" s="1"/>
  <c r="AS57" i="4"/>
  <c r="BM57" i="4"/>
  <c r="AF56" i="4"/>
  <c r="X57" i="4" s="1"/>
  <c r="Q56" i="4"/>
  <c r="I56" i="4"/>
  <c r="J56" i="4"/>
  <c r="B57" i="4" s="1"/>
  <c r="A114" i="4"/>
  <c r="BI150" i="4"/>
  <c r="AK58" i="4"/>
  <c r="AJ58" i="4"/>
  <c r="AL58" i="4"/>
  <c r="BE150" i="4"/>
  <c r="BG151" i="4"/>
  <c r="BF151" i="4"/>
  <c r="BH150" i="4"/>
  <c r="BG149" i="3"/>
  <c r="BL148" i="3"/>
  <c r="BH149" i="3"/>
  <c r="BM148" i="3"/>
  <c r="BE150" i="3"/>
  <c r="BJ149" i="3"/>
  <c r="BF150" i="3"/>
  <c r="BK149" i="3"/>
  <c r="BI149" i="3"/>
  <c r="BN148" i="3"/>
  <c r="BA56" i="3"/>
  <c r="BB56" i="3"/>
  <c r="AT57" i="3" s="1"/>
  <c r="AP57" i="3"/>
  <c r="AQ57" i="3"/>
  <c r="AI58" i="3" s="1"/>
  <c r="AE58" i="3"/>
  <c r="AF58" i="3"/>
  <c r="X59" i="3" s="1"/>
  <c r="U58" i="3"/>
  <c r="M59" i="3" s="1"/>
  <c r="I95" i="3"/>
  <c r="J95" i="3"/>
  <c r="B96" i="3" s="1"/>
  <c r="D78" i="1"/>
  <c r="G78" i="1"/>
  <c r="C78" i="1"/>
  <c r="E78" i="1"/>
  <c r="AZ58" i="5" l="1"/>
  <c r="BA58" i="5" s="1"/>
  <c r="AM57" i="5"/>
  <c r="BH151" i="5"/>
  <c r="AE53" i="5"/>
  <c r="AH53" i="5" s="1"/>
  <c r="AF53" i="5"/>
  <c r="X54" i="5" s="1"/>
  <c r="A116" i="5"/>
  <c r="BE152" i="5"/>
  <c r="C56" i="5"/>
  <c r="F56" i="5" s="1"/>
  <c r="E56" i="5"/>
  <c r="H56" i="5"/>
  <c r="J56" i="5" s="1"/>
  <c r="B57" i="5" s="1"/>
  <c r="D56" i="5"/>
  <c r="BG151" i="5"/>
  <c r="BF151" i="5"/>
  <c r="BI152" i="5"/>
  <c r="T55" i="5"/>
  <c r="W55" i="5" s="1"/>
  <c r="U55" i="5"/>
  <c r="M56" i="5" s="1"/>
  <c r="BL56" i="4"/>
  <c r="BF152" i="4"/>
  <c r="BH151" i="4"/>
  <c r="BE151" i="4"/>
  <c r="L56" i="4"/>
  <c r="BJ56" i="4"/>
  <c r="BG152" i="4"/>
  <c r="T56" i="4"/>
  <c r="U56" i="4"/>
  <c r="M57" i="4" s="1"/>
  <c r="AM58" i="4"/>
  <c r="AO58" i="4" s="1"/>
  <c r="BI151" i="4"/>
  <c r="A115" i="4"/>
  <c r="D57" i="4"/>
  <c r="C57" i="4"/>
  <c r="E57" i="4"/>
  <c r="Y57" i="4"/>
  <c r="AA57" i="4"/>
  <c r="Z57" i="4"/>
  <c r="BA57" i="4"/>
  <c r="BB57" i="4"/>
  <c r="AT58" i="4" s="1"/>
  <c r="BI150" i="3"/>
  <c r="BN149" i="3"/>
  <c r="BE151" i="3"/>
  <c r="BJ150" i="3"/>
  <c r="BG150" i="3"/>
  <c r="BL149" i="3"/>
  <c r="BF151" i="3"/>
  <c r="BK150" i="3"/>
  <c r="BH150" i="3"/>
  <c r="BM149" i="3"/>
  <c r="AV57" i="3"/>
  <c r="AZ57" i="3"/>
  <c r="AU57" i="3"/>
  <c r="AX57" i="3" s="1"/>
  <c r="BA57" i="3" s="1"/>
  <c r="AW57" i="3"/>
  <c r="AO58" i="3"/>
  <c r="AL58" i="3"/>
  <c r="AJ58" i="3"/>
  <c r="AM58" i="3" s="1"/>
  <c r="AP58" i="3" s="1"/>
  <c r="AK58" i="3"/>
  <c r="AD59" i="3"/>
  <c r="AA59" i="3"/>
  <c r="Y59" i="3"/>
  <c r="AB59" i="3" s="1"/>
  <c r="AE59" i="3" s="1"/>
  <c r="Z59" i="3"/>
  <c r="P59" i="3"/>
  <c r="S59" i="3"/>
  <c r="N59" i="3"/>
  <c r="O59" i="3"/>
  <c r="C96" i="3"/>
  <c r="H96" i="3"/>
  <c r="D96" i="3"/>
  <c r="E96" i="3"/>
  <c r="F78" i="1"/>
  <c r="H78" i="1" s="1"/>
  <c r="B79" i="1" s="1"/>
  <c r="BD58" i="5" l="1"/>
  <c r="BN58" i="5"/>
  <c r="BB58" i="5"/>
  <c r="AT59" i="5" s="1"/>
  <c r="AU59" i="5" s="1"/>
  <c r="AO57" i="5"/>
  <c r="AQ57" i="5" s="1"/>
  <c r="AI58" i="5" s="1"/>
  <c r="I56" i="5"/>
  <c r="L56" i="5" s="1"/>
  <c r="BH152" i="5"/>
  <c r="S56" i="5"/>
  <c r="P56" i="5"/>
  <c r="N56" i="5"/>
  <c r="O56" i="5"/>
  <c r="BI153" i="5"/>
  <c r="BG152" i="5"/>
  <c r="BE153" i="5"/>
  <c r="BF152" i="5"/>
  <c r="Z54" i="5"/>
  <c r="AA54" i="5"/>
  <c r="Y54" i="5"/>
  <c r="AD54" i="5"/>
  <c r="D57" i="5"/>
  <c r="C57" i="5"/>
  <c r="E57" i="5"/>
  <c r="A117" i="5"/>
  <c r="A116" i="4"/>
  <c r="BI152" i="4"/>
  <c r="AV58" i="4"/>
  <c r="AU58" i="4"/>
  <c r="AW58" i="4"/>
  <c r="F57" i="4"/>
  <c r="H57" i="4" s="1"/>
  <c r="AP58" i="4"/>
  <c r="AQ58" i="4"/>
  <c r="AI59" i="4" s="1"/>
  <c r="W56" i="4"/>
  <c r="BK56" i="4"/>
  <c r="BG153" i="4"/>
  <c r="BD57" i="4"/>
  <c r="BN57" i="4"/>
  <c r="AB57" i="4"/>
  <c r="AD57" i="4" s="1"/>
  <c r="BE152" i="4"/>
  <c r="BF153" i="4"/>
  <c r="P57" i="4"/>
  <c r="O57" i="4"/>
  <c r="N57" i="4"/>
  <c r="BH152" i="4"/>
  <c r="BF152" i="3"/>
  <c r="BK151" i="3"/>
  <c r="BE152" i="3"/>
  <c r="BJ151" i="3"/>
  <c r="BH151" i="3"/>
  <c r="BM150" i="3"/>
  <c r="BG151" i="3"/>
  <c r="BL150" i="3"/>
  <c r="BI151" i="3"/>
  <c r="BN150" i="3"/>
  <c r="BB57" i="3"/>
  <c r="AT58" i="3" s="1"/>
  <c r="AQ58" i="3"/>
  <c r="AI59" i="3" s="1"/>
  <c r="AF59" i="3"/>
  <c r="X60" i="3" s="1"/>
  <c r="Q59" i="3"/>
  <c r="F96" i="3"/>
  <c r="E79" i="1"/>
  <c r="G79" i="1"/>
  <c r="C79" i="1"/>
  <c r="D79" i="1"/>
  <c r="AV59" i="5" l="1"/>
  <c r="AW59" i="5"/>
  <c r="AX59" i="5" s="1"/>
  <c r="AZ59" i="5" s="1"/>
  <c r="AK58" i="5"/>
  <c r="AJ58" i="5"/>
  <c r="AL58" i="5"/>
  <c r="AM58" i="5" s="1"/>
  <c r="AO58" i="5" s="1"/>
  <c r="AP57" i="5"/>
  <c r="F57" i="5"/>
  <c r="BJ56" i="5"/>
  <c r="BF153" i="5"/>
  <c r="BG153" i="5"/>
  <c r="AB54" i="5"/>
  <c r="Q56" i="5"/>
  <c r="BH153" i="5"/>
  <c r="A118" i="5"/>
  <c r="BE154" i="5"/>
  <c r="BI154" i="5"/>
  <c r="AX58" i="4"/>
  <c r="AZ58" i="4" s="1"/>
  <c r="BF154" i="4"/>
  <c r="AE57" i="4"/>
  <c r="AF57" i="4"/>
  <c r="X58" i="4" s="1"/>
  <c r="BG154" i="4"/>
  <c r="AS58" i="4"/>
  <c r="BM58" i="4"/>
  <c r="Q57" i="4"/>
  <c r="S57" i="4" s="1"/>
  <c r="A117" i="4"/>
  <c r="I57" i="4"/>
  <c r="J57" i="4"/>
  <c r="B58" i="4" s="1"/>
  <c r="BI153" i="4"/>
  <c r="BE153" i="4"/>
  <c r="BN58" i="4"/>
  <c r="BH153" i="4"/>
  <c r="AK59" i="4"/>
  <c r="AJ59" i="4"/>
  <c r="AL59" i="4"/>
  <c r="BG152" i="3"/>
  <c r="BL151" i="3"/>
  <c r="BE153" i="3"/>
  <c r="BJ152" i="3"/>
  <c r="BI152" i="3"/>
  <c r="BN151" i="3"/>
  <c r="BH152" i="3"/>
  <c r="BM151" i="3"/>
  <c r="BF153" i="3"/>
  <c r="BK152" i="3"/>
  <c r="AV58" i="3"/>
  <c r="AZ58" i="3"/>
  <c r="AU58" i="3"/>
  <c r="AX58" i="3" s="1"/>
  <c r="BA58" i="3" s="1"/>
  <c r="AW58" i="3"/>
  <c r="AK59" i="3"/>
  <c r="AO59" i="3"/>
  <c r="AJ59" i="3"/>
  <c r="AM59" i="3" s="1"/>
  <c r="AP59" i="3" s="1"/>
  <c r="AL59" i="3"/>
  <c r="Y60" i="3"/>
  <c r="AD60" i="3"/>
  <c r="Z60" i="3"/>
  <c r="AA60" i="3"/>
  <c r="T59" i="3"/>
  <c r="U59" i="3"/>
  <c r="M60" i="3" s="1"/>
  <c r="I96" i="3"/>
  <c r="J96" i="3"/>
  <c r="B97" i="3" s="1"/>
  <c r="F79" i="1"/>
  <c r="H79" i="1" s="1"/>
  <c r="B80" i="1" s="1"/>
  <c r="AS57" i="5" l="1"/>
  <c r="BM57" i="5"/>
  <c r="H57" i="5"/>
  <c r="J57" i="5" s="1"/>
  <c r="B58" i="5" s="1"/>
  <c r="C58" i="5" s="1"/>
  <c r="BI155" i="5"/>
  <c r="BA59" i="5"/>
  <c r="BB59" i="5"/>
  <c r="AT60" i="5" s="1"/>
  <c r="A119" i="5"/>
  <c r="BH154" i="5"/>
  <c r="AE54" i="5"/>
  <c r="AH54" i="5" s="1"/>
  <c r="AF54" i="5"/>
  <c r="X55" i="5" s="1"/>
  <c r="BF154" i="5"/>
  <c r="BE155" i="5"/>
  <c r="AP58" i="5"/>
  <c r="AQ58" i="5"/>
  <c r="AI59" i="5" s="1"/>
  <c r="T56" i="5"/>
  <c r="U56" i="5"/>
  <c r="M57" i="5" s="1"/>
  <c r="BG154" i="5"/>
  <c r="BB58" i="4"/>
  <c r="AT59" i="4" s="1"/>
  <c r="AW59" i="4" s="1"/>
  <c r="BA58" i="4"/>
  <c r="BD58" i="4" s="1"/>
  <c r="AM59" i="4"/>
  <c r="BH154" i="4"/>
  <c r="BE154" i="4"/>
  <c r="L57" i="4"/>
  <c r="BJ57" i="4"/>
  <c r="T57" i="4"/>
  <c r="U57" i="4"/>
  <c r="M58" i="4" s="1"/>
  <c r="Z58" i="4"/>
  <c r="Y58" i="4"/>
  <c r="AA58" i="4"/>
  <c r="AH57" i="4"/>
  <c r="BL57" i="4"/>
  <c r="A118" i="4"/>
  <c r="BI154" i="4"/>
  <c r="BG155" i="4"/>
  <c r="BF155" i="4"/>
  <c r="C58" i="4"/>
  <c r="E58" i="4"/>
  <c r="D58" i="4"/>
  <c r="BF154" i="3"/>
  <c r="BK153" i="3"/>
  <c r="BI153" i="3"/>
  <c r="BN152" i="3"/>
  <c r="BG153" i="3"/>
  <c r="BL152" i="3"/>
  <c r="BH153" i="3"/>
  <c r="BM152" i="3"/>
  <c r="BE154" i="3"/>
  <c r="BJ153" i="3"/>
  <c r="BB58" i="3"/>
  <c r="AT59" i="3" s="1"/>
  <c r="AQ59" i="3"/>
  <c r="AI60" i="3" s="1"/>
  <c r="AB60" i="3"/>
  <c r="N60" i="3"/>
  <c r="S60" i="3"/>
  <c r="O60" i="3"/>
  <c r="Q60" i="3" s="1"/>
  <c r="T60" i="3" s="1"/>
  <c r="P60" i="3"/>
  <c r="H97" i="3"/>
  <c r="C97" i="3"/>
  <c r="F97" i="3" s="1"/>
  <c r="I97" i="3" s="1"/>
  <c r="D97" i="3"/>
  <c r="E97" i="3"/>
  <c r="C80" i="1"/>
  <c r="G80" i="1"/>
  <c r="D80" i="1"/>
  <c r="E80" i="1"/>
  <c r="D58" i="5" l="1"/>
  <c r="E58" i="5"/>
  <c r="F58" i="5" s="1"/>
  <c r="H58" i="5" s="1"/>
  <c r="I57" i="5"/>
  <c r="BG155" i="5"/>
  <c r="AL59" i="5"/>
  <c r="AK59" i="5"/>
  <c r="AJ59" i="5"/>
  <c r="BF155" i="5"/>
  <c r="BH155" i="5"/>
  <c r="AU60" i="5"/>
  <c r="AW60" i="5"/>
  <c r="AV60" i="5"/>
  <c r="AS58" i="5"/>
  <c r="BM58" i="5"/>
  <c r="A120" i="5"/>
  <c r="BD59" i="5"/>
  <c r="BN59" i="5"/>
  <c r="O57" i="5"/>
  <c r="P57" i="5"/>
  <c r="N57" i="5"/>
  <c r="AD55" i="5"/>
  <c r="Y55" i="5"/>
  <c r="AA55" i="5"/>
  <c r="Z55" i="5"/>
  <c r="W56" i="5"/>
  <c r="BK56" i="5"/>
  <c r="BE156" i="5"/>
  <c r="BI156" i="5"/>
  <c r="AU59" i="4"/>
  <c r="AX59" i="4" s="1"/>
  <c r="AZ59" i="4" s="1"/>
  <c r="AV59" i="4"/>
  <c r="AO59" i="4"/>
  <c r="AQ59" i="4" s="1"/>
  <c r="AI60" i="4" s="1"/>
  <c r="AB58" i="4"/>
  <c r="F58" i="4"/>
  <c r="H58" i="4" s="1"/>
  <c r="BG156" i="4"/>
  <c r="BI155" i="4"/>
  <c r="W57" i="4"/>
  <c r="BK57" i="4"/>
  <c r="BE155" i="4"/>
  <c r="BH155" i="4"/>
  <c r="A119" i="4"/>
  <c r="BF156" i="4"/>
  <c r="P58" i="4"/>
  <c r="O58" i="4"/>
  <c r="N58" i="4"/>
  <c r="BH154" i="3"/>
  <c r="BM153" i="3"/>
  <c r="BI154" i="3"/>
  <c r="BN153" i="3"/>
  <c r="BE155" i="3"/>
  <c r="BJ154" i="3"/>
  <c r="BG154" i="3"/>
  <c r="BL153" i="3"/>
  <c r="BF155" i="3"/>
  <c r="BK154" i="3"/>
  <c r="AZ59" i="3"/>
  <c r="AW59" i="3"/>
  <c r="AU59" i="3"/>
  <c r="AX59" i="3" s="1"/>
  <c r="BA59" i="3" s="1"/>
  <c r="AV59" i="3"/>
  <c r="AK60" i="3"/>
  <c r="AO60" i="3"/>
  <c r="AL60" i="3"/>
  <c r="AJ60" i="3"/>
  <c r="AE60" i="3"/>
  <c r="AF60" i="3"/>
  <c r="X61" i="3" s="1"/>
  <c r="U60" i="3"/>
  <c r="M61" i="3" s="1"/>
  <c r="J97" i="3"/>
  <c r="B98" i="3" s="1"/>
  <c r="F80" i="1"/>
  <c r="H80" i="1" s="1"/>
  <c r="B81" i="1" s="1"/>
  <c r="AM59" i="5" l="1"/>
  <c r="L57" i="5"/>
  <c r="BJ57" i="5"/>
  <c r="AX60" i="5"/>
  <c r="AZ60" i="5" s="1"/>
  <c r="BI157" i="5"/>
  <c r="Q57" i="5"/>
  <c r="S57" i="5" s="1"/>
  <c r="BH156" i="5"/>
  <c r="I58" i="5"/>
  <c r="J58" i="5"/>
  <c r="B59" i="5" s="1"/>
  <c r="BG156" i="5"/>
  <c r="BE157" i="5"/>
  <c r="AB55" i="5"/>
  <c r="A121" i="5"/>
  <c r="BF156" i="5"/>
  <c r="AJ60" i="4"/>
  <c r="AL60" i="4"/>
  <c r="AK60" i="4"/>
  <c r="AP59" i="4"/>
  <c r="AD58" i="4"/>
  <c r="AF58" i="4" s="1"/>
  <c r="X59" i="4" s="1"/>
  <c r="AE58" i="4"/>
  <c r="Q58" i="4"/>
  <c r="S58" i="4" s="1"/>
  <c r="BF157" i="4"/>
  <c r="BA59" i="4"/>
  <c r="BB59" i="4"/>
  <c r="AT60" i="4" s="1"/>
  <c r="BH156" i="4"/>
  <c r="BG157" i="4"/>
  <c r="BE156" i="4"/>
  <c r="A120" i="4"/>
  <c r="BI156" i="4"/>
  <c r="I58" i="4"/>
  <c r="J58" i="4"/>
  <c r="B59" i="4" s="1"/>
  <c r="BF156" i="3"/>
  <c r="BK155" i="3"/>
  <c r="BE156" i="3"/>
  <c r="BJ155" i="3"/>
  <c r="BH155" i="3"/>
  <c r="BM154" i="3"/>
  <c r="BG155" i="3"/>
  <c r="BL154" i="3"/>
  <c r="BI155" i="3"/>
  <c r="BN154" i="3"/>
  <c r="BB59" i="3"/>
  <c r="AT60" i="3" s="1"/>
  <c r="AM60" i="3"/>
  <c r="Z61" i="3"/>
  <c r="AD61" i="3"/>
  <c r="Y61" i="3"/>
  <c r="AB61" i="3" s="1"/>
  <c r="AE61" i="3" s="1"/>
  <c r="AA61" i="3"/>
  <c r="N61" i="3"/>
  <c r="Q61" i="3" s="1"/>
  <c r="T61" i="3" s="1"/>
  <c r="S61" i="3"/>
  <c r="P61" i="3"/>
  <c r="O61" i="3"/>
  <c r="C98" i="3"/>
  <c r="H98" i="3"/>
  <c r="D98" i="3"/>
  <c r="F98" i="3" s="1"/>
  <c r="I98" i="3" s="1"/>
  <c r="E98" i="3"/>
  <c r="C81" i="1"/>
  <c r="E81" i="1"/>
  <c r="G81" i="1"/>
  <c r="D81" i="1"/>
  <c r="F81" i="1" s="1"/>
  <c r="H81" i="1" s="1"/>
  <c r="B82" i="1" s="1"/>
  <c r="AO59" i="5" l="1"/>
  <c r="AP59" i="5" s="1"/>
  <c r="BE158" i="5"/>
  <c r="C59" i="5"/>
  <c r="E59" i="5"/>
  <c r="D59" i="5"/>
  <c r="BI158" i="5"/>
  <c r="BG157" i="5"/>
  <c r="L58" i="5"/>
  <c r="BJ58" i="5"/>
  <c r="T57" i="5"/>
  <c r="U57" i="5"/>
  <c r="M58" i="5" s="1"/>
  <c r="BA60" i="5"/>
  <c r="BB60" i="5"/>
  <c r="AT61" i="5" s="1"/>
  <c r="BF157" i="5"/>
  <c r="AE55" i="5"/>
  <c r="AH55" i="5" s="1"/>
  <c r="AF55" i="5"/>
  <c r="X56" i="5" s="1"/>
  <c r="A122" i="5"/>
  <c r="BH157" i="5"/>
  <c r="AM60" i="4"/>
  <c r="AS59" i="4"/>
  <c r="BM59" i="4"/>
  <c r="Y59" i="4"/>
  <c r="AA59" i="4"/>
  <c r="Z59" i="4"/>
  <c r="AB59" i="4" s="1"/>
  <c r="AD59" i="4" s="1"/>
  <c r="AH58" i="4"/>
  <c r="BL58" i="4"/>
  <c r="BG158" i="4"/>
  <c r="AU60" i="4"/>
  <c r="AW60" i="4"/>
  <c r="AV60" i="4"/>
  <c r="BI157" i="4"/>
  <c r="BD59" i="4"/>
  <c r="BN59" i="4"/>
  <c r="T58" i="4"/>
  <c r="U58" i="4"/>
  <c r="M59" i="4" s="1"/>
  <c r="D59" i="4"/>
  <c r="C59" i="4"/>
  <c r="F59" i="4" s="1"/>
  <c r="E59" i="4"/>
  <c r="A121" i="4"/>
  <c r="BH157" i="4"/>
  <c r="BF158" i="4"/>
  <c r="L58" i="4"/>
  <c r="BJ58" i="4"/>
  <c r="BE157" i="4"/>
  <c r="BG156" i="3"/>
  <c r="BL155" i="3"/>
  <c r="BE157" i="3"/>
  <c r="BJ156" i="3"/>
  <c r="BI156" i="3"/>
  <c r="BN155" i="3"/>
  <c r="BH156" i="3"/>
  <c r="BM155" i="3"/>
  <c r="BF157" i="3"/>
  <c r="BK156" i="3"/>
  <c r="AU60" i="3"/>
  <c r="AZ60" i="3"/>
  <c r="AV60" i="3"/>
  <c r="AW60" i="3"/>
  <c r="AP60" i="3"/>
  <c r="AQ60" i="3"/>
  <c r="AI61" i="3" s="1"/>
  <c r="AF61" i="3"/>
  <c r="X62" i="3" s="1"/>
  <c r="U61" i="3"/>
  <c r="M62" i="3" s="1"/>
  <c r="J98" i="3"/>
  <c r="B99" i="3" s="1"/>
  <c r="C82" i="1"/>
  <c r="E82" i="1"/>
  <c r="G82" i="1"/>
  <c r="D82" i="1"/>
  <c r="AS59" i="5" l="1"/>
  <c r="BM59" i="5"/>
  <c r="AQ59" i="5"/>
  <c r="AI60" i="5" s="1"/>
  <c r="BD60" i="5"/>
  <c r="BN60" i="5"/>
  <c r="BI159" i="5"/>
  <c r="BF158" i="5"/>
  <c r="P58" i="5"/>
  <c r="N58" i="5"/>
  <c r="O58" i="5"/>
  <c r="BG158" i="5"/>
  <c r="F59" i="5"/>
  <c r="H59" i="5" s="1"/>
  <c r="BH158" i="5"/>
  <c r="W57" i="5"/>
  <c r="BK57" i="5"/>
  <c r="A123" i="5"/>
  <c r="Y56" i="5"/>
  <c r="AD56" i="5"/>
  <c r="AA56" i="5"/>
  <c r="Z56" i="5"/>
  <c r="AU61" i="5"/>
  <c r="AW61" i="5"/>
  <c r="AV61" i="5"/>
  <c r="BE159" i="5"/>
  <c r="AX60" i="4"/>
  <c r="AO60" i="4"/>
  <c r="AP60" i="4" s="1"/>
  <c r="AF59" i="4"/>
  <c r="X60" i="4" s="1"/>
  <c r="AE59" i="4"/>
  <c r="AH59" i="4" s="1"/>
  <c r="BL59" i="4"/>
  <c r="H59" i="4"/>
  <c r="I59" i="4" s="1"/>
  <c r="BF159" i="4"/>
  <c r="W58" i="4"/>
  <c r="BK58" i="4"/>
  <c r="BI158" i="4"/>
  <c r="BE158" i="4"/>
  <c r="BN60" i="4"/>
  <c r="BH158" i="4"/>
  <c r="BG159" i="4"/>
  <c r="A122" i="4"/>
  <c r="P59" i="4"/>
  <c r="O59" i="4"/>
  <c r="N59" i="4"/>
  <c r="BH157" i="3"/>
  <c r="BM156" i="3"/>
  <c r="BE158" i="3"/>
  <c r="BJ157" i="3"/>
  <c r="BF158" i="3"/>
  <c r="BK157" i="3"/>
  <c r="BI157" i="3"/>
  <c r="BN156" i="3"/>
  <c r="BG157" i="3"/>
  <c r="BL156" i="3"/>
  <c r="AX60" i="3"/>
  <c r="AK61" i="3"/>
  <c r="AO61" i="3"/>
  <c r="AJ61" i="3"/>
  <c r="AM61" i="3" s="1"/>
  <c r="AP61" i="3" s="1"/>
  <c r="AL61" i="3"/>
  <c r="AD62" i="3"/>
  <c r="AA62" i="3"/>
  <c r="Z62" i="3"/>
  <c r="Y62" i="3"/>
  <c r="S62" i="3"/>
  <c r="N62" i="3"/>
  <c r="Q62" i="3" s="1"/>
  <c r="T62" i="3" s="1"/>
  <c r="O62" i="3"/>
  <c r="P62" i="3"/>
  <c r="C99" i="3"/>
  <c r="F99" i="3" s="1"/>
  <c r="I99" i="3" s="1"/>
  <c r="H99" i="3"/>
  <c r="E99" i="3"/>
  <c r="D99" i="3"/>
  <c r="F82" i="1"/>
  <c r="H82" i="1" s="1"/>
  <c r="B83" i="1" s="1"/>
  <c r="AK60" i="5" l="1"/>
  <c r="AJ60" i="5"/>
  <c r="AL60" i="5"/>
  <c r="AB56" i="5"/>
  <c r="A124" i="5"/>
  <c r="I59" i="5"/>
  <c r="J59" i="5"/>
  <c r="B60" i="5" s="1"/>
  <c r="BI160" i="5"/>
  <c r="BE160" i="5"/>
  <c r="BF159" i="5"/>
  <c r="BH159" i="5"/>
  <c r="BG159" i="5"/>
  <c r="AX61" i="5"/>
  <c r="AZ61" i="5" s="1"/>
  <c r="Q58" i="5"/>
  <c r="S58" i="5" s="1"/>
  <c r="AZ60" i="4"/>
  <c r="BB60" i="4" s="1"/>
  <c r="AT61" i="4" s="1"/>
  <c r="AV61" i="4" s="1"/>
  <c r="AS60" i="4"/>
  <c r="BM60" i="4"/>
  <c r="AQ60" i="4"/>
  <c r="AI61" i="4" s="1"/>
  <c r="AA60" i="4"/>
  <c r="Y60" i="4"/>
  <c r="Z60" i="4"/>
  <c r="L59" i="4"/>
  <c r="BJ59" i="4"/>
  <c r="J59" i="4"/>
  <c r="B60" i="4" s="1"/>
  <c r="E60" i="4" s="1"/>
  <c r="A123" i="4"/>
  <c r="BH159" i="4"/>
  <c r="BG160" i="4"/>
  <c r="BF160" i="4"/>
  <c r="Q59" i="4"/>
  <c r="S59" i="4" s="1"/>
  <c r="BI159" i="4"/>
  <c r="BE159" i="4"/>
  <c r="BI158" i="3"/>
  <c r="BN157" i="3"/>
  <c r="BE159" i="3"/>
  <c r="BJ158" i="3"/>
  <c r="BG158" i="3"/>
  <c r="BL157" i="3"/>
  <c r="BF159" i="3"/>
  <c r="BK158" i="3"/>
  <c r="BH158" i="3"/>
  <c r="BM157" i="3"/>
  <c r="BA60" i="3"/>
  <c r="BB60" i="3"/>
  <c r="AT61" i="3" s="1"/>
  <c r="AQ61" i="3"/>
  <c r="AI62" i="3" s="1"/>
  <c r="AB62" i="3"/>
  <c r="U62" i="3"/>
  <c r="M63" i="3" s="1"/>
  <c r="J99" i="3"/>
  <c r="B100" i="3" s="1"/>
  <c r="E83" i="1"/>
  <c r="C83" i="1"/>
  <c r="D83" i="1"/>
  <c r="G83" i="1"/>
  <c r="AM60" i="5" l="1"/>
  <c r="BE161" i="5"/>
  <c r="L59" i="5"/>
  <c r="BJ59" i="5"/>
  <c r="A125" i="5"/>
  <c r="BA61" i="5"/>
  <c r="BB61" i="5"/>
  <c r="AT62" i="5" s="1"/>
  <c r="BH160" i="5"/>
  <c r="BG160" i="5"/>
  <c r="T58" i="5"/>
  <c r="U58" i="5"/>
  <c r="M59" i="5" s="1"/>
  <c r="BI161" i="5"/>
  <c r="BF160" i="5"/>
  <c r="C60" i="5"/>
  <c r="E60" i="5"/>
  <c r="D60" i="5"/>
  <c r="AE56" i="5"/>
  <c r="AF56" i="5"/>
  <c r="X57" i="5" s="1"/>
  <c r="AW61" i="4"/>
  <c r="AU61" i="4"/>
  <c r="BA60" i="4"/>
  <c r="BD60" i="4" s="1"/>
  <c r="AK61" i="4"/>
  <c r="AJ61" i="4"/>
  <c r="AL61" i="4"/>
  <c r="AB60" i="4"/>
  <c r="C60" i="4"/>
  <c r="D60" i="4"/>
  <c r="BE160" i="4"/>
  <c r="T59" i="4"/>
  <c r="U59" i="4"/>
  <c r="M60" i="4" s="1"/>
  <c r="BH160" i="4"/>
  <c r="BG161" i="4"/>
  <c r="BI160" i="4"/>
  <c r="BN61" i="4"/>
  <c r="BF161" i="4"/>
  <c r="A124" i="4"/>
  <c r="BG159" i="3"/>
  <c r="BL158" i="3"/>
  <c r="BH159" i="3"/>
  <c r="BM158" i="3"/>
  <c r="BI159" i="3"/>
  <c r="BN158" i="3"/>
  <c r="BF160" i="3"/>
  <c r="BK159" i="3"/>
  <c r="BE160" i="3"/>
  <c r="BJ159" i="3"/>
  <c r="AV61" i="3"/>
  <c r="AZ61" i="3"/>
  <c r="AU61" i="3"/>
  <c r="AX61" i="3" s="1"/>
  <c r="BA61" i="3" s="1"/>
  <c r="AW61" i="3"/>
  <c r="AO62" i="3"/>
  <c r="AK62" i="3"/>
  <c r="AL62" i="3"/>
  <c r="AJ62" i="3"/>
  <c r="AE62" i="3"/>
  <c r="AF62" i="3"/>
  <c r="X63" i="3" s="1"/>
  <c r="P63" i="3"/>
  <c r="S63" i="3"/>
  <c r="N63" i="3"/>
  <c r="O63" i="3"/>
  <c r="C100" i="3"/>
  <c r="H100" i="3"/>
  <c r="E100" i="3"/>
  <c r="D100" i="3"/>
  <c r="F83" i="1"/>
  <c r="H83" i="1" s="1"/>
  <c r="B84" i="1" s="1"/>
  <c r="AO60" i="5" l="1"/>
  <c r="AP60" i="5" s="1"/>
  <c r="BF161" i="5"/>
  <c r="AU62" i="5"/>
  <c r="AW62" i="5"/>
  <c r="AV62" i="5"/>
  <c r="AA57" i="5"/>
  <c r="Z57" i="5"/>
  <c r="Y57" i="5"/>
  <c r="P59" i="5"/>
  <c r="N59" i="5"/>
  <c r="O59" i="5"/>
  <c r="BD61" i="5"/>
  <c r="BN61" i="5"/>
  <c r="A126" i="5"/>
  <c r="AH56" i="5"/>
  <c r="BL56" i="5"/>
  <c r="W58" i="5"/>
  <c r="BK58" i="5"/>
  <c r="BH161" i="5"/>
  <c r="F60" i="5"/>
  <c r="H60" i="5" s="1"/>
  <c r="BI162" i="5"/>
  <c r="BG161" i="5"/>
  <c r="BE162" i="5"/>
  <c r="AX61" i="4"/>
  <c r="AZ61" i="4"/>
  <c r="AM61" i="4"/>
  <c r="AO61" i="4"/>
  <c r="AP61" i="4"/>
  <c r="AQ61" i="4"/>
  <c r="AI62" i="4" s="1"/>
  <c r="AD60" i="4"/>
  <c r="AE60" i="4" s="1"/>
  <c r="F60" i="4"/>
  <c r="H60" i="4" s="1"/>
  <c r="BI161" i="4"/>
  <c r="P60" i="4"/>
  <c r="O60" i="4"/>
  <c r="N60" i="4"/>
  <c r="I60" i="4"/>
  <c r="J60" i="4"/>
  <c r="B61" i="4" s="1"/>
  <c r="A125" i="4"/>
  <c r="BG162" i="4"/>
  <c r="BH161" i="4"/>
  <c r="W59" i="4"/>
  <c r="BK59" i="4"/>
  <c r="BF162" i="4"/>
  <c r="BE161" i="4"/>
  <c r="BF161" i="3"/>
  <c r="BK160" i="3"/>
  <c r="BH160" i="3"/>
  <c r="BM159" i="3"/>
  <c r="BE161" i="3"/>
  <c r="BJ160" i="3"/>
  <c r="BI160" i="3"/>
  <c r="BN159" i="3"/>
  <c r="BG160" i="3"/>
  <c r="BL159" i="3"/>
  <c r="BB61" i="3"/>
  <c r="AT62" i="3" s="1"/>
  <c r="AM62" i="3"/>
  <c r="AD63" i="3"/>
  <c r="Y63" i="3"/>
  <c r="Z63" i="3"/>
  <c r="AA63" i="3"/>
  <c r="Q63" i="3"/>
  <c r="F100" i="3"/>
  <c r="D84" i="1"/>
  <c r="E84" i="1"/>
  <c r="C84" i="1"/>
  <c r="F84" i="1" s="1"/>
  <c r="G84" i="1"/>
  <c r="AS60" i="5" l="1"/>
  <c r="BM60" i="5"/>
  <c r="AQ60" i="5"/>
  <c r="AI61" i="5" s="1"/>
  <c r="BI163" i="5"/>
  <c r="AX62" i="5"/>
  <c r="AZ62" i="5" s="1"/>
  <c r="BE163" i="5"/>
  <c r="BG162" i="5"/>
  <c r="I60" i="5"/>
  <c r="J60" i="5"/>
  <c r="B61" i="5" s="1"/>
  <c r="BF162" i="5"/>
  <c r="A127" i="5"/>
  <c r="BH162" i="5"/>
  <c r="Q59" i="5"/>
  <c r="S59" i="5" s="1"/>
  <c r="AB57" i="5"/>
  <c r="AD57" i="5" s="1"/>
  <c r="BB61" i="4"/>
  <c r="AT62" i="4" s="1"/>
  <c r="AV62" i="4" s="1"/>
  <c r="BA61" i="4"/>
  <c r="BD61" i="4" s="1"/>
  <c r="AS61" i="4"/>
  <c r="BM61" i="4"/>
  <c r="AL62" i="4"/>
  <c r="AK62" i="4"/>
  <c r="AJ62" i="4"/>
  <c r="AH60" i="4"/>
  <c r="BL60" i="4"/>
  <c r="AF60" i="4"/>
  <c r="X61" i="4" s="1"/>
  <c r="A126" i="4"/>
  <c r="BG163" i="4"/>
  <c r="C61" i="4"/>
  <c r="E61" i="4"/>
  <c r="D61" i="4"/>
  <c r="BF163" i="4"/>
  <c r="L60" i="4"/>
  <c r="BJ60" i="4"/>
  <c r="BI162" i="4"/>
  <c r="Q60" i="4"/>
  <c r="S60" i="4" s="1"/>
  <c r="BE162" i="4"/>
  <c r="BH162" i="4"/>
  <c r="BI161" i="3"/>
  <c r="BN160" i="3"/>
  <c r="BH161" i="3"/>
  <c r="BM160" i="3"/>
  <c r="BG161" i="3"/>
  <c r="BL160" i="3"/>
  <c r="BE162" i="3"/>
  <c r="BJ161" i="3"/>
  <c r="BF162" i="3"/>
  <c r="BK161" i="3"/>
  <c r="AV62" i="3"/>
  <c r="AZ62" i="3"/>
  <c r="AW62" i="3"/>
  <c r="AU62" i="3"/>
  <c r="AX62" i="3" s="1"/>
  <c r="BA62" i="3" s="1"/>
  <c r="AP62" i="3"/>
  <c r="AQ62" i="3"/>
  <c r="AI63" i="3" s="1"/>
  <c r="AB63" i="3"/>
  <c r="T63" i="3"/>
  <c r="U63" i="3"/>
  <c r="M64" i="3" s="1"/>
  <c r="I100" i="3"/>
  <c r="J100" i="3"/>
  <c r="B101" i="3" s="1"/>
  <c r="H84" i="1"/>
  <c r="B85" i="1" s="1"/>
  <c r="C85" i="1" s="1"/>
  <c r="AL61" i="5" l="1"/>
  <c r="AJ61" i="5"/>
  <c r="AK61" i="5"/>
  <c r="AE57" i="5"/>
  <c r="AF57" i="5"/>
  <c r="X58" i="5" s="1"/>
  <c r="BF163" i="5"/>
  <c r="D61" i="5"/>
  <c r="C61" i="5"/>
  <c r="E61" i="5"/>
  <c r="L60" i="5"/>
  <c r="BJ60" i="5"/>
  <c r="BE164" i="5"/>
  <c r="T59" i="5"/>
  <c r="U59" i="5"/>
  <c r="M60" i="5" s="1"/>
  <c r="BH163" i="5"/>
  <c r="A128" i="5"/>
  <c r="BG163" i="5"/>
  <c r="BA62" i="5"/>
  <c r="BB62" i="5"/>
  <c r="AT63" i="5" s="1"/>
  <c r="BI164" i="5"/>
  <c r="AW62" i="4"/>
  <c r="AU62" i="4"/>
  <c r="AM62" i="4"/>
  <c r="Z61" i="4"/>
  <c r="Y61" i="4"/>
  <c r="AA61" i="4"/>
  <c r="F61" i="4"/>
  <c r="BI163" i="4"/>
  <c r="BE163" i="4"/>
  <c r="BG164" i="4"/>
  <c r="T60" i="4"/>
  <c r="U60" i="4"/>
  <c r="M61" i="4" s="1"/>
  <c r="A127" i="4"/>
  <c r="BH163" i="4"/>
  <c r="BF164" i="4"/>
  <c r="BE163" i="3"/>
  <c r="BJ162" i="3"/>
  <c r="BH162" i="3"/>
  <c r="BM161" i="3"/>
  <c r="BF163" i="3"/>
  <c r="BK162" i="3"/>
  <c r="BG162" i="3"/>
  <c r="BL161" i="3"/>
  <c r="BI162" i="3"/>
  <c r="BN161" i="3"/>
  <c r="BB62" i="3"/>
  <c r="AT63" i="3" s="1"/>
  <c r="AO63" i="3"/>
  <c r="AK63" i="3"/>
  <c r="AJ63" i="3"/>
  <c r="AM63" i="3" s="1"/>
  <c r="AP63" i="3" s="1"/>
  <c r="AL63" i="3"/>
  <c r="AE63" i="3"/>
  <c r="AF63" i="3"/>
  <c r="X64" i="3" s="1"/>
  <c r="N64" i="3"/>
  <c r="S64" i="3"/>
  <c r="P64" i="3"/>
  <c r="O64" i="3"/>
  <c r="Q64" i="3" s="1"/>
  <c r="T64" i="3" s="1"/>
  <c r="H101" i="3"/>
  <c r="E101" i="3"/>
  <c r="C101" i="3"/>
  <c r="F101" i="3" s="1"/>
  <c r="I101" i="3" s="1"/>
  <c r="D101" i="3"/>
  <c r="E85" i="1"/>
  <c r="D85" i="1"/>
  <c r="G85" i="1"/>
  <c r="AM61" i="5" l="1"/>
  <c r="AO61" i="5"/>
  <c r="AQ61" i="5" s="1"/>
  <c r="AI62" i="5" s="1"/>
  <c r="BD62" i="5"/>
  <c r="BN62" i="5"/>
  <c r="A129" i="5"/>
  <c r="W59" i="5"/>
  <c r="BK59" i="5"/>
  <c r="F61" i="5"/>
  <c r="H61" i="5" s="1"/>
  <c r="BF164" i="5"/>
  <c r="BG164" i="5"/>
  <c r="BH164" i="5"/>
  <c r="BI165" i="5"/>
  <c r="AA58" i="5"/>
  <c r="Z58" i="5"/>
  <c r="Y58" i="5"/>
  <c r="AV63" i="5"/>
  <c r="AU63" i="5"/>
  <c r="AW63" i="5"/>
  <c r="P60" i="5"/>
  <c r="N60" i="5"/>
  <c r="O60" i="5"/>
  <c r="BE165" i="5"/>
  <c r="AH57" i="5"/>
  <c r="BL57" i="5"/>
  <c r="AX62" i="4"/>
  <c r="AO62" i="4"/>
  <c r="AP62" i="4" s="1"/>
  <c r="AQ62" i="4"/>
  <c r="AI63" i="4" s="1"/>
  <c r="AB61" i="4"/>
  <c r="H61" i="4"/>
  <c r="J61" i="4" s="1"/>
  <c r="B62" i="4" s="1"/>
  <c r="BH164" i="4"/>
  <c r="W60" i="4"/>
  <c r="BK60" i="4"/>
  <c r="BF165" i="4"/>
  <c r="A128" i="4"/>
  <c r="N61" i="4"/>
  <c r="P61" i="4"/>
  <c r="O61" i="4"/>
  <c r="BN62" i="4"/>
  <c r="BG165" i="4"/>
  <c r="BE164" i="4"/>
  <c r="BI164" i="4"/>
  <c r="BG163" i="3"/>
  <c r="BL162" i="3"/>
  <c r="BH163" i="3"/>
  <c r="BM162" i="3"/>
  <c r="BI163" i="3"/>
  <c r="BN162" i="3"/>
  <c r="BF164" i="3"/>
  <c r="BK163" i="3"/>
  <c r="BE164" i="3"/>
  <c r="BJ163" i="3"/>
  <c r="AZ63" i="3"/>
  <c r="AU63" i="3"/>
  <c r="AV63" i="3"/>
  <c r="AW63" i="3"/>
  <c r="AQ63" i="3"/>
  <c r="AI64" i="3" s="1"/>
  <c r="Y64" i="3"/>
  <c r="AD64" i="3"/>
  <c r="Z64" i="3"/>
  <c r="AA64" i="3"/>
  <c r="U64" i="3"/>
  <c r="M65" i="3" s="1"/>
  <c r="J101" i="3"/>
  <c r="B102" i="3" s="1"/>
  <c r="F85" i="1"/>
  <c r="H85" i="1"/>
  <c r="B86" i="1" s="1"/>
  <c r="AP61" i="5" l="1"/>
  <c r="AS61" i="5" s="1"/>
  <c r="BM61" i="5"/>
  <c r="AL62" i="5"/>
  <c r="AJ62" i="5"/>
  <c r="AM62" i="5" s="1"/>
  <c r="AK62" i="5"/>
  <c r="Q60" i="5"/>
  <c r="S60" i="5" s="1"/>
  <c r="BI166" i="5"/>
  <c r="BG165" i="5"/>
  <c r="I61" i="5"/>
  <c r="J61" i="5"/>
  <c r="B62" i="5" s="1"/>
  <c r="A130" i="5"/>
  <c r="AX63" i="5"/>
  <c r="AZ63" i="5" s="1"/>
  <c r="AB58" i="5"/>
  <c r="AD58" i="5" s="1"/>
  <c r="BE166" i="5"/>
  <c r="BH165" i="5"/>
  <c r="BF165" i="5"/>
  <c r="AZ62" i="4"/>
  <c r="BA62" i="4" s="1"/>
  <c r="BD62" i="4" s="1"/>
  <c r="AS62" i="4"/>
  <c r="BM62" i="4"/>
  <c r="AJ63" i="4"/>
  <c r="AK63" i="4"/>
  <c r="AL63" i="4"/>
  <c r="AD61" i="4"/>
  <c r="AE61" i="4" s="1"/>
  <c r="D62" i="4"/>
  <c r="E62" i="4"/>
  <c r="C62" i="4"/>
  <c r="F62" i="4" s="1"/>
  <c r="H62" i="4" s="1"/>
  <c r="I61" i="4"/>
  <c r="BE165" i="4"/>
  <c r="BI165" i="4"/>
  <c r="Q61" i="4"/>
  <c r="S61" i="4" s="1"/>
  <c r="BF166" i="4"/>
  <c r="BH165" i="4"/>
  <c r="BG166" i="4"/>
  <c r="A129" i="4"/>
  <c r="BF165" i="3"/>
  <c r="BK164" i="3"/>
  <c r="BH164" i="3"/>
  <c r="BM163" i="3"/>
  <c r="BE165" i="3"/>
  <c r="BJ164" i="3"/>
  <c r="BI164" i="3"/>
  <c r="BN163" i="3"/>
  <c r="BG164" i="3"/>
  <c r="BL163" i="3"/>
  <c r="AX63" i="3"/>
  <c r="AK64" i="3"/>
  <c r="AO64" i="3"/>
  <c r="AJ64" i="3"/>
  <c r="AM64" i="3" s="1"/>
  <c r="AP64" i="3" s="1"/>
  <c r="AL64" i="3"/>
  <c r="AB64" i="3"/>
  <c r="N65" i="3"/>
  <c r="S65" i="3"/>
  <c r="P65" i="3"/>
  <c r="O65" i="3"/>
  <c r="C102" i="3"/>
  <c r="H102" i="3"/>
  <c r="D102" i="3"/>
  <c r="E102" i="3"/>
  <c r="F102" i="3" s="1"/>
  <c r="I102" i="3" s="1"/>
  <c r="D86" i="1"/>
  <c r="E86" i="1"/>
  <c r="G86" i="1"/>
  <c r="C86" i="1"/>
  <c r="F86" i="1" s="1"/>
  <c r="H86" i="1" s="1"/>
  <c r="B87" i="1" s="1"/>
  <c r="E87" i="1" s="1"/>
  <c r="AO62" i="5" l="1"/>
  <c r="AP62" i="5" s="1"/>
  <c r="BH166" i="5"/>
  <c r="BE167" i="5"/>
  <c r="AE58" i="5"/>
  <c r="AF58" i="5"/>
  <c r="X59" i="5" s="1"/>
  <c r="D62" i="5"/>
  <c r="C62" i="5"/>
  <c r="E62" i="5"/>
  <c r="BF166" i="5"/>
  <c r="BA63" i="5"/>
  <c r="BB63" i="5"/>
  <c r="AT64" i="5" s="1"/>
  <c r="L61" i="5"/>
  <c r="BJ61" i="5"/>
  <c r="BI167" i="5"/>
  <c r="A131" i="5"/>
  <c r="BG166" i="5"/>
  <c r="T60" i="5"/>
  <c r="U60" i="5"/>
  <c r="M61" i="5" s="1"/>
  <c r="BB62" i="4"/>
  <c r="AT63" i="4" s="1"/>
  <c r="AM63" i="4"/>
  <c r="AO63" i="4" s="1"/>
  <c r="AP63" i="4"/>
  <c r="AS63" i="4" s="1"/>
  <c r="AQ63" i="4"/>
  <c r="AI64" i="4" s="1"/>
  <c r="AJ64" i="4" s="1"/>
  <c r="AH61" i="4"/>
  <c r="BL61" i="4"/>
  <c r="AF61" i="4"/>
  <c r="X62" i="4" s="1"/>
  <c r="L61" i="4"/>
  <c r="BJ61" i="4"/>
  <c r="BM63" i="4"/>
  <c r="A130" i="4"/>
  <c r="BI166" i="4"/>
  <c r="BG167" i="4"/>
  <c r="I62" i="4"/>
  <c r="J62" i="4"/>
  <c r="B63" i="4" s="1"/>
  <c r="BF167" i="4"/>
  <c r="BH166" i="4"/>
  <c r="T61" i="4"/>
  <c r="U61" i="4"/>
  <c r="M62" i="4" s="1"/>
  <c r="BE166" i="4"/>
  <c r="BI165" i="3"/>
  <c r="BN164" i="3"/>
  <c r="BH165" i="3"/>
  <c r="BM164" i="3"/>
  <c r="BG165" i="3"/>
  <c r="BL164" i="3"/>
  <c r="BE166" i="3"/>
  <c r="BJ165" i="3"/>
  <c r="BF166" i="3"/>
  <c r="BK165" i="3"/>
  <c r="BA63" i="3"/>
  <c r="BB63" i="3"/>
  <c r="AT64" i="3" s="1"/>
  <c r="AQ64" i="3"/>
  <c r="AI65" i="3" s="1"/>
  <c r="AE64" i="3"/>
  <c r="AF64" i="3"/>
  <c r="X65" i="3" s="1"/>
  <c r="Q65" i="3"/>
  <c r="J102" i="3"/>
  <c r="B103" i="3" s="1"/>
  <c r="C87" i="1"/>
  <c r="G87" i="1"/>
  <c r="D87" i="1"/>
  <c r="AS62" i="5" l="1"/>
  <c r="BM62" i="5"/>
  <c r="AQ62" i="5"/>
  <c r="AI63" i="5" s="1"/>
  <c r="F62" i="5"/>
  <c r="BG167" i="5"/>
  <c r="AU64" i="5"/>
  <c r="AW64" i="5"/>
  <c r="AV64" i="5"/>
  <c r="BI168" i="5"/>
  <c r="BD63" i="5"/>
  <c r="BN63" i="5"/>
  <c r="Y59" i="5"/>
  <c r="Z59" i="5"/>
  <c r="AA59" i="5"/>
  <c r="BE168" i="5"/>
  <c r="O61" i="5"/>
  <c r="P61" i="5"/>
  <c r="N61" i="5"/>
  <c r="BF167" i="5"/>
  <c r="AH58" i="5"/>
  <c r="BL58" i="5"/>
  <c r="BH167" i="5"/>
  <c r="W60" i="5"/>
  <c r="BK60" i="5"/>
  <c r="A132" i="5"/>
  <c r="AV63" i="4"/>
  <c r="AU63" i="4"/>
  <c r="AW63" i="4"/>
  <c r="AL64" i="4"/>
  <c r="AK64" i="4"/>
  <c r="Y62" i="4"/>
  <c r="Z62" i="4"/>
  <c r="AA62" i="4"/>
  <c r="O62" i="4"/>
  <c r="N62" i="4"/>
  <c r="P62" i="4"/>
  <c r="W61" i="4"/>
  <c r="BK61" i="4"/>
  <c r="A131" i="4"/>
  <c r="L62" i="4"/>
  <c r="BJ62" i="4"/>
  <c r="BI167" i="4"/>
  <c r="BE167" i="4"/>
  <c r="BF168" i="4"/>
  <c r="BG168" i="4"/>
  <c r="BH167" i="4"/>
  <c r="BN63" i="4"/>
  <c r="D63" i="4"/>
  <c r="C63" i="4"/>
  <c r="E63" i="4"/>
  <c r="BE167" i="3"/>
  <c r="BJ166" i="3"/>
  <c r="BH166" i="3"/>
  <c r="BM165" i="3"/>
  <c r="BF167" i="3"/>
  <c r="BK166" i="3"/>
  <c r="BG166" i="3"/>
  <c r="BL165" i="3"/>
  <c r="BI166" i="3"/>
  <c r="BN165" i="3"/>
  <c r="AU64" i="3"/>
  <c r="AZ64" i="3"/>
  <c r="AV64" i="3"/>
  <c r="AW64" i="3"/>
  <c r="AX64" i="3" s="1"/>
  <c r="BA64" i="3" s="1"/>
  <c r="AO65" i="3"/>
  <c r="AK65" i="3"/>
  <c r="AJ65" i="3"/>
  <c r="AM65" i="3" s="1"/>
  <c r="AP65" i="3" s="1"/>
  <c r="AL65" i="3"/>
  <c r="Z65" i="3"/>
  <c r="AD65" i="3"/>
  <c r="Y65" i="3"/>
  <c r="AB65" i="3" s="1"/>
  <c r="AE65" i="3" s="1"/>
  <c r="AA65" i="3"/>
  <c r="T65" i="3"/>
  <c r="U65" i="3"/>
  <c r="M66" i="3" s="1"/>
  <c r="C103" i="3"/>
  <c r="H103" i="3"/>
  <c r="E103" i="3"/>
  <c r="D103" i="3"/>
  <c r="F87" i="1"/>
  <c r="H87" i="1" s="1"/>
  <c r="B88" i="1" s="1"/>
  <c r="AJ63" i="5" l="1"/>
  <c r="AL63" i="5"/>
  <c r="AK63" i="5"/>
  <c r="H62" i="5"/>
  <c r="J62" i="5" s="1"/>
  <c r="B63" i="5" s="1"/>
  <c r="C63" i="5" s="1"/>
  <c r="Q61" i="5"/>
  <c r="S61" i="5" s="1"/>
  <c r="BH168" i="5"/>
  <c r="AX64" i="5"/>
  <c r="AZ64" i="5" s="1"/>
  <c r="BF168" i="5"/>
  <c r="BE169" i="5"/>
  <c r="BG168" i="5"/>
  <c r="A133" i="5"/>
  <c r="AB59" i="5"/>
  <c r="AD59" i="5" s="1"/>
  <c r="BI169" i="5"/>
  <c r="AX63" i="4"/>
  <c r="AM64" i="4"/>
  <c r="AB62" i="4"/>
  <c r="A132" i="4"/>
  <c r="F63" i="4"/>
  <c r="H63" i="4" s="1"/>
  <c r="BF169" i="4"/>
  <c r="BE168" i="4"/>
  <c r="Q62" i="4"/>
  <c r="S62" i="4" s="1"/>
  <c r="BH168" i="4"/>
  <c r="BN64" i="4"/>
  <c r="BG169" i="4"/>
  <c r="BI168" i="4"/>
  <c r="BG167" i="3"/>
  <c r="BL166" i="3"/>
  <c r="BH167" i="3"/>
  <c r="BM166" i="3"/>
  <c r="BI167" i="3"/>
  <c r="BN166" i="3"/>
  <c r="BF168" i="3"/>
  <c r="BK167" i="3"/>
  <c r="BE168" i="3"/>
  <c r="BJ167" i="3"/>
  <c r="BB64" i="3"/>
  <c r="AT65" i="3" s="1"/>
  <c r="AQ65" i="3"/>
  <c r="AI66" i="3" s="1"/>
  <c r="AF65" i="3"/>
  <c r="X66" i="3" s="1"/>
  <c r="S66" i="3"/>
  <c r="P66" i="3"/>
  <c r="N66" i="3"/>
  <c r="O66" i="3"/>
  <c r="F103" i="3"/>
  <c r="C88" i="1"/>
  <c r="D88" i="1"/>
  <c r="G88" i="1"/>
  <c r="E88" i="1"/>
  <c r="AM63" i="5" l="1"/>
  <c r="D63" i="5"/>
  <c r="E63" i="5"/>
  <c r="I62" i="5"/>
  <c r="F63" i="5"/>
  <c r="BA64" i="5"/>
  <c r="BB64" i="5"/>
  <c r="AT65" i="5" s="1"/>
  <c r="BI170" i="5"/>
  <c r="A134" i="5"/>
  <c r="BE170" i="5"/>
  <c r="T61" i="5"/>
  <c r="U61" i="5"/>
  <c r="M62" i="5" s="1"/>
  <c r="AE59" i="5"/>
  <c r="AF59" i="5"/>
  <c r="X60" i="5" s="1"/>
  <c r="BG169" i="5"/>
  <c r="BF169" i="5"/>
  <c r="BH169" i="5"/>
  <c r="AZ63" i="4"/>
  <c r="BB63" i="4" s="1"/>
  <c r="AT64" i="4" s="1"/>
  <c r="AO64" i="4"/>
  <c r="AP64" i="4" s="1"/>
  <c r="AQ64" i="4"/>
  <c r="AI65" i="4" s="1"/>
  <c r="AD62" i="4"/>
  <c r="AE62" i="4" s="1"/>
  <c r="AF62" i="4"/>
  <c r="X63" i="4" s="1"/>
  <c r="BI169" i="4"/>
  <c r="BE169" i="4"/>
  <c r="I63" i="4"/>
  <c r="J63" i="4"/>
  <c r="B64" i="4" s="1"/>
  <c r="A133" i="4"/>
  <c r="BG170" i="4"/>
  <c r="T62" i="4"/>
  <c r="U62" i="4"/>
  <c r="M63" i="4" s="1"/>
  <c r="BF170" i="4"/>
  <c r="BH169" i="4"/>
  <c r="BF169" i="3"/>
  <c r="BK168" i="3"/>
  <c r="BH168" i="3"/>
  <c r="BM167" i="3"/>
  <c r="BE169" i="3"/>
  <c r="BJ168" i="3"/>
  <c r="BI168" i="3"/>
  <c r="BN167" i="3"/>
  <c r="BG168" i="3"/>
  <c r="BL167" i="3"/>
  <c r="AV65" i="3"/>
  <c r="AZ65" i="3"/>
  <c r="AU65" i="3"/>
  <c r="AX65" i="3" s="1"/>
  <c r="BA65" i="3" s="1"/>
  <c r="AW65" i="3"/>
  <c r="AO66" i="3"/>
  <c r="AL66" i="3"/>
  <c r="AJ66" i="3"/>
  <c r="AK66" i="3"/>
  <c r="AD66" i="3"/>
  <c r="AA66" i="3"/>
  <c r="Y66" i="3"/>
  <c r="AB66" i="3" s="1"/>
  <c r="AE66" i="3" s="1"/>
  <c r="Z66" i="3"/>
  <c r="Q66" i="3"/>
  <c r="I103" i="3"/>
  <c r="J103" i="3"/>
  <c r="B104" i="3" s="1"/>
  <c r="F88" i="1"/>
  <c r="H88" i="1" s="1"/>
  <c r="B89" i="1" s="1"/>
  <c r="AO63" i="5" l="1"/>
  <c r="AP63" i="5" s="1"/>
  <c r="H63" i="5"/>
  <c r="J63" i="5" s="1"/>
  <c r="B64" i="5" s="1"/>
  <c r="D64" i="5" s="1"/>
  <c r="L62" i="5"/>
  <c r="BJ62" i="5"/>
  <c r="BG170" i="5"/>
  <c r="BE171" i="5"/>
  <c r="A135" i="5"/>
  <c r="O62" i="5"/>
  <c r="P62" i="5"/>
  <c r="N62" i="5"/>
  <c r="BI171" i="5"/>
  <c r="BF170" i="5"/>
  <c r="Y60" i="5"/>
  <c r="Z60" i="5"/>
  <c r="AA60" i="5"/>
  <c r="W61" i="5"/>
  <c r="BK61" i="5"/>
  <c r="AV65" i="5"/>
  <c r="AU65" i="5"/>
  <c r="AW65" i="5"/>
  <c r="BH170" i="5"/>
  <c r="AH59" i="5"/>
  <c r="BL59" i="5"/>
  <c r="BD64" i="5"/>
  <c r="BN64" i="5"/>
  <c r="AW64" i="4"/>
  <c r="AV64" i="4"/>
  <c r="AU64" i="4"/>
  <c r="AX64" i="4" s="1"/>
  <c r="BB64" i="4" s="1"/>
  <c r="AT65" i="4" s="1"/>
  <c r="AZ64" i="4"/>
  <c r="BA63" i="4"/>
  <c r="BD63" i="4" s="1"/>
  <c r="AS64" i="4"/>
  <c r="BM64" i="4"/>
  <c r="AK65" i="4"/>
  <c r="AL65" i="4"/>
  <c r="AJ65" i="4"/>
  <c r="AH62" i="4"/>
  <c r="BL62" i="4"/>
  <c r="Y63" i="4"/>
  <c r="AA63" i="4"/>
  <c r="Z63" i="4"/>
  <c r="A134" i="4"/>
  <c r="E64" i="4"/>
  <c r="C64" i="4"/>
  <c r="D64" i="4"/>
  <c r="P63" i="4"/>
  <c r="O63" i="4"/>
  <c r="N63" i="4"/>
  <c r="W62" i="4"/>
  <c r="BK62" i="4"/>
  <c r="BF171" i="4"/>
  <c r="L63" i="4"/>
  <c r="BJ63" i="4"/>
  <c r="BE170" i="4"/>
  <c r="BG171" i="4"/>
  <c r="BH170" i="4"/>
  <c r="BI170" i="4"/>
  <c r="BI169" i="3"/>
  <c r="BN168" i="3"/>
  <c r="BH169" i="3"/>
  <c r="BM168" i="3"/>
  <c r="BG169" i="3"/>
  <c r="BL168" i="3"/>
  <c r="BE170" i="3"/>
  <c r="BJ169" i="3"/>
  <c r="BF170" i="3"/>
  <c r="BK169" i="3"/>
  <c r="BB65" i="3"/>
  <c r="AT66" i="3" s="1"/>
  <c r="AM66" i="3"/>
  <c r="AF66" i="3"/>
  <c r="X67" i="3" s="1"/>
  <c r="T66" i="3"/>
  <c r="U66" i="3"/>
  <c r="M67" i="3" s="1"/>
  <c r="C104" i="3"/>
  <c r="F104" i="3" s="1"/>
  <c r="I104" i="3" s="1"/>
  <c r="H104" i="3"/>
  <c r="D104" i="3"/>
  <c r="E104" i="3"/>
  <c r="E89" i="1"/>
  <c r="C89" i="1"/>
  <c r="D89" i="1"/>
  <c r="G89" i="1"/>
  <c r="AS63" i="5" l="1"/>
  <c r="BM63" i="5"/>
  <c r="AQ63" i="5"/>
  <c r="AI64" i="5" s="1"/>
  <c r="E64" i="5"/>
  <c r="C64" i="5"/>
  <c r="I63" i="5"/>
  <c r="AX65" i="5"/>
  <c r="BG171" i="5"/>
  <c r="AB60" i="5"/>
  <c r="AD60" i="5" s="1"/>
  <c r="BI172" i="5"/>
  <c r="BE172" i="5"/>
  <c r="BH171" i="5"/>
  <c r="BF171" i="5"/>
  <c r="Q62" i="5"/>
  <c r="S62" i="5" s="1"/>
  <c r="A136" i="5"/>
  <c r="AV65" i="4"/>
  <c r="AU65" i="4"/>
  <c r="AW65" i="4"/>
  <c r="BA64" i="4"/>
  <c r="BD64" i="4" s="1"/>
  <c r="AM65" i="4"/>
  <c r="AB63" i="4"/>
  <c r="BH171" i="4"/>
  <c r="Q63" i="4"/>
  <c r="S63" i="4" s="1"/>
  <c r="A135" i="4"/>
  <c r="BF172" i="4"/>
  <c r="BI171" i="4"/>
  <c r="BE171" i="4"/>
  <c r="F64" i="4"/>
  <c r="H64" i="4" s="1"/>
  <c r="BG172" i="4"/>
  <c r="BE171" i="3"/>
  <c r="BJ170" i="3"/>
  <c r="BH170" i="3"/>
  <c r="BM169" i="3"/>
  <c r="BF171" i="3"/>
  <c r="BK170" i="3"/>
  <c r="BG170" i="3"/>
  <c r="BL169" i="3"/>
  <c r="BI170" i="3"/>
  <c r="BN169" i="3"/>
  <c r="AV66" i="3"/>
  <c r="AZ66" i="3"/>
  <c r="AU66" i="3"/>
  <c r="AX66" i="3" s="1"/>
  <c r="BA66" i="3" s="1"/>
  <c r="AW66" i="3"/>
  <c r="AP66" i="3"/>
  <c r="AQ66" i="3"/>
  <c r="AI67" i="3" s="1"/>
  <c r="AD67" i="3"/>
  <c r="AA67" i="3"/>
  <c r="Y67" i="3"/>
  <c r="AB67" i="3" s="1"/>
  <c r="AE67" i="3" s="1"/>
  <c r="Z67" i="3"/>
  <c r="P67" i="3"/>
  <c r="S67" i="3"/>
  <c r="N67" i="3"/>
  <c r="O67" i="3"/>
  <c r="J104" i="3"/>
  <c r="B105" i="3" s="1"/>
  <c r="F89" i="1"/>
  <c r="H89" i="1" s="1"/>
  <c r="B90" i="1" s="1"/>
  <c r="AZ65" i="5" l="1"/>
  <c r="BA65" i="5" s="1"/>
  <c r="AK64" i="5"/>
  <c r="AJ64" i="5"/>
  <c r="AL64" i="5"/>
  <c r="F64" i="5"/>
  <c r="H64" i="5" s="1"/>
  <c r="L63" i="5"/>
  <c r="BJ63" i="5"/>
  <c r="A137" i="5"/>
  <c r="T62" i="5"/>
  <c r="U62" i="5"/>
  <c r="M63" i="5" s="1"/>
  <c r="BE173" i="5"/>
  <c r="AE60" i="5"/>
  <c r="AF60" i="5"/>
  <c r="X61" i="5" s="1"/>
  <c r="BG172" i="5"/>
  <c r="BI173" i="5"/>
  <c r="BH172" i="5"/>
  <c r="BF172" i="5"/>
  <c r="I64" i="5"/>
  <c r="J64" i="5"/>
  <c r="B65" i="5" s="1"/>
  <c r="AX65" i="4"/>
  <c r="AO65" i="4"/>
  <c r="AP65" i="4" s="1"/>
  <c r="AD63" i="4"/>
  <c r="AE63" i="4" s="1"/>
  <c r="I64" i="4"/>
  <c r="J64" i="4"/>
  <c r="B65" i="4" s="1"/>
  <c r="BN65" i="4"/>
  <c r="BF173" i="4"/>
  <c r="A136" i="4"/>
  <c r="BG173" i="4"/>
  <c r="BE172" i="4"/>
  <c r="BI172" i="4"/>
  <c r="BH172" i="4"/>
  <c r="T63" i="4"/>
  <c r="U63" i="4"/>
  <c r="M64" i="4" s="1"/>
  <c r="BG171" i="3"/>
  <c r="BL170" i="3"/>
  <c r="BH171" i="3"/>
  <c r="BM170" i="3"/>
  <c r="BI171" i="3"/>
  <c r="BN170" i="3"/>
  <c r="BF172" i="3"/>
  <c r="BK171" i="3"/>
  <c r="BE172" i="3"/>
  <c r="BJ171" i="3"/>
  <c r="BB66" i="3"/>
  <c r="AT67" i="3" s="1"/>
  <c r="AK67" i="3"/>
  <c r="AO67" i="3"/>
  <c r="AJ67" i="3"/>
  <c r="AM67" i="3" s="1"/>
  <c r="AP67" i="3" s="1"/>
  <c r="AL67" i="3"/>
  <c r="AF67" i="3"/>
  <c r="X68" i="3" s="1"/>
  <c r="Q67" i="3"/>
  <c r="H105" i="3"/>
  <c r="C105" i="3"/>
  <c r="F105" i="3" s="1"/>
  <c r="I105" i="3" s="1"/>
  <c r="D105" i="3"/>
  <c r="E105" i="3"/>
  <c r="D90" i="1"/>
  <c r="E90" i="1"/>
  <c r="C90" i="1"/>
  <c r="F90" i="1" s="1"/>
  <c r="G90" i="1"/>
  <c r="BD65" i="5" l="1"/>
  <c r="BN65" i="5"/>
  <c r="BB65" i="5"/>
  <c r="AT66" i="5" s="1"/>
  <c r="AM64" i="5"/>
  <c r="AO64" i="5"/>
  <c r="AP64" i="5" s="1"/>
  <c r="AA61" i="5"/>
  <c r="Z61" i="5"/>
  <c r="Y61" i="5"/>
  <c r="A138" i="5"/>
  <c r="BI174" i="5"/>
  <c r="W62" i="5"/>
  <c r="BK62" i="5"/>
  <c r="BF173" i="5"/>
  <c r="BG173" i="5"/>
  <c r="D65" i="5"/>
  <c r="C65" i="5"/>
  <c r="E65" i="5"/>
  <c r="O63" i="5"/>
  <c r="P63" i="5"/>
  <c r="N63" i="5"/>
  <c r="L64" i="5"/>
  <c r="BJ64" i="5"/>
  <c r="BH173" i="5"/>
  <c r="AH60" i="5"/>
  <c r="BL60" i="5"/>
  <c r="BE174" i="5"/>
  <c r="AZ65" i="4"/>
  <c r="BA65" i="4"/>
  <c r="BD65" i="4" s="1"/>
  <c r="BB65" i="4"/>
  <c r="AT66" i="4" s="1"/>
  <c r="AS65" i="4"/>
  <c r="BM65" i="4"/>
  <c r="AQ65" i="4"/>
  <c r="AI66" i="4" s="1"/>
  <c r="AF63" i="4"/>
  <c r="X64" i="4" s="1"/>
  <c r="AH63" i="4"/>
  <c r="BL63" i="4"/>
  <c r="AA64" i="4"/>
  <c r="Y64" i="4"/>
  <c r="Z64" i="4"/>
  <c r="BH173" i="4"/>
  <c r="BG174" i="4"/>
  <c r="A137" i="4"/>
  <c r="O64" i="4"/>
  <c r="N64" i="4"/>
  <c r="P64" i="4"/>
  <c r="BF174" i="4"/>
  <c r="C65" i="4"/>
  <c r="E65" i="4"/>
  <c r="D65" i="4"/>
  <c r="BI173" i="4"/>
  <c r="W63" i="4"/>
  <c r="BK63" i="4"/>
  <c r="L64" i="4"/>
  <c r="BJ64" i="4"/>
  <c r="BE173" i="4"/>
  <c r="BF173" i="3"/>
  <c r="BK172" i="3"/>
  <c r="BH172" i="3"/>
  <c r="BM171" i="3"/>
  <c r="BE173" i="3"/>
  <c r="BJ172" i="3"/>
  <c r="BI172" i="3"/>
  <c r="BN171" i="3"/>
  <c r="BG172" i="3"/>
  <c r="BL171" i="3"/>
  <c r="AV67" i="3"/>
  <c r="AZ67" i="3"/>
  <c r="AU67" i="3"/>
  <c r="AX67" i="3" s="1"/>
  <c r="BA67" i="3" s="1"/>
  <c r="AW67" i="3"/>
  <c r="AQ67" i="3"/>
  <c r="AI68" i="3" s="1"/>
  <c r="Y68" i="3"/>
  <c r="AD68" i="3"/>
  <c r="Z68" i="3"/>
  <c r="AA68" i="3"/>
  <c r="T67" i="3"/>
  <c r="U67" i="3"/>
  <c r="M68" i="3" s="1"/>
  <c r="J105" i="3"/>
  <c r="B106" i="3" s="1"/>
  <c r="H90" i="1"/>
  <c r="B91" i="1" s="1"/>
  <c r="G91" i="1"/>
  <c r="C91" i="1"/>
  <c r="E91" i="1"/>
  <c r="D91" i="1"/>
  <c r="AU66" i="5" l="1"/>
  <c r="AW66" i="5"/>
  <c r="AV66" i="5"/>
  <c r="AS64" i="5"/>
  <c r="BM64" i="5"/>
  <c r="AQ64" i="5"/>
  <c r="AI65" i="5" s="1"/>
  <c r="BH174" i="5"/>
  <c r="BI175" i="5"/>
  <c r="F65" i="5"/>
  <c r="H65" i="5" s="1"/>
  <c r="A139" i="5"/>
  <c r="AB61" i="5"/>
  <c r="AD61" i="5" s="1"/>
  <c r="Q63" i="5"/>
  <c r="S63" i="5" s="1"/>
  <c r="BF174" i="5"/>
  <c r="BE175" i="5"/>
  <c r="BG174" i="5"/>
  <c r="AV66" i="4"/>
  <c r="AU66" i="4"/>
  <c r="AX66" i="4" s="1"/>
  <c r="AZ66" i="4" s="1"/>
  <c r="AW66" i="4"/>
  <c r="AJ66" i="4"/>
  <c r="AL66" i="4"/>
  <c r="AK66" i="4"/>
  <c r="AB64" i="4"/>
  <c r="AD64" i="4"/>
  <c r="AE64" i="4" s="1"/>
  <c r="F65" i="4"/>
  <c r="H65" i="4" s="1"/>
  <c r="BI174" i="4"/>
  <c r="BF175" i="4"/>
  <c r="BH174" i="4"/>
  <c r="Q64" i="4"/>
  <c r="S64" i="4" s="1"/>
  <c r="BE174" i="4"/>
  <c r="A138" i="4"/>
  <c r="BG175" i="4"/>
  <c r="BI173" i="3"/>
  <c r="BN172" i="3"/>
  <c r="BH173" i="3"/>
  <c r="BM172" i="3"/>
  <c r="BG173" i="3"/>
  <c r="BL172" i="3"/>
  <c r="BE174" i="3"/>
  <c r="BJ173" i="3"/>
  <c r="BF174" i="3"/>
  <c r="BK173" i="3"/>
  <c r="BB67" i="3"/>
  <c r="AT68" i="3" s="1"/>
  <c r="AK68" i="3"/>
  <c r="AO68" i="3"/>
  <c r="AL68" i="3"/>
  <c r="AJ68" i="3"/>
  <c r="AB68" i="3"/>
  <c r="N68" i="3"/>
  <c r="S68" i="3"/>
  <c r="P68" i="3"/>
  <c r="O68" i="3"/>
  <c r="C106" i="3"/>
  <c r="H106" i="3"/>
  <c r="E106" i="3"/>
  <c r="D106" i="3"/>
  <c r="F91" i="1"/>
  <c r="H91" i="1" s="1"/>
  <c r="B92" i="1" s="1"/>
  <c r="AX66" i="5" l="1"/>
  <c r="AK65" i="5"/>
  <c r="AJ65" i="5"/>
  <c r="AL65" i="5"/>
  <c r="BE176" i="5"/>
  <c r="BG175" i="5"/>
  <c r="AE61" i="5"/>
  <c r="AF61" i="5"/>
  <c r="X62" i="5" s="1"/>
  <c r="BI176" i="5"/>
  <c r="T63" i="5"/>
  <c r="U63" i="5"/>
  <c r="M64" i="5" s="1"/>
  <c r="A140" i="5"/>
  <c r="I65" i="5"/>
  <c r="J65" i="5"/>
  <c r="B66" i="5" s="1"/>
  <c r="BF175" i="5"/>
  <c r="BH175" i="5"/>
  <c r="BA66" i="4"/>
  <c r="BB66" i="4"/>
  <c r="AT67" i="4" s="1"/>
  <c r="AU67" i="4" s="1"/>
  <c r="BD66" i="4"/>
  <c r="BN66" i="4"/>
  <c r="AM66" i="4"/>
  <c r="AH64" i="4"/>
  <c r="BL64" i="4"/>
  <c r="AF64" i="4"/>
  <c r="X65" i="4" s="1"/>
  <c r="BE175" i="4"/>
  <c r="BI175" i="4"/>
  <c r="BG176" i="4"/>
  <c r="A139" i="4"/>
  <c r="T64" i="4"/>
  <c r="U64" i="4"/>
  <c r="M65" i="4" s="1"/>
  <c r="BF176" i="4"/>
  <c r="BH175" i="4"/>
  <c r="I65" i="4"/>
  <c r="J65" i="4"/>
  <c r="B66" i="4" s="1"/>
  <c r="BE175" i="3"/>
  <c r="BJ174" i="3"/>
  <c r="BH174" i="3"/>
  <c r="BM173" i="3"/>
  <c r="BF175" i="3"/>
  <c r="BK174" i="3"/>
  <c r="BG174" i="3"/>
  <c r="BL173" i="3"/>
  <c r="BI174" i="3"/>
  <c r="BN173" i="3"/>
  <c r="AU68" i="3"/>
  <c r="AZ68" i="3"/>
  <c r="AV68" i="3"/>
  <c r="AW68" i="3"/>
  <c r="AM68" i="3"/>
  <c r="AE68" i="3"/>
  <c r="AF68" i="3"/>
  <c r="X69" i="3" s="1"/>
  <c r="Q68" i="3"/>
  <c r="F106" i="3"/>
  <c r="G92" i="1"/>
  <c r="C92" i="1"/>
  <c r="D92" i="1"/>
  <c r="E92" i="1"/>
  <c r="AZ66" i="5" l="1"/>
  <c r="BA66" i="5" s="1"/>
  <c r="BB66" i="5"/>
  <c r="AT67" i="5" s="1"/>
  <c r="AM65" i="5"/>
  <c r="C66" i="5"/>
  <c r="E66" i="5"/>
  <c r="D66" i="5"/>
  <c r="A141" i="5"/>
  <c r="BH176" i="5"/>
  <c r="P64" i="5"/>
  <c r="N64" i="5"/>
  <c r="O64" i="5"/>
  <c r="W63" i="5"/>
  <c r="BK63" i="5"/>
  <c r="AH61" i="5"/>
  <c r="BL61" i="5"/>
  <c r="BE177" i="5"/>
  <c r="BF176" i="5"/>
  <c r="BG176" i="5"/>
  <c r="L65" i="5"/>
  <c r="BJ65" i="5"/>
  <c r="AA62" i="5"/>
  <c r="Z62" i="5"/>
  <c r="Y62" i="5"/>
  <c r="BI177" i="5"/>
  <c r="AW67" i="4"/>
  <c r="AV67" i="4"/>
  <c r="AX67" i="4" s="1"/>
  <c r="AZ67" i="4"/>
  <c r="AO66" i="4"/>
  <c r="AP66" i="4" s="1"/>
  <c r="AA65" i="4"/>
  <c r="Z65" i="4"/>
  <c r="Y65" i="4"/>
  <c r="AB65" i="4" s="1"/>
  <c r="L65" i="4"/>
  <c r="BJ65" i="4"/>
  <c r="BH176" i="4"/>
  <c r="P65" i="4"/>
  <c r="O65" i="4"/>
  <c r="N65" i="4"/>
  <c r="A140" i="4"/>
  <c r="BG177" i="4"/>
  <c r="W64" i="4"/>
  <c r="BK64" i="4"/>
  <c r="BE176" i="4"/>
  <c r="BN67" i="4"/>
  <c r="C66" i="4"/>
  <c r="E66" i="4"/>
  <c r="D66" i="4"/>
  <c r="BF177" i="4"/>
  <c r="BI176" i="4"/>
  <c r="BG175" i="3"/>
  <c r="BL174" i="3"/>
  <c r="BH175" i="3"/>
  <c r="BM174" i="3"/>
  <c r="BI175" i="3"/>
  <c r="BN174" i="3"/>
  <c r="BF176" i="3"/>
  <c r="BK175" i="3"/>
  <c r="BE176" i="3"/>
  <c r="BJ175" i="3"/>
  <c r="AX68" i="3"/>
  <c r="AP68" i="3"/>
  <c r="AQ68" i="3"/>
  <c r="AI69" i="3" s="1"/>
  <c r="Z69" i="3"/>
  <c r="AD69" i="3"/>
  <c r="Y69" i="3"/>
  <c r="AB69" i="3" s="1"/>
  <c r="AE69" i="3" s="1"/>
  <c r="AA69" i="3"/>
  <c r="T68" i="3"/>
  <c r="U68" i="3"/>
  <c r="M69" i="3" s="1"/>
  <c r="I106" i="3"/>
  <c r="J106" i="3"/>
  <c r="B107" i="3" s="1"/>
  <c r="F92" i="1"/>
  <c r="H92" i="1" s="1"/>
  <c r="B93" i="1" s="1"/>
  <c r="AV67" i="5" l="1"/>
  <c r="AU67" i="5"/>
  <c r="AW67" i="5"/>
  <c r="BN66" i="5"/>
  <c r="BD66" i="5"/>
  <c r="AO65" i="5"/>
  <c r="AQ65" i="5" s="1"/>
  <c r="AI66" i="5" s="1"/>
  <c r="BI178" i="5"/>
  <c r="BG177" i="5"/>
  <c r="BH177" i="5"/>
  <c r="BF177" i="5"/>
  <c r="AB62" i="5"/>
  <c r="AD62" i="5" s="1"/>
  <c r="BE178" i="5"/>
  <c r="Q64" i="5"/>
  <c r="S64" i="5" s="1"/>
  <c r="A142" i="5"/>
  <c r="F66" i="5"/>
  <c r="H66" i="5" s="1"/>
  <c r="BA67" i="4"/>
  <c r="BD67" i="4" s="1"/>
  <c r="BB67" i="4"/>
  <c r="AT68" i="4" s="1"/>
  <c r="AW68" i="4" s="1"/>
  <c r="AS66" i="4"/>
  <c r="BM66" i="4"/>
  <c r="AQ66" i="4"/>
  <c r="AI67" i="4" s="1"/>
  <c r="AD65" i="4"/>
  <c r="AE65" i="4" s="1"/>
  <c r="AF65" i="4"/>
  <c r="X66" i="4" s="1"/>
  <c r="BI177" i="4"/>
  <c r="F66" i="4"/>
  <c r="H66" i="4" s="1"/>
  <c r="BG178" i="4"/>
  <c r="A141" i="4"/>
  <c r="Q65" i="4"/>
  <c r="S65" i="4" s="1"/>
  <c r="BF178" i="4"/>
  <c r="BE177" i="4"/>
  <c r="BH177" i="4"/>
  <c r="BG176" i="3"/>
  <c r="BL175" i="3"/>
  <c r="BE177" i="3"/>
  <c r="BJ176" i="3"/>
  <c r="BI176" i="3"/>
  <c r="BN175" i="3"/>
  <c r="BF177" i="3"/>
  <c r="BK176" i="3"/>
  <c r="BH176" i="3"/>
  <c r="BM175" i="3"/>
  <c r="BA68" i="3"/>
  <c r="BB68" i="3"/>
  <c r="AT69" i="3" s="1"/>
  <c r="AK69" i="3"/>
  <c r="AO69" i="3"/>
  <c r="AJ69" i="3"/>
  <c r="AM69" i="3" s="1"/>
  <c r="AP69" i="3" s="1"/>
  <c r="AL69" i="3"/>
  <c r="AF69" i="3"/>
  <c r="X70" i="3" s="1"/>
  <c r="N69" i="3"/>
  <c r="U69" i="3"/>
  <c r="M70" i="3" s="1"/>
  <c r="S69" i="3"/>
  <c r="P69" i="3"/>
  <c r="O69" i="3"/>
  <c r="Q69" i="3" s="1"/>
  <c r="T69" i="3" s="1"/>
  <c r="C107" i="3"/>
  <c r="H107" i="3"/>
  <c r="E107" i="3"/>
  <c r="D107" i="3"/>
  <c r="G93" i="1"/>
  <c r="D93" i="1"/>
  <c r="E93" i="1"/>
  <c r="C93" i="1"/>
  <c r="F93" i="1" s="1"/>
  <c r="H93" i="1" s="1"/>
  <c r="B94" i="1" s="1"/>
  <c r="AX67" i="5" l="1"/>
  <c r="AK66" i="5"/>
  <c r="AJ66" i="5"/>
  <c r="AL66" i="5"/>
  <c r="AP65" i="5"/>
  <c r="BE179" i="5"/>
  <c r="BF178" i="5"/>
  <c r="BG178" i="5"/>
  <c r="I66" i="5"/>
  <c r="J66" i="5"/>
  <c r="B67" i="5" s="1"/>
  <c r="A143" i="5"/>
  <c r="T64" i="5"/>
  <c r="U64" i="5"/>
  <c r="M65" i="5" s="1"/>
  <c r="BI179" i="5"/>
  <c r="BH178" i="5"/>
  <c r="AE62" i="5"/>
  <c r="AF62" i="5"/>
  <c r="X63" i="5" s="1"/>
  <c r="AV68" i="4"/>
  <c r="AU68" i="4"/>
  <c r="AK67" i="4"/>
  <c r="AJ67" i="4"/>
  <c r="AL67" i="4"/>
  <c r="AH65" i="4"/>
  <c r="BL65" i="4"/>
  <c r="AA66" i="4"/>
  <c r="Z66" i="4"/>
  <c r="Y66" i="4"/>
  <c r="BF179" i="4"/>
  <c r="BH178" i="4"/>
  <c r="BE178" i="4"/>
  <c r="T65" i="4"/>
  <c r="U65" i="4"/>
  <c r="M66" i="4" s="1"/>
  <c r="A142" i="4"/>
  <c r="BG179" i="4"/>
  <c r="I66" i="4"/>
  <c r="J66" i="4"/>
  <c r="B67" i="4" s="1"/>
  <c r="BI178" i="4"/>
  <c r="BF178" i="3"/>
  <c r="BK177" i="3"/>
  <c r="BE178" i="3"/>
  <c r="BJ177" i="3"/>
  <c r="BH177" i="3"/>
  <c r="BM176" i="3"/>
  <c r="BI177" i="3"/>
  <c r="BN176" i="3"/>
  <c r="BG177" i="3"/>
  <c r="BL176" i="3"/>
  <c r="AZ69" i="3"/>
  <c r="AV69" i="3"/>
  <c r="AW69" i="3"/>
  <c r="AU69" i="3"/>
  <c r="AQ69" i="3"/>
  <c r="AI70" i="3" s="1"/>
  <c r="AD70" i="3"/>
  <c r="Y70" i="3"/>
  <c r="AB70" i="3" s="1"/>
  <c r="AE70" i="3" s="1"/>
  <c r="Z70" i="3"/>
  <c r="AA70" i="3"/>
  <c r="S70" i="3"/>
  <c r="N70" i="3"/>
  <c r="Q70" i="3" s="1"/>
  <c r="T70" i="3" s="1"/>
  <c r="O70" i="3"/>
  <c r="P70" i="3"/>
  <c r="F107" i="3"/>
  <c r="D94" i="1"/>
  <c r="C94" i="1"/>
  <c r="G94" i="1"/>
  <c r="E94" i="1"/>
  <c r="AZ67" i="5" l="1"/>
  <c r="BA67" i="5" s="1"/>
  <c r="AS65" i="5"/>
  <c r="BM65" i="5"/>
  <c r="AM66" i="5"/>
  <c r="BG179" i="5"/>
  <c r="AA63" i="5"/>
  <c r="Z63" i="5"/>
  <c r="Y63" i="5"/>
  <c r="BI180" i="5"/>
  <c r="P65" i="5"/>
  <c r="N65" i="5"/>
  <c r="O65" i="5"/>
  <c r="A144" i="5"/>
  <c r="D67" i="5"/>
  <c r="C67" i="5"/>
  <c r="E67" i="5"/>
  <c r="BE180" i="5"/>
  <c r="BF179" i="5"/>
  <c r="BH179" i="5"/>
  <c r="AH62" i="5"/>
  <c r="BL62" i="5"/>
  <c r="W64" i="5"/>
  <c r="BK64" i="5"/>
  <c r="L66" i="5"/>
  <c r="BJ66" i="5"/>
  <c r="AX68" i="4"/>
  <c r="AM67" i="4"/>
  <c r="AO67" i="4"/>
  <c r="AP67" i="4" s="1"/>
  <c r="AQ67" i="4"/>
  <c r="AI68" i="4" s="1"/>
  <c r="AB66" i="4"/>
  <c r="L66" i="4"/>
  <c r="BJ66" i="4"/>
  <c r="W65" i="4"/>
  <c r="BK65" i="4"/>
  <c r="BN68" i="4"/>
  <c r="BE179" i="4"/>
  <c r="BI179" i="4"/>
  <c r="C67" i="4"/>
  <c r="E67" i="4"/>
  <c r="D67" i="4"/>
  <c r="BG180" i="4"/>
  <c r="A143" i="4"/>
  <c r="N66" i="4"/>
  <c r="P66" i="4"/>
  <c r="O66" i="4"/>
  <c r="BH179" i="4"/>
  <c r="BF180" i="4"/>
  <c r="BI178" i="3"/>
  <c r="BN177" i="3"/>
  <c r="BE179" i="3"/>
  <c r="BJ178" i="3"/>
  <c r="BG178" i="3"/>
  <c r="BL177" i="3"/>
  <c r="BH178" i="3"/>
  <c r="BM177" i="3"/>
  <c r="BF179" i="3"/>
  <c r="BK178" i="3"/>
  <c r="AX69" i="3"/>
  <c r="AO70" i="3"/>
  <c r="AK70" i="3"/>
  <c r="AJ70" i="3"/>
  <c r="AM70" i="3" s="1"/>
  <c r="AP70" i="3" s="1"/>
  <c r="AL70" i="3"/>
  <c r="AF70" i="3"/>
  <c r="X71" i="3" s="1"/>
  <c r="U70" i="3"/>
  <c r="M71" i="3" s="1"/>
  <c r="I107" i="3"/>
  <c r="J107" i="3"/>
  <c r="B108" i="3" s="1"/>
  <c r="F94" i="1"/>
  <c r="H94" i="1" s="1"/>
  <c r="B95" i="1" s="1"/>
  <c r="D95" i="1"/>
  <c r="E95" i="1"/>
  <c r="G95" i="1"/>
  <c r="C95" i="1"/>
  <c r="BN67" i="5" l="1"/>
  <c r="BD67" i="5"/>
  <c r="BB67" i="5"/>
  <c r="AT68" i="5" s="1"/>
  <c r="AO66" i="5"/>
  <c r="AP66" i="5" s="1"/>
  <c r="BF180" i="5"/>
  <c r="BI181" i="5"/>
  <c r="F67" i="5"/>
  <c r="H67" i="5" s="1"/>
  <c r="BG180" i="5"/>
  <c r="A145" i="5"/>
  <c r="BH180" i="5"/>
  <c r="BE181" i="5"/>
  <c r="Q65" i="5"/>
  <c r="S65" i="5" s="1"/>
  <c r="AB63" i="5"/>
  <c r="AD63" i="5" s="1"/>
  <c r="AZ68" i="4"/>
  <c r="BB68" i="4" s="1"/>
  <c r="AT69" i="4" s="1"/>
  <c r="AS67" i="4"/>
  <c r="BM67" i="4"/>
  <c r="AK68" i="4"/>
  <c r="AJ68" i="4"/>
  <c r="AM68" i="4" s="1"/>
  <c r="AL68" i="4"/>
  <c r="AD66" i="4"/>
  <c r="AE66" i="4"/>
  <c r="AF66" i="4"/>
  <c r="X67" i="4" s="1"/>
  <c r="F67" i="4"/>
  <c r="H67" i="4"/>
  <c r="I67" i="4" s="1"/>
  <c r="A144" i="4"/>
  <c r="BG181" i="4"/>
  <c r="BI180" i="4"/>
  <c r="BF181" i="4"/>
  <c r="Q66" i="4"/>
  <c r="S66" i="4" s="1"/>
  <c r="BH180" i="4"/>
  <c r="BE180" i="4"/>
  <c r="BI179" i="3"/>
  <c r="BN178" i="3"/>
  <c r="BF180" i="3"/>
  <c r="BK179" i="3"/>
  <c r="BG179" i="3"/>
  <c r="BL178" i="3"/>
  <c r="BH179" i="3"/>
  <c r="BM178" i="3"/>
  <c r="BE180" i="3"/>
  <c r="BJ179" i="3"/>
  <c r="BA69" i="3"/>
  <c r="BB69" i="3"/>
  <c r="AT70" i="3" s="1"/>
  <c r="AQ70" i="3"/>
  <c r="AI71" i="3" s="1"/>
  <c r="AD71" i="3"/>
  <c r="Y71" i="3"/>
  <c r="AB71" i="3" s="1"/>
  <c r="AE71" i="3" s="1"/>
  <c r="Z71" i="3"/>
  <c r="AA71" i="3"/>
  <c r="P71" i="3"/>
  <c r="S71" i="3"/>
  <c r="N71" i="3"/>
  <c r="O71" i="3"/>
  <c r="C108" i="3"/>
  <c r="H108" i="3"/>
  <c r="E108" i="3"/>
  <c r="D108" i="3"/>
  <c r="F95" i="1"/>
  <c r="H95" i="1" s="1"/>
  <c r="B96" i="1" s="1"/>
  <c r="C96" i="1" s="1"/>
  <c r="G96" i="1"/>
  <c r="E96" i="1"/>
  <c r="D96" i="1"/>
  <c r="F96" i="1" s="1"/>
  <c r="H96" i="1" s="1"/>
  <c r="B97" i="1" s="1"/>
  <c r="AV68" i="5" l="1"/>
  <c r="AU68" i="5"/>
  <c r="AW68" i="5"/>
  <c r="AS66" i="5"/>
  <c r="BM66" i="5"/>
  <c r="AQ66" i="5"/>
  <c r="AI67" i="5" s="1"/>
  <c r="A146" i="5"/>
  <c r="AE63" i="5"/>
  <c r="AF63" i="5"/>
  <c r="X64" i="5" s="1"/>
  <c r="BE182" i="5"/>
  <c r="BH181" i="5"/>
  <c r="BG181" i="5"/>
  <c r="BI182" i="5"/>
  <c r="BF181" i="5"/>
  <c r="I67" i="5"/>
  <c r="J67" i="5"/>
  <c r="B68" i="5" s="1"/>
  <c r="T65" i="5"/>
  <c r="U65" i="5"/>
  <c r="M66" i="5" s="1"/>
  <c r="BA68" i="4"/>
  <c r="BD68" i="4" s="1"/>
  <c r="AV69" i="4"/>
  <c r="AU69" i="4"/>
  <c r="AW69" i="4"/>
  <c r="AO68" i="4"/>
  <c r="AP68" i="4" s="1"/>
  <c r="AH66" i="4"/>
  <c r="BL66" i="4"/>
  <c r="AA67" i="4"/>
  <c r="Z67" i="4"/>
  <c r="Y67" i="4"/>
  <c r="L67" i="4"/>
  <c r="BJ67" i="4"/>
  <c r="J67" i="4"/>
  <c r="B68" i="4" s="1"/>
  <c r="E68" i="4" s="1"/>
  <c r="BG182" i="4"/>
  <c r="BE181" i="4"/>
  <c r="T66" i="4"/>
  <c r="U66" i="4"/>
  <c r="M67" i="4" s="1"/>
  <c r="BH181" i="4"/>
  <c r="BF182" i="4"/>
  <c r="BI181" i="4"/>
  <c r="A145" i="4"/>
  <c r="BH180" i="3"/>
  <c r="BM179" i="3"/>
  <c r="BF181" i="3"/>
  <c r="BK180" i="3"/>
  <c r="BE181" i="3"/>
  <c r="BJ180" i="3"/>
  <c r="BG180" i="3"/>
  <c r="BL179" i="3"/>
  <c r="BI180" i="3"/>
  <c r="BN179" i="3"/>
  <c r="AV70" i="3"/>
  <c r="AZ70" i="3"/>
  <c r="AW70" i="3"/>
  <c r="AU70" i="3"/>
  <c r="AO71" i="3"/>
  <c r="AK71" i="3"/>
  <c r="AL71" i="3"/>
  <c r="AJ71" i="3"/>
  <c r="AF71" i="3"/>
  <c r="X72" i="3" s="1"/>
  <c r="Q71" i="3"/>
  <c r="F108" i="3"/>
  <c r="E97" i="1"/>
  <c r="C97" i="1"/>
  <c r="G97" i="1"/>
  <c r="D97" i="1"/>
  <c r="AX68" i="5" l="1"/>
  <c r="AL67" i="5"/>
  <c r="AJ67" i="5"/>
  <c r="AK67" i="5"/>
  <c r="L67" i="5"/>
  <c r="BJ67" i="5"/>
  <c r="BH182" i="5"/>
  <c r="P66" i="5"/>
  <c r="N66" i="5"/>
  <c r="O66" i="5"/>
  <c r="BF182" i="5"/>
  <c r="BG182" i="5"/>
  <c r="BE183" i="5"/>
  <c r="AH63" i="5"/>
  <c r="BL63" i="5"/>
  <c r="A147" i="5"/>
  <c r="W65" i="5"/>
  <c r="BK65" i="5"/>
  <c r="C68" i="5"/>
  <c r="E68" i="5"/>
  <c r="D68" i="5"/>
  <c r="BI183" i="5"/>
  <c r="AA64" i="5"/>
  <c r="Z64" i="5"/>
  <c r="Y64" i="5"/>
  <c r="AX69" i="4"/>
  <c r="AS68" i="4"/>
  <c r="BM68" i="4"/>
  <c r="AQ68" i="4"/>
  <c r="AI69" i="4" s="1"/>
  <c r="AB67" i="4"/>
  <c r="D68" i="4"/>
  <c r="C68" i="4"/>
  <c r="F68" i="4"/>
  <c r="A146" i="4"/>
  <c r="W66" i="4"/>
  <c r="BK66" i="4"/>
  <c r="BI182" i="4"/>
  <c r="BE182" i="4"/>
  <c r="BN69" i="4"/>
  <c r="BF183" i="4"/>
  <c r="BH182" i="4"/>
  <c r="P67" i="4"/>
  <c r="O67" i="4"/>
  <c r="N67" i="4"/>
  <c r="BG183" i="4"/>
  <c r="BG181" i="3"/>
  <c r="BL180" i="3"/>
  <c r="BF182" i="3"/>
  <c r="BK181" i="3"/>
  <c r="BI181" i="3"/>
  <c r="BN180" i="3"/>
  <c r="BE182" i="3"/>
  <c r="BJ181" i="3"/>
  <c r="BH181" i="3"/>
  <c r="BM180" i="3"/>
  <c r="AX70" i="3"/>
  <c r="AM71" i="3"/>
  <c r="Y72" i="3"/>
  <c r="AD72" i="3"/>
  <c r="Z72" i="3"/>
  <c r="AA72" i="3"/>
  <c r="T71" i="3"/>
  <c r="U71" i="3"/>
  <c r="M72" i="3" s="1"/>
  <c r="I108" i="3"/>
  <c r="J108" i="3"/>
  <c r="B109" i="3" s="1"/>
  <c r="F97" i="1"/>
  <c r="H97" i="1" s="1"/>
  <c r="B98" i="1" s="1"/>
  <c r="AZ68" i="5" l="1"/>
  <c r="BA68" i="5" s="1"/>
  <c r="BB68" i="5"/>
  <c r="AT69" i="5" s="1"/>
  <c r="AM67" i="5"/>
  <c r="F68" i="5"/>
  <c r="H68" i="5"/>
  <c r="J68" i="5" s="1"/>
  <c r="B69" i="5" s="1"/>
  <c r="BE184" i="5"/>
  <c r="BF183" i="5"/>
  <c r="BH183" i="5"/>
  <c r="Q66" i="5"/>
  <c r="S66" i="5" s="1"/>
  <c r="AB64" i="5"/>
  <c r="AD64" i="5" s="1"/>
  <c r="BI184" i="5"/>
  <c r="A148" i="5"/>
  <c r="BG183" i="5"/>
  <c r="AZ69" i="4"/>
  <c r="BA69" i="4" s="1"/>
  <c r="BD69" i="4" s="1"/>
  <c r="AL69" i="4"/>
  <c r="AJ69" i="4"/>
  <c r="AK69" i="4"/>
  <c r="AD67" i="4"/>
  <c r="AE67" i="4"/>
  <c r="AF67" i="4"/>
  <c r="X68" i="4" s="1"/>
  <c r="H68" i="4"/>
  <c r="J68" i="4" s="1"/>
  <c r="B69" i="4" s="1"/>
  <c r="Q67" i="4"/>
  <c r="S67" i="4" s="1"/>
  <c r="A147" i="4"/>
  <c r="BG184" i="4"/>
  <c r="BH183" i="4"/>
  <c r="BI183" i="4"/>
  <c r="BF184" i="4"/>
  <c r="BN70" i="4"/>
  <c r="BE183" i="4"/>
  <c r="BE183" i="3"/>
  <c r="BJ182" i="3"/>
  <c r="BF183" i="3"/>
  <c r="BK182" i="3"/>
  <c r="BH182" i="3"/>
  <c r="BM181" i="3"/>
  <c r="BI182" i="3"/>
  <c r="BN181" i="3"/>
  <c r="BG182" i="3"/>
  <c r="BL181" i="3"/>
  <c r="BA70" i="3"/>
  <c r="BB70" i="3"/>
  <c r="AT71" i="3" s="1"/>
  <c r="AP71" i="3"/>
  <c r="AQ71" i="3"/>
  <c r="AI72" i="3" s="1"/>
  <c r="AB72" i="3"/>
  <c r="N72" i="3"/>
  <c r="S72" i="3"/>
  <c r="P72" i="3"/>
  <c r="O72" i="3"/>
  <c r="Q72" i="3" s="1"/>
  <c r="T72" i="3" s="1"/>
  <c r="H109" i="3"/>
  <c r="E109" i="3"/>
  <c r="C109" i="3"/>
  <c r="F109" i="3" s="1"/>
  <c r="I109" i="3" s="1"/>
  <c r="D109" i="3"/>
  <c r="E98" i="1"/>
  <c r="C98" i="1"/>
  <c r="D98" i="1"/>
  <c r="G98" i="1"/>
  <c r="BD68" i="5" l="1"/>
  <c r="BN68" i="5"/>
  <c r="AU69" i="5"/>
  <c r="AW69" i="5"/>
  <c r="AV69" i="5"/>
  <c r="AO67" i="5"/>
  <c r="AQ67" i="5" s="1"/>
  <c r="AI68" i="5" s="1"/>
  <c r="I68" i="5"/>
  <c r="L68" i="5" s="1"/>
  <c r="BJ68" i="5"/>
  <c r="BI185" i="5"/>
  <c r="D69" i="5"/>
  <c r="C69" i="5"/>
  <c r="E69" i="5"/>
  <c r="BH184" i="5"/>
  <c r="BE185" i="5"/>
  <c r="T66" i="5"/>
  <c r="U66" i="5"/>
  <c r="M67" i="5" s="1"/>
  <c r="BF184" i="5"/>
  <c r="BG184" i="5"/>
  <c r="A149" i="5"/>
  <c r="AE64" i="5"/>
  <c r="AF64" i="5"/>
  <c r="X65" i="5" s="1"/>
  <c r="BB69" i="4"/>
  <c r="AT70" i="4" s="1"/>
  <c r="AM69" i="4"/>
  <c r="AO69" i="4"/>
  <c r="AP69" i="4" s="1"/>
  <c r="AQ69" i="4"/>
  <c r="AI70" i="4" s="1"/>
  <c r="AH67" i="4"/>
  <c r="BL67" i="4"/>
  <c r="Y68" i="4"/>
  <c r="Z68" i="4"/>
  <c r="AA68" i="4"/>
  <c r="E69" i="4"/>
  <c r="D69" i="4"/>
  <c r="C69" i="4"/>
  <c r="F69" i="4" s="1"/>
  <c r="I68" i="4"/>
  <c r="BE184" i="4"/>
  <c r="BG185" i="4"/>
  <c r="BI184" i="4"/>
  <c r="T67" i="4"/>
  <c r="U67" i="4"/>
  <c r="M68" i="4" s="1"/>
  <c r="BF185" i="4"/>
  <c r="BH184" i="4"/>
  <c r="A148" i="4"/>
  <c r="BI183" i="3"/>
  <c r="BN182" i="3"/>
  <c r="BF184" i="3"/>
  <c r="BK183" i="3"/>
  <c r="BG183" i="3"/>
  <c r="BL182" i="3"/>
  <c r="BH183" i="3"/>
  <c r="BM182" i="3"/>
  <c r="BE184" i="3"/>
  <c r="BJ183" i="3"/>
  <c r="AV71" i="3"/>
  <c r="AZ71" i="3"/>
  <c r="AU71" i="3"/>
  <c r="AX71" i="3" s="1"/>
  <c r="BA71" i="3" s="1"/>
  <c r="AW71" i="3"/>
  <c r="AK72" i="3"/>
  <c r="AO72" i="3"/>
  <c r="AL72" i="3"/>
  <c r="AJ72" i="3"/>
  <c r="AE72" i="3"/>
  <c r="AF72" i="3"/>
  <c r="X73" i="3" s="1"/>
  <c r="U72" i="3"/>
  <c r="M73" i="3" s="1"/>
  <c r="J109" i="3"/>
  <c r="B110" i="3" s="1"/>
  <c r="F98" i="1"/>
  <c r="H98" i="1" s="1"/>
  <c r="B99" i="1" s="1"/>
  <c r="AX69" i="5" l="1"/>
  <c r="AZ69" i="5"/>
  <c r="BA69" i="5" s="1"/>
  <c r="AL68" i="5"/>
  <c r="AK68" i="5"/>
  <c r="AJ68" i="5"/>
  <c r="AM68" i="5" s="1"/>
  <c r="AP67" i="5"/>
  <c r="BG185" i="5"/>
  <c r="BE186" i="5"/>
  <c r="BF185" i="5"/>
  <c r="BH185" i="5"/>
  <c r="P67" i="5"/>
  <c r="N67" i="5"/>
  <c r="O67" i="5"/>
  <c r="F69" i="5"/>
  <c r="H69" i="5" s="1"/>
  <c r="BI186" i="5"/>
  <c r="AH64" i="5"/>
  <c r="BL64" i="5"/>
  <c r="A150" i="5"/>
  <c r="AA65" i="5"/>
  <c r="Z65" i="5"/>
  <c r="Y65" i="5"/>
  <c r="W66" i="5"/>
  <c r="BK66" i="5"/>
  <c r="AU70" i="4"/>
  <c r="AV70" i="4"/>
  <c r="AW70" i="4"/>
  <c r="AS69" i="4"/>
  <c r="BM69" i="4"/>
  <c r="AL70" i="4"/>
  <c r="AK70" i="4"/>
  <c r="AJ70" i="4"/>
  <c r="AB68" i="4"/>
  <c r="H69" i="4"/>
  <c r="J69" i="4" s="1"/>
  <c r="B70" i="4" s="1"/>
  <c r="L68" i="4"/>
  <c r="BJ68" i="4"/>
  <c r="W67" i="4"/>
  <c r="BK67" i="4"/>
  <c r="BG186" i="4"/>
  <c r="A149" i="4"/>
  <c r="BF186" i="4"/>
  <c r="BH185" i="4"/>
  <c r="N68" i="4"/>
  <c r="O68" i="4"/>
  <c r="P68" i="4"/>
  <c r="BI185" i="4"/>
  <c r="BE185" i="4"/>
  <c r="BG184" i="3"/>
  <c r="BL183" i="3"/>
  <c r="BE185" i="3"/>
  <c r="BJ184" i="3"/>
  <c r="BI184" i="3"/>
  <c r="BN183" i="3"/>
  <c r="BH184" i="3"/>
  <c r="BM183" i="3"/>
  <c r="BF185" i="3"/>
  <c r="BK184" i="3"/>
  <c r="BB71" i="3"/>
  <c r="AT72" i="3" s="1"/>
  <c r="AM72" i="3"/>
  <c r="Z73" i="3"/>
  <c r="AD73" i="3"/>
  <c r="Y73" i="3"/>
  <c r="AB73" i="3" s="1"/>
  <c r="AE73" i="3" s="1"/>
  <c r="AA73" i="3"/>
  <c r="N73" i="3"/>
  <c r="S73" i="3"/>
  <c r="P73" i="3"/>
  <c r="O73" i="3"/>
  <c r="Q73" i="3" s="1"/>
  <c r="T73" i="3" s="1"/>
  <c r="C110" i="3"/>
  <c r="H110" i="3"/>
  <c r="E110" i="3"/>
  <c r="D110" i="3"/>
  <c r="C99" i="1"/>
  <c r="E99" i="1"/>
  <c r="G99" i="1"/>
  <c r="D99" i="1"/>
  <c r="F99" i="1" s="1"/>
  <c r="H99" i="1" s="1"/>
  <c r="B100" i="1" s="1"/>
  <c r="BB69" i="5" l="1"/>
  <c r="AT70" i="5" s="1"/>
  <c r="AW70" i="5" s="1"/>
  <c r="BD69" i="5"/>
  <c r="BN69" i="5"/>
  <c r="AV70" i="5"/>
  <c r="AO68" i="5"/>
  <c r="AQ68" i="5" s="1"/>
  <c r="AI69" i="5" s="1"/>
  <c r="AS67" i="5"/>
  <c r="BM67" i="5"/>
  <c r="AB65" i="5"/>
  <c r="BF186" i="5"/>
  <c r="BI187" i="5"/>
  <c r="Q67" i="5"/>
  <c r="S67" i="5" s="1"/>
  <c r="BE187" i="5"/>
  <c r="BG186" i="5"/>
  <c r="A151" i="5"/>
  <c r="I69" i="5"/>
  <c r="J69" i="5"/>
  <c r="B70" i="5" s="1"/>
  <c r="BH186" i="5"/>
  <c r="AX70" i="4"/>
  <c r="AM70" i="4"/>
  <c r="AD68" i="4"/>
  <c r="AE68" i="4" s="1"/>
  <c r="AF68" i="4"/>
  <c r="X69" i="4" s="1"/>
  <c r="C70" i="4"/>
  <c r="E70" i="4"/>
  <c r="D70" i="4"/>
  <c r="I69" i="4"/>
  <c r="BE186" i="4"/>
  <c r="BH186" i="4"/>
  <c r="Q68" i="4"/>
  <c r="S68" i="4" s="1"/>
  <c r="A150" i="4"/>
  <c r="BG187" i="4"/>
  <c r="BF187" i="4"/>
  <c r="BI186" i="4"/>
  <c r="BN71" i="4"/>
  <c r="F70" i="4"/>
  <c r="H70" i="4" s="1"/>
  <c r="BE186" i="3"/>
  <c r="BJ185" i="3"/>
  <c r="BH185" i="3"/>
  <c r="BM184" i="3"/>
  <c r="BF186" i="3"/>
  <c r="BK185" i="3"/>
  <c r="BI185" i="3"/>
  <c r="BN184" i="3"/>
  <c r="BG185" i="3"/>
  <c r="BL184" i="3"/>
  <c r="AU72" i="3"/>
  <c r="AZ72" i="3"/>
  <c r="AV72" i="3"/>
  <c r="AW72" i="3"/>
  <c r="AP72" i="3"/>
  <c r="AQ72" i="3"/>
  <c r="AI73" i="3" s="1"/>
  <c r="AF73" i="3"/>
  <c r="X74" i="3" s="1"/>
  <c r="U73" i="3"/>
  <c r="M74" i="3" s="1"/>
  <c r="F110" i="3"/>
  <c r="C100" i="1"/>
  <c r="D100" i="1"/>
  <c r="G100" i="1"/>
  <c r="E100" i="1"/>
  <c r="AU70" i="5" l="1"/>
  <c r="AX70" i="5"/>
  <c r="AZ70" i="5" s="1"/>
  <c r="BA70" i="5" s="1"/>
  <c r="AK69" i="5"/>
  <c r="AJ69" i="5"/>
  <c r="AL69" i="5"/>
  <c r="AP68" i="5"/>
  <c r="AD65" i="5"/>
  <c r="AF65" i="5" s="1"/>
  <c r="X66" i="5" s="1"/>
  <c r="BH187" i="5"/>
  <c r="BE188" i="5"/>
  <c r="C70" i="5"/>
  <c r="E70" i="5"/>
  <c r="D70" i="5"/>
  <c r="A152" i="5"/>
  <c r="BF187" i="5"/>
  <c r="L69" i="5"/>
  <c r="BJ69" i="5"/>
  <c r="BG187" i="5"/>
  <c r="T67" i="5"/>
  <c r="U67" i="5"/>
  <c r="M68" i="5" s="1"/>
  <c r="BI188" i="5"/>
  <c r="AZ70" i="4"/>
  <c r="BA70" i="4" s="1"/>
  <c r="BD70" i="4" s="1"/>
  <c r="AO70" i="4"/>
  <c r="AP70" i="4" s="1"/>
  <c r="AQ70" i="4"/>
  <c r="AI71" i="4" s="1"/>
  <c r="AH68" i="4"/>
  <c r="BL68" i="4"/>
  <c r="AA69" i="4"/>
  <c r="Y69" i="4"/>
  <c r="AB69" i="4" s="1"/>
  <c r="Z69" i="4"/>
  <c r="L69" i="4"/>
  <c r="BJ69" i="4"/>
  <c r="BI187" i="4"/>
  <c r="I70" i="4"/>
  <c r="J70" i="4"/>
  <c r="B71" i="4" s="1"/>
  <c r="BG188" i="4"/>
  <c r="T68" i="4"/>
  <c r="U68" i="4"/>
  <c r="M69" i="4" s="1"/>
  <c r="BH187" i="4"/>
  <c r="BF188" i="4"/>
  <c r="A151" i="4"/>
  <c r="BE187" i="4"/>
  <c r="BI186" i="3"/>
  <c r="BN185" i="3"/>
  <c r="BH186" i="3"/>
  <c r="BM185" i="3"/>
  <c r="BG186" i="3"/>
  <c r="BL185" i="3"/>
  <c r="BF187" i="3"/>
  <c r="BK186" i="3"/>
  <c r="BE187" i="3"/>
  <c r="BJ186" i="3"/>
  <c r="AX72" i="3"/>
  <c r="AO73" i="3"/>
  <c r="AK73" i="3"/>
  <c r="AJ73" i="3"/>
  <c r="AM73" i="3" s="1"/>
  <c r="AP73" i="3" s="1"/>
  <c r="AL73" i="3"/>
  <c r="AD74" i="3"/>
  <c r="Y74" i="3"/>
  <c r="AB74" i="3" s="1"/>
  <c r="AE74" i="3" s="1"/>
  <c r="Z74" i="3"/>
  <c r="AA74" i="3"/>
  <c r="S74" i="3"/>
  <c r="P74" i="3"/>
  <c r="N74" i="3"/>
  <c r="O74" i="3"/>
  <c r="I110" i="3"/>
  <c r="J110" i="3"/>
  <c r="B111" i="3" s="1"/>
  <c r="F100" i="1"/>
  <c r="H100" i="1" s="1"/>
  <c r="B101" i="1" s="1"/>
  <c r="BB70" i="5" l="1"/>
  <c r="AT71" i="5" s="1"/>
  <c r="AU71" i="5" s="1"/>
  <c r="BD70" i="5"/>
  <c r="BN70" i="5"/>
  <c r="AM69" i="5"/>
  <c r="AS68" i="5"/>
  <c r="BM68" i="5"/>
  <c r="AA66" i="5"/>
  <c r="Z66" i="5"/>
  <c r="Y66" i="5"/>
  <c r="AE65" i="5"/>
  <c r="BG188" i="5"/>
  <c r="BI189" i="5"/>
  <c r="BF188" i="5"/>
  <c r="A153" i="5"/>
  <c r="F70" i="5"/>
  <c r="H70" i="5" s="1"/>
  <c r="BH188" i="5"/>
  <c r="W67" i="5"/>
  <c r="BK67" i="5"/>
  <c r="P68" i="5"/>
  <c r="N68" i="5"/>
  <c r="O68" i="5"/>
  <c r="BE189" i="5"/>
  <c r="BB70" i="4"/>
  <c r="AT71" i="4" s="1"/>
  <c r="AS70" i="4"/>
  <c r="BM70" i="4"/>
  <c r="AL71" i="4"/>
  <c r="AK71" i="4"/>
  <c r="AJ71" i="4"/>
  <c r="AD69" i="4"/>
  <c r="AF69" i="4" s="1"/>
  <c r="X70" i="4" s="1"/>
  <c r="BF189" i="4"/>
  <c r="C71" i="4"/>
  <c r="E71" i="4"/>
  <c r="D71" i="4"/>
  <c r="A152" i="4"/>
  <c r="P69" i="4"/>
  <c r="O69" i="4"/>
  <c r="N69" i="4"/>
  <c r="BG189" i="4"/>
  <c r="L70" i="4"/>
  <c r="BJ70" i="4"/>
  <c r="W68" i="4"/>
  <c r="BK68" i="4"/>
  <c r="BH188" i="4"/>
  <c r="BE188" i="4"/>
  <c r="BI188" i="4"/>
  <c r="BF188" i="3"/>
  <c r="BK187" i="3"/>
  <c r="BH187" i="3"/>
  <c r="BM186" i="3"/>
  <c r="BE188" i="3"/>
  <c r="BJ187" i="3"/>
  <c r="BG187" i="3"/>
  <c r="BL186" i="3"/>
  <c r="BI187" i="3"/>
  <c r="BN186" i="3"/>
  <c r="BA72" i="3"/>
  <c r="BB72" i="3"/>
  <c r="AT73" i="3" s="1"/>
  <c r="AQ73" i="3"/>
  <c r="AI74" i="3" s="1"/>
  <c r="AF74" i="3"/>
  <c r="X75" i="3" s="1"/>
  <c r="Q74" i="3"/>
  <c r="C111" i="3"/>
  <c r="H111" i="3"/>
  <c r="E111" i="3"/>
  <c r="D111" i="3"/>
  <c r="C101" i="1"/>
  <c r="D101" i="1"/>
  <c r="G101" i="1"/>
  <c r="E101" i="1"/>
  <c r="F101" i="1" s="1"/>
  <c r="H101" i="1" s="1"/>
  <c r="B102" i="1" s="1"/>
  <c r="AV71" i="5" l="1"/>
  <c r="AW71" i="5"/>
  <c r="AO69" i="5"/>
  <c r="AP69" i="5" s="1"/>
  <c r="AQ69" i="5"/>
  <c r="AI70" i="5" s="1"/>
  <c r="AB66" i="5"/>
  <c r="AD66" i="5"/>
  <c r="AE66" i="5" s="1"/>
  <c r="AH65" i="5"/>
  <c r="BL65" i="5"/>
  <c r="BG189" i="5"/>
  <c r="Q68" i="5"/>
  <c r="S68" i="5" s="1"/>
  <c r="BI190" i="5"/>
  <c r="BH189" i="5"/>
  <c r="BE190" i="5"/>
  <c r="I70" i="5"/>
  <c r="J70" i="5"/>
  <c r="B71" i="5" s="1"/>
  <c r="A154" i="5"/>
  <c r="BF189" i="5"/>
  <c r="AU71" i="4"/>
  <c r="AW71" i="4"/>
  <c r="AV71" i="4"/>
  <c r="AM71" i="4"/>
  <c r="AA70" i="4"/>
  <c r="Z70" i="4"/>
  <c r="Y70" i="4"/>
  <c r="AB70" i="4" s="1"/>
  <c r="AE69" i="4"/>
  <c r="BI189" i="4"/>
  <c r="BH189" i="4"/>
  <c r="BF190" i="4"/>
  <c r="BN72" i="4"/>
  <c r="BG190" i="4"/>
  <c r="BE189" i="4"/>
  <c r="Q69" i="4"/>
  <c r="S69" i="4" s="1"/>
  <c r="A153" i="4"/>
  <c r="F71" i="4"/>
  <c r="H71" i="4" s="1"/>
  <c r="BF189" i="3"/>
  <c r="BK188" i="3"/>
  <c r="BI188" i="3"/>
  <c r="BN187" i="3"/>
  <c r="BE189" i="3"/>
  <c r="BJ188" i="3"/>
  <c r="BG188" i="3"/>
  <c r="BL187" i="3"/>
  <c r="BH188" i="3"/>
  <c r="BM187" i="3"/>
  <c r="AZ73" i="3"/>
  <c r="AU73" i="3"/>
  <c r="AV73" i="3"/>
  <c r="AW73" i="3"/>
  <c r="AO74" i="3"/>
  <c r="AJ74" i="3"/>
  <c r="AM74" i="3" s="1"/>
  <c r="AP74" i="3" s="1"/>
  <c r="AK74" i="3"/>
  <c r="AL74" i="3"/>
  <c r="AD75" i="3"/>
  <c r="AA75" i="3"/>
  <c r="Y75" i="3"/>
  <c r="AB75" i="3" s="1"/>
  <c r="AE75" i="3" s="1"/>
  <c r="Z75" i="3"/>
  <c r="T74" i="3"/>
  <c r="U74" i="3"/>
  <c r="M75" i="3" s="1"/>
  <c r="F111" i="3"/>
  <c r="C102" i="1"/>
  <c r="E102" i="1"/>
  <c r="G102" i="1"/>
  <c r="D102" i="1"/>
  <c r="AX71" i="5" l="1"/>
  <c r="AS69" i="5"/>
  <c r="BM69" i="5"/>
  <c r="AJ70" i="5"/>
  <c r="AL70" i="5"/>
  <c r="AK70" i="5"/>
  <c r="AH66" i="5"/>
  <c r="BL66" i="5"/>
  <c r="AF66" i="5"/>
  <c r="X67" i="5" s="1"/>
  <c r="A155" i="5"/>
  <c r="D71" i="5"/>
  <c r="C71" i="5"/>
  <c r="E71" i="5"/>
  <c r="BI191" i="5"/>
  <c r="BF190" i="5"/>
  <c r="L70" i="5"/>
  <c r="BJ70" i="5"/>
  <c r="BH190" i="5"/>
  <c r="T68" i="5"/>
  <c r="U68" i="5"/>
  <c r="M69" i="5" s="1"/>
  <c r="BG190" i="5"/>
  <c r="BE191" i="5"/>
  <c r="AX71" i="4"/>
  <c r="AZ71" i="4"/>
  <c r="AO71" i="4"/>
  <c r="AP71" i="4" s="1"/>
  <c r="AD70" i="4"/>
  <c r="AF70" i="4" s="1"/>
  <c r="X71" i="4" s="1"/>
  <c r="AH69" i="4"/>
  <c r="BL69" i="4"/>
  <c r="T69" i="4"/>
  <c r="U69" i="4"/>
  <c r="M70" i="4" s="1"/>
  <c r="A154" i="4"/>
  <c r="I71" i="4"/>
  <c r="J71" i="4"/>
  <c r="B72" i="4" s="1"/>
  <c r="BE190" i="4"/>
  <c r="BG191" i="4"/>
  <c r="BF191" i="4"/>
  <c r="BH190" i="4"/>
  <c r="BI190" i="4"/>
  <c r="BG189" i="3"/>
  <c r="BL188" i="3"/>
  <c r="BI189" i="3"/>
  <c r="BN188" i="3"/>
  <c r="BH189" i="3"/>
  <c r="BM188" i="3"/>
  <c r="BE190" i="3"/>
  <c r="BJ189" i="3"/>
  <c r="BF190" i="3"/>
  <c r="BK189" i="3"/>
  <c r="AX73" i="3"/>
  <c r="AQ74" i="3"/>
  <c r="AI75" i="3" s="1"/>
  <c r="AF75" i="3"/>
  <c r="X76" i="3" s="1"/>
  <c r="P75" i="3"/>
  <c r="S75" i="3"/>
  <c r="N75" i="3"/>
  <c r="O75" i="3"/>
  <c r="I111" i="3"/>
  <c r="J111" i="3"/>
  <c r="B112" i="3" s="1"/>
  <c r="F102" i="1"/>
  <c r="H102" i="1" s="1"/>
  <c r="B103" i="1" s="1"/>
  <c r="AZ71" i="5" l="1"/>
  <c r="BB71" i="5"/>
  <c r="AT72" i="5" s="1"/>
  <c r="BA71" i="5"/>
  <c r="AM70" i="5"/>
  <c r="Y67" i="5"/>
  <c r="AA67" i="5"/>
  <c r="Z67" i="5"/>
  <c r="P69" i="5"/>
  <c r="N69" i="5"/>
  <c r="O69" i="5"/>
  <c r="BG191" i="5"/>
  <c r="W68" i="5"/>
  <c r="BK68" i="5"/>
  <c r="BI192" i="5"/>
  <c r="F71" i="5"/>
  <c r="H71" i="5" s="1"/>
  <c r="BH191" i="5"/>
  <c r="A156" i="5"/>
  <c r="BE192" i="5"/>
  <c r="BF191" i="5"/>
  <c r="BB71" i="4"/>
  <c r="AT72" i="4" s="1"/>
  <c r="AU72" i="4" s="1"/>
  <c r="BA71" i="4"/>
  <c r="BD71" i="4" s="1"/>
  <c r="AS71" i="4"/>
  <c r="BM71" i="4"/>
  <c r="AQ71" i="4"/>
  <c r="AI72" i="4" s="1"/>
  <c r="Y71" i="4"/>
  <c r="AA71" i="4"/>
  <c r="Z71" i="4"/>
  <c r="AE70" i="4"/>
  <c r="A155" i="4"/>
  <c r="BE191" i="4"/>
  <c r="BG192" i="4"/>
  <c r="C72" i="4"/>
  <c r="E72" i="4"/>
  <c r="D72" i="4"/>
  <c r="N70" i="4"/>
  <c r="P70" i="4"/>
  <c r="O70" i="4"/>
  <c r="BF192" i="4"/>
  <c r="BI191" i="4"/>
  <c r="BH191" i="4"/>
  <c r="L71" i="4"/>
  <c r="BJ71" i="4"/>
  <c r="W69" i="4"/>
  <c r="BK69" i="4"/>
  <c r="BE191" i="3"/>
  <c r="BJ190" i="3"/>
  <c r="BI190" i="3"/>
  <c r="BN189" i="3"/>
  <c r="BF191" i="3"/>
  <c r="BK190" i="3"/>
  <c r="BH190" i="3"/>
  <c r="BM189" i="3"/>
  <c r="BG190" i="3"/>
  <c r="BL189" i="3"/>
  <c r="BA73" i="3"/>
  <c r="BB73" i="3"/>
  <c r="AT74" i="3" s="1"/>
  <c r="AK75" i="3"/>
  <c r="AO75" i="3"/>
  <c r="AJ75" i="3"/>
  <c r="AL75" i="3"/>
  <c r="Y76" i="3"/>
  <c r="AD76" i="3"/>
  <c r="Z76" i="3"/>
  <c r="AA76" i="3"/>
  <c r="Q75" i="3"/>
  <c r="C112" i="3"/>
  <c r="H112" i="3"/>
  <c r="D112" i="3"/>
  <c r="E112" i="3"/>
  <c r="C103" i="1"/>
  <c r="G103" i="1"/>
  <c r="D103" i="1"/>
  <c r="E103" i="1"/>
  <c r="BD71" i="5" l="1"/>
  <c r="BN71" i="5"/>
  <c r="AU72" i="5"/>
  <c r="AW72" i="5"/>
  <c r="AV72" i="5"/>
  <c r="AO70" i="5"/>
  <c r="AQ70" i="5" s="1"/>
  <c r="AI71" i="5" s="1"/>
  <c r="AB67" i="5"/>
  <c r="A157" i="5"/>
  <c r="BI193" i="5"/>
  <c r="BG192" i="5"/>
  <c r="BH192" i="5"/>
  <c r="BE193" i="5"/>
  <c r="I71" i="5"/>
  <c r="J71" i="5"/>
  <c r="B72" i="5" s="1"/>
  <c r="Q69" i="5"/>
  <c r="S69" i="5" s="1"/>
  <c r="BF192" i="5"/>
  <c r="AW72" i="4"/>
  <c r="AX72" i="4" s="1"/>
  <c r="AV72" i="4"/>
  <c r="AZ72" i="4"/>
  <c r="AK72" i="4"/>
  <c r="AL72" i="4"/>
  <c r="AJ72" i="4"/>
  <c r="AM72" i="4" s="1"/>
  <c r="AH70" i="4"/>
  <c r="BL70" i="4"/>
  <c r="AB71" i="4"/>
  <c r="BN73" i="4"/>
  <c r="BH192" i="4"/>
  <c r="BG193" i="4"/>
  <c r="BE192" i="4"/>
  <c r="BF193" i="4"/>
  <c r="Q70" i="4"/>
  <c r="S70" i="4" s="1"/>
  <c r="F72" i="4"/>
  <c r="H72" i="4" s="1"/>
  <c r="A156" i="4"/>
  <c r="BI192" i="4"/>
  <c r="BH191" i="3"/>
  <c r="BM190" i="3"/>
  <c r="BI191" i="3"/>
  <c r="BN190" i="3"/>
  <c r="BG191" i="3"/>
  <c r="BL190" i="3"/>
  <c r="BF192" i="3"/>
  <c r="BK191" i="3"/>
  <c r="BE192" i="3"/>
  <c r="BJ191" i="3"/>
  <c r="AV74" i="3"/>
  <c r="AZ74" i="3"/>
  <c r="AU74" i="3"/>
  <c r="AX74" i="3" s="1"/>
  <c r="BA74" i="3" s="1"/>
  <c r="AW74" i="3"/>
  <c r="AM75" i="3"/>
  <c r="AB76" i="3"/>
  <c r="T75" i="3"/>
  <c r="U75" i="3"/>
  <c r="M76" i="3" s="1"/>
  <c r="F112" i="3"/>
  <c r="F103" i="1"/>
  <c r="H103" i="1" s="1"/>
  <c r="B104" i="1" s="1"/>
  <c r="AX72" i="5" l="1"/>
  <c r="AL71" i="5"/>
  <c r="AK71" i="5"/>
  <c r="AJ71" i="5"/>
  <c r="AP70" i="5"/>
  <c r="AD67" i="5"/>
  <c r="AF67" i="5" s="1"/>
  <c r="X68" i="5" s="1"/>
  <c r="BF193" i="5"/>
  <c r="BI194" i="5"/>
  <c r="A158" i="5"/>
  <c r="C72" i="5"/>
  <c r="E72" i="5"/>
  <c r="D72" i="5"/>
  <c r="T69" i="5"/>
  <c r="U69" i="5"/>
  <c r="M70" i="5" s="1"/>
  <c r="L71" i="5"/>
  <c r="BJ71" i="5"/>
  <c r="BH193" i="5"/>
  <c r="BG193" i="5"/>
  <c r="BE194" i="5"/>
  <c r="BB72" i="4"/>
  <c r="AT73" i="4" s="1"/>
  <c r="AU73" i="4" s="1"/>
  <c r="BA72" i="4"/>
  <c r="BD72" i="4" s="1"/>
  <c r="AO72" i="4"/>
  <c r="AP72" i="4" s="1"/>
  <c r="AD71" i="4"/>
  <c r="AE71" i="4" s="1"/>
  <c r="AF71" i="4"/>
  <c r="X72" i="4" s="1"/>
  <c r="BF194" i="4"/>
  <c r="BG194" i="4"/>
  <c r="BE193" i="4"/>
  <c r="I72" i="4"/>
  <c r="J72" i="4"/>
  <c r="B73" i="4" s="1"/>
  <c r="A157" i="4"/>
  <c r="BH193" i="4"/>
  <c r="BI193" i="4"/>
  <c r="T70" i="4"/>
  <c r="U70" i="4"/>
  <c r="M71" i="4" s="1"/>
  <c r="BF193" i="3"/>
  <c r="BK192" i="3"/>
  <c r="BI192" i="3"/>
  <c r="BN191" i="3"/>
  <c r="BE193" i="3"/>
  <c r="BJ192" i="3"/>
  <c r="BG192" i="3"/>
  <c r="BL191" i="3"/>
  <c r="BH192" i="3"/>
  <c r="BM191" i="3"/>
  <c r="BB74" i="3"/>
  <c r="AT75" i="3" s="1"/>
  <c r="AP75" i="3"/>
  <c r="AQ75" i="3"/>
  <c r="AI76" i="3" s="1"/>
  <c r="AE76" i="3"/>
  <c r="AF76" i="3"/>
  <c r="X77" i="3" s="1"/>
  <c r="N76" i="3"/>
  <c r="S76" i="3"/>
  <c r="O76" i="3"/>
  <c r="P76" i="3"/>
  <c r="I112" i="3"/>
  <c r="J112" i="3"/>
  <c r="B113" i="3" s="1"/>
  <c r="C104" i="1"/>
  <c r="G104" i="1"/>
  <c r="D104" i="1"/>
  <c r="E104" i="1"/>
  <c r="AZ72" i="5" l="1"/>
  <c r="BA72" i="5"/>
  <c r="BB72" i="5"/>
  <c r="AT73" i="5" s="1"/>
  <c r="AM71" i="5"/>
  <c r="AS70" i="5"/>
  <c r="BM70" i="5"/>
  <c r="AE67" i="5"/>
  <c r="Y68" i="5"/>
  <c r="Z68" i="5"/>
  <c r="AA68" i="5"/>
  <c r="AH67" i="5"/>
  <c r="BL67" i="5"/>
  <c r="F72" i="5"/>
  <c r="H72" i="5" s="1"/>
  <c r="A159" i="5"/>
  <c r="BI195" i="5"/>
  <c r="BE195" i="5"/>
  <c r="O70" i="5"/>
  <c r="P70" i="5"/>
  <c r="N70" i="5"/>
  <c r="BF194" i="5"/>
  <c r="BG194" i="5"/>
  <c r="BH194" i="5"/>
  <c r="W69" i="5"/>
  <c r="BK69" i="5"/>
  <c r="AV73" i="4"/>
  <c r="AW73" i="4"/>
  <c r="AX73" i="4"/>
  <c r="AS72" i="4"/>
  <c r="BM72" i="4"/>
  <c r="AQ72" i="4"/>
  <c r="AI73" i="4" s="1"/>
  <c r="AH71" i="4"/>
  <c r="BL71" i="4"/>
  <c r="AA72" i="4"/>
  <c r="Z72" i="4"/>
  <c r="Y72" i="4"/>
  <c r="BF195" i="4"/>
  <c r="W70" i="4"/>
  <c r="BK70" i="4"/>
  <c r="BI194" i="4"/>
  <c r="N71" i="4"/>
  <c r="O71" i="4"/>
  <c r="P71" i="4"/>
  <c r="D73" i="4"/>
  <c r="C73" i="4"/>
  <c r="E73" i="4"/>
  <c r="BG195" i="4"/>
  <c r="A158" i="4"/>
  <c r="BH194" i="4"/>
  <c r="L72" i="4"/>
  <c r="BJ72" i="4"/>
  <c r="BE194" i="4"/>
  <c r="BH193" i="3"/>
  <c r="BM192" i="3"/>
  <c r="BE194" i="3"/>
  <c r="BJ193" i="3"/>
  <c r="BF194" i="3"/>
  <c r="BK193" i="3"/>
  <c r="BG193" i="3"/>
  <c r="BL192" i="3"/>
  <c r="BI193" i="3"/>
  <c r="BN192" i="3"/>
  <c r="AV75" i="3"/>
  <c r="AZ75" i="3"/>
  <c r="AU75" i="3"/>
  <c r="AX75" i="3" s="1"/>
  <c r="BA75" i="3" s="1"/>
  <c r="AW75" i="3"/>
  <c r="AK76" i="3"/>
  <c r="AO76" i="3"/>
  <c r="AJ76" i="3"/>
  <c r="AL76" i="3"/>
  <c r="Z77" i="3"/>
  <c r="AD77" i="3"/>
  <c r="Y77" i="3"/>
  <c r="AB77" i="3" s="1"/>
  <c r="AE77" i="3" s="1"/>
  <c r="AA77" i="3"/>
  <c r="Q76" i="3"/>
  <c r="H113" i="3"/>
  <c r="C113" i="3"/>
  <c r="F113" i="3" s="1"/>
  <c r="I113" i="3" s="1"/>
  <c r="D113" i="3"/>
  <c r="E113" i="3"/>
  <c r="F104" i="1"/>
  <c r="H104" i="1" s="1"/>
  <c r="B105" i="1" s="1"/>
  <c r="AV73" i="5" l="1"/>
  <c r="AU73" i="5"/>
  <c r="AX73" i="5" s="1"/>
  <c r="AZ73" i="5" s="1"/>
  <c r="AW73" i="5"/>
  <c r="BN72" i="5"/>
  <c r="BD72" i="5"/>
  <c r="AO71" i="5"/>
  <c r="AQ71" i="5" s="1"/>
  <c r="AI72" i="5" s="1"/>
  <c r="AB68" i="5"/>
  <c r="AD68" i="5"/>
  <c r="AE68" i="5" s="1"/>
  <c r="AF68" i="5"/>
  <c r="X69" i="5" s="1"/>
  <c r="BH195" i="5"/>
  <c r="BF195" i="5"/>
  <c r="BE196" i="5"/>
  <c r="BG195" i="5"/>
  <c r="Q70" i="5"/>
  <c r="S70" i="5" s="1"/>
  <c r="BI196" i="5"/>
  <c r="A160" i="5"/>
  <c r="I72" i="5"/>
  <c r="J72" i="5"/>
  <c r="B73" i="5" s="1"/>
  <c r="AZ73" i="4"/>
  <c r="BA73" i="4" s="1"/>
  <c r="BD73" i="4" s="1"/>
  <c r="AL73" i="4"/>
  <c r="AJ73" i="4"/>
  <c r="AK73" i="4"/>
  <c r="AB72" i="4"/>
  <c r="AD72" i="4"/>
  <c r="BG196" i="4"/>
  <c r="Q71" i="4"/>
  <c r="S71" i="4" s="1"/>
  <c r="BE195" i="4"/>
  <c r="BF196" i="4"/>
  <c r="BH195" i="4"/>
  <c r="A159" i="4"/>
  <c r="BN74" i="4"/>
  <c r="F73" i="4"/>
  <c r="H73" i="4" s="1"/>
  <c r="BI195" i="4"/>
  <c r="BG194" i="3"/>
  <c r="BL193" i="3"/>
  <c r="BE195" i="3"/>
  <c r="BJ194" i="3"/>
  <c r="BI194" i="3"/>
  <c r="BN193" i="3"/>
  <c r="BF195" i="3"/>
  <c r="BK194" i="3"/>
  <c r="BH194" i="3"/>
  <c r="BM193" i="3"/>
  <c r="BB75" i="3"/>
  <c r="AT76" i="3" s="1"/>
  <c r="AM76" i="3"/>
  <c r="AF77" i="3"/>
  <c r="X78" i="3" s="1"/>
  <c r="T76" i="3"/>
  <c r="U76" i="3"/>
  <c r="M77" i="3" s="1"/>
  <c r="J113" i="3"/>
  <c r="B114" i="3" s="1"/>
  <c r="E105" i="1"/>
  <c r="C105" i="1"/>
  <c r="G105" i="1"/>
  <c r="D105" i="1"/>
  <c r="BB73" i="5" l="1"/>
  <c r="AT74" i="5" s="1"/>
  <c r="BA73" i="5"/>
  <c r="BD73" i="5" s="1"/>
  <c r="AK72" i="5"/>
  <c r="AL72" i="5"/>
  <c r="AJ72" i="5"/>
  <c r="AM72" i="5" s="1"/>
  <c r="AP71" i="5"/>
  <c r="AH68" i="5"/>
  <c r="BL68" i="5"/>
  <c r="Z69" i="5"/>
  <c r="Y69" i="5"/>
  <c r="AB69" i="5" s="1"/>
  <c r="AA69" i="5"/>
  <c r="AV74" i="5"/>
  <c r="AU74" i="5"/>
  <c r="AW74" i="5"/>
  <c r="BN73" i="5"/>
  <c r="BF196" i="5"/>
  <c r="T70" i="5"/>
  <c r="U70" i="5"/>
  <c r="M71" i="5" s="1"/>
  <c r="D73" i="5"/>
  <c r="C73" i="5"/>
  <c r="E73" i="5"/>
  <c r="A161" i="5"/>
  <c r="BI197" i="5"/>
  <c r="BG196" i="5"/>
  <c r="L72" i="5"/>
  <c r="BJ72" i="5"/>
  <c r="BE197" i="5"/>
  <c r="BH196" i="5"/>
  <c r="BB73" i="4"/>
  <c r="AT74" i="4" s="1"/>
  <c r="AM73" i="4"/>
  <c r="AF72" i="4"/>
  <c r="X73" i="4" s="1"/>
  <c r="Z73" i="4" s="1"/>
  <c r="AE72" i="4"/>
  <c r="T71" i="4"/>
  <c r="U71" i="4"/>
  <c r="M72" i="4" s="1"/>
  <c r="I73" i="4"/>
  <c r="J73" i="4"/>
  <c r="B74" i="4" s="1"/>
  <c r="A160" i="4"/>
  <c r="BF197" i="4"/>
  <c r="BG197" i="4"/>
  <c r="BI196" i="4"/>
  <c r="BH196" i="4"/>
  <c r="BE196" i="4"/>
  <c r="BH195" i="3"/>
  <c r="BM194" i="3"/>
  <c r="BI195" i="3"/>
  <c r="BN194" i="3"/>
  <c r="BG195" i="3"/>
  <c r="BL194" i="3"/>
  <c r="BF196" i="3"/>
  <c r="BK195" i="3"/>
  <c r="BE196" i="3"/>
  <c r="BJ195" i="3"/>
  <c r="AU76" i="3"/>
  <c r="AZ76" i="3"/>
  <c r="AV76" i="3"/>
  <c r="AW76" i="3"/>
  <c r="AP76" i="3"/>
  <c r="AQ76" i="3"/>
  <c r="AI77" i="3" s="1"/>
  <c r="AD78" i="3"/>
  <c r="AA78" i="3"/>
  <c r="Z78" i="3"/>
  <c r="Y78" i="3"/>
  <c r="N77" i="3"/>
  <c r="S77" i="3"/>
  <c r="P77" i="3"/>
  <c r="O77" i="3"/>
  <c r="C114" i="3"/>
  <c r="H114" i="3"/>
  <c r="D114" i="3"/>
  <c r="F114" i="3" s="1"/>
  <c r="I114" i="3" s="1"/>
  <c r="E114" i="3"/>
  <c r="F105" i="1"/>
  <c r="H105" i="1" s="1"/>
  <c r="B106" i="1" s="1"/>
  <c r="D106" i="1" s="1"/>
  <c r="C106" i="1"/>
  <c r="G106" i="1"/>
  <c r="AO72" i="5" l="1"/>
  <c r="AP72" i="5" s="1"/>
  <c r="AS71" i="5"/>
  <c r="BM71" i="5"/>
  <c r="AD69" i="5"/>
  <c r="AE69" i="5" s="1"/>
  <c r="AX74" i="5"/>
  <c r="BI198" i="5"/>
  <c r="A162" i="5"/>
  <c r="F73" i="5"/>
  <c r="H73" i="5" s="1"/>
  <c r="O71" i="5"/>
  <c r="P71" i="5"/>
  <c r="N71" i="5"/>
  <c r="BH197" i="5"/>
  <c r="W70" i="5"/>
  <c r="BK70" i="5"/>
  <c r="BE198" i="5"/>
  <c r="BG197" i="5"/>
  <c r="BF197" i="5"/>
  <c r="AW74" i="4"/>
  <c r="AV74" i="4"/>
  <c r="AU74" i="4"/>
  <c r="AX74" i="4" s="1"/>
  <c r="AO73" i="4"/>
  <c r="AP73" i="4"/>
  <c r="AQ73" i="4"/>
  <c r="AI74" i="4" s="1"/>
  <c r="AA73" i="4"/>
  <c r="Y73" i="4"/>
  <c r="AB73" i="4"/>
  <c r="AH72" i="4"/>
  <c r="BL72" i="4"/>
  <c r="L73" i="4"/>
  <c r="BJ73" i="4"/>
  <c r="BE197" i="4"/>
  <c r="BG198" i="4"/>
  <c r="A161" i="4"/>
  <c r="O72" i="4"/>
  <c r="N72" i="4"/>
  <c r="P72" i="4"/>
  <c r="W71" i="4"/>
  <c r="BK71" i="4"/>
  <c r="BI197" i="4"/>
  <c r="BH197" i="4"/>
  <c r="BF198" i="4"/>
  <c r="D74" i="4"/>
  <c r="C74" i="4"/>
  <c r="E74" i="4"/>
  <c r="BE197" i="3"/>
  <c r="BJ196" i="3"/>
  <c r="BH196" i="3"/>
  <c r="BM195" i="3"/>
  <c r="BG196" i="3"/>
  <c r="BL195" i="3"/>
  <c r="BF197" i="3"/>
  <c r="BK196" i="3"/>
  <c r="BI196" i="3"/>
  <c r="BN195" i="3"/>
  <c r="AX76" i="3"/>
  <c r="AK77" i="3"/>
  <c r="AO77" i="3"/>
  <c r="AJ77" i="3"/>
  <c r="AL77" i="3"/>
  <c r="AB78" i="3"/>
  <c r="Q77" i="3"/>
  <c r="J114" i="3"/>
  <c r="B115" i="3" s="1"/>
  <c r="E106" i="1"/>
  <c r="F106" i="1" s="1"/>
  <c r="H106" i="1" s="1"/>
  <c r="B107" i="1" s="1"/>
  <c r="AZ74" i="5" l="1"/>
  <c r="BB74" i="5" s="1"/>
  <c r="AT75" i="5" s="1"/>
  <c r="AU75" i="5" s="1"/>
  <c r="AS72" i="5"/>
  <c r="BM72" i="5"/>
  <c r="AQ72" i="5"/>
  <c r="AI73" i="5" s="1"/>
  <c r="AH69" i="5"/>
  <c r="BL69" i="5"/>
  <c r="AF69" i="5"/>
  <c r="X70" i="5" s="1"/>
  <c r="BF198" i="5"/>
  <c r="Q71" i="5"/>
  <c r="S71" i="5" s="1"/>
  <c r="A163" i="5"/>
  <c r="BI199" i="5"/>
  <c r="BE199" i="5"/>
  <c r="BH198" i="5"/>
  <c r="I73" i="5"/>
  <c r="J73" i="5"/>
  <c r="B74" i="5" s="1"/>
  <c r="BG198" i="5"/>
  <c r="AZ74" i="4"/>
  <c r="BA74" i="4"/>
  <c r="BD74" i="4" s="1"/>
  <c r="BB74" i="4"/>
  <c r="AT75" i="4" s="1"/>
  <c r="AS73" i="4"/>
  <c r="BM73" i="4"/>
  <c r="AK74" i="4"/>
  <c r="AJ74" i="4"/>
  <c r="AM74" i="4" s="1"/>
  <c r="AL74" i="4"/>
  <c r="AD73" i="4"/>
  <c r="AE73" i="4" s="1"/>
  <c r="AF73" i="4"/>
  <c r="X74" i="4" s="1"/>
  <c r="F74" i="4"/>
  <c r="H74" i="4" s="1"/>
  <c r="BI198" i="4"/>
  <c r="A162" i="4"/>
  <c r="Q72" i="4"/>
  <c r="S72" i="4" s="1"/>
  <c r="BE198" i="4"/>
  <c r="BF199" i="4"/>
  <c r="BH198" i="4"/>
  <c r="BG199" i="4"/>
  <c r="BN75" i="4"/>
  <c r="BF198" i="3"/>
  <c r="BK197" i="3"/>
  <c r="BH197" i="3"/>
  <c r="BM196" i="3"/>
  <c r="BI197" i="3"/>
  <c r="BN196" i="3"/>
  <c r="BG197" i="3"/>
  <c r="BL196" i="3"/>
  <c r="BE198" i="3"/>
  <c r="BJ197" i="3"/>
  <c r="BA76" i="3"/>
  <c r="BB76" i="3"/>
  <c r="AT77" i="3" s="1"/>
  <c r="AM77" i="3"/>
  <c r="AE78" i="3"/>
  <c r="AF78" i="3"/>
  <c r="X79" i="3" s="1"/>
  <c r="T77" i="3"/>
  <c r="U77" i="3"/>
  <c r="M78" i="3" s="1"/>
  <c r="C115" i="3"/>
  <c r="H115" i="3"/>
  <c r="E115" i="3"/>
  <c r="D115" i="3"/>
  <c r="G107" i="1"/>
  <c r="D107" i="1"/>
  <c r="C107" i="1"/>
  <c r="E107" i="1"/>
  <c r="AV75" i="5" l="1"/>
  <c r="AW75" i="5"/>
  <c r="BA74" i="5"/>
  <c r="AL73" i="5"/>
  <c r="AK73" i="5"/>
  <c r="AJ73" i="5"/>
  <c r="AM73" i="5" s="1"/>
  <c r="AA70" i="5"/>
  <c r="Z70" i="5"/>
  <c r="Y70" i="5"/>
  <c r="AX75" i="5"/>
  <c r="AZ75" i="5" s="1"/>
  <c r="L73" i="5"/>
  <c r="BJ73" i="5"/>
  <c r="BG199" i="5"/>
  <c r="BE200" i="5"/>
  <c r="BH199" i="5"/>
  <c r="BF199" i="5"/>
  <c r="D74" i="5"/>
  <c r="C74" i="5"/>
  <c r="E74" i="5"/>
  <c r="BI200" i="5"/>
  <c r="A164" i="5"/>
  <c r="T71" i="5"/>
  <c r="U71" i="5"/>
  <c r="M72" i="5" s="1"/>
  <c r="AU75" i="4"/>
  <c r="AV75" i="4"/>
  <c r="AW75" i="4"/>
  <c r="AO74" i="4"/>
  <c r="AP74" i="4"/>
  <c r="AS74" i="4" s="1"/>
  <c r="AQ74" i="4"/>
  <c r="AI75" i="4" s="1"/>
  <c r="BM74" i="4"/>
  <c r="BL73" i="4"/>
  <c r="AH73" i="4"/>
  <c r="Z74" i="4"/>
  <c r="AA74" i="4"/>
  <c r="Y74" i="4"/>
  <c r="A163" i="4"/>
  <c r="BE199" i="4"/>
  <c r="I74" i="4"/>
  <c r="J74" i="4"/>
  <c r="B75" i="4" s="1"/>
  <c r="BG200" i="4"/>
  <c r="T72" i="4"/>
  <c r="U72" i="4"/>
  <c r="M73" i="4" s="1"/>
  <c r="BH199" i="4"/>
  <c r="BN76" i="4"/>
  <c r="BI199" i="4"/>
  <c r="BF200" i="4"/>
  <c r="BE199" i="3"/>
  <c r="BJ198" i="3"/>
  <c r="BI198" i="3"/>
  <c r="BN197" i="3"/>
  <c r="BF199" i="3"/>
  <c r="BK198" i="3"/>
  <c r="BG198" i="3"/>
  <c r="BL197" i="3"/>
  <c r="BH198" i="3"/>
  <c r="BM197" i="3"/>
  <c r="AZ77" i="3"/>
  <c r="AV77" i="3"/>
  <c r="AW77" i="3"/>
  <c r="AU77" i="3"/>
  <c r="AP77" i="3"/>
  <c r="AQ77" i="3"/>
  <c r="AI78" i="3" s="1"/>
  <c r="AD79" i="3"/>
  <c r="Y79" i="3"/>
  <c r="Z79" i="3"/>
  <c r="AA79" i="3"/>
  <c r="S78" i="3"/>
  <c r="N78" i="3"/>
  <c r="O78" i="3"/>
  <c r="P78" i="3"/>
  <c r="F115" i="3"/>
  <c r="F107" i="1"/>
  <c r="H107" i="1" s="1"/>
  <c r="B108" i="1" s="1"/>
  <c r="C108" i="1"/>
  <c r="G108" i="1"/>
  <c r="D108" i="1"/>
  <c r="E108" i="1"/>
  <c r="BD74" i="5" l="1"/>
  <c r="BN74" i="5"/>
  <c r="AO73" i="5"/>
  <c r="AQ73" i="5" s="1"/>
  <c r="AI74" i="5" s="1"/>
  <c r="AB70" i="5"/>
  <c r="F74" i="5"/>
  <c r="BA75" i="5"/>
  <c r="BB75" i="5"/>
  <c r="AT76" i="5" s="1"/>
  <c r="P72" i="5"/>
  <c r="N72" i="5"/>
  <c r="O72" i="5"/>
  <c r="A165" i="5"/>
  <c r="BI201" i="5"/>
  <c r="BH200" i="5"/>
  <c r="BG200" i="5"/>
  <c r="W71" i="5"/>
  <c r="BK71" i="5"/>
  <c r="BF200" i="5"/>
  <c r="BE201" i="5"/>
  <c r="AX75" i="4"/>
  <c r="AL75" i="4"/>
  <c r="AJ75" i="4"/>
  <c r="AK75" i="4"/>
  <c r="AB74" i="4"/>
  <c r="BI200" i="4"/>
  <c r="W72" i="4"/>
  <c r="BK72" i="4"/>
  <c r="L74" i="4"/>
  <c r="BJ74" i="4"/>
  <c r="BG201" i="4"/>
  <c r="BE200" i="4"/>
  <c r="BH200" i="4"/>
  <c r="A164" i="4"/>
  <c r="BF201" i="4"/>
  <c r="O73" i="4"/>
  <c r="P73" i="4"/>
  <c r="N73" i="4"/>
  <c r="C75" i="4"/>
  <c r="E75" i="4"/>
  <c r="D75" i="4"/>
  <c r="BG199" i="3"/>
  <c r="BL198" i="3"/>
  <c r="BI199" i="3"/>
  <c r="BN198" i="3"/>
  <c r="BH199" i="3"/>
  <c r="BM198" i="3"/>
  <c r="BF200" i="3"/>
  <c r="BK199" i="3"/>
  <c r="BE200" i="3"/>
  <c r="BJ199" i="3"/>
  <c r="AX77" i="3"/>
  <c r="AO78" i="3"/>
  <c r="AJ78" i="3"/>
  <c r="AM78" i="3" s="1"/>
  <c r="AP78" i="3" s="1"/>
  <c r="AL78" i="3"/>
  <c r="AK78" i="3"/>
  <c r="AB79" i="3"/>
  <c r="Q78" i="3"/>
  <c r="I115" i="3"/>
  <c r="J115" i="3"/>
  <c r="B116" i="3" s="1"/>
  <c r="F108" i="1"/>
  <c r="H108" i="1" s="1"/>
  <c r="B109" i="1" s="1"/>
  <c r="C109" i="1" s="1"/>
  <c r="G109" i="1"/>
  <c r="E109" i="1"/>
  <c r="AL74" i="5" l="1"/>
  <c r="AJ74" i="5"/>
  <c r="AK74" i="5"/>
  <c r="AP73" i="5"/>
  <c r="AD70" i="5"/>
  <c r="AE70" i="5" s="1"/>
  <c r="H74" i="5"/>
  <c r="J74" i="5" s="1"/>
  <c r="B75" i="5" s="1"/>
  <c r="AU76" i="5"/>
  <c r="AV76" i="5"/>
  <c r="AW76" i="5"/>
  <c r="BD75" i="5"/>
  <c r="BN75" i="5"/>
  <c r="Q72" i="5"/>
  <c r="S72" i="5" s="1"/>
  <c r="BE202" i="5"/>
  <c r="BF201" i="5"/>
  <c r="BH201" i="5"/>
  <c r="BI202" i="5"/>
  <c r="A166" i="5"/>
  <c r="BG201" i="5"/>
  <c r="AZ75" i="4"/>
  <c r="BA75" i="4" s="1"/>
  <c r="BD75" i="4" s="1"/>
  <c r="BB75" i="4"/>
  <c r="AT76" i="4" s="1"/>
  <c r="AM75" i="4"/>
  <c r="AD74" i="4"/>
  <c r="AE74" i="4"/>
  <c r="AF74" i="4"/>
  <c r="X75" i="4" s="1"/>
  <c r="F75" i="4"/>
  <c r="H75" i="4"/>
  <c r="J75" i="4" s="1"/>
  <c r="B76" i="4" s="1"/>
  <c r="BF202" i="4"/>
  <c r="BE201" i="4"/>
  <c r="BH201" i="4"/>
  <c r="A165" i="4"/>
  <c r="BG202" i="4"/>
  <c r="BI201" i="4"/>
  <c r="Q73" i="4"/>
  <c r="S73" i="4" s="1"/>
  <c r="BF201" i="3"/>
  <c r="BK200" i="3"/>
  <c r="BI200" i="3"/>
  <c r="BN199" i="3"/>
  <c r="BE201" i="3"/>
  <c r="BJ200" i="3"/>
  <c r="BH200" i="3"/>
  <c r="BM199" i="3"/>
  <c r="BG200" i="3"/>
  <c r="BL199" i="3"/>
  <c r="BA77" i="3"/>
  <c r="BB77" i="3"/>
  <c r="AT78" i="3" s="1"/>
  <c r="AQ78" i="3"/>
  <c r="AI79" i="3" s="1"/>
  <c r="AE79" i="3"/>
  <c r="AF79" i="3"/>
  <c r="X80" i="3" s="1"/>
  <c r="T78" i="3"/>
  <c r="U78" i="3"/>
  <c r="M79" i="3" s="1"/>
  <c r="C116" i="3"/>
  <c r="F116" i="3" s="1"/>
  <c r="I116" i="3" s="1"/>
  <c r="H116" i="3"/>
  <c r="E116" i="3"/>
  <c r="D116" i="3"/>
  <c r="D109" i="1"/>
  <c r="F109" i="1"/>
  <c r="H109" i="1" s="1"/>
  <c r="B110" i="1" s="1"/>
  <c r="AM74" i="5" l="1"/>
  <c r="AS73" i="5"/>
  <c r="BM73" i="5"/>
  <c r="AH70" i="5"/>
  <c r="BL70" i="5"/>
  <c r="AF70" i="5"/>
  <c r="X71" i="5" s="1"/>
  <c r="E75" i="5"/>
  <c r="C75" i="5"/>
  <c r="D75" i="5"/>
  <c r="F75" i="5" s="1"/>
  <c r="H75" i="5" s="1"/>
  <c r="I74" i="5"/>
  <c r="AX76" i="5"/>
  <c r="AZ76" i="5" s="1"/>
  <c r="BE203" i="5"/>
  <c r="BH202" i="5"/>
  <c r="T72" i="5"/>
  <c r="U72" i="5"/>
  <c r="M73" i="5" s="1"/>
  <c r="BG202" i="5"/>
  <c r="A167" i="5"/>
  <c r="BI203" i="5"/>
  <c r="BF202" i="5"/>
  <c r="AW76" i="4"/>
  <c r="AV76" i="4"/>
  <c r="AU76" i="4"/>
  <c r="AX76" i="4" s="1"/>
  <c r="BN77" i="4"/>
  <c r="AO75" i="4"/>
  <c r="AP75" i="4"/>
  <c r="AQ75" i="4"/>
  <c r="AI76" i="4" s="1"/>
  <c r="AH74" i="4"/>
  <c r="BL74" i="4"/>
  <c r="Y75" i="4"/>
  <c r="AA75" i="4"/>
  <c r="Z75" i="4"/>
  <c r="I75" i="4"/>
  <c r="L75" i="4" s="1"/>
  <c r="A166" i="4"/>
  <c r="BE202" i="4"/>
  <c r="T73" i="4"/>
  <c r="U73" i="4"/>
  <c r="M74" i="4" s="1"/>
  <c r="BG203" i="4"/>
  <c r="BH202" i="4"/>
  <c r="BF203" i="4"/>
  <c r="D76" i="4"/>
  <c r="C76" i="4"/>
  <c r="E76" i="4"/>
  <c r="BI202" i="4"/>
  <c r="BH201" i="3"/>
  <c r="BM200" i="3"/>
  <c r="BI201" i="3"/>
  <c r="BN200" i="3"/>
  <c r="BG201" i="3"/>
  <c r="BL200" i="3"/>
  <c r="BE202" i="3"/>
  <c r="BJ201" i="3"/>
  <c r="BF202" i="3"/>
  <c r="BK201" i="3"/>
  <c r="AV78" i="3"/>
  <c r="AZ78" i="3"/>
  <c r="AW78" i="3"/>
  <c r="AU78" i="3"/>
  <c r="AX78" i="3" s="1"/>
  <c r="BA78" i="3" s="1"/>
  <c r="AO79" i="3"/>
  <c r="AK79" i="3"/>
  <c r="AL79" i="3"/>
  <c r="AJ79" i="3"/>
  <c r="AM79" i="3" s="1"/>
  <c r="AP79" i="3" s="1"/>
  <c r="Z80" i="3"/>
  <c r="AD80" i="3"/>
  <c r="Y80" i="3"/>
  <c r="AB80" i="3" s="1"/>
  <c r="AE80" i="3" s="1"/>
  <c r="AA80" i="3"/>
  <c r="P79" i="3"/>
  <c r="S79" i="3"/>
  <c r="N79" i="3"/>
  <c r="Q79" i="3" s="1"/>
  <c r="T79" i="3" s="1"/>
  <c r="O79" i="3"/>
  <c r="J116" i="3"/>
  <c r="B117" i="3" s="1"/>
  <c r="E110" i="1"/>
  <c r="C110" i="1"/>
  <c r="D110" i="1"/>
  <c r="G110" i="1"/>
  <c r="AO74" i="5" l="1"/>
  <c r="AP74" i="5" s="1"/>
  <c r="Y71" i="5"/>
  <c r="AA71" i="5"/>
  <c r="Z71" i="5"/>
  <c r="L74" i="5"/>
  <c r="BJ74" i="5"/>
  <c r="BB76" i="5"/>
  <c r="AT77" i="5" s="1"/>
  <c r="BA76" i="5"/>
  <c r="I75" i="5"/>
  <c r="J75" i="5"/>
  <c r="B76" i="5" s="1"/>
  <c r="BI204" i="5"/>
  <c r="A168" i="5"/>
  <c r="BG203" i="5"/>
  <c r="BE204" i="5"/>
  <c r="BF203" i="5"/>
  <c r="O73" i="5"/>
  <c r="P73" i="5"/>
  <c r="N73" i="5"/>
  <c r="BH203" i="5"/>
  <c r="W72" i="5"/>
  <c r="BK72" i="5"/>
  <c r="AZ76" i="4"/>
  <c r="BA76" i="4" s="1"/>
  <c r="BD76" i="4" s="1"/>
  <c r="BB76" i="4"/>
  <c r="AT77" i="4" s="1"/>
  <c r="AS75" i="4"/>
  <c r="BM75" i="4"/>
  <c r="AJ76" i="4"/>
  <c r="AK76" i="4"/>
  <c r="AL76" i="4"/>
  <c r="AB75" i="4"/>
  <c r="AF75" i="4" s="1"/>
  <c r="X76" i="4" s="1"/>
  <c r="AD75" i="4"/>
  <c r="AE75" i="4" s="1"/>
  <c r="BJ75" i="4"/>
  <c r="F76" i="4"/>
  <c r="BG204" i="4"/>
  <c r="A167" i="4"/>
  <c r="BI203" i="4"/>
  <c r="BF204" i="4"/>
  <c r="BE203" i="4"/>
  <c r="BH203" i="4"/>
  <c r="P74" i="4"/>
  <c r="O74" i="4"/>
  <c r="N74" i="4"/>
  <c r="W73" i="4"/>
  <c r="BK73" i="4"/>
  <c r="BE203" i="3"/>
  <c r="BJ202" i="3"/>
  <c r="BI202" i="3"/>
  <c r="BN201" i="3"/>
  <c r="BF203" i="3"/>
  <c r="BK202" i="3"/>
  <c r="BG202" i="3"/>
  <c r="BL201" i="3"/>
  <c r="BH202" i="3"/>
  <c r="BM201" i="3"/>
  <c r="BB78" i="3"/>
  <c r="AT79" i="3" s="1"/>
  <c r="AQ79" i="3"/>
  <c r="AI80" i="3" s="1"/>
  <c r="AF80" i="3"/>
  <c r="X81" i="3" s="1"/>
  <c r="U79" i="3"/>
  <c r="M80" i="3" s="1"/>
  <c r="H117" i="3"/>
  <c r="E117" i="3"/>
  <c r="C117" i="3"/>
  <c r="F117" i="3" s="1"/>
  <c r="I117" i="3" s="1"/>
  <c r="D117" i="3"/>
  <c r="F110" i="1"/>
  <c r="H110" i="1" s="1"/>
  <c r="B111" i="1" s="1"/>
  <c r="AS74" i="5" l="1"/>
  <c r="BM74" i="5"/>
  <c r="AQ74" i="5"/>
  <c r="AI75" i="5" s="1"/>
  <c r="AB71" i="5"/>
  <c r="BD76" i="5"/>
  <c r="BN76" i="5"/>
  <c r="AV77" i="5"/>
  <c r="AU77" i="5"/>
  <c r="AW77" i="5"/>
  <c r="BH204" i="5"/>
  <c r="BG204" i="5"/>
  <c r="A169" i="5"/>
  <c r="BI205" i="5"/>
  <c r="D76" i="5"/>
  <c r="C76" i="5"/>
  <c r="E76" i="5"/>
  <c r="BF204" i="5"/>
  <c r="BE205" i="5"/>
  <c r="L75" i="5"/>
  <c r="BJ75" i="5"/>
  <c r="Q73" i="5"/>
  <c r="S73" i="5" s="1"/>
  <c r="AW77" i="4"/>
  <c r="AU77" i="4"/>
  <c r="AV77" i="4"/>
  <c r="BN78" i="4"/>
  <c r="AM76" i="4"/>
  <c r="AH75" i="4"/>
  <c r="BL75" i="4"/>
  <c r="AA76" i="4"/>
  <c r="Z76" i="4"/>
  <c r="Y76" i="4"/>
  <c r="H76" i="4"/>
  <c r="I76" i="4" s="1"/>
  <c r="J76" i="4"/>
  <c r="B77" i="4" s="1"/>
  <c r="C77" i="4" s="1"/>
  <c r="BH204" i="4"/>
  <c r="BE204" i="4"/>
  <c r="BI204" i="4"/>
  <c r="Q74" i="4"/>
  <c r="S74" i="4" s="1"/>
  <c r="BF205" i="4"/>
  <c r="A168" i="4"/>
  <c r="BG205" i="4"/>
  <c r="BH203" i="3"/>
  <c r="BM202" i="3"/>
  <c r="BF204" i="3"/>
  <c r="BK203" i="3"/>
  <c r="BE204" i="3"/>
  <c r="BJ203" i="3"/>
  <c r="BG203" i="3"/>
  <c r="BL202" i="3"/>
  <c r="BI203" i="3"/>
  <c r="BN202" i="3"/>
  <c r="AV79" i="3"/>
  <c r="AZ79" i="3"/>
  <c r="AU79" i="3"/>
  <c r="AX79" i="3" s="1"/>
  <c r="BA79" i="3" s="1"/>
  <c r="AW79" i="3"/>
  <c r="AK80" i="3"/>
  <c r="AO80" i="3"/>
  <c r="AL80" i="3"/>
  <c r="AJ80" i="3"/>
  <c r="AM80" i="3" s="1"/>
  <c r="AP80" i="3" s="1"/>
  <c r="Z81" i="3"/>
  <c r="AD81" i="3"/>
  <c r="Y81" i="3"/>
  <c r="AB81" i="3" s="1"/>
  <c r="AE81" i="3" s="1"/>
  <c r="AA81" i="3"/>
  <c r="N80" i="3"/>
  <c r="S80" i="3"/>
  <c r="P80" i="3"/>
  <c r="O80" i="3"/>
  <c r="Q80" i="3" s="1"/>
  <c r="T80" i="3" s="1"/>
  <c r="J117" i="3"/>
  <c r="B118" i="3" s="1"/>
  <c r="G111" i="1"/>
  <c r="D111" i="1"/>
  <c r="E111" i="1"/>
  <c r="C111" i="1"/>
  <c r="F111" i="1" s="1"/>
  <c r="H111" i="1" s="1"/>
  <c r="B112" i="1" s="1"/>
  <c r="AK75" i="5" l="1"/>
  <c r="AJ75" i="5"/>
  <c r="AL75" i="5"/>
  <c r="AD71" i="5"/>
  <c r="AE71" i="5" s="1"/>
  <c r="AX77" i="5"/>
  <c r="AZ77" i="5" s="1"/>
  <c r="F76" i="5"/>
  <c r="H76" i="5" s="1"/>
  <c r="BF205" i="5"/>
  <c r="BI206" i="5"/>
  <c r="A170" i="5"/>
  <c r="BG205" i="5"/>
  <c r="T73" i="5"/>
  <c r="U73" i="5"/>
  <c r="M74" i="5" s="1"/>
  <c r="BE206" i="5"/>
  <c r="BH205" i="5"/>
  <c r="AX77" i="4"/>
  <c r="AO76" i="4"/>
  <c r="AP76" i="4"/>
  <c r="AQ76" i="4"/>
  <c r="AI77" i="4" s="1"/>
  <c r="AB76" i="4"/>
  <c r="D77" i="4"/>
  <c r="L76" i="4"/>
  <c r="BJ76" i="4"/>
  <c r="E77" i="4"/>
  <c r="BG206" i="4"/>
  <c r="A169" i="4"/>
  <c r="BE205" i="4"/>
  <c r="T74" i="4"/>
  <c r="U74" i="4"/>
  <c r="M75" i="4" s="1"/>
  <c r="BI205" i="4"/>
  <c r="BF206" i="4"/>
  <c r="BH205" i="4"/>
  <c r="BG204" i="3"/>
  <c r="BL203" i="3"/>
  <c r="BF205" i="3"/>
  <c r="BK204" i="3"/>
  <c r="BI204" i="3"/>
  <c r="BN203" i="3"/>
  <c r="BE205" i="3"/>
  <c r="BJ204" i="3"/>
  <c r="BH204" i="3"/>
  <c r="BM203" i="3"/>
  <c r="BB79" i="3"/>
  <c r="AT80" i="3" s="1"/>
  <c r="AQ80" i="3"/>
  <c r="AI81" i="3" s="1"/>
  <c r="AF81" i="3"/>
  <c r="X82" i="3" s="1"/>
  <c r="U80" i="3"/>
  <c r="M81" i="3" s="1"/>
  <c r="C118" i="3"/>
  <c r="H118" i="3"/>
  <c r="D118" i="3"/>
  <c r="E118" i="3"/>
  <c r="D112" i="1"/>
  <c r="E112" i="1"/>
  <c r="C112" i="1"/>
  <c r="F112" i="1" s="1"/>
  <c r="G112" i="1"/>
  <c r="AM75" i="5" l="1"/>
  <c r="AH71" i="5"/>
  <c r="BL71" i="5"/>
  <c r="AF71" i="5"/>
  <c r="X72" i="5" s="1"/>
  <c r="BA77" i="5"/>
  <c r="BB77" i="5"/>
  <c r="AT78" i="5" s="1"/>
  <c r="I76" i="5"/>
  <c r="J76" i="5"/>
  <c r="B77" i="5" s="1"/>
  <c r="BE207" i="5"/>
  <c r="W73" i="5"/>
  <c r="BK73" i="5"/>
  <c r="BH206" i="5"/>
  <c r="O74" i="5"/>
  <c r="P74" i="5"/>
  <c r="N74" i="5"/>
  <c r="BG206" i="5"/>
  <c r="A171" i="5"/>
  <c r="BI207" i="5"/>
  <c r="BF206" i="5"/>
  <c r="AZ77" i="4"/>
  <c r="BA77" i="4" s="1"/>
  <c r="BD77" i="4" s="1"/>
  <c r="BB77" i="4"/>
  <c r="AT78" i="4" s="1"/>
  <c r="BN79" i="4"/>
  <c r="AS76" i="4"/>
  <c r="BM76" i="4"/>
  <c r="AJ77" i="4"/>
  <c r="AK77" i="4"/>
  <c r="AL77" i="4"/>
  <c r="AD76" i="4"/>
  <c r="AE76" i="4"/>
  <c r="AF76" i="4"/>
  <c r="X77" i="4" s="1"/>
  <c r="F77" i="4"/>
  <c r="H77" i="4"/>
  <c r="I77" i="4" s="1"/>
  <c r="L77" i="4" s="1"/>
  <c r="J77" i="4"/>
  <c r="B78" i="4" s="1"/>
  <c r="C78" i="4" s="1"/>
  <c r="BH206" i="4"/>
  <c r="BI206" i="4"/>
  <c r="P75" i="4"/>
  <c r="N75" i="4"/>
  <c r="O75" i="4"/>
  <c r="BE206" i="4"/>
  <c r="BF207" i="4"/>
  <c r="W74" i="4"/>
  <c r="BK74" i="4"/>
  <c r="A170" i="4"/>
  <c r="BG207" i="4"/>
  <c r="BE206" i="3"/>
  <c r="BJ205" i="3"/>
  <c r="BF206" i="3"/>
  <c r="BK205" i="3"/>
  <c r="BH205" i="3"/>
  <c r="BM204" i="3"/>
  <c r="BI205" i="3"/>
  <c r="BN204" i="3"/>
  <c r="BG205" i="3"/>
  <c r="BL204" i="3"/>
  <c r="AU80" i="3"/>
  <c r="AZ80" i="3"/>
  <c r="AV80" i="3"/>
  <c r="AW80" i="3"/>
  <c r="AO81" i="3"/>
  <c r="AK81" i="3"/>
  <c r="AL81" i="3"/>
  <c r="AJ81" i="3"/>
  <c r="AM81" i="3" s="1"/>
  <c r="AP81" i="3" s="1"/>
  <c r="AD82" i="3"/>
  <c r="Z82" i="3"/>
  <c r="AA82" i="3"/>
  <c r="Y82" i="3"/>
  <c r="N81" i="3"/>
  <c r="Q81" i="3" s="1"/>
  <c r="T81" i="3" s="1"/>
  <c r="S81" i="3"/>
  <c r="P81" i="3"/>
  <c r="O81" i="3"/>
  <c r="F118" i="3"/>
  <c r="H112" i="1"/>
  <c r="B113" i="1" s="1"/>
  <c r="C113" i="1"/>
  <c r="G113" i="1"/>
  <c r="E113" i="1"/>
  <c r="D113" i="1"/>
  <c r="AO75" i="5" l="1"/>
  <c r="AP75" i="5" s="1"/>
  <c r="AQ75" i="5"/>
  <c r="AI76" i="5" s="1"/>
  <c r="AA72" i="5"/>
  <c r="Z72" i="5"/>
  <c r="Y72" i="5"/>
  <c r="AB72" i="5" s="1"/>
  <c r="AW78" i="5"/>
  <c r="AV78" i="5"/>
  <c r="AU78" i="5"/>
  <c r="BD77" i="5"/>
  <c r="BN77" i="5"/>
  <c r="E77" i="5"/>
  <c r="D77" i="5"/>
  <c r="C77" i="5"/>
  <c r="F77" i="5" s="1"/>
  <c r="L76" i="5"/>
  <c r="BJ76" i="5"/>
  <c r="A172" i="5"/>
  <c r="BG207" i="5"/>
  <c r="BH207" i="5"/>
  <c r="BE208" i="5"/>
  <c r="BF207" i="5"/>
  <c r="Q74" i="5"/>
  <c r="S74" i="5" s="1"/>
  <c r="BI208" i="5"/>
  <c r="AV78" i="4"/>
  <c r="AU78" i="4"/>
  <c r="AW78" i="4"/>
  <c r="AM77" i="4"/>
  <c r="AO77" i="4"/>
  <c r="AQ77" i="4" s="1"/>
  <c r="AI78" i="4" s="1"/>
  <c r="AH76" i="4"/>
  <c r="BL76" i="4"/>
  <c r="Y77" i="4"/>
  <c r="Z77" i="4"/>
  <c r="AA77" i="4"/>
  <c r="D78" i="4"/>
  <c r="E78" i="4"/>
  <c r="BJ77" i="4"/>
  <c r="F78" i="4"/>
  <c r="BG208" i="4"/>
  <c r="A171" i="4"/>
  <c r="BE207" i="4"/>
  <c r="Q75" i="4"/>
  <c r="S75" i="4" s="1"/>
  <c r="BI207" i="4"/>
  <c r="BN80" i="4"/>
  <c r="BF208" i="4"/>
  <c r="BH207" i="4"/>
  <c r="BI206" i="3"/>
  <c r="BN205" i="3"/>
  <c r="BF207" i="3"/>
  <c r="BK206" i="3"/>
  <c r="BG206" i="3"/>
  <c r="BL205" i="3"/>
  <c r="BH206" i="3"/>
  <c r="BM205" i="3"/>
  <c r="BE207" i="3"/>
  <c r="BJ206" i="3"/>
  <c r="AX80" i="3"/>
  <c r="AQ81" i="3"/>
  <c r="AI82" i="3" s="1"/>
  <c r="AB82" i="3"/>
  <c r="U81" i="3"/>
  <c r="M82" i="3" s="1"/>
  <c r="I118" i="3"/>
  <c r="J118" i="3"/>
  <c r="B119" i="3" s="1"/>
  <c r="F113" i="1"/>
  <c r="H113" i="1" s="1"/>
  <c r="B114" i="1" s="1"/>
  <c r="AX78" i="5" l="1"/>
  <c r="AS75" i="5"/>
  <c r="BM75" i="5"/>
  <c r="AL76" i="5"/>
  <c r="AK76" i="5"/>
  <c r="AJ76" i="5"/>
  <c r="AD72" i="5"/>
  <c r="AE72" i="5" s="1"/>
  <c r="H77" i="5"/>
  <c r="I77" i="5" s="1"/>
  <c r="BG208" i="5"/>
  <c r="A173" i="5"/>
  <c r="BI209" i="5"/>
  <c r="T74" i="5"/>
  <c r="U74" i="5"/>
  <c r="M75" i="5" s="1"/>
  <c r="BF208" i="5"/>
  <c r="BE209" i="5"/>
  <c r="BH208" i="5"/>
  <c r="AX78" i="4"/>
  <c r="AL78" i="4"/>
  <c r="AK78" i="4"/>
  <c r="AJ78" i="4"/>
  <c r="AM78" i="4" s="1"/>
  <c r="AP77" i="4"/>
  <c r="AB77" i="4"/>
  <c r="AD77" i="4"/>
  <c r="AE77" i="4" s="1"/>
  <c r="H78" i="4"/>
  <c r="I78" i="4" s="1"/>
  <c r="J78" i="4"/>
  <c r="B79" i="4" s="1"/>
  <c r="BF209" i="4"/>
  <c r="BE208" i="4"/>
  <c r="A172" i="4"/>
  <c r="BG209" i="4"/>
  <c r="BH208" i="4"/>
  <c r="BI208" i="4"/>
  <c r="T75" i="4"/>
  <c r="U75" i="4"/>
  <c r="M76" i="4" s="1"/>
  <c r="BH207" i="3"/>
  <c r="BM206" i="3"/>
  <c r="BF208" i="3"/>
  <c r="BK207" i="3"/>
  <c r="BE208" i="3"/>
  <c r="BJ207" i="3"/>
  <c r="BG207" i="3"/>
  <c r="BL206" i="3"/>
  <c r="BI207" i="3"/>
  <c r="BN206" i="3"/>
  <c r="BA80" i="3"/>
  <c r="BB80" i="3"/>
  <c r="AT81" i="3" s="1"/>
  <c r="AO82" i="3"/>
  <c r="AJ82" i="3"/>
  <c r="AM82" i="3" s="1"/>
  <c r="AP82" i="3" s="1"/>
  <c r="AK82" i="3"/>
  <c r="AL82" i="3"/>
  <c r="AE82" i="3"/>
  <c r="AF82" i="3"/>
  <c r="X83" i="3" s="1"/>
  <c r="S82" i="3"/>
  <c r="P82" i="3"/>
  <c r="N82" i="3"/>
  <c r="O82" i="3"/>
  <c r="C119" i="3"/>
  <c r="H119" i="3"/>
  <c r="E119" i="3"/>
  <c r="D119" i="3"/>
  <c r="D114" i="1"/>
  <c r="E114" i="1"/>
  <c r="C114" i="1"/>
  <c r="F114" i="1" s="1"/>
  <c r="G114" i="1"/>
  <c r="AZ78" i="5" l="1"/>
  <c r="BB78" i="5" s="1"/>
  <c r="AT79" i="5" s="1"/>
  <c r="AU79" i="5" s="1"/>
  <c r="AM76" i="5"/>
  <c r="AF72" i="5"/>
  <c r="X73" i="5" s="1"/>
  <c r="AA73" i="5" s="1"/>
  <c r="AH72" i="5"/>
  <c r="BL72" i="5"/>
  <c r="Z73" i="5"/>
  <c r="L77" i="5"/>
  <c r="BJ77" i="5"/>
  <c r="J77" i="5"/>
  <c r="B78" i="5" s="1"/>
  <c r="C78" i="5" s="1"/>
  <c r="BH209" i="5"/>
  <c r="BI210" i="5"/>
  <c r="A174" i="5"/>
  <c r="BG209" i="5"/>
  <c r="BE210" i="5"/>
  <c r="P75" i="5"/>
  <c r="N75" i="5"/>
  <c r="O75" i="5"/>
  <c r="W74" i="5"/>
  <c r="BK74" i="5"/>
  <c r="BF209" i="5"/>
  <c r="AZ78" i="4"/>
  <c r="BA78" i="4" s="1"/>
  <c r="BD78" i="4" s="1"/>
  <c r="AO78" i="4"/>
  <c r="AP78" i="4" s="1"/>
  <c r="AS77" i="4"/>
  <c r="BM77" i="4"/>
  <c r="BL77" i="4"/>
  <c r="AH77" i="4"/>
  <c r="AF77" i="4"/>
  <c r="X78" i="4" s="1"/>
  <c r="E79" i="4"/>
  <c r="D79" i="4"/>
  <c r="L78" i="4"/>
  <c r="BJ78" i="4"/>
  <c r="C79" i="4"/>
  <c r="O76" i="4"/>
  <c r="N76" i="4"/>
  <c r="P76" i="4"/>
  <c r="BI209" i="4"/>
  <c r="A173" i="4"/>
  <c r="W75" i="4"/>
  <c r="BK75" i="4"/>
  <c r="BH209" i="4"/>
  <c r="BE209" i="4"/>
  <c r="BF210" i="4"/>
  <c r="BG210" i="4"/>
  <c r="BG208" i="3"/>
  <c r="BL207" i="3"/>
  <c r="BF209" i="3"/>
  <c r="BK208" i="3"/>
  <c r="BI208" i="3"/>
  <c r="BN207" i="3"/>
  <c r="BE209" i="3"/>
  <c r="BJ208" i="3"/>
  <c r="BH208" i="3"/>
  <c r="BM207" i="3"/>
  <c r="AZ81" i="3"/>
  <c r="AU81" i="3"/>
  <c r="AX81" i="3" s="1"/>
  <c r="BA81" i="3" s="1"/>
  <c r="AV81" i="3"/>
  <c r="AW81" i="3"/>
  <c r="AQ82" i="3"/>
  <c r="AI83" i="3" s="1"/>
  <c r="AD83" i="3"/>
  <c r="AA83" i="3"/>
  <c r="Y83" i="3"/>
  <c r="AB83" i="3" s="1"/>
  <c r="AE83" i="3" s="1"/>
  <c r="Z83" i="3"/>
  <c r="Q82" i="3"/>
  <c r="F119" i="3"/>
  <c r="H114" i="1"/>
  <c r="B115" i="1" s="1"/>
  <c r="AV79" i="5" l="1"/>
  <c r="AW79" i="5"/>
  <c r="AX79" i="5" s="1"/>
  <c r="BA78" i="5"/>
  <c r="AO76" i="5"/>
  <c r="AP76" i="5" s="1"/>
  <c r="AQ76" i="5"/>
  <c r="AI77" i="5" s="1"/>
  <c r="Y73" i="5"/>
  <c r="AB73" i="5"/>
  <c r="E78" i="5"/>
  <c r="D78" i="5"/>
  <c r="F78" i="5" s="1"/>
  <c r="H78" i="5" s="1"/>
  <c r="I78" i="5" s="1"/>
  <c r="BF210" i="5"/>
  <c r="Q75" i="5"/>
  <c r="S75" i="5" s="1"/>
  <c r="BE211" i="5"/>
  <c r="A175" i="5"/>
  <c r="BG210" i="5"/>
  <c r="BI211" i="5"/>
  <c r="BH210" i="5"/>
  <c r="BB78" i="4"/>
  <c r="AT79" i="4" s="1"/>
  <c r="AS78" i="4"/>
  <c r="BM78" i="4"/>
  <c r="AQ78" i="4"/>
  <c r="AI79" i="4" s="1"/>
  <c r="Z78" i="4"/>
  <c r="Y78" i="4"/>
  <c r="AA78" i="4"/>
  <c r="F79" i="4"/>
  <c r="H79" i="4"/>
  <c r="I79" i="4" s="1"/>
  <c r="BG211" i="4"/>
  <c r="BF211" i="4"/>
  <c r="BH210" i="4"/>
  <c r="A174" i="4"/>
  <c r="Q76" i="4"/>
  <c r="S76" i="4" s="1"/>
  <c r="BE210" i="4"/>
  <c r="BI210" i="4"/>
  <c r="BN81" i="4"/>
  <c r="BE210" i="3"/>
  <c r="BJ209" i="3"/>
  <c r="BF210" i="3"/>
  <c r="BK209" i="3"/>
  <c r="BH209" i="3"/>
  <c r="BM208" i="3"/>
  <c r="BI209" i="3"/>
  <c r="BN208" i="3"/>
  <c r="BG209" i="3"/>
  <c r="BL208" i="3"/>
  <c r="BB81" i="3"/>
  <c r="AT82" i="3" s="1"/>
  <c r="AK83" i="3"/>
  <c r="AO83" i="3"/>
  <c r="AL83" i="3"/>
  <c r="AJ83" i="3"/>
  <c r="AM83" i="3" s="1"/>
  <c r="AP83" i="3" s="1"/>
  <c r="AF83" i="3"/>
  <c r="X84" i="3" s="1"/>
  <c r="T82" i="3"/>
  <c r="U82" i="3"/>
  <c r="M83" i="3" s="1"/>
  <c r="I119" i="3"/>
  <c r="J119" i="3"/>
  <c r="B120" i="3" s="1"/>
  <c r="C115" i="1"/>
  <c r="D115" i="1"/>
  <c r="G115" i="1"/>
  <c r="E115" i="1"/>
  <c r="AZ79" i="5" l="1"/>
  <c r="BB79" i="5" s="1"/>
  <c r="AT80" i="5" s="1"/>
  <c r="AU80" i="5" s="1"/>
  <c r="BA79" i="5"/>
  <c r="BD79" i="5" s="1"/>
  <c r="BD78" i="5"/>
  <c r="BN78" i="5"/>
  <c r="AS76" i="5"/>
  <c r="BM76" i="5"/>
  <c r="AL77" i="5"/>
  <c r="AK77" i="5"/>
  <c r="AJ77" i="5"/>
  <c r="AD73" i="5"/>
  <c r="AE73" i="5" s="1"/>
  <c r="L78" i="5"/>
  <c r="BJ78" i="5"/>
  <c r="J78" i="5"/>
  <c r="B79" i="5" s="1"/>
  <c r="BG211" i="5"/>
  <c r="T75" i="5"/>
  <c r="U75" i="5"/>
  <c r="M76" i="5" s="1"/>
  <c r="BH211" i="5"/>
  <c r="BI212" i="5"/>
  <c r="A176" i="5"/>
  <c r="BE212" i="5"/>
  <c r="BF211" i="5"/>
  <c r="AU79" i="4"/>
  <c r="AW79" i="4"/>
  <c r="AV79" i="4"/>
  <c r="AK79" i="4"/>
  <c r="AJ79" i="4"/>
  <c r="AL79" i="4"/>
  <c r="AB78" i="4"/>
  <c r="L79" i="4"/>
  <c r="BJ79" i="4"/>
  <c r="J79" i="4"/>
  <c r="B80" i="4" s="1"/>
  <c r="BH211" i="4"/>
  <c r="T76" i="4"/>
  <c r="U76" i="4"/>
  <c r="M77" i="4" s="1"/>
  <c r="A175" i="4"/>
  <c r="BF212" i="4"/>
  <c r="BN82" i="4"/>
  <c r="BE211" i="4"/>
  <c r="BG212" i="4"/>
  <c r="BI211" i="4"/>
  <c r="BI210" i="3"/>
  <c r="BN209" i="3"/>
  <c r="BF211" i="3"/>
  <c r="BK210" i="3"/>
  <c r="BG210" i="3"/>
  <c r="BL209" i="3"/>
  <c r="BH210" i="3"/>
  <c r="BM209" i="3"/>
  <c r="BE211" i="3"/>
  <c r="BJ210" i="3"/>
  <c r="AV82" i="3"/>
  <c r="AZ82" i="3"/>
  <c r="AU82" i="3"/>
  <c r="AX82" i="3" s="1"/>
  <c r="BA82" i="3" s="1"/>
  <c r="AW82" i="3"/>
  <c r="AQ83" i="3"/>
  <c r="AI84" i="3" s="1"/>
  <c r="AD84" i="3"/>
  <c r="Z84" i="3"/>
  <c r="Y84" i="3"/>
  <c r="AB84" i="3" s="1"/>
  <c r="AE84" i="3" s="1"/>
  <c r="AA84" i="3"/>
  <c r="P83" i="3"/>
  <c r="S83" i="3"/>
  <c r="N83" i="3"/>
  <c r="Q83" i="3" s="1"/>
  <c r="T83" i="3" s="1"/>
  <c r="O83" i="3"/>
  <c r="C120" i="3"/>
  <c r="H120" i="3"/>
  <c r="D120" i="3"/>
  <c r="E120" i="3"/>
  <c r="F115" i="1"/>
  <c r="H115" i="1" s="1"/>
  <c r="B116" i="1" s="1"/>
  <c r="BN79" i="5" l="1"/>
  <c r="AW80" i="5"/>
  <c r="AV80" i="5"/>
  <c r="AX80" i="5" s="1"/>
  <c r="AM77" i="5"/>
  <c r="AH73" i="5"/>
  <c r="BL73" i="5"/>
  <c r="AF73" i="5"/>
  <c r="X74" i="5" s="1"/>
  <c r="E79" i="5"/>
  <c r="D79" i="5"/>
  <c r="C79" i="5"/>
  <c r="F79" i="5" s="1"/>
  <c r="H79" i="5" s="1"/>
  <c r="BE213" i="5"/>
  <c r="P76" i="5"/>
  <c r="N76" i="5"/>
  <c r="O76" i="5"/>
  <c r="W75" i="5"/>
  <c r="BK75" i="5"/>
  <c r="BF212" i="5"/>
  <c r="BI213" i="5"/>
  <c r="BG212" i="5"/>
  <c r="A177" i="5"/>
  <c r="BH212" i="5"/>
  <c r="AX79" i="4"/>
  <c r="AM79" i="4"/>
  <c r="AD78" i="4"/>
  <c r="AE78" i="4" s="1"/>
  <c r="AF78" i="4"/>
  <c r="X79" i="4" s="1"/>
  <c r="E80" i="4"/>
  <c r="C80" i="4"/>
  <c r="D80" i="4"/>
  <c r="BG213" i="4"/>
  <c r="BE212" i="4"/>
  <c r="BF213" i="4"/>
  <c r="A176" i="4"/>
  <c r="P77" i="4"/>
  <c r="O77" i="4"/>
  <c r="N77" i="4"/>
  <c r="BH212" i="4"/>
  <c r="BI212" i="4"/>
  <c r="W76" i="4"/>
  <c r="BK76" i="4"/>
  <c r="BH211" i="3"/>
  <c r="BM210" i="3"/>
  <c r="BF212" i="3"/>
  <c r="BK211" i="3"/>
  <c r="BE212" i="3"/>
  <c r="BJ211" i="3"/>
  <c r="BG211" i="3"/>
  <c r="BL210" i="3"/>
  <c r="BI211" i="3"/>
  <c r="BN210" i="3"/>
  <c r="BB82" i="3"/>
  <c r="AT83" i="3" s="1"/>
  <c r="AK84" i="3"/>
  <c r="AO84" i="3"/>
  <c r="AJ84" i="3"/>
  <c r="AL84" i="3"/>
  <c r="AF84" i="3"/>
  <c r="X85" i="3" s="1"/>
  <c r="U83" i="3"/>
  <c r="M84" i="3" s="1"/>
  <c r="F120" i="3"/>
  <c r="G116" i="1"/>
  <c r="D116" i="1"/>
  <c r="E116" i="1"/>
  <c r="C116" i="1"/>
  <c r="F116" i="1" s="1"/>
  <c r="H116" i="1" s="1"/>
  <c r="B117" i="1" s="1"/>
  <c r="AZ80" i="5" l="1"/>
  <c r="BA80" i="5" s="1"/>
  <c r="BB80" i="5"/>
  <c r="AT81" i="5" s="1"/>
  <c r="AO77" i="5"/>
  <c r="AP77" i="5" s="1"/>
  <c r="Y74" i="5"/>
  <c r="AA74" i="5"/>
  <c r="Z74" i="5"/>
  <c r="I79" i="5"/>
  <c r="J79" i="5"/>
  <c r="B80" i="5" s="1"/>
  <c r="E80" i="5" s="1"/>
  <c r="BG213" i="5"/>
  <c r="L79" i="5"/>
  <c r="BJ79" i="5"/>
  <c r="BH213" i="5"/>
  <c r="BF213" i="5"/>
  <c r="BI214" i="5"/>
  <c r="BE214" i="5"/>
  <c r="A178" i="5"/>
  <c r="Q76" i="5"/>
  <c r="S76" i="5" s="1"/>
  <c r="C80" i="5"/>
  <c r="AZ79" i="4"/>
  <c r="BA79" i="4" s="1"/>
  <c r="BD79" i="4" s="1"/>
  <c r="BB79" i="4"/>
  <c r="AT80" i="4" s="1"/>
  <c r="AO79" i="4"/>
  <c r="AP79" i="4" s="1"/>
  <c r="AQ79" i="4"/>
  <c r="AI80" i="4" s="1"/>
  <c r="BL78" i="4"/>
  <c r="AH78" i="4"/>
  <c r="AA79" i="4"/>
  <c r="Y79" i="4"/>
  <c r="Z79" i="4"/>
  <c r="F80" i="4"/>
  <c r="BI213" i="4"/>
  <c r="BE213" i="4"/>
  <c r="BH213" i="4"/>
  <c r="A177" i="4"/>
  <c r="BF214" i="4"/>
  <c r="BG214" i="4"/>
  <c r="Q77" i="4"/>
  <c r="S77" i="4" s="1"/>
  <c r="BG212" i="3"/>
  <c r="BL211" i="3"/>
  <c r="BF213" i="3"/>
  <c r="BK212" i="3"/>
  <c r="BI212" i="3"/>
  <c r="BN211" i="3"/>
  <c r="BE213" i="3"/>
  <c r="BJ212" i="3"/>
  <c r="BH212" i="3"/>
  <c r="BM211" i="3"/>
  <c r="AV83" i="3"/>
  <c r="AZ83" i="3"/>
  <c r="AU83" i="3"/>
  <c r="AX83" i="3" s="1"/>
  <c r="BA83" i="3" s="1"/>
  <c r="AW83" i="3"/>
  <c r="AM84" i="3"/>
  <c r="Z85" i="3"/>
  <c r="Y85" i="3"/>
  <c r="AB85" i="3" s="1"/>
  <c r="AD85" i="3"/>
  <c r="AA85" i="3"/>
  <c r="N84" i="3"/>
  <c r="S84" i="3"/>
  <c r="P84" i="3"/>
  <c r="O84" i="3"/>
  <c r="I120" i="3"/>
  <c r="J120" i="3"/>
  <c r="B121" i="3" s="1"/>
  <c r="G117" i="1"/>
  <c r="C117" i="1"/>
  <c r="D117" i="1"/>
  <c r="E117" i="1"/>
  <c r="AW81" i="5" l="1"/>
  <c r="AV81" i="5"/>
  <c r="AU81" i="5"/>
  <c r="AX81" i="5" s="1"/>
  <c r="AZ81" i="5" s="1"/>
  <c r="BD80" i="5"/>
  <c r="BN80" i="5"/>
  <c r="AS77" i="5"/>
  <c r="BM77" i="5"/>
  <c r="AQ77" i="5"/>
  <c r="AI78" i="5" s="1"/>
  <c r="AB74" i="5"/>
  <c r="D80" i="5"/>
  <c r="BF214" i="5"/>
  <c r="F80" i="5"/>
  <c r="H80" i="5" s="1"/>
  <c r="T76" i="5"/>
  <c r="U76" i="5"/>
  <c r="M77" i="5" s="1"/>
  <c r="A179" i="5"/>
  <c r="BI215" i="5"/>
  <c r="BE215" i="5"/>
  <c r="BG214" i="5"/>
  <c r="BH214" i="5"/>
  <c r="AU80" i="4"/>
  <c r="AW80" i="4"/>
  <c r="AV80" i="4"/>
  <c r="AS79" i="4"/>
  <c r="BM79" i="4"/>
  <c r="AK80" i="4"/>
  <c r="AJ80" i="4"/>
  <c r="AL80" i="4"/>
  <c r="AB79" i="4"/>
  <c r="H80" i="4"/>
  <c r="I80" i="4" s="1"/>
  <c r="BF215" i="4"/>
  <c r="A178" i="4"/>
  <c r="BH214" i="4"/>
  <c r="BG215" i="4"/>
  <c r="BI214" i="4"/>
  <c r="T77" i="4"/>
  <c r="U77" i="4"/>
  <c r="M78" i="4" s="1"/>
  <c r="BE214" i="4"/>
  <c r="BE214" i="3"/>
  <c r="BJ213" i="3"/>
  <c r="BF214" i="3"/>
  <c r="BK213" i="3"/>
  <c r="BH213" i="3"/>
  <c r="BM212" i="3"/>
  <c r="BI213" i="3"/>
  <c r="BN212" i="3"/>
  <c r="BG213" i="3"/>
  <c r="BL212" i="3"/>
  <c r="BB83" i="3"/>
  <c r="AT84" i="3" s="1"/>
  <c r="AP84" i="3"/>
  <c r="AQ84" i="3"/>
  <c r="AI85" i="3" s="1"/>
  <c r="AE85" i="3"/>
  <c r="AF85" i="3"/>
  <c r="X86" i="3" s="1"/>
  <c r="Q84" i="3"/>
  <c r="H121" i="3"/>
  <c r="C121" i="3"/>
  <c r="D121" i="3"/>
  <c r="E121" i="3"/>
  <c r="F117" i="1"/>
  <c r="H117" i="1" s="1"/>
  <c r="B118" i="1" s="1"/>
  <c r="BA81" i="5" l="1"/>
  <c r="BB81" i="5"/>
  <c r="AT82" i="5" s="1"/>
  <c r="AW82" i="5" s="1"/>
  <c r="AJ78" i="5"/>
  <c r="AL78" i="5"/>
  <c r="AK78" i="5"/>
  <c r="AD74" i="5"/>
  <c r="AE74" i="5" s="1"/>
  <c r="BI216" i="5"/>
  <c r="O77" i="5"/>
  <c r="P77" i="5"/>
  <c r="N77" i="5"/>
  <c r="BF215" i="5"/>
  <c r="BG215" i="5"/>
  <c r="W76" i="5"/>
  <c r="BK76" i="5"/>
  <c r="BH215" i="5"/>
  <c r="I80" i="5"/>
  <c r="J80" i="5"/>
  <c r="B81" i="5" s="1"/>
  <c r="AV82" i="5"/>
  <c r="BE216" i="5"/>
  <c r="A180" i="5"/>
  <c r="BD81" i="5"/>
  <c r="BN81" i="5"/>
  <c r="AX80" i="4"/>
  <c r="AM80" i="4"/>
  <c r="AD79" i="4"/>
  <c r="AE79" i="4" s="1"/>
  <c r="AF79" i="4"/>
  <c r="X80" i="4" s="1"/>
  <c r="L80" i="4"/>
  <c r="BJ80" i="4"/>
  <c r="J80" i="4"/>
  <c r="B81" i="4" s="1"/>
  <c r="BE215" i="4"/>
  <c r="P78" i="4"/>
  <c r="O78" i="4"/>
  <c r="N78" i="4"/>
  <c r="BN83" i="4"/>
  <c r="BF216" i="4"/>
  <c r="BI215" i="4"/>
  <c r="BH215" i="4"/>
  <c r="A179" i="4"/>
  <c r="W77" i="4"/>
  <c r="BK77" i="4"/>
  <c r="BG216" i="4"/>
  <c r="BI214" i="3"/>
  <c r="BN213" i="3"/>
  <c r="BF215" i="3"/>
  <c r="BK214" i="3"/>
  <c r="BG214" i="3"/>
  <c r="BL213" i="3"/>
  <c r="BH214" i="3"/>
  <c r="BM213" i="3"/>
  <c r="BE215" i="3"/>
  <c r="BJ214" i="3"/>
  <c r="AU84" i="3"/>
  <c r="AZ84" i="3"/>
  <c r="AV84" i="3"/>
  <c r="AW84" i="3"/>
  <c r="AX84" i="3" s="1"/>
  <c r="BA84" i="3" s="1"/>
  <c r="AK85" i="3"/>
  <c r="AO85" i="3"/>
  <c r="AJ85" i="3"/>
  <c r="AL85" i="3"/>
  <c r="AD86" i="3"/>
  <c r="Z86" i="3"/>
  <c r="Y86" i="3"/>
  <c r="AB86" i="3" s="1"/>
  <c r="AE86" i="3" s="1"/>
  <c r="AA86" i="3"/>
  <c r="T84" i="3"/>
  <c r="U84" i="3"/>
  <c r="M85" i="3" s="1"/>
  <c r="F121" i="3"/>
  <c r="D118" i="1"/>
  <c r="C118" i="1"/>
  <c r="G118" i="1"/>
  <c r="E118" i="1"/>
  <c r="AU82" i="5" l="1"/>
  <c r="AX82" i="5" s="1"/>
  <c r="AM78" i="5"/>
  <c r="AH74" i="5"/>
  <c r="BL74" i="5"/>
  <c r="AF74" i="5"/>
  <c r="X75" i="5" s="1"/>
  <c r="A181" i="5"/>
  <c r="BH216" i="5"/>
  <c r="BG216" i="5"/>
  <c r="Q77" i="5"/>
  <c r="S77" i="5" s="1"/>
  <c r="C81" i="5"/>
  <c r="D81" i="5"/>
  <c r="E81" i="5"/>
  <c r="BE217" i="5"/>
  <c r="L80" i="5"/>
  <c r="BJ80" i="5"/>
  <c r="BF216" i="5"/>
  <c r="BI217" i="5"/>
  <c r="AZ80" i="4"/>
  <c r="BB80" i="4" s="1"/>
  <c r="AT81" i="4" s="1"/>
  <c r="AO80" i="4"/>
  <c r="AP80" i="4" s="1"/>
  <c r="AQ80" i="4"/>
  <c r="AI81" i="4" s="1"/>
  <c r="AH79" i="4"/>
  <c r="BL79" i="4"/>
  <c r="AA80" i="4"/>
  <c r="Z80" i="4"/>
  <c r="Y80" i="4"/>
  <c r="D81" i="4"/>
  <c r="C81" i="4"/>
  <c r="E81" i="4"/>
  <c r="BH216" i="4"/>
  <c r="BF217" i="4"/>
  <c r="Q78" i="4"/>
  <c r="S78" i="4" s="1"/>
  <c r="BG217" i="4"/>
  <c r="BI216" i="4"/>
  <c r="BE216" i="4"/>
  <c r="A180" i="4"/>
  <c r="BH215" i="3"/>
  <c r="BM214" i="3"/>
  <c r="BF216" i="3"/>
  <c r="BK215" i="3"/>
  <c r="BE216" i="3"/>
  <c r="BJ215" i="3"/>
  <c r="BG215" i="3"/>
  <c r="BL214" i="3"/>
  <c r="BI215" i="3"/>
  <c r="BN214" i="3"/>
  <c r="BB84" i="3"/>
  <c r="AT85" i="3" s="1"/>
  <c r="AM85" i="3"/>
  <c r="AF86" i="3"/>
  <c r="X87" i="3" s="1"/>
  <c r="N85" i="3"/>
  <c r="S85" i="3"/>
  <c r="P85" i="3"/>
  <c r="O85" i="3"/>
  <c r="I121" i="3"/>
  <c r="J121" i="3"/>
  <c r="B122" i="3" s="1"/>
  <c r="F118" i="1"/>
  <c r="H118" i="1" s="1"/>
  <c r="B119" i="1" s="1"/>
  <c r="AZ82" i="5" l="1"/>
  <c r="BA82" i="5" s="1"/>
  <c r="AO78" i="5"/>
  <c r="AP78" i="5" s="1"/>
  <c r="AQ78" i="5"/>
  <c r="AI79" i="5" s="1"/>
  <c r="Z75" i="5"/>
  <c r="Y75" i="5"/>
  <c r="AA75" i="5"/>
  <c r="F81" i="5"/>
  <c r="H81" i="5" s="1"/>
  <c r="I81" i="5"/>
  <c r="L81" i="5" s="1"/>
  <c r="BF217" i="5"/>
  <c r="BE218" i="5"/>
  <c r="BG217" i="5"/>
  <c r="T77" i="5"/>
  <c r="U77" i="5"/>
  <c r="M78" i="5" s="1"/>
  <c r="A182" i="5"/>
  <c r="BI218" i="5"/>
  <c r="BH217" i="5"/>
  <c r="AU81" i="4"/>
  <c r="AW81" i="4"/>
  <c r="AV81" i="4"/>
  <c r="BA80" i="4"/>
  <c r="BD80" i="4" s="1"/>
  <c r="AS80" i="4"/>
  <c r="BM80" i="4"/>
  <c r="AJ81" i="4"/>
  <c r="AL81" i="4"/>
  <c r="AK81" i="4"/>
  <c r="AB80" i="4"/>
  <c r="F81" i="4"/>
  <c r="H81" i="4"/>
  <c r="J81" i="4" s="1"/>
  <c r="B82" i="4" s="1"/>
  <c r="A181" i="4"/>
  <c r="BG218" i="4"/>
  <c r="T78" i="4"/>
  <c r="U78" i="4"/>
  <c r="M79" i="4" s="1"/>
  <c r="BI217" i="4"/>
  <c r="BH217" i="4"/>
  <c r="BE217" i="4"/>
  <c r="BF218" i="4"/>
  <c r="BH216" i="3"/>
  <c r="BM215" i="3"/>
  <c r="BI216" i="3"/>
  <c r="BN215" i="3"/>
  <c r="BE217" i="3"/>
  <c r="BJ216" i="3"/>
  <c r="BG216" i="3"/>
  <c r="BL215" i="3"/>
  <c r="BF217" i="3"/>
  <c r="BK216" i="3"/>
  <c r="AV85" i="3"/>
  <c r="AZ85" i="3"/>
  <c r="AW85" i="3"/>
  <c r="AU85" i="3"/>
  <c r="AX85" i="3" s="1"/>
  <c r="BA85" i="3" s="1"/>
  <c r="AP85" i="3"/>
  <c r="AQ85" i="3"/>
  <c r="AI86" i="3" s="1"/>
  <c r="AD87" i="3"/>
  <c r="Y87" i="3"/>
  <c r="Z87" i="3"/>
  <c r="AA87" i="3"/>
  <c r="Q85" i="3"/>
  <c r="H122" i="3"/>
  <c r="C122" i="3"/>
  <c r="D122" i="3"/>
  <c r="F122" i="3" s="1"/>
  <c r="I122" i="3" s="1"/>
  <c r="E122" i="3"/>
  <c r="D119" i="1"/>
  <c r="E119" i="1"/>
  <c r="C119" i="1"/>
  <c r="F119" i="1" s="1"/>
  <c r="G119" i="1"/>
  <c r="BB82" i="5" l="1"/>
  <c r="AT83" i="5" s="1"/>
  <c r="BD82" i="5"/>
  <c r="BN82" i="5"/>
  <c r="AU83" i="5"/>
  <c r="AX83" i="5" s="1"/>
  <c r="AZ83" i="5" s="1"/>
  <c r="BB83" i="5" s="1"/>
  <c r="AT84" i="5" s="1"/>
  <c r="AV83" i="5"/>
  <c r="AW83" i="5"/>
  <c r="AS78" i="5"/>
  <c r="BM78" i="5"/>
  <c r="AK79" i="5"/>
  <c r="AL79" i="5"/>
  <c r="AJ79" i="5"/>
  <c r="AB75" i="5"/>
  <c r="BJ81" i="5"/>
  <c r="J81" i="5"/>
  <c r="B82" i="5" s="1"/>
  <c r="D82" i="5" s="1"/>
  <c r="BH218" i="5"/>
  <c r="W77" i="5"/>
  <c r="BK77" i="5"/>
  <c r="BG218" i="5"/>
  <c r="A183" i="5"/>
  <c r="BE219" i="5"/>
  <c r="BI219" i="5"/>
  <c r="P78" i="5"/>
  <c r="N78" i="5"/>
  <c r="O78" i="5"/>
  <c r="BF218" i="5"/>
  <c r="AX81" i="4"/>
  <c r="AM81" i="4"/>
  <c r="AO81" i="4"/>
  <c r="AQ81" i="4"/>
  <c r="AI82" i="4" s="1"/>
  <c r="AD80" i="4"/>
  <c r="AE80" i="4" s="1"/>
  <c r="AF80" i="4"/>
  <c r="X81" i="4" s="1"/>
  <c r="E82" i="4"/>
  <c r="C82" i="4"/>
  <c r="D82" i="4"/>
  <c r="I81" i="4"/>
  <c r="BE218" i="4"/>
  <c r="A182" i="4"/>
  <c r="BH218" i="4"/>
  <c r="P79" i="4"/>
  <c r="O79" i="4"/>
  <c r="N79" i="4"/>
  <c r="BF219" i="4"/>
  <c r="W78" i="4"/>
  <c r="BK78" i="4"/>
  <c r="BN84" i="4"/>
  <c r="BG219" i="4"/>
  <c r="BI218" i="4"/>
  <c r="BG217" i="3"/>
  <c r="BL216" i="3"/>
  <c r="BI217" i="3"/>
  <c r="BN216" i="3"/>
  <c r="BF218" i="3"/>
  <c r="BK217" i="3"/>
  <c r="BE218" i="3"/>
  <c r="BJ217" i="3"/>
  <c r="BH217" i="3"/>
  <c r="BM216" i="3"/>
  <c r="BB85" i="3"/>
  <c r="AT86" i="3" s="1"/>
  <c r="AO86" i="3"/>
  <c r="AJ86" i="3"/>
  <c r="AK86" i="3"/>
  <c r="AL86" i="3"/>
  <c r="AB87" i="3"/>
  <c r="T85" i="3"/>
  <c r="U85" i="3"/>
  <c r="M86" i="3" s="1"/>
  <c r="J122" i="3"/>
  <c r="B123" i="3" s="1"/>
  <c r="H119" i="1"/>
  <c r="B120" i="1" s="1"/>
  <c r="D120" i="1"/>
  <c r="E120" i="1"/>
  <c r="G120" i="1"/>
  <c r="C120" i="1"/>
  <c r="BA83" i="5" l="1"/>
  <c r="AM79" i="5"/>
  <c r="AD75" i="5"/>
  <c r="AF75" i="5" s="1"/>
  <c r="X76" i="5" s="1"/>
  <c r="C82" i="5"/>
  <c r="E82" i="5"/>
  <c r="AU84" i="5"/>
  <c r="AV84" i="5"/>
  <c r="AW84" i="5"/>
  <c r="BD83" i="5"/>
  <c r="BN83" i="5"/>
  <c r="BF219" i="5"/>
  <c r="BE220" i="5"/>
  <c r="BI220" i="5"/>
  <c r="A184" i="5"/>
  <c r="BH219" i="5"/>
  <c r="Q78" i="5"/>
  <c r="S78" i="5" s="1"/>
  <c r="BG219" i="5"/>
  <c r="AZ81" i="4"/>
  <c r="BA81" i="4"/>
  <c r="BD81" i="4" s="1"/>
  <c r="BB81" i="4"/>
  <c r="AT82" i="4" s="1"/>
  <c r="AP81" i="4"/>
  <c r="AS81" i="4"/>
  <c r="BM81" i="4"/>
  <c r="AL82" i="4"/>
  <c r="AK82" i="4"/>
  <c r="AJ82" i="4"/>
  <c r="AH80" i="4"/>
  <c r="BL80" i="4"/>
  <c r="AA81" i="4"/>
  <c r="Z81" i="4"/>
  <c r="Y81" i="4"/>
  <c r="F82" i="4"/>
  <c r="L81" i="4"/>
  <c r="BJ81" i="4"/>
  <c r="A183" i="4"/>
  <c r="BI219" i="4"/>
  <c r="BE219" i="4"/>
  <c r="BG220" i="4"/>
  <c r="BF220" i="4"/>
  <c r="Q79" i="4"/>
  <c r="S79" i="4" s="1"/>
  <c r="BH219" i="4"/>
  <c r="BE219" i="3"/>
  <c r="BJ218" i="3"/>
  <c r="BI218" i="3"/>
  <c r="BN217" i="3"/>
  <c r="BH218" i="3"/>
  <c r="BM217" i="3"/>
  <c r="BF219" i="3"/>
  <c r="BK218" i="3"/>
  <c r="BG218" i="3"/>
  <c r="BL217" i="3"/>
  <c r="AZ86" i="3"/>
  <c r="AW86" i="3"/>
  <c r="AU86" i="3"/>
  <c r="AV86" i="3"/>
  <c r="AM86" i="3"/>
  <c r="AE87" i="3"/>
  <c r="AF87" i="3"/>
  <c r="X88" i="3" s="1"/>
  <c r="S86" i="3"/>
  <c r="N86" i="3"/>
  <c r="O86" i="3"/>
  <c r="P86" i="3"/>
  <c r="H123" i="3"/>
  <c r="C123" i="3"/>
  <c r="F123" i="3" s="1"/>
  <c r="I123" i="3" s="1"/>
  <c r="D123" i="3"/>
  <c r="E123" i="3"/>
  <c r="F120" i="1"/>
  <c r="H120" i="1" s="1"/>
  <c r="B121" i="1" s="1"/>
  <c r="G121" i="1"/>
  <c r="C121" i="1"/>
  <c r="D121" i="1"/>
  <c r="E121" i="1"/>
  <c r="AX84" i="5" l="1"/>
  <c r="AO79" i="5"/>
  <c r="AP79" i="5" s="1"/>
  <c r="Y76" i="5"/>
  <c r="AA76" i="5"/>
  <c r="Z76" i="5"/>
  <c r="AE75" i="5"/>
  <c r="F82" i="5"/>
  <c r="H82" i="5"/>
  <c r="I82" i="5" s="1"/>
  <c r="BH220" i="5"/>
  <c r="A185" i="5"/>
  <c r="BE221" i="5"/>
  <c r="T78" i="5"/>
  <c r="U78" i="5"/>
  <c r="M79" i="5" s="1"/>
  <c r="BI221" i="5"/>
  <c r="BG220" i="5"/>
  <c r="BF220" i="5"/>
  <c r="AV82" i="4"/>
  <c r="AW82" i="4"/>
  <c r="AU82" i="4"/>
  <c r="AX82" i="4" s="1"/>
  <c r="AM82" i="4"/>
  <c r="AB81" i="4"/>
  <c r="H82" i="4"/>
  <c r="I82" i="4" s="1"/>
  <c r="J82" i="4"/>
  <c r="B83" i="4" s="1"/>
  <c r="BH220" i="4"/>
  <c r="A184" i="4"/>
  <c r="BG221" i="4"/>
  <c r="T79" i="4"/>
  <c r="U79" i="4"/>
  <c r="M80" i="4" s="1"/>
  <c r="BE220" i="4"/>
  <c r="BI220" i="4"/>
  <c r="BF221" i="4"/>
  <c r="BF220" i="3"/>
  <c r="BK219" i="3"/>
  <c r="BI219" i="3"/>
  <c r="BN218" i="3"/>
  <c r="BG219" i="3"/>
  <c r="BL218" i="3"/>
  <c r="BH219" i="3"/>
  <c r="BM218" i="3"/>
  <c r="BE220" i="3"/>
  <c r="BJ219" i="3"/>
  <c r="AX86" i="3"/>
  <c r="AP86" i="3"/>
  <c r="AQ86" i="3"/>
  <c r="AI87" i="3" s="1"/>
  <c r="AA88" i="3"/>
  <c r="AD88" i="3"/>
  <c r="Y88" i="3"/>
  <c r="AB88" i="3" s="1"/>
  <c r="AE88" i="3" s="1"/>
  <c r="Z88" i="3"/>
  <c r="Q86" i="3"/>
  <c r="J123" i="3"/>
  <c r="B124" i="3" s="1"/>
  <c r="F121" i="1"/>
  <c r="H121" i="1" s="1"/>
  <c r="B122" i="1" s="1"/>
  <c r="AZ84" i="5" l="1"/>
  <c r="BB84" i="5" s="1"/>
  <c r="AT85" i="5" s="1"/>
  <c r="AS79" i="5"/>
  <c r="BM79" i="5"/>
  <c r="AQ79" i="5"/>
  <c r="AI80" i="5" s="1"/>
  <c r="AB76" i="5"/>
  <c r="AD76" i="5"/>
  <c r="AF76" i="5" s="1"/>
  <c r="X77" i="5" s="1"/>
  <c r="AH75" i="5"/>
  <c r="BL75" i="5"/>
  <c r="BJ82" i="5"/>
  <c r="L82" i="5"/>
  <c r="J82" i="5"/>
  <c r="B83" i="5" s="1"/>
  <c r="BE222" i="5"/>
  <c r="BH221" i="5"/>
  <c r="BF221" i="5"/>
  <c r="P79" i="5"/>
  <c r="N79" i="5"/>
  <c r="O79" i="5"/>
  <c r="BG221" i="5"/>
  <c r="BI222" i="5"/>
  <c r="W78" i="5"/>
  <c r="BK78" i="5"/>
  <c r="A186" i="5"/>
  <c r="AZ82" i="4"/>
  <c r="BA82" i="4" s="1"/>
  <c r="BD82" i="4" s="1"/>
  <c r="AO82" i="4"/>
  <c r="AP82" i="4" s="1"/>
  <c r="AD81" i="4"/>
  <c r="AE81" i="4" s="1"/>
  <c r="AF81" i="4"/>
  <c r="X82" i="4" s="1"/>
  <c r="L82" i="4"/>
  <c r="BJ82" i="4"/>
  <c r="C83" i="4"/>
  <c r="D83" i="4"/>
  <c r="E83" i="4"/>
  <c r="BN85" i="4"/>
  <c r="BE221" i="4"/>
  <c r="N80" i="4"/>
  <c r="O80" i="4"/>
  <c r="P80" i="4"/>
  <c r="BI221" i="4"/>
  <c r="W79" i="4"/>
  <c r="BK79" i="4"/>
  <c r="BF222" i="4"/>
  <c r="BG222" i="4"/>
  <c r="A185" i="4"/>
  <c r="BH221" i="4"/>
  <c r="BH220" i="3"/>
  <c r="BM219" i="3"/>
  <c r="BI220" i="3"/>
  <c r="BN219" i="3"/>
  <c r="BE221" i="3"/>
  <c r="BJ220" i="3"/>
  <c r="BG220" i="3"/>
  <c r="BL219" i="3"/>
  <c r="BF221" i="3"/>
  <c r="BK220" i="3"/>
  <c r="BA86" i="3"/>
  <c r="BB86" i="3"/>
  <c r="AT87" i="3" s="1"/>
  <c r="AO87" i="3"/>
  <c r="AK87" i="3"/>
  <c r="AJ87" i="3"/>
  <c r="AM87" i="3" s="1"/>
  <c r="AP87" i="3" s="1"/>
  <c r="AL87" i="3"/>
  <c r="AF88" i="3"/>
  <c r="X89" i="3" s="1"/>
  <c r="T86" i="3"/>
  <c r="U86" i="3"/>
  <c r="M87" i="3" s="1"/>
  <c r="C124" i="3"/>
  <c r="H124" i="3"/>
  <c r="E124" i="3"/>
  <c r="D124" i="3"/>
  <c r="C122" i="1"/>
  <c r="G122" i="1"/>
  <c r="D122" i="1"/>
  <c r="E122" i="1"/>
  <c r="AV85" i="5" l="1"/>
  <c r="AW85" i="5"/>
  <c r="AU85" i="5"/>
  <c r="AX85" i="5" s="1"/>
  <c r="AZ85" i="5" s="1"/>
  <c r="BA84" i="5"/>
  <c r="AJ80" i="5"/>
  <c r="AL80" i="5"/>
  <c r="AK80" i="5"/>
  <c r="AE76" i="5"/>
  <c r="AA77" i="5"/>
  <c r="Y77" i="5"/>
  <c r="Z77" i="5"/>
  <c r="D83" i="5"/>
  <c r="C83" i="5"/>
  <c r="E83" i="5"/>
  <c r="BG222" i="5"/>
  <c r="BH222" i="5"/>
  <c r="BI223" i="5"/>
  <c r="Q79" i="5"/>
  <c r="S79" i="5" s="1"/>
  <c r="BE223" i="5"/>
  <c r="A187" i="5"/>
  <c r="BF222" i="5"/>
  <c r="BB82" i="4"/>
  <c r="AT83" i="4" s="1"/>
  <c r="AQ82" i="4"/>
  <c r="AI83" i="4" s="1"/>
  <c r="AS82" i="4"/>
  <c r="BM82" i="4"/>
  <c r="AK83" i="4"/>
  <c r="AL83" i="4"/>
  <c r="AJ83" i="4"/>
  <c r="AH81" i="4"/>
  <c r="BL81" i="4"/>
  <c r="Z82" i="4"/>
  <c r="Y82" i="4"/>
  <c r="AA82" i="4"/>
  <c r="F83" i="4"/>
  <c r="BH222" i="4"/>
  <c r="BG223" i="4"/>
  <c r="BI222" i="4"/>
  <c r="BE222" i="4"/>
  <c r="BF223" i="4"/>
  <c r="Q80" i="4"/>
  <c r="S80" i="4" s="1"/>
  <c r="A186" i="4"/>
  <c r="BE222" i="3"/>
  <c r="BJ221" i="3"/>
  <c r="BF222" i="3"/>
  <c r="BK221" i="3"/>
  <c r="BH221" i="3"/>
  <c r="BM220" i="3"/>
  <c r="BG221" i="3"/>
  <c r="BL220" i="3"/>
  <c r="BI221" i="3"/>
  <c r="BN220" i="3"/>
  <c r="AZ87" i="3"/>
  <c r="AV87" i="3"/>
  <c r="AW87" i="3"/>
  <c r="AU87" i="3"/>
  <c r="AQ87" i="3"/>
  <c r="AI88" i="3" s="1"/>
  <c r="Z89" i="3"/>
  <c r="AD89" i="3"/>
  <c r="Y89" i="3"/>
  <c r="AB89" i="3" s="1"/>
  <c r="AE89" i="3" s="1"/>
  <c r="AA89" i="3"/>
  <c r="P87" i="3"/>
  <c r="S87" i="3"/>
  <c r="N87" i="3"/>
  <c r="O87" i="3"/>
  <c r="F124" i="3"/>
  <c r="F122" i="1"/>
  <c r="H122" i="1" s="1"/>
  <c r="B123" i="1" s="1"/>
  <c r="BB85" i="5" l="1"/>
  <c r="AT86" i="5" s="1"/>
  <c r="AV86" i="5" s="1"/>
  <c r="BA85" i="5"/>
  <c r="BD84" i="5"/>
  <c r="BN84" i="5"/>
  <c r="AM80" i="5"/>
  <c r="AO80" i="5"/>
  <c r="AP80" i="5" s="1"/>
  <c r="AB77" i="5"/>
  <c r="AH76" i="5"/>
  <c r="BL76" i="5"/>
  <c r="F83" i="5"/>
  <c r="AW86" i="5"/>
  <c r="AU86" i="5"/>
  <c r="BE224" i="5"/>
  <c r="BD85" i="5"/>
  <c r="BN85" i="5"/>
  <c r="BI224" i="5"/>
  <c r="BG223" i="5"/>
  <c r="BF223" i="5"/>
  <c r="A188" i="5"/>
  <c r="T79" i="5"/>
  <c r="U79" i="5"/>
  <c r="M80" i="5" s="1"/>
  <c r="BH223" i="5"/>
  <c r="AW83" i="4"/>
  <c r="AU83" i="4"/>
  <c r="AV83" i="4"/>
  <c r="AM83" i="4"/>
  <c r="AB82" i="4"/>
  <c r="H83" i="4"/>
  <c r="I83" i="4" s="1"/>
  <c r="J83" i="4"/>
  <c r="B84" i="4" s="1"/>
  <c r="BE223" i="4"/>
  <c r="A187" i="4"/>
  <c r="BF224" i="4"/>
  <c r="BH223" i="4"/>
  <c r="T80" i="4"/>
  <c r="U80" i="4"/>
  <c r="M81" i="4" s="1"/>
  <c r="BG224" i="4"/>
  <c r="BI223" i="4"/>
  <c r="BG222" i="3"/>
  <c r="BL221" i="3"/>
  <c r="BF223" i="3"/>
  <c r="BK222" i="3"/>
  <c r="BI222" i="3"/>
  <c r="BN221" i="3"/>
  <c r="BH222" i="3"/>
  <c r="BM221" i="3"/>
  <c r="BE223" i="3"/>
  <c r="BJ222" i="3"/>
  <c r="AX87" i="3"/>
  <c r="AK88" i="3"/>
  <c r="AO88" i="3"/>
  <c r="AL88" i="3"/>
  <c r="AJ88" i="3"/>
  <c r="AF89" i="3"/>
  <c r="X90" i="3" s="1"/>
  <c r="Q87" i="3"/>
  <c r="I124" i="3"/>
  <c r="J124" i="3"/>
  <c r="B125" i="3" s="1"/>
  <c r="G123" i="1"/>
  <c r="D123" i="1"/>
  <c r="C123" i="1"/>
  <c r="E123" i="1"/>
  <c r="AX86" i="5" l="1"/>
  <c r="AS80" i="5"/>
  <c r="BM80" i="5"/>
  <c r="AQ80" i="5"/>
  <c r="AI81" i="5" s="1"/>
  <c r="AD77" i="5"/>
  <c r="AE77" i="5" s="1"/>
  <c r="H83" i="5"/>
  <c r="I83" i="5" s="1"/>
  <c r="J83" i="5"/>
  <c r="B84" i="5" s="1"/>
  <c r="A189" i="5"/>
  <c r="BI225" i="5"/>
  <c r="O80" i="5"/>
  <c r="N80" i="5"/>
  <c r="P80" i="5"/>
  <c r="BG224" i="5"/>
  <c r="BE225" i="5"/>
  <c r="W79" i="5"/>
  <c r="BK79" i="5"/>
  <c r="BF224" i="5"/>
  <c r="BH224" i="5"/>
  <c r="AX83" i="4"/>
  <c r="AO83" i="4"/>
  <c r="AP83" i="4" s="1"/>
  <c r="AD82" i="4"/>
  <c r="AE82" i="4"/>
  <c r="AF82" i="4"/>
  <c r="X83" i="4" s="1"/>
  <c r="L83" i="4"/>
  <c r="BJ83" i="4"/>
  <c r="D84" i="4"/>
  <c r="E84" i="4"/>
  <c r="C84" i="4"/>
  <c r="BI224" i="4"/>
  <c r="BG225" i="4"/>
  <c r="BF225" i="4"/>
  <c r="BE224" i="4"/>
  <c r="P81" i="4"/>
  <c r="O81" i="4"/>
  <c r="N81" i="4"/>
  <c r="BH224" i="4"/>
  <c r="BN86" i="4"/>
  <c r="W80" i="4"/>
  <c r="BK80" i="4"/>
  <c r="A188" i="4"/>
  <c r="BE224" i="3"/>
  <c r="BJ223" i="3"/>
  <c r="BI223" i="3"/>
  <c r="BN222" i="3"/>
  <c r="BG223" i="3"/>
  <c r="BL222" i="3"/>
  <c r="BH223" i="3"/>
  <c r="BM222" i="3"/>
  <c r="BF224" i="3"/>
  <c r="BK223" i="3"/>
  <c r="BA87" i="3"/>
  <c r="BB87" i="3"/>
  <c r="AT88" i="3" s="1"/>
  <c r="AM88" i="3"/>
  <c r="Y90" i="3"/>
  <c r="AD90" i="3"/>
  <c r="AA90" i="3"/>
  <c r="Z90" i="3"/>
  <c r="T87" i="3"/>
  <c r="U87" i="3"/>
  <c r="M88" i="3" s="1"/>
  <c r="H125" i="3"/>
  <c r="E125" i="3"/>
  <c r="C125" i="3"/>
  <c r="F125" i="3" s="1"/>
  <c r="I125" i="3" s="1"/>
  <c r="D125" i="3"/>
  <c r="F123" i="1"/>
  <c r="H123" i="1" s="1"/>
  <c r="B124" i="1" s="1"/>
  <c r="AZ86" i="5" l="1"/>
  <c r="BB86" i="5" s="1"/>
  <c r="AT87" i="5" s="1"/>
  <c r="AJ81" i="5"/>
  <c r="AL81" i="5"/>
  <c r="AK81" i="5"/>
  <c r="AH77" i="5"/>
  <c r="BL77" i="5"/>
  <c r="AF77" i="5"/>
  <c r="X78" i="5" s="1"/>
  <c r="BJ83" i="5"/>
  <c r="L83" i="5"/>
  <c r="E84" i="5"/>
  <c r="C84" i="5"/>
  <c r="F84" i="5" s="1"/>
  <c r="D84" i="5"/>
  <c r="AU87" i="5"/>
  <c r="BE226" i="5"/>
  <c r="BG225" i="5"/>
  <c r="BF225" i="5"/>
  <c r="BH225" i="5"/>
  <c r="Q80" i="5"/>
  <c r="S80" i="5" s="1"/>
  <c r="BI226" i="5"/>
  <c r="A190" i="5"/>
  <c r="AZ83" i="4"/>
  <c r="BA83" i="4" s="1"/>
  <c r="BD83" i="4" s="1"/>
  <c r="BB83" i="4"/>
  <c r="AT84" i="4" s="1"/>
  <c r="AS83" i="4"/>
  <c r="BM83" i="4"/>
  <c r="AQ83" i="4"/>
  <c r="AI84" i="4" s="1"/>
  <c r="Y83" i="4"/>
  <c r="AA83" i="4"/>
  <c r="Z83" i="4"/>
  <c r="BL82" i="4"/>
  <c r="AH82" i="4"/>
  <c r="F84" i="4"/>
  <c r="A189" i="4"/>
  <c r="Q81" i="4"/>
  <c r="S81" i="4" s="1"/>
  <c r="BE225" i="4"/>
  <c r="BG226" i="4"/>
  <c r="BH225" i="4"/>
  <c r="BF226" i="4"/>
  <c r="BN87" i="4"/>
  <c r="BI225" i="4"/>
  <c r="BH224" i="3"/>
  <c r="BM223" i="3"/>
  <c r="BI224" i="3"/>
  <c r="BN223" i="3"/>
  <c r="BF225" i="3"/>
  <c r="BK224" i="3"/>
  <c r="BG224" i="3"/>
  <c r="BL223" i="3"/>
  <c r="BE225" i="3"/>
  <c r="BJ224" i="3"/>
  <c r="AU88" i="3"/>
  <c r="AZ88" i="3"/>
  <c r="AV88" i="3"/>
  <c r="AW88" i="3"/>
  <c r="AX88" i="3" s="1"/>
  <c r="BA88" i="3" s="1"/>
  <c r="AP88" i="3"/>
  <c r="AQ88" i="3"/>
  <c r="AI89" i="3" s="1"/>
  <c r="AB90" i="3"/>
  <c r="N88" i="3"/>
  <c r="S88" i="3"/>
  <c r="P88" i="3"/>
  <c r="O88" i="3"/>
  <c r="J125" i="3"/>
  <c r="B126" i="3" s="1"/>
  <c r="D124" i="1"/>
  <c r="C124" i="1"/>
  <c r="G124" i="1"/>
  <c r="E124" i="1"/>
  <c r="AW87" i="5" l="1"/>
  <c r="AV87" i="5"/>
  <c r="AX87" i="5" s="1"/>
  <c r="AZ87" i="5" s="1"/>
  <c r="BA86" i="5"/>
  <c r="AM81" i="5"/>
  <c r="AO81" i="5"/>
  <c r="AQ81" i="5" s="1"/>
  <c r="AI82" i="5" s="1"/>
  <c r="Y78" i="5"/>
  <c r="AA78" i="5"/>
  <c r="Z78" i="5"/>
  <c r="H84" i="5"/>
  <c r="J84" i="5" s="1"/>
  <c r="B85" i="5" s="1"/>
  <c r="T80" i="5"/>
  <c r="U80" i="5"/>
  <c r="M81" i="5" s="1"/>
  <c r="BH226" i="5"/>
  <c r="BF226" i="5"/>
  <c r="A191" i="5"/>
  <c r="BE227" i="5"/>
  <c r="BI227" i="5"/>
  <c r="BG226" i="5"/>
  <c r="AU84" i="4"/>
  <c r="AV84" i="4"/>
  <c r="AW84" i="4"/>
  <c r="AL84" i="4"/>
  <c r="AJ84" i="4"/>
  <c r="AK84" i="4"/>
  <c r="AB83" i="4"/>
  <c r="H84" i="4"/>
  <c r="I84" i="4"/>
  <c r="J84" i="4"/>
  <c r="B85" i="4" s="1"/>
  <c r="BG227" i="4"/>
  <c r="BH226" i="4"/>
  <c r="BE226" i="4"/>
  <c r="BI226" i="4"/>
  <c r="BF227" i="4"/>
  <c r="T81" i="4"/>
  <c r="U81" i="4"/>
  <c r="M82" i="4" s="1"/>
  <c r="A190" i="4"/>
  <c r="BG225" i="3"/>
  <c r="BL224" i="3"/>
  <c r="BI225" i="3"/>
  <c r="BN224" i="3"/>
  <c r="BE226" i="3"/>
  <c r="BJ225" i="3"/>
  <c r="BF226" i="3"/>
  <c r="BK225" i="3"/>
  <c r="BH225" i="3"/>
  <c r="BM224" i="3"/>
  <c r="BB88" i="3"/>
  <c r="AT89" i="3" s="1"/>
  <c r="AO89" i="3"/>
  <c r="AK89" i="3"/>
  <c r="AL89" i="3"/>
  <c r="AJ89" i="3"/>
  <c r="AE90" i="3"/>
  <c r="AF90" i="3"/>
  <c r="X91" i="3" s="1"/>
  <c r="Q88" i="3"/>
  <c r="C126" i="3"/>
  <c r="H126" i="3"/>
  <c r="E126" i="3"/>
  <c r="D126" i="3"/>
  <c r="F124" i="1"/>
  <c r="H124" i="1" s="1"/>
  <c r="B125" i="1" s="1"/>
  <c r="BD86" i="5" l="1"/>
  <c r="BN86" i="5"/>
  <c r="AP81" i="5"/>
  <c r="AJ82" i="5"/>
  <c r="AK82" i="5"/>
  <c r="AL82" i="5"/>
  <c r="AB78" i="5"/>
  <c r="D85" i="5"/>
  <c r="C85" i="5"/>
  <c r="E85" i="5"/>
  <c r="I84" i="5"/>
  <c r="BA87" i="5"/>
  <c r="BB87" i="5"/>
  <c r="AT88" i="5" s="1"/>
  <c r="BE228" i="5"/>
  <c r="A192" i="5"/>
  <c r="BH227" i="5"/>
  <c r="BG227" i="5"/>
  <c r="BI228" i="5"/>
  <c r="N81" i="5"/>
  <c r="P81" i="5"/>
  <c r="O81" i="5"/>
  <c r="BF227" i="5"/>
  <c r="W80" i="5"/>
  <c r="BK80" i="5"/>
  <c r="AX84" i="4"/>
  <c r="AM84" i="4"/>
  <c r="AD83" i="4"/>
  <c r="AE83" i="4" s="1"/>
  <c r="D85" i="4"/>
  <c r="E85" i="4"/>
  <c r="C85" i="4"/>
  <c r="F85" i="4" s="1"/>
  <c r="L84" i="4"/>
  <c r="BJ84" i="4"/>
  <c r="W81" i="4"/>
  <c r="BK81" i="4"/>
  <c r="BH227" i="4"/>
  <c r="BG228" i="4"/>
  <c r="A191" i="4"/>
  <c r="BI227" i="4"/>
  <c r="BF228" i="4"/>
  <c r="BE227" i="4"/>
  <c r="O82" i="4"/>
  <c r="N82" i="4"/>
  <c r="P82" i="4"/>
  <c r="BF227" i="3"/>
  <c r="BK226" i="3"/>
  <c r="BI226" i="3"/>
  <c r="BN225" i="3"/>
  <c r="BH226" i="3"/>
  <c r="BM225" i="3"/>
  <c r="BE227" i="3"/>
  <c r="BJ226" i="3"/>
  <c r="BG226" i="3"/>
  <c r="BL225" i="3"/>
  <c r="AZ89" i="3"/>
  <c r="AU89" i="3"/>
  <c r="AX89" i="3" s="1"/>
  <c r="BA89" i="3" s="1"/>
  <c r="AV89" i="3"/>
  <c r="AW89" i="3"/>
  <c r="AM89" i="3"/>
  <c r="AD91" i="3"/>
  <c r="AA91" i="3"/>
  <c r="Y91" i="3"/>
  <c r="AB91" i="3" s="1"/>
  <c r="AE91" i="3" s="1"/>
  <c r="Z91" i="3"/>
  <c r="T88" i="3"/>
  <c r="U88" i="3"/>
  <c r="M89" i="3" s="1"/>
  <c r="F126" i="3"/>
  <c r="C125" i="1"/>
  <c r="D125" i="1"/>
  <c r="G125" i="1"/>
  <c r="E125" i="1"/>
  <c r="AM82" i="5" l="1"/>
  <c r="AS81" i="5"/>
  <c r="BM81" i="5"/>
  <c r="AD78" i="5"/>
  <c r="AE78" i="5" s="1"/>
  <c r="F85" i="5"/>
  <c r="H85" i="5" s="1"/>
  <c r="I85" i="5"/>
  <c r="J85" i="5"/>
  <c r="B86" i="5" s="1"/>
  <c r="C86" i="5" s="1"/>
  <c r="L84" i="5"/>
  <c r="BJ84" i="5"/>
  <c r="AV88" i="5"/>
  <c r="AW88" i="5"/>
  <c r="AU88" i="5"/>
  <c r="AX88" i="5" s="1"/>
  <c r="AZ88" i="5" s="1"/>
  <c r="BD87" i="5"/>
  <c r="BN87" i="5"/>
  <c r="L85" i="5"/>
  <c r="BJ85" i="5"/>
  <c r="BG228" i="5"/>
  <c r="BI229" i="5"/>
  <c r="A193" i="5"/>
  <c r="BH228" i="5"/>
  <c r="BE229" i="5"/>
  <c r="BF228" i="5"/>
  <c r="Q81" i="5"/>
  <c r="S81" i="5" s="1"/>
  <c r="AZ84" i="4"/>
  <c r="BA84" i="4" s="1"/>
  <c r="BD84" i="4" s="1"/>
  <c r="BB84" i="4"/>
  <c r="AT85" i="4" s="1"/>
  <c r="BN88" i="4"/>
  <c r="AO84" i="4"/>
  <c r="AP84" i="4" s="1"/>
  <c r="AF83" i="4"/>
  <c r="X84" i="4" s="1"/>
  <c r="Z84" i="4" s="1"/>
  <c r="BL83" i="4"/>
  <c r="AH83" i="4"/>
  <c r="Y84" i="4"/>
  <c r="H85" i="4"/>
  <c r="I85" i="4" s="1"/>
  <c r="BE228" i="4"/>
  <c r="BI228" i="4"/>
  <c r="A192" i="4"/>
  <c r="BH228" i="4"/>
  <c r="Q82" i="4"/>
  <c r="S82" i="4" s="1"/>
  <c r="BF229" i="4"/>
  <c r="BG229" i="4"/>
  <c r="BE228" i="3"/>
  <c r="BJ227" i="3"/>
  <c r="BI227" i="3"/>
  <c r="BN226" i="3"/>
  <c r="BG227" i="3"/>
  <c r="BL226" i="3"/>
  <c r="BH227" i="3"/>
  <c r="BM226" i="3"/>
  <c r="BF228" i="3"/>
  <c r="BK227" i="3"/>
  <c r="BB89" i="3"/>
  <c r="AT90" i="3" s="1"/>
  <c r="AP89" i="3"/>
  <c r="AQ89" i="3"/>
  <c r="AI90" i="3" s="1"/>
  <c r="AF91" i="3"/>
  <c r="X92" i="3" s="1"/>
  <c r="P89" i="3"/>
  <c r="S89" i="3"/>
  <c r="O89" i="3"/>
  <c r="N89" i="3"/>
  <c r="Q89" i="3" s="1"/>
  <c r="T89" i="3" s="1"/>
  <c r="I126" i="3"/>
  <c r="J126" i="3"/>
  <c r="B127" i="3" s="1"/>
  <c r="F125" i="1"/>
  <c r="H125" i="1" s="1"/>
  <c r="B126" i="1" s="1"/>
  <c r="G126" i="1" s="1"/>
  <c r="C126" i="1"/>
  <c r="BB88" i="5" l="1"/>
  <c r="AT89" i="5" s="1"/>
  <c r="AU89" i="5" s="1"/>
  <c r="BA88" i="5"/>
  <c r="AO82" i="5"/>
  <c r="AP82" i="5"/>
  <c r="AQ82" i="5"/>
  <c r="AI83" i="5" s="1"/>
  <c r="AH78" i="5"/>
  <c r="BL78" i="5"/>
  <c r="AF78" i="5"/>
  <c r="X79" i="5" s="1"/>
  <c r="E86" i="5"/>
  <c r="D86" i="5"/>
  <c r="F86" i="5" s="1"/>
  <c r="H86" i="5" s="1"/>
  <c r="BH229" i="5"/>
  <c r="BG229" i="5"/>
  <c r="BF229" i="5"/>
  <c r="A194" i="5"/>
  <c r="AW89" i="5"/>
  <c r="T81" i="5"/>
  <c r="U81" i="5"/>
  <c r="M82" i="5" s="1"/>
  <c r="BE230" i="5"/>
  <c r="BI230" i="5"/>
  <c r="BD88" i="5"/>
  <c r="BN88" i="5"/>
  <c r="AU85" i="4"/>
  <c r="AV85" i="4"/>
  <c r="AW85" i="4"/>
  <c r="AQ84" i="4"/>
  <c r="AI85" i="4" s="1"/>
  <c r="AK85" i="4" s="1"/>
  <c r="AS84" i="4"/>
  <c r="BM84" i="4"/>
  <c r="AL85" i="4"/>
  <c r="AJ85" i="4"/>
  <c r="AA84" i="4"/>
  <c r="AB84" i="4"/>
  <c r="AF84" i="4" s="1"/>
  <c r="X85" i="4" s="1"/>
  <c r="AD84" i="4"/>
  <c r="AE84" i="4"/>
  <c r="L85" i="4"/>
  <c r="BJ85" i="4"/>
  <c r="J85" i="4"/>
  <c r="B86" i="4" s="1"/>
  <c r="BH229" i="4"/>
  <c r="BI229" i="4"/>
  <c r="BG230" i="4"/>
  <c r="BF230" i="4"/>
  <c r="T82" i="4"/>
  <c r="U82" i="4"/>
  <c r="M83" i="4" s="1"/>
  <c r="A193" i="4"/>
  <c r="BE229" i="4"/>
  <c r="BH228" i="3"/>
  <c r="BM227" i="3"/>
  <c r="BI228" i="3"/>
  <c r="BN227" i="3"/>
  <c r="BF229" i="3"/>
  <c r="BK228" i="3"/>
  <c r="BG228" i="3"/>
  <c r="BL227" i="3"/>
  <c r="BE229" i="3"/>
  <c r="BJ228" i="3"/>
  <c r="AZ90" i="3"/>
  <c r="AV90" i="3"/>
  <c r="AW90" i="3"/>
  <c r="AU90" i="3"/>
  <c r="AO90" i="3"/>
  <c r="AJ90" i="3"/>
  <c r="AK90" i="3"/>
  <c r="AL90" i="3"/>
  <c r="AA92" i="3"/>
  <c r="AD92" i="3"/>
  <c r="Y92" i="3"/>
  <c r="AB92" i="3" s="1"/>
  <c r="AE92" i="3" s="1"/>
  <c r="Z92" i="3"/>
  <c r="U89" i="3"/>
  <c r="M90" i="3" s="1"/>
  <c r="H127" i="3"/>
  <c r="E127" i="3"/>
  <c r="D127" i="3"/>
  <c r="C127" i="3"/>
  <c r="F127" i="3" s="1"/>
  <c r="I127" i="3" s="1"/>
  <c r="D126" i="1"/>
  <c r="E126" i="1"/>
  <c r="F126" i="1"/>
  <c r="H126" i="1" s="1"/>
  <c r="B127" i="1" s="1"/>
  <c r="C127" i="1" s="1"/>
  <c r="AV89" i="5" l="1"/>
  <c r="AL83" i="5"/>
  <c r="AJ83" i="5"/>
  <c r="AK83" i="5"/>
  <c r="AS82" i="5"/>
  <c r="BM82" i="5"/>
  <c r="Y79" i="5"/>
  <c r="AA79" i="5"/>
  <c r="Z79" i="5"/>
  <c r="I86" i="5"/>
  <c r="J86" i="5"/>
  <c r="B87" i="5" s="1"/>
  <c r="BF230" i="5"/>
  <c r="P82" i="5"/>
  <c r="O82" i="5"/>
  <c r="N82" i="5"/>
  <c r="A195" i="5"/>
  <c r="BH230" i="5"/>
  <c r="BI231" i="5"/>
  <c r="W81" i="5"/>
  <c r="BK81" i="5"/>
  <c r="BE231" i="5"/>
  <c r="AX89" i="5"/>
  <c r="AZ89" i="5" s="1"/>
  <c r="BG230" i="5"/>
  <c r="AX85" i="4"/>
  <c r="AM85" i="4"/>
  <c r="BL84" i="4"/>
  <c r="AH84" i="4"/>
  <c r="Y85" i="4"/>
  <c r="AB85" i="4" s="1"/>
  <c r="AD85" i="4" s="1"/>
  <c r="Z85" i="4"/>
  <c r="AA85" i="4"/>
  <c r="D86" i="4"/>
  <c r="C86" i="4"/>
  <c r="E86" i="4"/>
  <c r="P83" i="4"/>
  <c r="N83" i="4"/>
  <c r="O83" i="4"/>
  <c r="A194" i="4"/>
  <c r="W82" i="4"/>
  <c r="BK82" i="4"/>
  <c r="BI230" i="4"/>
  <c r="BH230" i="4"/>
  <c r="BE230" i="4"/>
  <c r="BF231" i="4"/>
  <c r="BG231" i="4"/>
  <c r="BG229" i="3"/>
  <c r="BL228" i="3"/>
  <c r="BI229" i="3"/>
  <c r="BN228" i="3"/>
  <c r="BE230" i="3"/>
  <c r="BJ229" i="3"/>
  <c r="BF230" i="3"/>
  <c r="BK229" i="3"/>
  <c r="BH229" i="3"/>
  <c r="BM228" i="3"/>
  <c r="AX90" i="3"/>
  <c r="AM90" i="3"/>
  <c r="AF92" i="3"/>
  <c r="X93" i="3" s="1"/>
  <c r="S90" i="3"/>
  <c r="N90" i="3"/>
  <c r="O90" i="3"/>
  <c r="P90" i="3"/>
  <c r="J127" i="3"/>
  <c r="B128" i="3" s="1"/>
  <c r="G127" i="1"/>
  <c r="E127" i="1"/>
  <c r="D127" i="1"/>
  <c r="F127" i="1"/>
  <c r="H127" i="1" s="1"/>
  <c r="B128" i="1" s="1"/>
  <c r="AM83" i="5" l="1"/>
  <c r="AB79" i="5"/>
  <c r="D87" i="5"/>
  <c r="E87" i="5"/>
  <c r="C87" i="5"/>
  <c r="F87" i="5" s="1"/>
  <c r="L86" i="5"/>
  <c r="BJ86" i="5"/>
  <c r="BE232" i="5"/>
  <c r="A196" i="5"/>
  <c r="BF231" i="5"/>
  <c r="BG231" i="5"/>
  <c r="BH231" i="5"/>
  <c r="Q82" i="5"/>
  <c r="S82" i="5" s="1"/>
  <c r="BA89" i="5"/>
  <c r="BB89" i="5"/>
  <c r="AT90" i="5" s="1"/>
  <c r="BI232" i="5"/>
  <c r="AZ85" i="4"/>
  <c r="BA85" i="4" s="1"/>
  <c r="BD85" i="4" s="1"/>
  <c r="BB85" i="4"/>
  <c r="AT86" i="4" s="1"/>
  <c r="AO85" i="4"/>
  <c r="AP85" i="4" s="1"/>
  <c r="AF85" i="4"/>
  <c r="X86" i="4" s="1"/>
  <c r="AA86" i="4" s="1"/>
  <c r="AE85" i="4"/>
  <c r="F86" i="4"/>
  <c r="Z86" i="4"/>
  <c r="BH231" i="4"/>
  <c r="A195" i="4"/>
  <c r="AH85" i="4"/>
  <c r="BL85" i="4"/>
  <c r="Q83" i="4"/>
  <c r="S83" i="4" s="1"/>
  <c r="BF232" i="4"/>
  <c r="BN89" i="4"/>
  <c r="BG232" i="4"/>
  <c r="BE231" i="4"/>
  <c r="BI231" i="4"/>
  <c r="BF231" i="3"/>
  <c r="BK230" i="3"/>
  <c r="BI230" i="3"/>
  <c r="BN229" i="3"/>
  <c r="BH230" i="3"/>
  <c r="BM229" i="3"/>
  <c r="BE231" i="3"/>
  <c r="BJ230" i="3"/>
  <c r="BG230" i="3"/>
  <c r="BL229" i="3"/>
  <c r="BA90" i="3"/>
  <c r="BB90" i="3"/>
  <c r="AT91" i="3" s="1"/>
  <c r="AP90" i="3"/>
  <c r="AQ90" i="3"/>
  <c r="AI91" i="3" s="1"/>
  <c r="Z93" i="3"/>
  <c r="AD93" i="3"/>
  <c r="Y93" i="3"/>
  <c r="AB93" i="3" s="1"/>
  <c r="AE93" i="3" s="1"/>
  <c r="AA93" i="3"/>
  <c r="Q90" i="3"/>
  <c r="C128" i="3"/>
  <c r="H128" i="3"/>
  <c r="D128" i="3"/>
  <c r="E128" i="3"/>
  <c r="E128" i="1"/>
  <c r="G128" i="1"/>
  <c r="D128" i="1"/>
  <c r="C128" i="1"/>
  <c r="F128" i="1" s="1"/>
  <c r="H128" i="1" s="1"/>
  <c r="B129" i="1" s="1"/>
  <c r="AO83" i="5" l="1"/>
  <c r="AQ83" i="5" s="1"/>
  <c r="AI84" i="5" s="1"/>
  <c r="AP83" i="5"/>
  <c r="AD79" i="5"/>
  <c r="AE79" i="5" s="1"/>
  <c r="AF79" i="5"/>
  <c r="X80" i="5" s="1"/>
  <c r="H87" i="5"/>
  <c r="I87" i="5" s="1"/>
  <c r="J87" i="5"/>
  <c r="B88" i="5" s="1"/>
  <c r="BI233" i="5"/>
  <c r="T82" i="5"/>
  <c r="U82" i="5"/>
  <c r="M83" i="5" s="1"/>
  <c r="BG232" i="5"/>
  <c r="A197" i="5"/>
  <c r="AU90" i="5"/>
  <c r="AV90" i="5"/>
  <c r="AW90" i="5"/>
  <c r="BH232" i="5"/>
  <c r="BE233" i="5"/>
  <c r="BD89" i="5"/>
  <c r="BN89" i="5"/>
  <c r="BF232" i="5"/>
  <c r="AV86" i="4"/>
  <c r="AU86" i="4"/>
  <c r="AW86" i="4"/>
  <c r="AQ85" i="4"/>
  <c r="AI86" i="4" s="1"/>
  <c r="AJ86" i="4" s="1"/>
  <c r="AS85" i="4"/>
  <c r="BM85" i="4"/>
  <c r="AL86" i="4"/>
  <c r="AK86" i="4"/>
  <c r="Y86" i="4"/>
  <c r="AB86" i="4" s="1"/>
  <c r="H86" i="4"/>
  <c r="I86" i="4" s="1"/>
  <c r="BI232" i="4"/>
  <c r="BF233" i="4"/>
  <c r="BH232" i="4"/>
  <c r="BG233" i="4"/>
  <c r="BE232" i="4"/>
  <c r="T83" i="4"/>
  <c r="U83" i="4"/>
  <c r="M84" i="4" s="1"/>
  <c r="A196" i="4"/>
  <c r="BE232" i="3"/>
  <c r="BJ231" i="3"/>
  <c r="BI231" i="3"/>
  <c r="BN230" i="3"/>
  <c r="BG231" i="3"/>
  <c r="BL230" i="3"/>
  <c r="BH231" i="3"/>
  <c r="BM230" i="3"/>
  <c r="BF232" i="3"/>
  <c r="BK231" i="3"/>
  <c r="AV91" i="3"/>
  <c r="AZ91" i="3"/>
  <c r="AW91" i="3"/>
  <c r="AU91" i="3"/>
  <c r="AK91" i="3"/>
  <c r="AO91" i="3"/>
  <c r="AJ91" i="3"/>
  <c r="AM91" i="3" s="1"/>
  <c r="AP91" i="3" s="1"/>
  <c r="AL91" i="3"/>
  <c r="AF93" i="3"/>
  <c r="X94" i="3" s="1"/>
  <c r="T90" i="3"/>
  <c r="U90" i="3"/>
  <c r="M91" i="3" s="1"/>
  <c r="F128" i="3"/>
  <c r="C129" i="1"/>
  <c r="D129" i="1"/>
  <c r="G129" i="1"/>
  <c r="E129" i="1"/>
  <c r="AJ84" i="5" l="1"/>
  <c r="AL84" i="5"/>
  <c r="AK84" i="5"/>
  <c r="AS83" i="5"/>
  <c r="BM83" i="5"/>
  <c r="AH79" i="5"/>
  <c r="BL79" i="5"/>
  <c r="Z80" i="5"/>
  <c r="AA80" i="5"/>
  <c r="Y80" i="5"/>
  <c r="L87" i="5"/>
  <c r="BJ87" i="5"/>
  <c r="D88" i="5"/>
  <c r="C88" i="5"/>
  <c r="E88" i="5"/>
  <c r="BH233" i="5"/>
  <c r="W82" i="5"/>
  <c r="BK82" i="5"/>
  <c r="BF233" i="5"/>
  <c r="AX90" i="5"/>
  <c r="AZ90" i="5" s="1"/>
  <c r="BG233" i="5"/>
  <c r="BE234" i="5"/>
  <c r="BI234" i="5"/>
  <c r="A198" i="5"/>
  <c r="P83" i="5"/>
  <c r="N83" i="5"/>
  <c r="O83" i="5"/>
  <c r="AX86" i="4"/>
  <c r="AM86" i="4"/>
  <c r="AD86" i="4"/>
  <c r="AF86" i="4" s="1"/>
  <c r="X87" i="4" s="1"/>
  <c r="Z87" i="4" s="1"/>
  <c r="L86" i="4"/>
  <c r="BJ86" i="4"/>
  <c r="J86" i="4"/>
  <c r="B87" i="4" s="1"/>
  <c r="P84" i="4"/>
  <c r="O84" i="4"/>
  <c r="N84" i="4"/>
  <c r="W83" i="4"/>
  <c r="BK83" i="4"/>
  <c r="BH233" i="4"/>
  <c r="BI233" i="4"/>
  <c r="BG234" i="4"/>
  <c r="A197" i="4"/>
  <c r="BE233" i="4"/>
  <c r="AA87" i="4"/>
  <c r="Y87" i="4"/>
  <c r="BF234" i="4"/>
  <c r="BH232" i="3"/>
  <c r="BM231" i="3"/>
  <c r="BI232" i="3"/>
  <c r="BN231" i="3"/>
  <c r="BF233" i="3"/>
  <c r="BK232" i="3"/>
  <c r="BG232" i="3"/>
  <c r="BL231" i="3"/>
  <c r="BE233" i="3"/>
  <c r="BJ232" i="3"/>
  <c r="AX91" i="3"/>
  <c r="AQ91" i="3"/>
  <c r="AI92" i="3" s="1"/>
  <c r="Y94" i="3"/>
  <c r="AD94" i="3"/>
  <c r="Z94" i="3"/>
  <c r="AA94" i="3"/>
  <c r="P91" i="3"/>
  <c r="S91" i="3"/>
  <c r="N91" i="3"/>
  <c r="O91" i="3"/>
  <c r="I128" i="3"/>
  <c r="J128" i="3"/>
  <c r="B129" i="3" s="1"/>
  <c r="F129" i="1"/>
  <c r="H129" i="1" s="1"/>
  <c r="B130" i="1" s="1"/>
  <c r="AM84" i="5" l="1"/>
  <c r="AO84" i="5"/>
  <c r="AQ84" i="5" s="1"/>
  <c r="AI85" i="5" s="1"/>
  <c r="AB80" i="5"/>
  <c r="F88" i="5"/>
  <c r="H88" i="5" s="1"/>
  <c r="I88" i="5" s="1"/>
  <c r="J88" i="5"/>
  <c r="B89" i="5" s="1"/>
  <c r="A199" i="5"/>
  <c r="BG234" i="5"/>
  <c r="BI235" i="5"/>
  <c r="BE235" i="5"/>
  <c r="BH234" i="5"/>
  <c r="Q83" i="5"/>
  <c r="S83" i="5" s="1"/>
  <c r="BA90" i="5"/>
  <c r="BB90" i="5"/>
  <c r="AT91" i="5" s="1"/>
  <c r="BF234" i="5"/>
  <c r="AZ86" i="4"/>
  <c r="BA86" i="4"/>
  <c r="BD86" i="4" s="1"/>
  <c r="BB86" i="4"/>
  <c r="AT87" i="4" s="1"/>
  <c r="AO86" i="4"/>
  <c r="AP86" i="4" s="1"/>
  <c r="AQ86" i="4"/>
  <c r="AI87" i="4" s="1"/>
  <c r="AE86" i="4"/>
  <c r="C87" i="4"/>
  <c r="E87" i="4"/>
  <c r="D87" i="4"/>
  <c r="AB87" i="4"/>
  <c r="AD87" i="4" s="1"/>
  <c r="A198" i="4"/>
  <c r="BI234" i="4"/>
  <c r="BE234" i="4"/>
  <c r="BF235" i="4"/>
  <c r="BG235" i="4"/>
  <c r="BH234" i="4"/>
  <c r="BN90" i="4"/>
  <c r="Q84" i="4"/>
  <c r="S84" i="4" s="1"/>
  <c r="BG233" i="3"/>
  <c r="BL232" i="3"/>
  <c r="BI233" i="3"/>
  <c r="BN232" i="3"/>
  <c r="BE234" i="3"/>
  <c r="BJ233" i="3"/>
  <c r="BF234" i="3"/>
  <c r="BK233" i="3"/>
  <c r="BH233" i="3"/>
  <c r="BM232" i="3"/>
  <c r="BA91" i="3"/>
  <c r="BB91" i="3"/>
  <c r="AT92" i="3" s="1"/>
  <c r="AK92" i="3"/>
  <c r="AO92" i="3"/>
  <c r="AJ92" i="3"/>
  <c r="AM92" i="3" s="1"/>
  <c r="AP92" i="3" s="1"/>
  <c r="AL92" i="3"/>
  <c r="AB94" i="3"/>
  <c r="Q91" i="3"/>
  <c r="H129" i="3"/>
  <c r="C129" i="3"/>
  <c r="D129" i="3"/>
  <c r="E129" i="3"/>
  <c r="C130" i="1"/>
  <c r="G130" i="1"/>
  <c r="D130" i="1"/>
  <c r="E130" i="1"/>
  <c r="AK85" i="5" l="1"/>
  <c r="AL85" i="5"/>
  <c r="AJ85" i="5"/>
  <c r="AM85" i="5" s="1"/>
  <c r="AP84" i="5"/>
  <c r="AD80" i="5"/>
  <c r="AE80" i="5" s="1"/>
  <c r="AF80" i="5"/>
  <c r="X81" i="5" s="1"/>
  <c r="C89" i="5"/>
  <c r="D89" i="5"/>
  <c r="E89" i="5"/>
  <c r="L88" i="5"/>
  <c r="BJ88" i="5"/>
  <c r="BG235" i="5"/>
  <c r="BF235" i="5"/>
  <c r="BH235" i="5"/>
  <c r="BI236" i="5"/>
  <c r="AU91" i="5"/>
  <c r="AV91" i="5"/>
  <c r="AW91" i="5"/>
  <c r="BD90" i="5"/>
  <c r="BN90" i="5"/>
  <c r="T83" i="5"/>
  <c r="U83" i="5"/>
  <c r="M84" i="5" s="1"/>
  <c r="BE236" i="5"/>
  <c r="A200" i="5"/>
  <c r="AW87" i="4"/>
  <c r="AV87" i="4"/>
  <c r="AU87" i="4"/>
  <c r="AX87" i="4" s="1"/>
  <c r="AS86" i="4"/>
  <c r="BM86" i="4"/>
  <c r="AK87" i="4"/>
  <c r="AL87" i="4"/>
  <c r="AJ87" i="4"/>
  <c r="AH86" i="4"/>
  <c r="BL86" i="4"/>
  <c r="F87" i="4"/>
  <c r="T84" i="4"/>
  <c r="U84" i="4"/>
  <c r="M85" i="4" s="1"/>
  <c r="A199" i="4"/>
  <c r="BG236" i="4"/>
  <c r="BE235" i="4"/>
  <c r="BI235" i="4"/>
  <c r="AE87" i="4"/>
  <c r="AF87" i="4"/>
  <c r="X88" i="4" s="1"/>
  <c r="BH235" i="4"/>
  <c r="BF236" i="4"/>
  <c r="BH234" i="3"/>
  <c r="BM233" i="3"/>
  <c r="BI234" i="3"/>
  <c r="BN233" i="3"/>
  <c r="BF235" i="3"/>
  <c r="BK234" i="3"/>
  <c r="BE235" i="3"/>
  <c r="BJ234" i="3"/>
  <c r="BG234" i="3"/>
  <c r="BL233" i="3"/>
  <c r="AZ92" i="3"/>
  <c r="AV92" i="3"/>
  <c r="AU92" i="3"/>
  <c r="AX92" i="3" s="1"/>
  <c r="BA92" i="3" s="1"/>
  <c r="AW92" i="3"/>
  <c r="AQ92" i="3"/>
  <c r="AI93" i="3" s="1"/>
  <c r="AE94" i="3"/>
  <c r="AF94" i="3"/>
  <c r="X95" i="3" s="1"/>
  <c r="T91" i="3"/>
  <c r="U91" i="3"/>
  <c r="M92" i="3" s="1"/>
  <c r="F129" i="3"/>
  <c r="F130" i="1"/>
  <c r="H130" i="1" s="1"/>
  <c r="B131" i="1" s="1"/>
  <c r="AO85" i="5" l="1"/>
  <c r="AP85" i="5"/>
  <c r="AS85" i="5" s="1"/>
  <c r="AS84" i="5"/>
  <c r="BM84" i="5"/>
  <c r="AQ85" i="5"/>
  <c r="AI86" i="5" s="1"/>
  <c r="BM85" i="5"/>
  <c r="AH80" i="5"/>
  <c r="BL80" i="5"/>
  <c r="Z81" i="5"/>
  <c r="AA81" i="5"/>
  <c r="Y81" i="5"/>
  <c r="F89" i="5"/>
  <c r="H89" i="5" s="1"/>
  <c r="P84" i="5"/>
  <c r="N84" i="5"/>
  <c r="O84" i="5"/>
  <c r="AX91" i="5"/>
  <c r="AZ91" i="5" s="1"/>
  <c r="BG236" i="5"/>
  <c r="A201" i="5"/>
  <c r="W83" i="5"/>
  <c r="BK83" i="5"/>
  <c r="BI237" i="5"/>
  <c r="BE237" i="5"/>
  <c r="BH236" i="5"/>
  <c r="BF236" i="5"/>
  <c r="AZ87" i="4"/>
  <c r="BA87" i="4" s="1"/>
  <c r="BD87" i="4" s="1"/>
  <c r="AM87" i="4"/>
  <c r="H87" i="4"/>
  <c r="I87" i="4" s="1"/>
  <c r="BH236" i="4"/>
  <c r="BG237" i="4"/>
  <c r="A200" i="4"/>
  <c r="BE236" i="4"/>
  <c r="AA88" i="4"/>
  <c r="Y88" i="4"/>
  <c r="Z88" i="4"/>
  <c r="BF237" i="4"/>
  <c r="AH87" i="4"/>
  <c r="BL87" i="4"/>
  <c r="N85" i="4"/>
  <c r="O85" i="4"/>
  <c r="P85" i="4"/>
  <c r="BI236" i="4"/>
  <c r="W84" i="4"/>
  <c r="BK84" i="4"/>
  <c r="BI235" i="3"/>
  <c r="BN234" i="3"/>
  <c r="BE236" i="3"/>
  <c r="BJ235" i="3"/>
  <c r="BG235" i="3"/>
  <c r="BL234" i="3"/>
  <c r="BF236" i="3"/>
  <c r="BK235" i="3"/>
  <c r="BH235" i="3"/>
  <c r="BM234" i="3"/>
  <c r="BB92" i="3"/>
  <c r="AT93" i="3" s="1"/>
  <c r="AK93" i="3"/>
  <c r="AO93" i="3"/>
  <c r="AL93" i="3"/>
  <c r="AJ93" i="3"/>
  <c r="AD95" i="3"/>
  <c r="Z95" i="3"/>
  <c r="AA95" i="3"/>
  <c r="AF95" i="3"/>
  <c r="X96" i="3" s="1"/>
  <c r="Y95" i="3"/>
  <c r="AB95" i="3" s="1"/>
  <c r="AE95" i="3" s="1"/>
  <c r="S92" i="3"/>
  <c r="N92" i="3"/>
  <c r="O92" i="3"/>
  <c r="P92" i="3"/>
  <c r="I129" i="3"/>
  <c r="J129" i="3"/>
  <c r="B130" i="3" s="1"/>
  <c r="E131" i="1"/>
  <c r="D131" i="1"/>
  <c r="G131" i="1"/>
  <c r="C131" i="1"/>
  <c r="F131" i="1" s="1"/>
  <c r="H131" i="1" s="1"/>
  <c r="B132" i="1" s="1"/>
  <c r="AL86" i="5" l="1"/>
  <c r="AJ86" i="5"/>
  <c r="AK86" i="5"/>
  <c r="AB81" i="5"/>
  <c r="I89" i="5"/>
  <c r="J89" i="5"/>
  <c r="B90" i="5" s="1"/>
  <c r="BH237" i="5"/>
  <c r="Q84" i="5"/>
  <c r="S84" i="5" s="1"/>
  <c r="BA91" i="5"/>
  <c r="BB91" i="5"/>
  <c r="AT92" i="5" s="1"/>
  <c r="BF237" i="5"/>
  <c r="BI238" i="5"/>
  <c r="A202" i="5"/>
  <c r="BE238" i="5"/>
  <c r="BG237" i="5"/>
  <c r="BB87" i="4"/>
  <c r="AT88" i="4" s="1"/>
  <c r="AO87" i="4"/>
  <c r="AP87" i="4" s="1"/>
  <c r="AQ87" i="4"/>
  <c r="AI88" i="4" s="1"/>
  <c r="L87" i="4"/>
  <c r="BJ87" i="4"/>
  <c r="J87" i="4"/>
  <c r="B88" i="4" s="1"/>
  <c r="Q85" i="4"/>
  <c r="S85" i="4" s="1"/>
  <c r="AB88" i="4"/>
  <c r="AD88" i="4" s="1"/>
  <c r="BE237" i="4"/>
  <c r="BH237" i="4"/>
  <c r="BG238" i="4"/>
  <c r="BF238" i="4"/>
  <c r="BI237" i="4"/>
  <c r="A201" i="4"/>
  <c r="BN91" i="4"/>
  <c r="BE237" i="3"/>
  <c r="BJ236" i="3"/>
  <c r="BF237" i="3"/>
  <c r="BK236" i="3"/>
  <c r="BH236" i="3"/>
  <c r="BM235" i="3"/>
  <c r="BG236" i="3"/>
  <c r="BL235" i="3"/>
  <c r="BI236" i="3"/>
  <c r="BN235" i="3"/>
  <c r="AZ93" i="3"/>
  <c r="AU93" i="3"/>
  <c r="AX93" i="3" s="1"/>
  <c r="BA93" i="3" s="1"/>
  <c r="AV93" i="3"/>
  <c r="AW93" i="3"/>
  <c r="AM93" i="3"/>
  <c r="AA96" i="3"/>
  <c r="AD96" i="3"/>
  <c r="Z96" i="3"/>
  <c r="Y96" i="3"/>
  <c r="Q92" i="3"/>
  <c r="H130" i="3"/>
  <c r="C130" i="3"/>
  <c r="D130" i="3"/>
  <c r="E130" i="3"/>
  <c r="E132" i="1"/>
  <c r="D132" i="1"/>
  <c r="G132" i="1"/>
  <c r="C132" i="1"/>
  <c r="F132" i="1" s="1"/>
  <c r="H132" i="1" s="1"/>
  <c r="B133" i="1" s="1"/>
  <c r="C133" i="1" s="1"/>
  <c r="AM86" i="5" l="1"/>
  <c r="AO86" i="5"/>
  <c r="AQ86" i="5" s="1"/>
  <c r="AI87" i="5" s="1"/>
  <c r="AP86" i="5"/>
  <c r="AS86" i="5" s="1"/>
  <c r="AD81" i="5"/>
  <c r="AE81" i="5" s="1"/>
  <c r="E90" i="5"/>
  <c r="D90" i="5"/>
  <c r="C90" i="5"/>
  <c r="L89" i="5"/>
  <c r="BJ89" i="5"/>
  <c r="BG238" i="5"/>
  <c r="AW92" i="5"/>
  <c r="AU92" i="5"/>
  <c r="AV92" i="5"/>
  <c r="A203" i="5"/>
  <c r="BD91" i="5"/>
  <c r="BN91" i="5"/>
  <c r="BH238" i="5"/>
  <c r="BE239" i="5"/>
  <c r="BI239" i="5"/>
  <c r="BF238" i="5"/>
  <c r="T84" i="5"/>
  <c r="U84" i="5"/>
  <c r="M85" i="5" s="1"/>
  <c r="AV88" i="4"/>
  <c r="AU88" i="4"/>
  <c r="AW88" i="4"/>
  <c r="AS87" i="4"/>
  <c r="BM87" i="4"/>
  <c r="AK88" i="4"/>
  <c r="AJ88" i="4"/>
  <c r="AL88" i="4"/>
  <c r="E88" i="4"/>
  <c r="D88" i="4"/>
  <c r="C88" i="4"/>
  <c r="F88" i="4" s="1"/>
  <c r="BE238" i="4"/>
  <c r="BG239" i="4"/>
  <c r="AE88" i="4"/>
  <c r="AF88" i="4"/>
  <c r="X89" i="4" s="1"/>
  <c r="A202" i="4"/>
  <c r="BF239" i="4"/>
  <c r="BH238" i="4"/>
  <c r="BN92" i="4"/>
  <c r="T85" i="4"/>
  <c r="U85" i="4"/>
  <c r="M86" i="4" s="1"/>
  <c r="BI238" i="4"/>
  <c r="BF238" i="3"/>
  <c r="BK237" i="3"/>
  <c r="BG237" i="3"/>
  <c r="BL236" i="3"/>
  <c r="BI237" i="3"/>
  <c r="BN236" i="3"/>
  <c r="BH237" i="3"/>
  <c r="BM236" i="3"/>
  <c r="BE238" i="3"/>
  <c r="BJ237" i="3"/>
  <c r="BB93" i="3"/>
  <c r="AT94" i="3" s="1"/>
  <c r="AP93" i="3"/>
  <c r="AQ93" i="3"/>
  <c r="AI94" i="3" s="1"/>
  <c r="AB96" i="3"/>
  <c r="T92" i="3"/>
  <c r="U92" i="3"/>
  <c r="M93" i="3" s="1"/>
  <c r="F130" i="3"/>
  <c r="G133" i="1"/>
  <c r="D133" i="1"/>
  <c r="E133" i="1"/>
  <c r="AL87" i="5" l="1"/>
  <c r="AK87" i="5"/>
  <c r="AJ87" i="5"/>
  <c r="AM87" i="5" s="1"/>
  <c r="BM86" i="5"/>
  <c r="AF81" i="5"/>
  <c r="X82" i="5" s="1"/>
  <c r="AH81" i="5"/>
  <c r="BL81" i="5"/>
  <c r="Y82" i="5"/>
  <c r="Z82" i="5"/>
  <c r="AA82" i="5"/>
  <c r="F90" i="5"/>
  <c r="H90" i="5" s="1"/>
  <c r="J90" i="5"/>
  <c r="B91" i="5" s="1"/>
  <c r="I90" i="5"/>
  <c r="L90" i="5" s="1"/>
  <c r="BF239" i="5"/>
  <c r="P85" i="5"/>
  <c r="N85" i="5"/>
  <c r="O85" i="5"/>
  <c r="BI240" i="5"/>
  <c r="BE240" i="5"/>
  <c r="A204" i="5"/>
  <c r="AX92" i="5"/>
  <c r="AZ92" i="5" s="1"/>
  <c r="BG239" i="5"/>
  <c r="W84" i="5"/>
  <c r="BK84" i="5"/>
  <c r="BH239" i="5"/>
  <c r="AX88" i="4"/>
  <c r="AM88" i="4"/>
  <c r="H88" i="4"/>
  <c r="I88" i="4" s="1"/>
  <c r="J88" i="4"/>
  <c r="B89" i="4" s="1"/>
  <c r="BH239" i="4"/>
  <c r="O86" i="4"/>
  <c r="N86" i="4"/>
  <c r="P86" i="4"/>
  <c r="W85" i="4"/>
  <c r="BK85" i="4"/>
  <c r="BG240" i="4"/>
  <c r="BE239" i="4"/>
  <c r="BF240" i="4"/>
  <c r="A203" i="4"/>
  <c r="BI239" i="4"/>
  <c r="Z89" i="4"/>
  <c r="AA89" i="4"/>
  <c r="Y89" i="4"/>
  <c r="AH88" i="4"/>
  <c r="BL88" i="4"/>
  <c r="BH238" i="3"/>
  <c r="BM237" i="3"/>
  <c r="BG238" i="3"/>
  <c r="BL237" i="3"/>
  <c r="BE239" i="3"/>
  <c r="BJ238" i="3"/>
  <c r="BI238" i="3"/>
  <c r="BN237" i="3"/>
  <c r="BF239" i="3"/>
  <c r="BK238" i="3"/>
  <c r="AV94" i="3"/>
  <c r="AZ94" i="3"/>
  <c r="AW94" i="3"/>
  <c r="AU94" i="3"/>
  <c r="AO94" i="3"/>
  <c r="AJ94" i="3"/>
  <c r="AL94" i="3"/>
  <c r="AK94" i="3"/>
  <c r="AE96" i="3"/>
  <c r="AF96" i="3"/>
  <c r="X97" i="3" s="1"/>
  <c r="P93" i="3"/>
  <c r="S93" i="3"/>
  <c r="N93" i="3"/>
  <c r="O93" i="3"/>
  <c r="I130" i="3"/>
  <c r="J130" i="3"/>
  <c r="B131" i="3" s="1"/>
  <c r="F133" i="1"/>
  <c r="H133" i="1" s="1"/>
  <c r="B134" i="1" s="1"/>
  <c r="AO87" i="5" l="1"/>
  <c r="AP87" i="5"/>
  <c r="AS87" i="5" s="1"/>
  <c r="AQ87" i="5"/>
  <c r="AI88" i="5" s="1"/>
  <c r="AB82" i="5"/>
  <c r="AD82" i="5"/>
  <c r="AF82" i="5" s="1"/>
  <c r="X83" i="5" s="1"/>
  <c r="AE82" i="5"/>
  <c r="AH82" i="5" s="1"/>
  <c r="BJ90" i="5"/>
  <c r="D91" i="5"/>
  <c r="E91" i="5"/>
  <c r="C91" i="5"/>
  <c r="BA92" i="5"/>
  <c r="BB92" i="5"/>
  <c r="AT93" i="5" s="1"/>
  <c r="Q85" i="5"/>
  <c r="S85" i="5" s="1"/>
  <c r="BH240" i="5"/>
  <c r="BI241" i="5"/>
  <c r="BG240" i="5"/>
  <c r="A205" i="5"/>
  <c r="BF240" i="5"/>
  <c r="BE241" i="5"/>
  <c r="AZ88" i="4"/>
  <c r="BA88" i="4" s="1"/>
  <c r="BD88" i="4" s="1"/>
  <c r="AO88" i="4"/>
  <c r="AP88" i="4" s="1"/>
  <c r="AB89" i="4"/>
  <c r="L88" i="4"/>
  <c r="BJ88" i="4"/>
  <c r="E89" i="4"/>
  <c r="D89" i="4"/>
  <c r="C89" i="4"/>
  <c r="BF241" i="4"/>
  <c r="BG241" i="4"/>
  <c r="BE240" i="4"/>
  <c r="BN93" i="4"/>
  <c r="BH240" i="4"/>
  <c r="BI240" i="4"/>
  <c r="A204" i="4"/>
  <c r="Q86" i="4"/>
  <c r="S86" i="4" s="1"/>
  <c r="BI239" i="3"/>
  <c r="BN238" i="3"/>
  <c r="BG239" i="3"/>
  <c r="BL238" i="3"/>
  <c r="BF240" i="3"/>
  <c r="BK239" i="3"/>
  <c r="BE240" i="3"/>
  <c r="BJ239" i="3"/>
  <c r="BH239" i="3"/>
  <c r="BM238" i="3"/>
  <c r="AX94" i="3"/>
  <c r="AM94" i="3"/>
  <c r="Z97" i="3"/>
  <c r="AD97" i="3"/>
  <c r="Y97" i="3"/>
  <c r="AB97" i="3" s="1"/>
  <c r="AE97" i="3" s="1"/>
  <c r="AA97" i="3"/>
  <c r="Q93" i="3"/>
  <c r="E131" i="3"/>
  <c r="H131" i="3"/>
  <c r="C131" i="3"/>
  <c r="F131" i="3" s="1"/>
  <c r="I131" i="3" s="1"/>
  <c r="D131" i="3"/>
  <c r="C134" i="1"/>
  <c r="G134" i="1"/>
  <c r="D134" i="1"/>
  <c r="E134" i="1"/>
  <c r="AL88" i="5" l="1"/>
  <c r="AJ88" i="5"/>
  <c r="AK88" i="5"/>
  <c r="BM87" i="5"/>
  <c r="BL82" i="5"/>
  <c r="Z83" i="5"/>
  <c r="AA83" i="5"/>
  <c r="Y83" i="5"/>
  <c r="AB83" i="5" s="1"/>
  <c r="F91" i="5"/>
  <c r="BF241" i="5"/>
  <c r="AU93" i="5"/>
  <c r="AW93" i="5"/>
  <c r="AV93" i="5"/>
  <c r="BI242" i="5"/>
  <c r="BD92" i="5"/>
  <c r="BN92" i="5"/>
  <c r="A206" i="5"/>
  <c r="T85" i="5"/>
  <c r="U85" i="5"/>
  <c r="M86" i="5" s="1"/>
  <c r="BE242" i="5"/>
  <c r="BG241" i="5"/>
  <c r="BH241" i="5"/>
  <c r="BB88" i="4"/>
  <c r="AT89" i="4" s="1"/>
  <c r="AQ88" i="4"/>
  <c r="AI89" i="4" s="1"/>
  <c r="AS88" i="4"/>
  <c r="BM88" i="4"/>
  <c r="AK89" i="4"/>
  <c r="AL89" i="4"/>
  <c r="AJ89" i="4"/>
  <c r="AD89" i="4"/>
  <c r="AF89" i="4" s="1"/>
  <c r="X90" i="4" s="1"/>
  <c r="Y90" i="4" s="1"/>
  <c r="F89" i="4"/>
  <c r="H89" i="4"/>
  <c r="I89" i="4"/>
  <c r="L89" i="4" s="1"/>
  <c r="BE241" i="4"/>
  <c r="BF242" i="4"/>
  <c r="BN94" i="4"/>
  <c r="A205" i="4"/>
  <c r="BH241" i="4"/>
  <c r="T86" i="4"/>
  <c r="U86" i="4"/>
  <c r="M87" i="4" s="1"/>
  <c r="BI241" i="4"/>
  <c r="BG242" i="4"/>
  <c r="BG240" i="3"/>
  <c r="BL239" i="3"/>
  <c r="BE241" i="3"/>
  <c r="BJ240" i="3"/>
  <c r="BH240" i="3"/>
  <c r="BM239" i="3"/>
  <c r="BF241" i="3"/>
  <c r="BK240" i="3"/>
  <c r="BI240" i="3"/>
  <c r="BN239" i="3"/>
  <c r="BA94" i="3"/>
  <c r="BB94" i="3"/>
  <c r="AT95" i="3" s="1"/>
  <c r="AP94" i="3"/>
  <c r="AQ94" i="3"/>
  <c r="AI95" i="3" s="1"/>
  <c r="AF97" i="3"/>
  <c r="X98" i="3" s="1"/>
  <c r="T93" i="3"/>
  <c r="U93" i="3"/>
  <c r="M94" i="3" s="1"/>
  <c r="J131" i="3"/>
  <c r="B132" i="3" s="1"/>
  <c r="F134" i="1"/>
  <c r="H134" i="1" s="1"/>
  <c r="B135" i="1" s="1"/>
  <c r="AM88" i="5" l="1"/>
  <c r="AD83" i="5"/>
  <c r="AE83" i="5" s="1"/>
  <c r="H91" i="5"/>
  <c r="I91" i="5" s="1"/>
  <c r="N86" i="5"/>
  <c r="O86" i="5"/>
  <c r="P86" i="5"/>
  <c r="BH242" i="5"/>
  <c r="BE243" i="5"/>
  <c r="W85" i="5"/>
  <c r="BK85" i="5"/>
  <c r="BI243" i="5"/>
  <c r="BG242" i="5"/>
  <c r="A207" i="5"/>
  <c r="AX93" i="5"/>
  <c r="AZ93" i="5" s="1"/>
  <c r="BF242" i="5"/>
  <c r="AW89" i="4"/>
  <c r="AU89" i="4"/>
  <c r="AV89" i="4"/>
  <c r="AM89" i="4"/>
  <c r="AA90" i="4"/>
  <c r="Z90" i="4"/>
  <c r="AB90" i="4" s="1"/>
  <c r="AE89" i="4"/>
  <c r="J89" i="4"/>
  <c r="B90" i="4" s="1"/>
  <c r="E90" i="4" s="1"/>
  <c r="D90" i="4"/>
  <c r="C90" i="4"/>
  <c r="BJ89" i="4"/>
  <c r="BG243" i="4"/>
  <c r="W86" i="4"/>
  <c r="BK86" i="4"/>
  <c r="A206" i="4"/>
  <c r="BE242" i="4"/>
  <c r="BI242" i="4"/>
  <c r="O87" i="4"/>
  <c r="N87" i="4"/>
  <c r="P87" i="4"/>
  <c r="BH242" i="4"/>
  <c r="BF243" i="4"/>
  <c r="BF242" i="3"/>
  <c r="BK241" i="3"/>
  <c r="BE242" i="3"/>
  <c r="BJ241" i="3"/>
  <c r="BI241" i="3"/>
  <c r="BN240" i="3"/>
  <c r="BH241" i="3"/>
  <c r="BM240" i="3"/>
  <c r="BG241" i="3"/>
  <c r="BL240" i="3"/>
  <c r="AV95" i="3"/>
  <c r="AZ95" i="3"/>
  <c r="AU95" i="3"/>
  <c r="AX95" i="3" s="1"/>
  <c r="BA95" i="3" s="1"/>
  <c r="AW95" i="3"/>
  <c r="AO95" i="3"/>
  <c r="AK95" i="3"/>
  <c r="AJ95" i="3"/>
  <c r="AM95" i="3" s="1"/>
  <c r="AP95" i="3" s="1"/>
  <c r="AL95" i="3"/>
  <c r="Y98" i="3"/>
  <c r="AD98" i="3"/>
  <c r="Z98" i="3"/>
  <c r="AA98" i="3"/>
  <c r="S94" i="3"/>
  <c r="O94" i="3"/>
  <c r="P94" i="3"/>
  <c r="N94" i="3"/>
  <c r="Q94" i="3" s="1"/>
  <c r="T94" i="3" s="1"/>
  <c r="C132" i="3"/>
  <c r="H132" i="3"/>
  <c r="E132" i="3"/>
  <c r="D132" i="3"/>
  <c r="D135" i="1"/>
  <c r="E135" i="1"/>
  <c r="C135" i="1"/>
  <c r="F135" i="1" s="1"/>
  <c r="G135" i="1"/>
  <c r="AO88" i="5" l="1"/>
  <c r="AP88" i="5"/>
  <c r="AQ88" i="5"/>
  <c r="AI89" i="5" s="1"/>
  <c r="AH83" i="5"/>
  <c r="BL83" i="5"/>
  <c r="AF83" i="5"/>
  <c r="X84" i="5" s="1"/>
  <c r="L91" i="5"/>
  <c r="BJ91" i="5"/>
  <c r="J91" i="5"/>
  <c r="B92" i="5" s="1"/>
  <c r="BG243" i="5"/>
  <c r="BI244" i="5"/>
  <c r="BH243" i="5"/>
  <c r="BF243" i="5"/>
  <c r="BA93" i="5"/>
  <c r="BB93" i="5"/>
  <c r="AT94" i="5" s="1"/>
  <c r="A208" i="5"/>
  <c r="BE244" i="5"/>
  <c r="Q86" i="5"/>
  <c r="S86" i="5" s="1"/>
  <c r="AX89" i="4"/>
  <c r="AO89" i="4"/>
  <c r="AP89" i="4" s="1"/>
  <c r="AQ89" i="4"/>
  <c r="AI90" i="4" s="1"/>
  <c r="AD90" i="4"/>
  <c r="AE90" i="4" s="1"/>
  <c r="AF90" i="4"/>
  <c r="X91" i="4" s="1"/>
  <c r="AA91" i="4" s="1"/>
  <c r="AH89" i="4"/>
  <c r="BL89" i="4"/>
  <c r="F90" i="4"/>
  <c r="H90" i="4"/>
  <c r="I90" i="4" s="1"/>
  <c r="BH243" i="4"/>
  <c r="Q87" i="4"/>
  <c r="S87" i="4" s="1"/>
  <c r="BI243" i="4"/>
  <c r="BE243" i="4"/>
  <c r="A207" i="4"/>
  <c r="BG244" i="4"/>
  <c r="BF244" i="4"/>
  <c r="BE243" i="3"/>
  <c r="BJ242" i="3"/>
  <c r="BH242" i="3"/>
  <c r="BM241" i="3"/>
  <c r="BG242" i="3"/>
  <c r="BL241" i="3"/>
  <c r="BI242" i="3"/>
  <c r="BN241" i="3"/>
  <c r="BF243" i="3"/>
  <c r="BK242" i="3"/>
  <c r="BB95" i="3"/>
  <c r="AT96" i="3" s="1"/>
  <c r="AQ95" i="3"/>
  <c r="AI96" i="3" s="1"/>
  <c r="AB98" i="3"/>
  <c r="U94" i="3"/>
  <c r="M95" i="3" s="1"/>
  <c r="F132" i="3"/>
  <c r="H135" i="1"/>
  <c r="B136" i="1" s="1"/>
  <c r="AK89" i="5" l="1"/>
  <c r="AL89" i="5"/>
  <c r="AJ89" i="5"/>
  <c r="AM89" i="5" s="1"/>
  <c r="AS88" i="5"/>
  <c r="BM88" i="5"/>
  <c r="Z84" i="5"/>
  <c r="Y84" i="5"/>
  <c r="AA84" i="5"/>
  <c r="D92" i="5"/>
  <c r="C92" i="5"/>
  <c r="E92" i="5"/>
  <c r="BI245" i="5"/>
  <c r="A209" i="5"/>
  <c r="BF244" i="5"/>
  <c r="AU94" i="5"/>
  <c r="AW94" i="5"/>
  <c r="AV94" i="5"/>
  <c r="T86" i="5"/>
  <c r="U86" i="5"/>
  <c r="M87" i="5" s="1"/>
  <c r="BE245" i="5"/>
  <c r="BD93" i="5"/>
  <c r="BN93" i="5"/>
  <c r="BH244" i="5"/>
  <c r="BG244" i="5"/>
  <c r="AZ89" i="4"/>
  <c r="BA89" i="4" s="1"/>
  <c r="BD89" i="4" s="1"/>
  <c r="BB89" i="4"/>
  <c r="AT90" i="4" s="1"/>
  <c r="AS89" i="4"/>
  <c r="BM89" i="4"/>
  <c r="AJ90" i="4"/>
  <c r="AK90" i="4"/>
  <c r="AL90" i="4"/>
  <c r="Y91" i="4"/>
  <c r="AH90" i="4"/>
  <c r="BL90" i="4"/>
  <c r="Z91" i="4"/>
  <c r="AB91" i="4" s="1"/>
  <c r="L90" i="4"/>
  <c r="BJ90" i="4"/>
  <c r="J90" i="4"/>
  <c r="B91" i="4" s="1"/>
  <c r="A208" i="4"/>
  <c r="BE244" i="4"/>
  <c r="BG245" i="4"/>
  <c r="BH244" i="4"/>
  <c r="BI244" i="4"/>
  <c r="BF245" i="4"/>
  <c r="T87" i="4"/>
  <c r="U87" i="4"/>
  <c r="M88" i="4" s="1"/>
  <c r="BI243" i="3"/>
  <c r="BN242" i="3"/>
  <c r="BH243" i="3"/>
  <c r="BM242" i="3"/>
  <c r="BF244" i="3"/>
  <c r="BK243" i="3"/>
  <c r="BG243" i="3"/>
  <c r="BL242" i="3"/>
  <c r="BE244" i="3"/>
  <c r="BJ243" i="3"/>
  <c r="AV96" i="3"/>
  <c r="AZ96" i="3"/>
  <c r="AU96" i="3"/>
  <c r="AW96" i="3"/>
  <c r="AK96" i="3"/>
  <c r="AO96" i="3"/>
  <c r="AL96" i="3"/>
  <c r="AJ96" i="3"/>
  <c r="AE98" i="3"/>
  <c r="AF98" i="3"/>
  <c r="X99" i="3" s="1"/>
  <c r="P95" i="3"/>
  <c r="S95" i="3"/>
  <c r="O95" i="3"/>
  <c r="N95" i="3"/>
  <c r="Q95" i="3" s="1"/>
  <c r="T95" i="3" s="1"/>
  <c r="I132" i="3"/>
  <c r="J132" i="3"/>
  <c r="B133" i="3" s="1"/>
  <c r="G136" i="1"/>
  <c r="E136" i="1"/>
  <c r="C136" i="1"/>
  <c r="D136" i="1"/>
  <c r="AO89" i="5" l="1"/>
  <c r="AP89" i="5" s="1"/>
  <c r="AQ89" i="5"/>
  <c r="AI90" i="5" s="1"/>
  <c r="AB84" i="5"/>
  <c r="F92" i="5"/>
  <c r="BE246" i="5"/>
  <c r="W86" i="5"/>
  <c r="BK86" i="5"/>
  <c r="BG245" i="5"/>
  <c r="BF245" i="5"/>
  <c r="BH245" i="5"/>
  <c r="BI246" i="5"/>
  <c r="P87" i="5"/>
  <c r="N87" i="5"/>
  <c r="O87" i="5"/>
  <c r="AX94" i="5"/>
  <c r="AZ94" i="5" s="1"/>
  <c r="A210" i="5"/>
  <c r="AU90" i="4"/>
  <c r="AW90" i="4"/>
  <c r="AV90" i="4"/>
  <c r="AM90" i="4"/>
  <c r="AD91" i="4"/>
  <c r="AE91" i="4" s="1"/>
  <c r="E91" i="4"/>
  <c r="D91" i="4"/>
  <c r="C91" i="4"/>
  <c r="F91" i="4" s="1"/>
  <c r="BE245" i="4"/>
  <c r="BG246" i="4"/>
  <c r="BI245" i="4"/>
  <c r="O88" i="4"/>
  <c r="N88" i="4"/>
  <c r="P88" i="4"/>
  <c r="BN95" i="4"/>
  <c r="BH245" i="4"/>
  <c r="W87" i="4"/>
  <c r="BK87" i="4"/>
  <c r="BF246" i="4"/>
  <c r="A209" i="4"/>
  <c r="BH244" i="3"/>
  <c r="BM243" i="3"/>
  <c r="BG244" i="3"/>
  <c r="BL243" i="3"/>
  <c r="BE245" i="3"/>
  <c r="BJ244" i="3"/>
  <c r="BF245" i="3"/>
  <c r="BK244" i="3"/>
  <c r="BI244" i="3"/>
  <c r="BN243" i="3"/>
  <c r="AX96" i="3"/>
  <c r="AM96" i="3"/>
  <c r="AD99" i="3"/>
  <c r="Y99" i="3"/>
  <c r="AB99" i="3" s="1"/>
  <c r="AE99" i="3" s="1"/>
  <c r="Z99" i="3"/>
  <c r="AA99" i="3"/>
  <c r="U95" i="3"/>
  <c r="M96" i="3" s="1"/>
  <c r="H133" i="3"/>
  <c r="E133" i="3"/>
  <c r="C133" i="3"/>
  <c r="D133" i="3"/>
  <c r="F136" i="1"/>
  <c r="H136" i="1" s="1"/>
  <c r="B137" i="1" s="1"/>
  <c r="AS89" i="5" l="1"/>
  <c r="BM89" i="5"/>
  <c r="AK90" i="5"/>
  <c r="AL90" i="5"/>
  <c r="AJ90" i="5"/>
  <c r="AD84" i="5"/>
  <c r="AE84" i="5" s="1"/>
  <c r="AF84" i="5"/>
  <c r="X85" i="5" s="1"/>
  <c r="H92" i="5"/>
  <c r="I92" i="5" s="1"/>
  <c r="J92" i="5"/>
  <c r="B93" i="5" s="1"/>
  <c r="Q87" i="5"/>
  <c r="S87" i="5" s="1"/>
  <c r="BI247" i="5"/>
  <c r="A211" i="5"/>
  <c r="BG246" i="5"/>
  <c r="BA94" i="5"/>
  <c r="BB94" i="5"/>
  <c r="AT95" i="5" s="1"/>
  <c r="BH246" i="5"/>
  <c r="BF246" i="5"/>
  <c r="BE247" i="5"/>
  <c r="AX90" i="4"/>
  <c r="AO90" i="4"/>
  <c r="AP90" i="4" s="1"/>
  <c r="AQ90" i="4"/>
  <c r="AI91" i="4" s="1"/>
  <c r="AF91" i="4"/>
  <c r="X92" i="4" s="1"/>
  <c r="AH91" i="4"/>
  <c r="BL91" i="4"/>
  <c r="H91" i="4"/>
  <c r="I91" i="4" s="1"/>
  <c r="J91" i="4"/>
  <c r="B92" i="4" s="1"/>
  <c r="BF247" i="4"/>
  <c r="BI246" i="4"/>
  <c r="BG247" i="4"/>
  <c r="BH246" i="4"/>
  <c r="BN96" i="4"/>
  <c r="BE246" i="4"/>
  <c r="A210" i="4"/>
  <c r="Q88" i="4"/>
  <c r="S88" i="4" s="1"/>
  <c r="BF246" i="3"/>
  <c r="BK245" i="3"/>
  <c r="BG245" i="3"/>
  <c r="BL244" i="3"/>
  <c r="BI245" i="3"/>
  <c r="BN244" i="3"/>
  <c r="BE246" i="3"/>
  <c r="BJ245" i="3"/>
  <c r="BH245" i="3"/>
  <c r="BM244" i="3"/>
  <c r="BA96" i="3"/>
  <c r="BB96" i="3"/>
  <c r="AT97" i="3" s="1"/>
  <c r="AP96" i="3"/>
  <c r="AQ96" i="3"/>
  <c r="AI97" i="3" s="1"/>
  <c r="AF99" i="3"/>
  <c r="X100" i="3" s="1"/>
  <c r="N96" i="3"/>
  <c r="S96" i="3"/>
  <c r="P96" i="3"/>
  <c r="O96" i="3"/>
  <c r="Q96" i="3" s="1"/>
  <c r="T96" i="3" s="1"/>
  <c r="F133" i="3"/>
  <c r="E137" i="1"/>
  <c r="C137" i="1"/>
  <c r="G137" i="1"/>
  <c r="D137" i="1"/>
  <c r="AM90" i="5" l="1"/>
  <c r="AH84" i="5"/>
  <c r="BL84" i="5"/>
  <c r="Y85" i="5"/>
  <c r="AB85" i="5" s="1"/>
  <c r="AA85" i="5"/>
  <c r="Z85" i="5"/>
  <c r="L92" i="5"/>
  <c r="BJ92" i="5"/>
  <c r="E93" i="5"/>
  <c r="D93" i="5"/>
  <c r="C93" i="5"/>
  <c r="BD94" i="5"/>
  <c r="BN94" i="5"/>
  <c r="A212" i="5"/>
  <c r="BI248" i="5"/>
  <c r="BE248" i="5"/>
  <c r="BG247" i="5"/>
  <c r="T87" i="5"/>
  <c r="U87" i="5"/>
  <c r="M88" i="5" s="1"/>
  <c r="BF247" i="5"/>
  <c r="BH247" i="5"/>
  <c r="AU95" i="5"/>
  <c r="AW95" i="5"/>
  <c r="AV95" i="5"/>
  <c r="AZ90" i="4"/>
  <c r="BA90" i="4" s="1"/>
  <c r="BD90" i="4" s="1"/>
  <c r="BB90" i="4"/>
  <c r="AT91" i="4" s="1"/>
  <c r="AS90" i="4"/>
  <c r="BM90" i="4"/>
  <c r="AL91" i="4"/>
  <c r="AK91" i="4"/>
  <c r="AJ91" i="4"/>
  <c r="Z92" i="4"/>
  <c r="AA92" i="4"/>
  <c r="Y92" i="4"/>
  <c r="AB92" i="4" s="1"/>
  <c r="AD92" i="4"/>
  <c r="AE92" i="4" s="1"/>
  <c r="L91" i="4"/>
  <c r="BJ91" i="4"/>
  <c r="E92" i="4"/>
  <c r="D92" i="4"/>
  <c r="C92" i="4"/>
  <c r="BG248" i="4"/>
  <c r="BH247" i="4"/>
  <c r="BI247" i="4"/>
  <c r="A211" i="4"/>
  <c r="T88" i="4"/>
  <c r="U88" i="4"/>
  <c r="M89" i="4" s="1"/>
  <c r="BE247" i="4"/>
  <c r="BF248" i="4"/>
  <c r="BG246" i="3"/>
  <c r="BL245" i="3"/>
  <c r="BE247" i="3"/>
  <c r="BJ246" i="3"/>
  <c r="BH246" i="3"/>
  <c r="BM245" i="3"/>
  <c r="BI246" i="3"/>
  <c r="BN245" i="3"/>
  <c r="BF247" i="3"/>
  <c r="BK246" i="3"/>
  <c r="AZ97" i="3"/>
  <c r="AU97" i="3"/>
  <c r="AX97" i="3" s="1"/>
  <c r="BA97" i="3" s="1"/>
  <c r="AV97" i="3"/>
  <c r="AW97" i="3"/>
  <c r="AO97" i="3"/>
  <c r="AK97" i="3"/>
  <c r="AJ97" i="3"/>
  <c r="AM97" i="3" s="1"/>
  <c r="AP97" i="3" s="1"/>
  <c r="AL97" i="3"/>
  <c r="AA100" i="3"/>
  <c r="AD100" i="3"/>
  <c r="Y100" i="3"/>
  <c r="AB100" i="3" s="1"/>
  <c r="AE100" i="3" s="1"/>
  <c r="Z100" i="3"/>
  <c r="U96" i="3"/>
  <c r="M97" i="3" s="1"/>
  <c r="I133" i="3"/>
  <c r="J133" i="3"/>
  <c r="B134" i="3" s="1"/>
  <c r="F137" i="1"/>
  <c r="H137" i="1" s="1"/>
  <c r="B138" i="1" s="1"/>
  <c r="E138" i="1" s="1"/>
  <c r="D138" i="1"/>
  <c r="C138" i="1"/>
  <c r="AO90" i="5" l="1"/>
  <c r="AP90" i="5" s="1"/>
  <c r="AQ90" i="5"/>
  <c r="AI91" i="5" s="1"/>
  <c r="AD85" i="5"/>
  <c r="AF85" i="5" s="1"/>
  <c r="X86" i="5" s="1"/>
  <c r="F93" i="5"/>
  <c r="H93" i="5"/>
  <c r="J93" i="5" s="1"/>
  <c r="B94" i="5" s="1"/>
  <c r="BH248" i="5"/>
  <c r="BF248" i="5"/>
  <c r="BG248" i="5"/>
  <c r="BI249" i="5"/>
  <c r="P88" i="5"/>
  <c r="N88" i="5"/>
  <c r="O88" i="5"/>
  <c r="A213" i="5"/>
  <c r="AX95" i="5"/>
  <c r="AZ95" i="5" s="1"/>
  <c r="W87" i="5"/>
  <c r="BK87" i="5"/>
  <c r="BE249" i="5"/>
  <c r="AU91" i="4"/>
  <c r="AW91" i="4"/>
  <c r="AV91" i="4"/>
  <c r="AM91" i="4"/>
  <c r="AO91" i="4"/>
  <c r="AQ91" i="4" s="1"/>
  <c r="AI92" i="4" s="1"/>
  <c r="AP91" i="4"/>
  <c r="AS91" i="4" s="1"/>
  <c r="BM91" i="4"/>
  <c r="AF92" i="4"/>
  <c r="X93" i="4" s="1"/>
  <c r="AA93" i="4" s="1"/>
  <c r="AH92" i="4"/>
  <c r="BL92" i="4"/>
  <c r="F92" i="4"/>
  <c r="BE248" i="4"/>
  <c r="A212" i="4"/>
  <c r="BI248" i="4"/>
  <c r="BF249" i="4"/>
  <c r="BG249" i="4"/>
  <c r="O89" i="4"/>
  <c r="N89" i="4"/>
  <c r="P89" i="4"/>
  <c r="BH248" i="4"/>
  <c r="W88" i="4"/>
  <c r="BK88" i="4"/>
  <c r="BN97" i="4"/>
  <c r="BI247" i="3"/>
  <c r="BN246" i="3"/>
  <c r="BE248" i="3"/>
  <c r="BJ247" i="3"/>
  <c r="BF248" i="3"/>
  <c r="BK247" i="3"/>
  <c r="BH247" i="3"/>
  <c r="BM246" i="3"/>
  <c r="BG247" i="3"/>
  <c r="BL246" i="3"/>
  <c r="BB97" i="3"/>
  <c r="AT98" i="3" s="1"/>
  <c r="AQ97" i="3"/>
  <c r="AI98" i="3" s="1"/>
  <c r="AF100" i="3"/>
  <c r="X101" i="3" s="1"/>
  <c r="S97" i="3"/>
  <c r="P97" i="3"/>
  <c r="N97" i="3"/>
  <c r="O97" i="3"/>
  <c r="H134" i="3"/>
  <c r="C134" i="3"/>
  <c r="F134" i="3" s="1"/>
  <c r="I134" i="3" s="1"/>
  <c r="D134" i="3"/>
  <c r="E134" i="3"/>
  <c r="G138" i="1"/>
  <c r="F138" i="1"/>
  <c r="H138" i="1" s="1"/>
  <c r="B139" i="1" s="1"/>
  <c r="G139" i="1" s="1"/>
  <c r="AS90" i="5" l="1"/>
  <c r="BM90" i="5"/>
  <c r="AL91" i="5"/>
  <c r="AJ91" i="5"/>
  <c r="AM91" i="5" s="1"/>
  <c r="AK91" i="5"/>
  <c r="AE85" i="5"/>
  <c r="Y86" i="5"/>
  <c r="AA86" i="5"/>
  <c r="Z86" i="5"/>
  <c r="C94" i="5"/>
  <c r="E94" i="5"/>
  <c r="D94" i="5"/>
  <c r="I93" i="5"/>
  <c r="Q88" i="5"/>
  <c r="S88" i="5" s="1"/>
  <c r="BG249" i="5"/>
  <c r="BE250" i="5"/>
  <c r="A214" i="5"/>
  <c r="BI250" i="5"/>
  <c r="BA95" i="5"/>
  <c r="BB95" i="5"/>
  <c r="AT96" i="5" s="1"/>
  <c r="BF249" i="5"/>
  <c r="BH249" i="5"/>
  <c r="AX91" i="4"/>
  <c r="AL92" i="4"/>
  <c r="AK92" i="4"/>
  <c r="AJ92" i="4"/>
  <c r="AM92" i="4" s="1"/>
  <c r="Z93" i="4"/>
  <c r="Y93" i="4"/>
  <c r="H92" i="4"/>
  <c r="I92" i="4" s="1"/>
  <c r="Q89" i="4"/>
  <c r="S89" i="4" s="1"/>
  <c r="BH249" i="4"/>
  <c r="BG250" i="4"/>
  <c r="BI249" i="4"/>
  <c r="A213" i="4"/>
  <c r="BE249" i="4"/>
  <c r="BF250" i="4"/>
  <c r="BE249" i="3"/>
  <c r="BJ248" i="3"/>
  <c r="BH248" i="3"/>
  <c r="BM247" i="3"/>
  <c r="BG248" i="3"/>
  <c r="BL247" i="3"/>
  <c r="BF249" i="3"/>
  <c r="BK248" i="3"/>
  <c r="BI248" i="3"/>
  <c r="BN247" i="3"/>
  <c r="AZ98" i="3"/>
  <c r="AV98" i="3"/>
  <c r="AW98" i="3"/>
  <c r="AU98" i="3"/>
  <c r="AX98" i="3" s="1"/>
  <c r="BA98" i="3" s="1"/>
  <c r="AO98" i="3"/>
  <c r="AJ98" i="3"/>
  <c r="AM98" i="3" s="1"/>
  <c r="AP98" i="3" s="1"/>
  <c r="AK98" i="3"/>
  <c r="AL98" i="3"/>
  <c r="Z101" i="3"/>
  <c r="AD101" i="3"/>
  <c r="AA101" i="3"/>
  <c r="Y101" i="3"/>
  <c r="Q97" i="3"/>
  <c r="J134" i="3"/>
  <c r="B135" i="3" s="1"/>
  <c r="E139" i="1"/>
  <c r="D139" i="1"/>
  <c r="C139" i="1"/>
  <c r="F139" i="1" s="1"/>
  <c r="H139" i="1" s="1"/>
  <c r="B140" i="1" s="1"/>
  <c r="D140" i="1" s="1"/>
  <c r="AO91" i="5" l="1"/>
  <c r="AQ91" i="5" s="1"/>
  <c r="AI92" i="5" s="1"/>
  <c r="AB86" i="5"/>
  <c r="AD86" i="5"/>
  <c r="AH85" i="5"/>
  <c r="BL85" i="5"/>
  <c r="L93" i="5"/>
  <c r="BJ93" i="5"/>
  <c r="F94" i="5"/>
  <c r="A215" i="5"/>
  <c r="BD95" i="5"/>
  <c r="BN95" i="5"/>
  <c r="BI251" i="5"/>
  <c r="BE251" i="5"/>
  <c r="T88" i="5"/>
  <c r="U88" i="5"/>
  <c r="M89" i="5" s="1"/>
  <c r="BH250" i="5"/>
  <c r="AU96" i="5"/>
  <c r="AW96" i="5"/>
  <c r="AV96" i="5"/>
  <c r="BF250" i="5"/>
  <c r="BG250" i="5"/>
  <c r="AZ91" i="4"/>
  <c r="BA91" i="4" s="1"/>
  <c r="BD91" i="4" s="1"/>
  <c r="BB91" i="4"/>
  <c r="AT92" i="4" s="1"/>
  <c r="AO92" i="4"/>
  <c r="AP92" i="4" s="1"/>
  <c r="AS92" i="4" s="1"/>
  <c r="AQ92" i="4"/>
  <c r="AI93" i="4" s="1"/>
  <c r="AB93" i="4"/>
  <c r="L92" i="4"/>
  <c r="BJ92" i="4"/>
  <c r="J92" i="4"/>
  <c r="B93" i="4" s="1"/>
  <c r="BF251" i="4"/>
  <c r="BG251" i="4"/>
  <c r="BE250" i="4"/>
  <c r="A214" i="4"/>
  <c r="BI250" i="4"/>
  <c r="BH250" i="4"/>
  <c r="T89" i="4"/>
  <c r="U89" i="4"/>
  <c r="M90" i="4" s="1"/>
  <c r="BN98" i="4"/>
  <c r="BF250" i="3"/>
  <c r="BK249" i="3"/>
  <c r="BH249" i="3"/>
  <c r="BM248" i="3"/>
  <c r="BI249" i="3"/>
  <c r="BN248" i="3"/>
  <c r="BG249" i="3"/>
  <c r="BL248" i="3"/>
  <c r="BE250" i="3"/>
  <c r="BJ249" i="3"/>
  <c r="BB98" i="3"/>
  <c r="AT99" i="3" s="1"/>
  <c r="AQ98" i="3"/>
  <c r="AI99" i="3" s="1"/>
  <c r="AB101" i="3"/>
  <c r="T97" i="3"/>
  <c r="U97" i="3"/>
  <c r="M98" i="3" s="1"/>
  <c r="H135" i="3"/>
  <c r="E135" i="3"/>
  <c r="D135" i="3"/>
  <c r="C135" i="3"/>
  <c r="F135" i="3" s="1"/>
  <c r="I135" i="3" s="1"/>
  <c r="E140" i="1"/>
  <c r="C140" i="1"/>
  <c r="F140" i="1" s="1"/>
  <c r="H140" i="1" s="1"/>
  <c r="B141" i="1" s="1"/>
  <c r="G140" i="1"/>
  <c r="AX96" i="5" l="1"/>
  <c r="AZ96" i="5" s="1"/>
  <c r="AP91" i="5"/>
  <c r="AL92" i="5"/>
  <c r="AK92" i="5"/>
  <c r="AJ92" i="5"/>
  <c r="AM92" i="5" s="1"/>
  <c r="AE86" i="5"/>
  <c r="AH86" i="5"/>
  <c r="BL86" i="5"/>
  <c r="AF86" i="5"/>
  <c r="X87" i="5" s="1"/>
  <c r="H94" i="5"/>
  <c r="I94" i="5"/>
  <c r="J94" i="5"/>
  <c r="B95" i="5" s="1"/>
  <c r="BA96" i="5"/>
  <c r="BD96" i="5" s="1"/>
  <c r="BF251" i="5"/>
  <c r="BH251" i="5"/>
  <c r="BE252" i="5"/>
  <c r="BN96" i="5"/>
  <c r="BG251" i="5"/>
  <c r="BB96" i="5"/>
  <c r="AT97" i="5" s="1"/>
  <c r="W88" i="5"/>
  <c r="BK88" i="5"/>
  <c r="P89" i="5"/>
  <c r="N89" i="5"/>
  <c r="O89" i="5"/>
  <c r="BI252" i="5"/>
  <c r="A216" i="5"/>
  <c r="AV92" i="4"/>
  <c r="AU92" i="4"/>
  <c r="AW92" i="4"/>
  <c r="BM92" i="4"/>
  <c r="AK93" i="4"/>
  <c r="AL93" i="4"/>
  <c r="AJ93" i="4"/>
  <c r="AD93" i="4"/>
  <c r="AE93" i="4" s="1"/>
  <c r="AF93" i="4"/>
  <c r="X94" i="4" s="1"/>
  <c r="D93" i="4"/>
  <c r="C93" i="4"/>
  <c r="E93" i="4"/>
  <c r="W89" i="4"/>
  <c r="BK89" i="4"/>
  <c r="BH251" i="4"/>
  <c r="O90" i="4"/>
  <c r="N90" i="4"/>
  <c r="P90" i="4"/>
  <c r="BI251" i="4"/>
  <c r="A215" i="4"/>
  <c r="BE251" i="4"/>
  <c r="BF252" i="4"/>
  <c r="BG252" i="4"/>
  <c r="BG250" i="3"/>
  <c r="BL249" i="3"/>
  <c r="BH250" i="3"/>
  <c r="BM249" i="3"/>
  <c r="BE251" i="3"/>
  <c r="BJ250" i="3"/>
  <c r="BI250" i="3"/>
  <c r="BN249" i="3"/>
  <c r="BF251" i="3"/>
  <c r="BK250" i="3"/>
  <c r="AV99" i="3"/>
  <c r="AZ99" i="3"/>
  <c r="AW99" i="3"/>
  <c r="AU99" i="3"/>
  <c r="AX99" i="3" s="1"/>
  <c r="BA99" i="3" s="1"/>
  <c r="AK99" i="3"/>
  <c r="AO99" i="3"/>
  <c r="AL99" i="3"/>
  <c r="AJ99" i="3"/>
  <c r="AE101" i="3"/>
  <c r="AF101" i="3"/>
  <c r="X102" i="3" s="1"/>
  <c r="S98" i="3"/>
  <c r="N98" i="3"/>
  <c r="Q98" i="3" s="1"/>
  <c r="T98" i="3" s="1"/>
  <c r="O98" i="3"/>
  <c r="P98" i="3"/>
  <c r="J135" i="3"/>
  <c r="B136" i="3" s="1"/>
  <c r="E141" i="1"/>
  <c r="G141" i="1"/>
  <c r="C141" i="1"/>
  <c r="D141" i="1"/>
  <c r="AS91" i="5" l="1"/>
  <c r="BM91" i="5"/>
  <c r="AO92" i="5"/>
  <c r="AQ92" i="5" s="1"/>
  <c r="AI93" i="5" s="1"/>
  <c r="AP92" i="5"/>
  <c r="AS92" i="5" s="1"/>
  <c r="Z87" i="5"/>
  <c r="Y87" i="5"/>
  <c r="AA87" i="5"/>
  <c r="C95" i="5"/>
  <c r="E95" i="5"/>
  <c r="D95" i="5"/>
  <c r="L94" i="5"/>
  <c r="BJ94" i="5"/>
  <c r="A217" i="5"/>
  <c r="BE253" i="5"/>
  <c r="BG252" i="5"/>
  <c r="BH252" i="5"/>
  <c r="BI253" i="5"/>
  <c r="Q89" i="5"/>
  <c r="S89" i="5" s="1"/>
  <c r="AU97" i="5"/>
  <c r="AW97" i="5"/>
  <c r="AV97" i="5"/>
  <c r="BF252" i="5"/>
  <c r="AX92" i="4"/>
  <c r="AM93" i="4"/>
  <c r="AH93" i="4"/>
  <c r="BL93" i="4"/>
  <c r="Z94" i="4"/>
  <c r="Y94" i="4"/>
  <c r="AA94" i="4"/>
  <c r="F93" i="4"/>
  <c r="BG253" i="4"/>
  <c r="BE252" i="4"/>
  <c r="BF253" i="4"/>
  <c r="A216" i="4"/>
  <c r="BI252" i="4"/>
  <c r="Q90" i="4"/>
  <c r="S90" i="4" s="1"/>
  <c r="BH252" i="4"/>
  <c r="BH251" i="3"/>
  <c r="BM250" i="3"/>
  <c r="BI251" i="3"/>
  <c r="BN250" i="3"/>
  <c r="BF252" i="3"/>
  <c r="BK251" i="3"/>
  <c r="BE252" i="3"/>
  <c r="BJ251" i="3"/>
  <c r="BG251" i="3"/>
  <c r="BL250" i="3"/>
  <c r="BB99" i="3"/>
  <c r="AT100" i="3" s="1"/>
  <c r="AM99" i="3"/>
  <c r="Y102" i="3"/>
  <c r="AD102" i="3"/>
  <c r="Z102" i="3"/>
  <c r="AA102" i="3"/>
  <c r="U98" i="3"/>
  <c r="M99" i="3" s="1"/>
  <c r="C136" i="3"/>
  <c r="F136" i="3" s="1"/>
  <c r="I136" i="3" s="1"/>
  <c r="H136" i="3"/>
  <c r="D136" i="3"/>
  <c r="E136" i="3"/>
  <c r="F141" i="1"/>
  <c r="H141" i="1" s="1"/>
  <c r="B142" i="1" s="1"/>
  <c r="E142" i="1" s="1"/>
  <c r="BM92" i="5" l="1"/>
  <c r="AK93" i="5"/>
  <c r="AL93" i="5"/>
  <c r="AJ93" i="5"/>
  <c r="AM93" i="5" s="1"/>
  <c r="AB87" i="5"/>
  <c r="AD87" i="5"/>
  <c r="AE87" i="5" s="1"/>
  <c r="AH87" i="5" s="1"/>
  <c r="AF87" i="5"/>
  <c r="X88" i="5" s="1"/>
  <c r="F95" i="5"/>
  <c r="AX97" i="5"/>
  <c r="AZ97" i="5" s="1"/>
  <c r="T89" i="5"/>
  <c r="U89" i="5"/>
  <c r="M90" i="5" s="1"/>
  <c r="BH253" i="5"/>
  <c r="BE254" i="5"/>
  <c r="BF253" i="5"/>
  <c r="BI254" i="5"/>
  <c r="BG253" i="5"/>
  <c r="A218" i="5"/>
  <c r="AZ92" i="4"/>
  <c r="BA92" i="4" s="1"/>
  <c r="BD92" i="4" s="1"/>
  <c r="AO93" i="4"/>
  <c r="AP93" i="4" s="1"/>
  <c r="AQ93" i="4"/>
  <c r="AI94" i="4" s="1"/>
  <c r="AB94" i="4"/>
  <c r="H93" i="4"/>
  <c r="I93" i="4" s="1"/>
  <c r="A217" i="4"/>
  <c r="BG254" i="4"/>
  <c r="BI253" i="4"/>
  <c r="BF254" i="4"/>
  <c r="BH253" i="4"/>
  <c r="T90" i="4"/>
  <c r="U90" i="4"/>
  <c r="M91" i="4" s="1"/>
  <c r="BE253" i="4"/>
  <c r="BE253" i="3"/>
  <c r="BJ252" i="3"/>
  <c r="BI252" i="3"/>
  <c r="BN251" i="3"/>
  <c r="BG252" i="3"/>
  <c r="BL251" i="3"/>
  <c r="BF253" i="3"/>
  <c r="BK252" i="3"/>
  <c r="BH252" i="3"/>
  <c r="BM251" i="3"/>
  <c r="AZ100" i="3"/>
  <c r="AV100" i="3"/>
  <c r="AU100" i="3"/>
  <c r="AW100" i="3"/>
  <c r="AP99" i="3"/>
  <c r="AQ99" i="3"/>
  <c r="AI100" i="3" s="1"/>
  <c r="AB102" i="3"/>
  <c r="P99" i="3"/>
  <c r="S99" i="3"/>
  <c r="N99" i="3"/>
  <c r="O99" i="3"/>
  <c r="J136" i="3"/>
  <c r="B137" i="3" s="1"/>
  <c r="G142" i="1"/>
  <c r="D142" i="1"/>
  <c r="C142" i="1"/>
  <c r="F142" i="1" s="1"/>
  <c r="H142" i="1" s="1"/>
  <c r="B143" i="1" s="1"/>
  <c r="AO93" i="5" l="1"/>
  <c r="AP93" i="5" s="1"/>
  <c r="BL87" i="5"/>
  <c r="AA88" i="5"/>
  <c r="Z88" i="5"/>
  <c r="Y88" i="5"/>
  <c r="H95" i="5"/>
  <c r="I95" i="5" s="1"/>
  <c r="BF254" i="5"/>
  <c r="A219" i="5"/>
  <c r="BG254" i="5"/>
  <c r="BE255" i="5"/>
  <c r="P90" i="5"/>
  <c r="N90" i="5"/>
  <c r="O90" i="5"/>
  <c r="W89" i="5"/>
  <c r="BK89" i="5"/>
  <c r="BI255" i="5"/>
  <c r="BH254" i="5"/>
  <c r="BA97" i="5"/>
  <c r="BB97" i="5"/>
  <c r="AT98" i="5" s="1"/>
  <c r="BB92" i="4"/>
  <c r="AT93" i="4" s="1"/>
  <c r="AS93" i="4"/>
  <c r="BM93" i="4"/>
  <c r="AJ94" i="4"/>
  <c r="AL94" i="4"/>
  <c r="AK94" i="4"/>
  <c r="AD94" i="4"/>
  <c r="AF94" i="4" s="1"/>
  <c r="X95" i="4" s="1"/>
  <c r="L93" i="4"/>
  <c r="BJ93" i="4"/>
  <c r="J93" i="4"/>
  <c r="B94" i="4" s="1"/>
  <c r="BF255" i="4"/>
  <c r="W90" i="4"/>
  <c r="BK90" i="4"/>
  <c r="A218" i="4"/>
  <c r="BG255" i="4"/>
  <c r="BE254" i="4"/>
  <c r="BN99" i="4"/>
  <c r="BH254" i="4"/>
  <c r="P91" i="4"/>
  <c r="O91" i="4"/>
  <c r="N91" i="4"/>
  <c r="BI254" i="4"/>
  <c r="BI253" i="3"/>
  <c r="BN252" i="3"/>
  <c r="BF254" i="3"/>
  <c r="BK253" i="3"/>
  <c r="BH253" i="3"/>
  <c r="BM252" i="3"/>
  <c r="BG253" i="3"/>
  <c r="BL252" i="3"/>
  <c r="BE254" i="3"/>
  <c r="BJ253" i="3"/>
  <c r="AX100" i="3"/>
  <c r="AK100" i="3"/>
  <c r="AO100" i="3"/>
  <c r="AJ100" i="3"/>
  <c r="AM100" i="3" s="1"/>
  <c r="AP100" i="3" s="1"/>
  <c r="AL100" i="3"/>
  <c r="AE102" i="3"/>
  <c r="AF102" i="3"/>
  <c r="X103" i="3" s="1"/>
  <c r="Q99" i="3"/>
  <c r="H137" i="3"/>
  <c r="C137" i="3"/>
  <c r="D137" i="3"/>
  <c r="E137" i="3"/>
  <c r="E143" i="1"/>
  <c r="C143" i="1"/>
  <c r="G143" i="1"/>
  <c r="D143" i="1"/>
  <c r="AS93" i="5" l="1"/>
  <c r="BM93" i="5"/>
  <c r="AQ93" i="5"/>
  <c r="AI94" i="5" s="1"/>
  <c r="AB88" i="5"/>
  <c r="AD88" i="5"/>
  <c r="AE88" i="5" s="1"/>
  <c r="BJ95" i="5"/>
  <c r="L95" i="5"/>
  <c r="J95" i="5"/>
  <c r="B96" i="5" s="1"/>
  <c r="BD97" i="5"/>
  <c r="BN97" i="5"/>
  <c r="BI256" i="5"/>
  <c r="AU98" i="5"/>
  <c r="AW98" i="5"/>
  <c r="AV98" i="5"/>
  <c r="BH255" i="5"/>
  <c r="BG255" i="5"/>
  <c r="A220" i="5"/>
  <c r="BE256" i="5"/>
  <c r="Q90" i="5"/>
  <c r="S90" i="5" s="1"/>
  <c r="BF255" i="5"/>
  <c r="AU93" i="4"/>
  <c r="AV93" i="4"/>
  <c r="AW93" i="4"/>
  <c r="AM94" i="4"/>
  <c r="AA95" i="4"/>
  <c r="Z95" i="4"/>
  <c r="Y95" i="4"/>
  <c r="AB95" i="4" s="1"/>
  <c r="AD95" i="4" s="1"/>
  <c r="AE94" i="4"/>
  <c r="C94" i="4"/>
  <c r="E94" i="4"/>
  <c r="D94" i="4"/>
  <c r="BI255" i="4"/>
  <c r="A219" i="4"/>
  <c r="BH255" i="4"/>
  <c r="BE255" i="4"/>
  <c r="Q91" i="4"/>
  <c r="S91" i="4" s="1"/>
  <c r="BG256" i="4"/>
  <c r="BF256" i="4"/>
  <c r="BF255" i="3"/>
  <c r="BK254" i="3"/>
  <c r="BG254" i="3"/>
  <c r="BL253" i="3"/>
  <c r="BE255" i="3"/>
  <c r="BJ254" i="3"/>
  <c r="BH254" i="3"/>
  <c r="BM253" i="3"/>
  <c r="BI254" i="3"/>
  <c r="BN253" i="3"/>
  <c r="BA100" i="3"/>
  <c r="BB100" i="3"/>
  <c r="AT101" i="3" s="1"/>
  <c r="AQ100" i="3"/>
  <c r="AI101" i="3" s="1"/>
  <c r="AD103" i="3"/>
  <c r="Y103" i="3"/>
  <c r="AB103" i="3" s="1"/>
  <c r="AE103" i="3" s="1"/>
  <c r="Z103" i="3"/>
  <c r="AA103" i="3"/>
  <c r="T99" i="3"/>
  <c r="U99" i="3"/>
  <c r="M100" i="3" s="1"/>
  <c r="F137" i="3"/>
  <c r="F143" i="1"/>
  <c r="H143" i="1" s="1"/>
  <c r="B144" i="1" s="1"/>
  <c r="C144" i="1" s="1"/>
  <c r="E144" i="1"/>
  <c r="D144" i="1"/>
  <c r="G144" i="1"/>
  <c r="AK94" i="5" l="1"/>
  <c r="AJ94" i="5"/>
  <c r="AL94" i="5"/>
  <c r="AF88" i="5"/>
  <c r="X89" i="5" s="1"/>
  <c r="AA89" i="5" s="1"/>
  <c r="AH88" i="5"/>
  <c r="BL88" i="5"/>
  <c r="Y89" i="5"/>
  <c r="Z89" i="5"/>
  <c r="D96" i="5"/>
  <c r="C96" i="5"/>
  <c r="E96" i="5"/>
  <c r="T90" i="5"/>
  <c r="U90" i="5"/>
  <c r="M91" i="5" s="1"/>
  <c r="BI257" i="5"/>
  <c r="BH256" i="5"/>
  <c r="AX98" i="5"/>
  <c r="AZ98" i="5" s="1"/>
  <c r="BF256" i="5"/>
  <c r="BE257" i="5"/>
  <c r="A221" i="5"/>
  <c r="BG256" i="5"/>
  <c r="AX93" i="4"/>
  <c r="AO94" i="4"/>
  <c r="AP94" i="4" s="1"/>
  <c r="BL94" i="4"/>
  <c r="AH94" i="4"/>
  <c r="AF95" i="4"/>
  <c r="X96" i="4" s="1"/>
  <c r="Y96" i="4" s="1"/>
  <c r="AE95" i="4"/>
  <c r="BL95" i="4" s="1"/>
  <c r="F94" i="4"/>
  <c r="BE256" i="4"/>
  <c r="Z96" i="4"/>
  <c r="A220" i="4"/>
  <c r="BG257" i="4"/>
  <c r="AH95" i="4"/>
  <c r="BI256" i="4"/>
  <c r="BF257" i="4"/>
  <c r="T91" i="4"/>
  <c r="U91" i="4"/>
  <c r="M92" i="4" s="1"/>
  <c r="BH256" i="4"/>
  <c r="BH255" i="3"/>
  <c r="BM254" i="3"/>
  <c r="BG255" i="3"/>
  <c r="BL254" i="3"/>
  <c r="BI255" i="3"/>
  <c r="BN254" i="3"/>
  <c r="BE256" i="3"/>
  <c r="BJ255" i="3"/>
  <c r="BF256" i="3"/>
  <c r="BK255" i="3"/>
  <c r="AZ101" i="3"/>
  <c r="AU101" i="3"/>
  <c r="AV101" i="3"/>
  <c r="AW101" i="3"/>
  <c r="AK101" i="3"/>
  <c r="AO101" i="3"/>
  <c r="AJ101" i="3"/>
  <c r="AM101" i="3" s="1"/>
  <c r="AP101" i="3" s="1"/>
  <c r="AL101" i="3"/>
  <c r="AF103" i="3"/>
  <c r="X104" i="3" s="1"/>
  <c r="N100" i="3"/>
  <c r="S100" i="3"/>
  <c r="O100" i="3"/>
  <c r="P100" i="3"/>
  <c r="I137" i="3"/>
  <c r="J137" i="3"/>
  <c r="B138" i="3" s="1"/>
  <c r="F144" i="1"/>
  <c r="H144" i="1" s="1"/>
  <c r="B145" i="1" s="1"/>
  <c r="AM94" i="5" l="1"/>
  <c r="AB89" i="5"/>
  <c r="F96" i="5"/>
  <c r="BH257" i="5"/>
  <c r="BG257" i="5"/>
  <c r="A222" i="5"/>
  <c r="BE258" i="5"/>
  <c r="BF257" i="5"/>
  <c r="BI258" i="5"/>
  <c r="P91" i="5"/>
  <c r="N91" i="5"/>
  <c r="O91" i="5"/>
  <c r="BA98" i="5"/>
  <c r="BB98" i="5"/>
  <c r="AT99" i="5" s="1"/>
  <c r="W90" i="5"/>
  <c r="BK90" i="5"/>
  <c r="AZ93" i="4"/>
  <c r="BA93" i="4" s="1"/>
  <c r="BD93" i="4" s="1"/>
  <c r="AQ94" i="4"/>
  <c r="AI95" i="4" s="1"/>
  <c r="AJ95" i="4" s="1"/>
  <c r="AS94" i="4"/>
  <c r="BM94" i="4"/>
  <c r="AL95" i="4"/>
  <c r="AK95" i="4"/>
  <c r="AA96" i="4"/>
  <c r="AB96" i="4"/>
  <c r="H94" i="4"/>
  <c r="I94" i="4" s="1"/>
  <c r="P92" i="4"/>
  <c r="O92" i="4"/>
  <c r="N92" i="4"/>
  <c r="BH257" i="4"/>
  <c r="BF258" i="4"/>
  <c r="BI257" i="4"/>
  <c r="BG258" i="4"/>
  <c r="A221" i="4"/>
  <c r="W91" i="4"/>
  <c r="BK91" i="4"/>
  <c r="BN100" i="4"/>
  <c r="BE257" i="4"/>
  <c r="BE257" i="3"/>
  <c r="BJ256" i="3"/>
  <c r="BG256" i="3"/>
  <c r="BL255" i="3"/>
  <c r="BF257" i="3"/>
  <c r="BK256" i="3"/>
  <c r="BI256" i="3"/>
  <c r="BN255" i="3"/>
  <c r="BH256" i="3"/>
  <c r="BM255" i="3"/>
  <c r="AX101" i="3"/>
  <c r="AQ101" i="3"/>
  <c r="AI102" i="3" s="1"/>
  <c r="AA104" i="3"/>
  <c r="AD104" i="3"/>
  <c r="Y104" i="3"/>
  <c r="AB104" i="3" s="1"/>
  <c r="AE104" i="3" s="1"/>
  <c r="Z104" i="3"/>
  <c r="Q100" i="3"/>
  <c r="H138" i="3"/>
  <c r="C138" i="3"/>
  <c r="D138" i="3"/>
  <c r="E138" i="3"/>
  <c r="D145" i="1"/>
  <c r="E145" i="1"/>
  <c r="C145" i="1"/>
  <c r="F145" i="1" s="1"/>
  <c r="H145" i="1" s="1"/>
  <c r="B146" i="1" s="1"/>
  <c r="G145" i="1"/>
  <c r="AO94" i="5" l="1"/>
  <c r="AP94" i="5" s="1"/>
  <c r="AQ94" i="5"/>
  <c r="AI95" i="5" s="1"/>
  <c r="AD89" i="5"/>
  <c r="AE89" i="5"/>
  <c r="AF89" i="5"/>
  <c r="X90" i="5" s="1"/>
  <c r="H96" i="5"/>
  <c r="I96" i="5"/>
  <c r="J96" i="5"/>
  <c r="B97" i="5" s="1"/>
  <c r="BD98" i="5"/>
  <c r="BN98" i="5"/>
  <c r="A223" i="5"/>
  <c r="BG258" i="5"/>
  <c r="BF258" i="5"/>
  <c r="BH258" i="5"/>
  <c r="BE259" i="5"/>
  <c r="AU99" i="5"/>
  <c r="AW99" i="5"/>
  <c r="AV99" i="5"/>
  <c r="Q91" i="5"/>
  <c r="S91" i="5" s="1"/>
  <c r="BI259" i="5"/>
  <c r="BB93" i="4"/>
  <c r="AT94" i="4" s="1"/>
  <c r="AM95" i="4"/>
  <c r="AD96" i="4"/>
  <c r="AF96" i="4" s="1"/>
  <c r="X97" i="4" s="1"/>
  <c r="Y97" i="4" s="1"/>
  <c r="L94" i="4"/>
  <c r="BJ94" i="4"/>
  <c r="J94" i="4"/>
  <c r="B95" i="4" s="1"/>
  <c r="BI258" i="4"/>
  <c r="BH258" i="4"/>
  <c r="A222" i="4"/>
  <c r="BG259" i="4"/>
  <c r="BF259" i="4"/>
  <c r="BE258" i="4"/>
  <c r="Q92" i="4"/>
  <c r="S92" i="4" s="1"/>
  <c r="BI257" i="3"/>
  <c r="BN256" i="3"/>
  <c r="BG257" i="3"/>
  <c r="BL256" i="3"/>
  <c r="BH257" i="3"/>
  <c r="BM256" i="3"/>
  <c r="BF258" i="3"/>
  <c r="BK257" i="3"/>
  <c r="BE258" i="3"/>
  <c r="BJ257" i="3"/>
  <c r="BA101" i="3"/>
  <c r="BB101" i="3"/>
  <c r="AT102" i="3" s="1"/>
  <c r="AO102" i="3"/>
  <c r="AJ102" i="3"/>
  <c r="AK102" i="3"/>
  <c r="AL102" i="3"/>
  <c r="AF104" i="3"/>
  <c r="X105" i="3" s="1"/>
  <c r="T100" i="3"/>
  <c r="U100" i="3"/>
  <c r="M101" i="3" s="1"/>
  <c r="F138" i="3"/>
  <c r="E146" i="1"/>
  <c r="G146" i="1"/>
  <c r="D146" i="1"/>
  <c r="C146" i="1"/>
  <c r="F146" i="1" s="1"/>
  <c r="H146" i="1" s="1"/>
  <c r="B147" i="1" s="1"/>
  <c r="AK95" i="5" l="1"/>
  <c r="AJ95" i="5"/>
  <c r="AL95" i="5"/>
  <c r="AS94" i="5"/>
  <c r="BM94" i="5"/>
  <c r="Y90" i="5"/>
  <c r="AA90" i="5"/>
  <c r="Z90" i="5"/>
  <c r="AH89" i="5"/>
  <c r="BL89" i="5"/>
  <c r="D97" i="5"/>
  <c r="C97" i="5"/>
  <c r="E97" i="5"/>
  <c r="L96" i="5"/>
  <c r="BJ96" i="5"/>
  <c r="BF259" i="5"/>
  <c r="T91" i="5"/>
  <c r="U91" i="5"/>
  <c r="M92" i="5" s="1"/>
  <c r="BH259" i="5"/>
  <c r="BG259" i="5"/>
  <c r="A224" i="5"/>
  <c r="BI260" i="5"/>
  <c r="AX99" i="5"/>
  <c r="AZ99" i="5" s="1"/>
  <c r="BE260" i="5"/>
  <c r="AU94" i="4"/>
  <c r="AW94" i="4"/>
  <c r="AV94" i="4"/>
  <c r="AO95" i="4"/>
  <c r="AP95" i="4" s="1"/>
  <c r="AQ95" i="4"/>
  <c r="AI96" i="4" s="1"/>
  <c r="Z97" i="4"/>
  <c r="AA97" i="4"/>
  <c r="AB97" i="4" s="1"/>
  <c r="AE96" i="4"/>
  <c r="E95" i="4"/>
  <c r="D95" i="4"/>
  <c r="C95" i="4"/>
  <c r="F95" i="4" s="1"/>
  <c r="T92" i="4"/>
  <c r="U92" i="4"/>
  <c r="M93" i="4" s="1"/>
  <c r="BG260" i="4"/>
  <c r="BH259" i="4"/>
  <c r="BE259" i="4"/>
  <c r="A223" i="4"/>
  <c r="BF260" i="4"/>
  <c r="BI259" i="4"/>
  <c r="BF259" i="3"/>
  <c r="BK258" i="3"/>
  <c r="BG258" i="3"/>
  <c r="BL257" i="3"/>
  <c r="BE259" i="3"/>
  <c r="BJ258" i="3"/>
  <c r="BH258" i="3"/>
  <c r="BM257" i="3"/>
  <c r="BI258" i="3"/>
  <c r="BN257" i="3"/>
  <c r="AV102" i="3"/>
  <c r="AZ102" i="3"/>
  <c r="AW102" i="3"/>
  <c r="AU102" i="3"/>
  <c r="AM102" i="3"/>
  <c r="AA105" i="3"/>
  <c r="AD105" i="3"/>
  <c r="Y105" i="3"/>
  <c r="AB105" i="3" s="1"/>
  <c r="AE105" i="3" s="1"/>
  <c r="Z105" i="3"/>
  <c r="P101" i="3"/>
  <c r="S101" i="3"/>
  <c r="N101" i="3"/>
  <c r="O101" i="3"/>
  <c r="I138" i="3"/>
  <c r="J138" i="3"/>
  <c r="B139" i="3" s="1"/>
  <c r="E147" i="1"/>
  <c r="D147" i="1"/>
  <c r="C147" i="1"/>
  <c r="F147" i="1" s="1"/>
  <c r="H147" i="1" s="1"/>
  <c r="B148" i="1" s="1"/>
  <c r="G147" i="1"/>
  <c r="AM95" i="5" l="1"/>
  <c r="AB90" i="5"/>
  <c r="F97" i="5"/>
  <c r="BG260" i="5"/>
  <c r="BA99" i="5"/>
  <c r="BB99" i="5"/>
  <c r="AT100" i="5" s="1"/>
  <c r="A225" i="5"/>
  <c r="BH260" i="5"/>
  <c r="W91" i="5"/>
  <c r="BK91" i="5"/>
  <c r="BI261" i="5"/>
  <c r="O92" i="5"/>
  <c r="N92" i="5"/>
  <c r="P92" i="5"/>
  <c r="BE261" i="5"/>
  <c r="BF260" i="5"/>
  <c r="AX94" i="4"/>
  <c r="AS95" i="4"/>
  <c r="BM95" i="4"/>
  <c r="AL96" i="4"/>
  <c r="AK96" i="4"/>
  <c r="AJ96" i="4"/>
  <c r="AD97" i="4"/>
  <c r="AE97" i="4" s="1"/>
  <c r="AH96" i="4"/>
  <c r="BL96" i="4"/>
  <c r="H95" i="4"/>
  <c r="I95" i="4" s="1"/>
  <c r="J95" i="4"/>
  <c r="B96" i="4" s="1"/>
  <c r="BF261" i="4"/>
  <c r="BH260" i="4"/>
  <c r="BI260" i="4"/>
  <c r="A224" i="4"/>
  <c r="BG261" i="4"/>
  <c r="N93" i="4"/>
  <c r="P93" i="4"/>
  <c r="O93" i="4"/>
  <c r="BE260" i="4"/>
  <c r="BN101" i="4"/>
  <c r="W92" i="4"/>
  <c r="BK92" i="4"/>
  <c r="BH259" i="3"/>
  <c r="BM258" i="3"/>
  <c r="BG259" i="3"/>
  <c r="BL258" i="3"/>
  <c r="BI259" i="3"/>
  <c r="BN258" i="3"/>
  <c r="BE260" i="3"/>
  <c r="BJ259" i="3"/>
  <c r="BF260" i="3"/>
  <c r="BK259" i="3"/>
  <c r="AX102" i="3"/>
  <c r="AP102" i="3"/>
  <c r="AQ102" i="3"/>
  <c r="AI103" i="3" s="1"/>
  <c r="AF105" i="3"/>
  <c r="X106" i="3" s="1"/>
  <c r="Q101" i="3"/>
  <c r="H139" i="3"/>
  <c r="D139" i="3"/>
  <c r="E139" i="3"/>
  <c r="C139" i="3"/>
  <c r="F139" i="3" s="1"/>
  <c r="I139" i="3" s="1"/>
  <c r="D148" i="1"/>
  <c r="C148" i="1"/>
  <c r="G148" i="1"/>
  <c r="E148" i="1"/>
  <c r="AO95" i="5" l="1"/>
  <c r="AP95" i="5" s="1"/>
  <c r="AQ95" i="5"/>
  <c r="AI96" i="5" s="1"/>
  <c r="AD90" i="5"/>
  <c r="AE90" i="5" s="1"/>
  <c r="H97" i="5"/>
  <c r="I97" i="5" s="1"/>
  <c r="J97" i="5"/>
  <c r="B98" i="5" s="1"/>
  <c r="Q92" i="5"/>
  <c r="S92" i="5" s="1"/>
  <c r="A226" i="5"/>
  <c r="BD99" i="5"/>
  <c r="BN99" i="5"/>
  <c r="BF261" i="5"/>
  <c r="BG261" i="5"/>
  <c r="BI262" i="5"/>
  <c r="AU100" i="5"/>
  <c r="AW100" i="5"/>
  <c r="AV100" i="5"/>
  <c r="BE262" i="5"/>
  <c r="BH261" i="5"/>
  <c r="AZ94" i="4"/>
  <c r="BA94" i="4" s="1"/>
  <c r="BD94" i="4" s="1"/>
  <c r="AM96" i="4"/>
  <c r="AH97" i="4"/>
  <c r="BL97" i="4"/>
  <c r="AF97" i="4"/>
  <c r="X98" i="4" s="1"/>
  <c r="L95" i="4"/>
  <c r="BJ95" i="4"/>
  <c r="C96" i="4"/>
  <c r="E96" i="4"/>
  <c r="D96" i="4"/>
  <c r="BE261" i="4"/>
  <c r="Q93" i="4"/>
  <c r="S93" i="4" s="1"/>
  <c r="BI261" i="4"/>
  <c r="BG262" i="4"/>
  <c r="A225" i="4"/>
  <c r="BF262" i="4"/>
  <c r="BH261" i="4"/>
  <c r="BE261" i="3"/>
  <c r="BJ260" i="3"/>
  <c r="BG260" i="3"/>
  <c r="BL259" i="3"/>
  <c r="BF261" i="3"/>
  <c r="BK260" i="3"/>
  <c r="BI260" i="3"/>
  <c r="BN259" i="3"/>
  <c r="BH260" i="3"/>
  <c r="BM259" i="3"/>
  <c r="BA102" i="3"/>
  <c r="BB102" i="3"/>
  <c r="AT103" i="3" s="1"/>
  <c r="AO103" i="3"/>
  <c r="AK103" i="3"/>
  <c r="AL103" i="3"/>
  <c r="AJ103" i="3"/>
  <c r="AM103" i="3" s="1"/>
  <c r="AP103" i="3" s="1"/>
  <c r="Y106" i="3"/>
  <c r="AD106" i="3"/>
  <c r="Z106" i="3"/>
  <c r="AB106" i="3" s="1"/>
  <c r="AE106" i="3" s="1"/>
  <c r="AA106" i="3"/>
  <c r="T101" i="3"/>
  <c r="U101" i="3"/>
  <c r="M102" i="3" s="1"/>
  <c r="J139" i="3"/>
  <c r="B140" i="3" s="1"/>
  <c r="F148" i="1"/>
  <c r="H148" i="1" s="1"/>
  <c r="B149" i="1" s="1"/>
  <c r="D149" i="1" s="1"/>
  <c r="AS95" i="5" l="1"/>
  <c r="BM95" i="5"/>
  <c r="AK96" i="5"/>
  <c r="AJ96" i="5"/>
  <c r="AL96" i="5"/>
  <c r="AF90" i="5"/>
  <c r="X91" i="5" s="1"/>
  <c r="AA91" i="5" s="1"/>
  <c r="AH90" i="5"/>
  <c r="BL90" i="5"/>
  <c r="Z91" i="5"/>
  <c r="L97" i="5"/>
  <c r="BJ97" i="5"/>
  <c r="E98" i="5"/>
  <c r="C98" i="5"/>
  <c r="D98" i="5"/>
  <c r="A227" i="5"/>
  <c r="T92" i="5"/>
  <c r="U92" i="5"/>
  <c r="M93" i="5" s="1"/>
  <c r="BI263" i="5"/>
  <c r="BG262" i="5"/>
  <c r="BH262" i="5"/>
  <c r="BE263" i="5"/>
  <c r="AX100" i="5"/>
  <c r="AZ100" i="5" s="1"/>
  <c r="BF262" i="5"/>
  <c r="BB94" i="4"/>
  <c r="AT95" i="4" s="1"/>
  <c r="AW95" i="4" s="1"/>
  <c r="AU95" i="4"/>
  <c r="BN102" i="4"/>
  <c r="AO96" i="4"/>
  <c r="AP96" i="4" s="1"/>
  <c r="AQ96" i="4"/>
  <c r="AI97" i="4" s="1"/>
  <c r="Z98" i="4"/>
  <c r="Y98" i="4"/>
  <c r="AB98" i="4" s="1"/>
  <c r="AD98" i="4" s="1"/>
  <c r="AA98" i="4"/>
  <c r="F96" i="4"/>
  <c r="H96" i="4"/>
  <c r="I96" i="4" s="1"/>
  <c r="J96" i="4"/>
  <c r="B97" i="4" s="1"/>
  <c r="T93" i="4"/>
  <c r="U93" i="4"/>
  <c r="M94" i="4" s="1"/>
  <c r="BF263" i="4"/>
  <c r="A226" i="4"/>
  <c r="BI262" i="4"/>
  <c r="BG263" i="4"/>
  <c r="BE262" i="4"/>
  <c r="BH262" i="4"/>
  <c r="BG261" i="3"/>
  <c r="BL260" i="3"/>
  <c r="BI261" i="3"/>
  <c r="BN260" i="3"/>
  <c r="BH261" i="3"/>
  <c r="BM260" i="3"/>
  <c r="BF262" i="3"/>
  <c r="BK261" i="3"/>
  <c r="BE262" i="3"/>
  <c r="BJ261" i="3"/>
  <c r="AV103" i="3"/>
  <c r="AZ103" i="3"/>
  <c r="AU103" i="3"/>
  <c r="AX103" i="3" s="1"/>
  <c r="BA103" i="3" s="1"/>
  <c r="AW103" i="3"/>
  <c r="AQ103" i="3"/>
  <c r="AI104" i="3" s="1"/>
  <c r="AF106" i="3"/>
  <c r="X107" i="3" s="1"/>
  <c r="S102" i="3"/>
  <c r="P102" i="3"/>
  <c r="N102" i="3"/>
  <c r="Q102" i="3" s="1"/>
  <c r="T102" i="3" s="1"/>
  <c r="O102" i="3"/>
  <c r="C140" i="3"/>
  <c r="H140" i="3"/>
  <c r="E140" i="3"/>
  <c r="D140" i="3"/>
  <c r="G149" i="1"/>
  <c r="C149" i="1"/>
  <c r="E149" i="1"/>
  <c r="AM96" i="5" l="1"/>
  <c r="Y91" i="5"/>
  <c r="AB91" i="5" s="1"/>
  <c r="AD91" i="5"/>
  <c r="F98" i="5"/>
  <c r="BH263" i="5"/>
  <c r="BF263" i="5"/>
  <c r="BI264" i="5"/>
  <c r="O93" i="5"/>
  <c r="N93" i="5"/>
  <c r="P93" i="5"/>
  <c r="A228" i="5"/>
  <c r="BA100" i="5"/>
  <c r="BB100" i="5"/>
  <c r="AT101" i="5" s="1"/>
  <c r="BE264" i="5"/>
  <c r="BG263" i="5"/>
  <c r="W92" i="5"/>
  <c r="BK92" i="5"/>
  <c r="AV95" i="4"/>
  <c r="AX95" i="4"/>
  <c r="AZ95" i="4"/>
  <c r="BB95" i="4" s="1"/>
  <c r="AT96" i="4" s="1"/>
  <c r="BA95" i="4"/>
  <c r="BD95" i="4" s="1"/>
  <c r="AS96" i="4"/>
  <c r="BM96" i="4"/>
  <c r="AL97" i="4"/>
  <c r="AK97" i="4"/>
  <c r="AJ97" i="4"/>
  <c r="AE98" i="4"/>
  <c r="AF98" i="4"/>
  <c r="X99" i="4" s="1"/>
  <c r="AA99" i="4" s="1"/>
  <c r="L96" i="4"/>
  <c r="BJ96" i="4"/>
  <c r="E97" i="4"/>
  <c r="C97" i="4"/>
  <c r="D97" i="4"/>
  <c r="BH263" i="4"/>
  <c r="A227" i="4"/>
  <c r="W93" i="4"/>
  <c r="BK93" i="4"/>
  <c r="BE263" i="4"/>
  <c r="BF264" i="4"/>
  <c r="BI263" i="4"/>
  <c r="AH98" i="4"/>
  <c r="BL98" i="4"/>
  <c r="BG264" i="4"/>
  <c r="O94" i="4"/>
  <c r="N94" i="4"/>
  <c r="P94" i="4"/>
  <c r="BF263" i="3"/>
  <c r="BK262" i="3"/>
  <c r="BI262" i="3"/>
  <c r="BN261" i="3"/>
  <c r="BE263" i="3"/>
  <c r="BJ262" i="3"/>
  <c r="BH262" i="3"/>
  <c r="BM261" i="3"/>
  <c r="BG262" i="3"/>
  <c r="BL261" i="3"/>
  <c r="BB103" i="3"/>
  <c r="AT104" i="3" s="1"/>
  <c r="AK104" i="3"/>
  <c r="AO104" i="3"/>
  <c r="AL104" i="3"/>
  <c r="AJ104" i="3"/>
  <c r="Y107" i="3"/>
  <c r="AD107" i="3"/>
  <c r="AA107" i="3"/>
  <c r="Z107" i="3"/>
  <c r="U102" i="3"/>
  <c r="M103" i="3" s="1"/>
  <c r="F140" i="3"/>
  <c r="F149" i="1"/>
  <c r="H149" i="1" s="1"/>
  <c r="B150" i="1" s="1"/>
  <c r="AO96" i="5" l="1"/>
  <c r="AP96" i="5"/>
  <c r="AQ96" i="5"/>
  <c r="AI97" i="5" s="1"/>
  <c r="AF91" i="5"/>
  <c r="X92" i="5" s="1"/>
  <c r="Y92" i="5" s="1"/>
  <c r="AE91" i="5"/>
  <c r="H98" i="5"/>
  <c r="I98" i="5"/>
  <c r="J98" i="5"/>
  <c r="B99" i="5" s="1"/>
  <c r="BG264" i="5"/>
  <c r="BD100" i="5"/>
  <c r="BN100" i="5"/>
  <c r="A229" i="5"/>
  <c r="BF264" i="5"/>
  <c r="BI265" i="5"/>
  <c r="AU101" i="5"/>
  <c r="AW101" i="5"/>
  <c r="AV101" i="5"/>
  <c r="BE265" i="5"/>
  <c r="Q93" i="5"/>
  <c r="S93" i="5" s="1"/>
  <c r="BH264" i="5"/>
  <c r="AU96" i="4"/>
  <c r="AV96" i="4"/>
  <c r="AW96" i="4"/>
  <c r="AM97" i="4"/>
  <c r="Y99" i="4"/>
  <c r="Z99" i="4"/>
  <c r="F97" i="4"/>
  <c r="Q94" i="4"/>
  <c r="S94" i="4" s="1"/>
  <c r="BF265" i="4"/>
  <c r="A228" i="4"/>
  <c r="BI264" i="4"/>
  <c r="BG265" i="4"/>
  <c r="BE264" i="4"/>
  <c r="BH264" i="4"/>
  <c r="AB99" i="4"/>
  <c r="AD99" i="4" s="1"/>
  <c r="BI263" i="3"/>
  <c r="BN262" i="3"/>
  <c r="BH263" i="3"/>
  <c r="BM262" i="3"/>
  <c r="BG263" i="3"/>
  <c r="BL262" i="3"/>
  <c r="BE264" i="3"/>
  <c r="BJ263" i="3"/>
  <c r="BF264" i="3"/>
  <c r="BK263" i="3"/>
  <c r="AV104" i="3"/>
  <c r="AZ104" i="3"/>
  <c r="AW104" i="3"/>
  <c r="AU104" i="3"/>
  <c r="AM104" i="3"/>
  <c r="AB107" i="3"/>
  <c r="P103" i="3"/>
  <c r="S103" i="3"/>
  <c r="N103" i="3"/>
  <c r="O103" i="3"/>
  <c r="I140" i="3"/>
  <c r="J140" i="3"/>
  <c r="B141" i="3" s="1"/>
  <c r="G150" i="1"/>
  <c r="E150" i="1"/>
  <c r="D150" i="1"/>
  <c r="C150" i="1"/>
  <c r="F150" i="1" s="1"/>
  <c r="H150" i="1" s="1"/>
  <c r="B151" i="1" s="1"/>
  <c r="AS96" i="5" l="1"/>
  <c r="BM96" i="5"/>
  <c r="AL97" i="5"/>
  <c r="AK97" i="5"/>
  <c r="AJ97" i="5"/>
  <c r="AA92" i="5"/>
  <c r="Z92" i="5"/>
  <c r="AH91" i="5"/>
  <c r="BL91" i="5"/>
  <c r="AB92" i="5"/>
  <c r="D99" i="5"/>
  <c r="C99" i="5"/>
  <c r="E99" i="5"/>
  <c r="L98" i="5"/>
  <c r="BJ98" i="5"/>
  <c r="BG265" i="5"/>
  <c r="BH265" i="5"/>
  <c r="BF265" i="5"/>
  <c r="A230" i="5"/>
  <c r="T93" i="5"/>
  <c r="U93" i="5"/>
  <c r="M94" i="5" s="1"/>
  <c r="BE266" i="5"/>
  <c r="AX101" i="5"/>
  <c r="AZ101" i="5" s="1"/>
  <c r="BI266" i="5"/>
  <c r="AX96" i="4"/>
  <c r="AO97" i="4"/>
  <c r="AP97" i="4" s="1"/>
  <c r="AQ97" i="4"/>
  <c r="AI98" i="4" s="1"/>
  <c r="H97" i="4"/>
  <c r="I97" i="4" s="1"/>
  <c r="J97" i="4"/>
  <c r="B98" i="4" s="1"/>
  <c r="A229" i="4"/>
  <c r="BN103" i="4"/>
  <c r="BI265" i="4"/>
  <c r="BF266" i="4"/>
  <c r="T94" i="4"/>
  <c r="U94" i="4"/>
  <c r="M95" i="4" s="1"/>
  <c r="BH265" i="4"/>
  <c r="AE99" i="4"/>
  <c r="AF99" i="4"/>
  <c r="X100" i="4" s="1"/>
  <c r="BE265" i="4"/>
  <c r="BG266" i="4"/>
  <c r="BH264" i="3"/>
  <c r="BM263" i="3"/>
  <c r="BE265" i="3"/>
  <c r="BJ264" i="3"/>
  <c r="BF265" i="3"/>
  <c r="BK264" i="3"/>
  <c r="BG264" i="3"/>
  <c r="BL263" i="3"/>
  <c r="BI264" i="3"/>
  <c r="BN263" i="3"/>
  <c r="AX104" i="3"/>
  <c r="AP104" i="3"/>
  <c r="AQ104" i="3"/>
  <c r="AI105" i="3" s="1"/>
  <c r="AE107" i="3"/>
  <c r="AF107" i="3"/>
  <c r="X108" i="3" s="1"/>
  <c r="Q103" i="3"/>
  <c r="H141" i="3"/>
  <c r="D141" i="3"/>
  <c r="E141" i="3"/>
  <c r="C141" i="3"/>
  <c r="F141" i="3" s="1"/>
  <c r="I141" i="3" s="1"/>
  <c r="G151" i="1"/>
  <c r="C151" i="1"/>
  <c r="E151" i="1"/>
  <c r="D151" i="1"/>
  <c r="AM97" i="5" l="1"/>
  <c r="AO97" i="5"/>
  <c r="AQ97" i="5" s="1"/>
  <c r="AI98" i="5" s="1"/>
  <c r="AD92" i="5"/>
  <c r="AE92" i="5" s="1"/>
  <c r="F99" i="5"/>
  <c r="W93" i="5"/>
  <c r="BK93" i="5"/>
  <c r="BG266" i="5"/>
  <c r="BI267" i="5"/>
  <c r="BH266" i="5"/>
  <c r="BA101" i="5"/>
  <c r="BB101" i="5"/>
  <c r="AT102" i="5" s="1"/>
  <c r="BE267" i="5"/>
  <c r="O94" i="5"/>
  <c r="N94" i="5"/>
  <c r="P94" i="5"/>
  <c r="A231" i="5"/>
  <c r="BF266" i="5"/>
  <c r="AZ96" i="4"/>
  <c r="BA96" i="4" s="1"/>
  <c r="BD96" i="4" s="1"/>
  <c r="AS97" i="4"/>
  <c r="BM97" i="4"/>
  <c r="AJ98" i="4"/>
  <c r="AL98" i="4"/>
  <c r="AK98" i="4"/>
  <c r="L97" i="4"/>
  <c r="BJ97" i="4"/>
  <c r="D98" i="4"/>
  <c r="C98" i="4"/>
  <c r="E98" i="4"/>
  <c r="BH266" i="4"/>
  <c r="BG267" i="4"/>
  <c r="Y100" i="4"/>
  <c r="AA100" i="4"/>
  <c r="Z100" i="4"/>
  <c r="A230" i="4"/>
  <c r="BF267" i="4"/>
  <c r="AH99" i="4"/>
  <c r="BL99" i="4"/>
  <c r="BI266" i="4"/>
  <c r="N95" i="4"/>
  <c r="P95" i="4"/>
  <c r="O95" i="4"/>
  <c r="BE266" i="4"/>
  <c r="W94" i="4"/>
  <c r="BK94" i="4"/>
  <c r="BE266" i="3"/>
  <c r="BJ265" i="3"/>
  <c r="BG265" i="3"/>
  <c r="BL264" i="3"/>
  <c r="BI265" i="3"/>
  <c r="BN264" i="3"/>
  <c r="BF266" i="3"/>
  <c r="BK265" i="3"/>
  <c r="BH265" i="3"/>
  <c r="BM264" i="3"/>
  <c r="BA104" i="3"/>
  <c r="BB104" i="3"/>
  <c r="AT105" i="3" s="1"/>
  <c r="AJ105" i="3"/>
  <c r="AO105" i="3"/>
  <c r="AK105" i="3"/>
  <c r="AL105" i="3"/>
  <c r="AD108" i="3"/>
  <c r="AA108" i="3"/>
  <c r="Y108" i="3"/>
  <c r="AB108" i="3" s="1"/>
  <c r="AE108" i="3" s="1"/>
  <c r="Z108" i="3"/>
  <c r="T103" i="3"/>
  <c r="U103" i="3"/>
  <c r="M104" i="3" s="1"/>
  <c r="J141" i="3"/>
  <c r="B142" i="3" s="1"/>
  <c r="F151" i="1"/>
  <c r="H151" i="1" s="1"/>
  <c r="B152" i="1" s="1"/>
  <c r="AK98" i="5" l="1"/>
  <c r="AJ98" i="5"/>
  <c r="AL98" i="5"/>
  <c r="AP97" i="5"/>
  <c r="AH92" i="5"/>
  <c r="BL92" i="5"/>
  <c r="AF92" i="5"/>
  <c r="X93" i="5" s="1"/>
  <c r="H99" i="5"/>
  <c r="I99" i="5"/>
  <c r="J99" i="5"/>
  <c r="B100" i="5" s="1"/>
  <c r="BE268" i="5"/>
  <c r="BD101" i="5"/>
  <c r="BN101" i="5"/>
  <c r="BI268" i="5"/>
  <c r="AV102" i="5"/>
  <c r="AU102" i="5"/>
  <c r="AW102" i="5"/>
  <c r="BG267" i="5"/>
  <c r="Q94" i="5"/>
  <c r="S94" i="5" s="1"/>
  <c r="BF267" i="5"/>
  <c r="A232" i="5"/>
  <c r="BH267" i="5"/>
  <c r="BB96" i="4"/>
  <c r="AT97" i="4" s="1"/>
  <c r="AM98" i="4"/>
  <c r="AO98" i="4"/>
  <c r="AQ98" i="4" s="1"/>
  <c r="AI99" i="4" s="1"/>
  <c r="F98" i="4"/>
  <c r="BF268" i="4"/>
  <c r="BG268" i="4"/>
  <c r="BI267" i="4"/>
  <c r="BE267" i="4"/>
  <c r="Q95" i="4"/>
  <c r="S95" i="4" s="1"/>
  <c r="A231" i="4"/>
  <c r="AB100" i="4"/>
  <c r="AD100" i="4" s="1"/>
  <c r="BH267" i="4"/>
  <c r="BF267" i="3"/>
  <c r="BK266" i="3"/>
  <c r="BG266" i="3"/>
  <c r="BL265" i="3"/>
  <c r="BH266" i="3"/>
  <c r="BM265" i="3"/>
  <c r="BI266" i="3"/>
  <c r="BN265" i="3"/>
  <c r="BE267" i="3"/>
  <c r="BJ266" i="3"/>
  <c r="AZ105" i="3"/>
  <c r="AU105" i="3"/>
  <c r="AX105" i="3" s="1"/>
  <c r="BA105" i="3" s="1"/>
  <c r="AV105" i="3"/>
  <c r="AW105" i="3"/>
  <c r="AM105" i="3"/>
  <c r="AF108" i="3"/>
  <c r="X109" i="3" s="1"/>
  <c r="O104" i="3"/>
  <c r="S104" i="3"/>
  <c r="N104" i="3"/>
  <c r="P104" i="3"/>
  <c r="E142" i="3"/>
  <c r="H142" i="3"/>
  <c r="D142" i="3"/>
  <c r="C142" i="3"/>
  <c r="C152" i="1"/>
  <c r="D152" i="1"/>
  <c r="E152" i="1"/>
  <c r="G152" i="1"/>
  <c r="AM98" i="5" l="1"/>
  <c r="AS97" i="5"/>
  <c r="BM97" i="5"/>
  <c r="AA93" i="5"/>
  <c r="Z93" i="5"/>
  <c r="Y93" i="5"/>
  <c r="E100" i="5"/>
  <c r="D100" i="5"/>
  <c r="C100" i="5"/>
  <c r="F100" i="5" s="1"/>
  <c r="L99" i="5"/>
  <c r="BJ99" i="5"/>
  <c r="AX102" i="5"/>
  <c r="AZ102" i="5" s="1"/>
  <c r="BG268" i="5"/>
  <c r="BH268" i="5"/>
  <c r="BI269" i="5"/>
  <c r="A233" i="5"/>
  <c r="BF268" i="5"/>
  <c r="BE269" i="5"/>
  <c r="T94" i="5"/>
  <c r="U94" i="5"/>
  <c r="M95" i="5" s="1"/>
  <c r="AV97" i="4"/>
  <c r="AU97" i="4"/>
  <c r="AW97" i="4"/>
  <c r="AJ99" i="4"/>
  <c r="AL99" i="4"/>
  <c r="AK99" i="4"/>
  <c r="AP98" i="4"/>
  <c r="H98" i="4"/>
  <c r="I98" i="4"/>
  <c r="J98" i="4"/>
  <c r="B99" i="4" s="1"/>
  <c r="A232" i="4"/>
  <c r="BE268" i="4"/>
  <c r="T95" i="4"/>
  <c r="U95" i="4"/>
  <c r="M96" i="4" s="1"/>
  <c r="BI268" i="4"/>
  <c r="BF269" i="4"/>
  <c r="BG269" i="4"/>
  <c r="BH268" i="4"/>
  <c r="AE100" i="4"/>
  <c r="AF100" i="4"/>
  <c r="X101" i="4" s="1"/>
  <c r="BN104" i="4"/>
  <c r="BG267" i="3"/>
  <c r="BL266" i="3"/>
  <c r="BI267" i="3"/>
  <c r="BN266" i="3"/>
  <c r="BE268" i="3"/>
  <c r="BJ267" i="3"/>
  <c r="BH267" i="3"/>
  <c r="BM266" i="3"/>
  <c r="BF268" i="3"/>
  <c r="BK267" i="3"/>
  <c r="BB105" i="3"/>
  <c r="AT106" i="3" s="1"/>
  <c r="AP105" i="3"/>
  <c r="AQ105" i="3"/>
  <c r="AI106" i="3" s="1"/>
  <c r="AA109" i="3"/>
  <c r="AD109" i="3"/>
  <c r="Y109" i="3"/>
  <c r="AB109" i="3" s="1"/>
  <c r="AE109" i="3" s="1"/>
  <c r="Z109" i="3"/>
  <c r="Q104" i="3"/>
  <c r="F142" i="3"/>
  <c r="F152" i="1"/>
  <c r="H152" i="1" s="1"/>
  <c r="B153" i="1" s="1"/>
  <c r="D153" i="1"/>
  <c r="C153" i="1"/>
  <c r="G153" i="1"/>
  <c r="E153" i="1"/>
  <c r="AO98" i="5" l="1"/>
  <c r="AP98" i="5" s="1"/>
  <c r="AB93" i="5"/>
  <c r="AD93" i="5"/>
  <c r="AE93" i="5" s="1"/>
  <c r="AH93" i="5" s="1"/>
  <c r="AF93" i="5"/>
  <c r="X94" i="5" s="1"/>
  <c r="H100" i="5"/>
  <c r="I100" i="5" s="1"/>
  <c r="BA102" i="5"/>
  <c r="BB102" i="5"/>
  <c r="AT103" i="5" s="1"/>
  <c r="BF269" i="5"/>
  <c r="A234" i="5"/>
  <c r="W94" i="5"/>
  <c r="BK94" i="5"/>
  <c r="BE270" i="5"/>
  <c r="BI270" i="5"/>
  <c r="BH269" i="5"/>
  <c r="N95" i="5"/>
  <c r="P95" i="5"/>
  <c r="O95" i="5"/>
  <c r="BG269" i="5"/>
  <c r="AX97" i="4"/>
  <c r="AS98" i="4"/>
  <c r="BM98" i="4"/>
  <c r="AM99" i="4"/>
  <c r="L98" i="4"/>
  <c r="BJ98" i="4"/>
  <c r="D99" i="4"/>
  <c r="C99" i="4"/>
  <c r="E99" i="4"/>
  <c r="BI269" i="4"/>
  <c r="A233" i="4"/>
  <c r="AH100" i="4"/>
  <c r="BL100" i="4"/>
  <c r="W95" i="4"/>
  <c r="BK95" i="4"/>
  <c r="BH269" i="4"/>
  <c r="BF270" i="4"/>
  <c r="BE269" i="4"/>
  <c r="AA101" i="4"/>
  <c r="Z101" i="4"/>
  <c r="Y101" i="4"/>
  <c r="BG270" i="4"/>
  <c r="P96" i="4"/>
  <c r="O96" i="4"/>
  <c r="N96" i="4"/>
  <c r="BI268" i="3"/>
  <c r="BN267" i="3"/>
  <c r="BH268" i="3"/>
  <c r="BM267" i="3"/>
  <c r="BF269" i="3"/>
  <c r="BK268" i="3"/>
  <c r="BE269" i="3"/>
  <c r="BJ268" i="3"/>
  <c r="BG268" i="3"/>
  <c r="BL267" i="3"/>
  <c r="AZ106" i="3"/>
  <c r="AV106" i="3"/>
  <c r="AW106" i="3"/>
  <c r="AU106" i="3"/>
  <c r="AX106" i="3" s="1"/>
  <c r="BA106" i="3" s="1"/>
  <c r="AK106" i="3"/>
  <c r="AO106" i="3"/>
  <c r="AJ106" i="3"/>
  <c r="AM106" i="3" s="1"/>
  <c r="AP106" i="3" s="1"/>
  <c r="AL106" i="3"/>
  <c r="AF109" i="3"/>
  <c r="X110" i="3" s="1"/>
  <c r="T104" i="3"/>
  <c r="U104" i="3"/>
  <c r="M105" i="3" s="1"/>
  <c r="I142" i="3"/>
  <c r="J142" i="3"/>
  <c r="B143" i="3" s="1"/>
  <c r="F153" i="1"/>
  <c r="H153" i="1" s="1"/>
  <c r="B154" i="1" s="1"/>
  <c r="AQ98" i="5" l="1"/>
  <c r="AI99" i="5" s="1"/>
  <c r="AS98" i="5"/>
  <c r="BM98" i="5"/>
  <c r="AK99" i="5"/>
  <c r="AJ99" i="5"/>
  <c r="AL99" i="5"/>
  <c r="Y94" i="5"/>
  <c r="AA94" i="5"/>
  <c r="Z94" i="5"/>
  <c r="BL93" i="5"/>
  <c r="J100" i="5"/>
  <c r="B101" i="5" s="1"/>
  <c r="C101" i="5" s="1"/>
  <c r="L100" i="5"/>
  <c r="BJ100" i="5"/>
  <c r="E101" i="5"/>
  <c r="D101" i="5"/>
  <c r="AU103" i="5"/>
  <c r="AW103" i="5"/>
  <c r="AV103" i="5"/>
  <c r="BD102" i="5"/>
  <c r="BN102" i="5"/>
  <c r="BG270" i="5"/>
  <c r="BE271" i="5"/>
  <c r="A235" i="5"/>
  <c r="BF270" i="5"/>
  <c r="BH270" i="5"/>
  <c r="Q95" i="5"/>
  <c r="S95" i="5" s="1"/>
  <c r="BI271" i="5"/>
  <c r="AZ97" i="4"/>
  <c r="BA97" i="4" s="1"/>
  <c r="BD97" i="4" s="1"/>
  <c r="BB97" i="4"/>
  <c r="AT98" i="4" s="1"/>
  <c r="AO99" i="4"/>
  <c r="AP99" i="4" s="1"/>
  <c r="AQ99" i="4"/>
  <c r="AI100" i="4" s="1"/>
  <c r="F99" i="4"/>
  <c r="Q96" i="4"/>
  <c r="S96" i="4" s="1"/>
  <c r="BF271" i="4"/>
  <c r="BI270" i="4"/>
  <c r="AB101" i="4"/>
  <c r="AD101" i="4" s="1"/>
  <c r="BH270" i="4"/>
  <c r="BG271" i="4"/>
  <c r="BE270" i="4"/>
  <c r="A234" i="4"/>
  <c r="BE270" i="3"/>
  <c r="BJ269" i="3"/>
  <c r="BH269" i="3"/>
  <c r="BM268" i="3"/>
  <c r="BG269" i="3"/>
  <c r="BL268" i="3"/>
  <c r="BF270" i="3"/>
  <c r="BK269" i="3"/>
  <c r="BI269" i="3"/>
  <c r="BN268" i="3"/>
  <c r="BB106" i="3"/>
  <c r="AT107" i="3" s="1"/>
  <c r="AQ106" i="3"/>
  <c r="AI107" i="3" s="1"/>
  <c r="Y110" i="3"/>
  <c r="AD110" i="3"/>
  <c r="Z110" i="3"/>
  <c r="AB110" i="3" s="1"/>
  <c r="AE110" i="3" s="1"/>
  <c r="AA110" i="3"/>
  <c r="S105" i="3"/>
  <c r="N105" i="3"/>
  <c r="Q105" i="3" s="1"/>
  <c r="T105" i="3" s="1"/>
  <c r="O105" i="3"/>
  <c r="P105" i="3"/>
  <c r="H143" i="3"/>
  <c r="D143" i="3"/>
  <c r="E143" i="3"/>
  <c r="C143" i="3"/>
  <c r="D154" i="1"/>
  <c r="C154" i="1"/>
  <c r="E154" i="1"/>
  <c r="G154" i="1"/>
  <c r="AM99" i="5" l="1"/>
  <c r="AO99" i="5"/>
  <c r="AP99" i="5" s="1"/>
  <c r="AQ99" i="5"/>
  <c r="AI100" i="5" s="1"/>
  <c r="AB94" i="5"/>
  <c r="AE94" i="5" s="1"/>
  <c r="AH94" i="5" s="1"/>
  <c r="AD94" i="5"/>
  <c r="AF94" i="5" s="1"/>
  <c r="X95" i="5" s="1"/>
  <c r="F101" i="5"/>
  <c r="AX103" i="5"/>
  <c r="AZ103" i="5" s="1"/>
  <c r="T95" i="5"/>
  <c r="U95" i="5"/>
  <c r="M96" i="5" s="1"/>
  <c r="BF271" i="5"/>
  <c r="A236" i="5"/>
  <c r="BE272" i="5"/>
  <c r="BH271" i="5"/>
  <c r="BI272" i="5"/>
  <c r="BG271" i="5"/>
  <c r="AU98" i="4"/>
  <c r="AV98" i="4"/>
  <c r="AW98" i="4"/>
  <c r="AK100" i="4"/>
  <c r="AL100" i="4"/>
  <c r="AJ100" i="4"/>
  <c r="AM100" i="4" s="1"/>
  <c r="AS99" i="4"/>
  <c r="BM99" i="4"/>
  <c r="H99" i="4"/>
  <c r="I99" i="4"/>
  <c r="J99" i="4"/>
  <c r="B100" i="4" s="1"/>
  <c r="BE271" i="4"/>
  <c r="AE101" i="4"/>
  <c r="AF101" i="4"/>
  <c r="X102" i="4" s="1"/>
  <c r="BF272" i="4"/>
  <c r="BI271" i="4"/>
  <c r="BN105" i="4"/>
  <c r="A235" i="4"/>
  <c r="BG272" i="4"/>
  <c r="BH271" i="4"/>
  <c r="T96" i="4"/>
  <c r="U96" i="4"/>
  <c r="M97" i="4" s="1"/>
  <c r="BF271" i="3"/>
  <c r="BK270" i="3"/>
  <c r="BH270" i="3"/>
  <c r="BM269" i="3"/>
  <c r="BI270" i="3"/>
  <c r="BN269" i="3"/>
  <c r="BG270" i="3"/>
  <c r="BL269" i="3"/>
  <c r="BE271" i="3"/>
  <c r="BJ270" i="3"/>
  <c r="AV107" i="3"/>
  <c r="AZ107" i="3"/>
  <c r="AW107" i="3"/>
  <c r="AU107" i="3"/>
  <c r="AX107" i="3" s="1"/>
  <c r="BA107" i="3" s="1"/>
  <c r="AK107" i="3"/>
  <c r="AO107" i="3"/>
  <c r="AJ107" i="3"/>
  <c r="AM107" i="3" s="1"/>
  <c r="AP107" i="3" s="1"/>
  <c r="AL107" i="3"/>
  <c r="AF110" i="3"/>
  <c r="X111" i="3" s="1"/>
  <c r="U105" i="3"/>
  <c r="M106" i="3" s="1"/>
  <c r="F143" i="3"/>
  <c r="F154" i="1"/>
  <c r="H154" i="1" s="1"/>
  <c r="B155" i="1" s="1"/>
  <c r="AS99" i="5" l="1"/>
  <c r="BM99" i="5"/>
  <c r="AL100" i="5"/>
  <c r="AJ100" i="5"/>
  <c r="AK100" i="5"/>
  <c r="BL94" i="5"/>
  <c r="Z95" i="5"/>
  <c r="Y95" i="5"/>
  <c r="AB95" i="5" s="1"/>
  <c r="AA95" i="5"/>
  <c r="H101" i="5"/>
  <c r="J101" i="5" s="1"/>
  <c r="B102" i="5" s="1"/>
  <c r="BA103" i="5"/>
  <c r="BB103" i="5"/>
  <c r="AT104" i="5" s="1"/>
  <c r="BH272" i="5"/>
  <c r="W95" i="5"/>
  <c r="BK95" i="5"/>
  <c r="A237" i="5"/>
  <c r="BF272" i="5"/>
  <c r="BE273" i="5"/>
  <c r="BG272" i="5"/>
  <c r="BI273" i="5"/>
  <c r="N96" i="5"/>
  <c r="P96" i="5"/>
  <c r="O96" i="5"/>
  <c r="AX98" i="4"/>
  <c r="AO100" i="4"/>
  <c r="AP100" i="4" s="1"/>
  <c r="AQ100" i="4"/>
  <c r="AI101" i="4" s="1"/>
  <c r="L99" i="4"/>
  <c r="BJ99" i="4"/>
  <c r="D100" i="4"/>
  <c r="E100" i="4"/>
  <c r="C100" i="4"/>
  <c r="O97" i="4"/>
  <c r="N97" i="4"/>
  <c r="P97" i="4"/>
  <c r="BG273" i="4"/>
  <c r="Y102" i="4"/>
  <c r="AA102" i="4"/>
  <c r="Z102" i="4"/>
  <c r="W96" i="4"/>
  <c r="BK96" i="4"/>
  <c r="AH101" i="4"/>
  <c r="BL101" i="4"/>
  <c r="BF273" i="4"/>
  <c r="BE272" i="4"/>
  <c r="BH272" i="4"/>
  <c r="A236" i="4"/>
  <c r="BI272" i="4"/>
  <c r="BG271" i="3"/>
  <c r="BL270" i="3"/>
  <c r="BH271" i="3"/>
  <c r="BM270" i="3"/>
  <c r="BE272" i="3"/>
  <c r="BJ271" i="3"/>
  <c r="BI271" i="3"/>
  <c r="BN270" i="3"/>
  <c r="BF272" i="3"/>
  <c r="BK271" i="3"/>
  <c r="BB107" i="3"/>
  <c r="AT108" i="3" s="1"/>
  <c r="AQ107" i="3"/>
  <c r="AI108" i="3" s="1"/>
  <c r="Y111" i="3"/>
  <c r="AD111" i="3"/>
  <c r="AA111" i="3"/>
  <c r="Z111" i="3"/>
  <c r="N106" i="3"/>
  <c r="S106" i="3"/>
  <c r="P106" i="3"/>
  <c r="O106" i="3"/>
  <c r="Q106" i="3" s="1"/>
  <c r="T106" i="3" s="1"/>
  <c r="I143" i="3"/>
  <c r="J143" i="3"/>
  <c r="B144" i="3" s="1"/>
  <c r="C155" i="1"/>
  <c r="D155" i="1"/>
  <c r="G155" i="1"/>
  <c r="E155" i="1"/>
  <c r="AM100" i="5" l="1"/>
  <c r="AD95" i="5"/>
  <c r="AF95" i="5" s="1"/>
  <c r="X96" i="5" s="1"/>
  <c r="E102" i="5"/>
  <c r="C102" i="5"/>
  <c r="D102" i="5"/>
  <c r="I101" i="5"/>
  <c r="AU104" i="5"/>
  <c r="AW104" i="5"/>
  <c r="AV104" i="5"/>
  <c r="BD103" i="5"/>
  <c r="BN103" i="5"/>
  <c r="BI274" i="5"/>
  <c r="Q96" i="5"/>
  <c r="S96" i="5" s="1"/>
  <c r="BG273" i="5"/>
  <c r="BH273" i="5"/>
  <c r="BE274" i="5"/>
  <c r="BF273" i="5"/>
  <c r="A238" i="5"/>
  <c r="AZ98" i="4"/>
  <c r="BA98" i="4" s="1"/>
  <c r="BD98" i="4" s="1"/>
  <c r="BB98" i="4"/>
  <c r="AT99" i="4" s="1"/>
  <c r="AS100" i="4"/>
  <c r="BM100" i="4"/>
  <c r="AK101" i="4"/>
  <c r="AL101" i="4"/>
  <c r="AJ101" i="4"/>
  <c r="F100" i="4"/>
  <c r="BE273" i="4"/>
  <c r="BH273" i="4"/>
  <c r="BF274" i="4"/>
  <c r="Q97" i="4"/>
  <c r="S97" i="4" s="1"/>
  <c r="BG274" i="4"/>
  <c r="A237" i="4"/>
  <c r="AB102" i="4"/>
  <c r="AD102" i="4" s="1"/>
  <c r="BI273" i="4"/>
  <c r="BI272" i="3"/>
  <c r="BN271" i="3"/>
  <c r="BH272" i="3"/>
  <c r="BM271" i="3"/>
  <c r="BF273" i="3"/>
  <c r="BK272" i="3"/>
  <c r="BE273" i="3"/>
  <c r="BJ272" i="3"/>
  <c r="BG272" i="3"/>
  <c r="BL271" i="3"/>
  <c r="AZ108" i="3"/>
  <c r="AV108" i="3"/>
  <c r="AU108" i="3"/>
  <c r="AX108" i="3" s="1"/>
  <c r="BA108" i="3" s="1"/>
  <c r="AW108" i="3"/>
  <c r="AO108" i="3"/>
  <c r="AJ108" i="3"/>
  <c r="AM108" i="3" s="1"/>
  <c r="AP108" i="3" s="1"/>
  <c r="AK108" i="3"/>
  <c r="AL108" i="3"/>
  <c r="AB111" i="3"/>
  <c r="U106" i="3"/>
  <c r="M107" i="3" s="1"/>
  <c r="C144" i="3"/>
  <c r="H144" i="3"/>
  <c r="D144" i="3"/>
  <c r="E144" i="3"/>
  <c r="F144" i="3" s="1"/>
  <c r="I144" i="3" s="1"/>
  <c r="F155" i="1"/>
  <c r="H155" i="1" s="1"/>
  <c r="B156" i="1" s="1"/>
  <c r="AO100" i="5" l="1"/>
  <c r="AP100" i="5" s="1"/>
  <c r="AQ100" i="5"/>
  <c r="AI101" i="5" s="1"/>
  <c r="AE95" i="5"/>
  <c r="Y96" i="5"/>
  <c r="AA96" i="5"/>
  <c r="Z96" i="5"/>
  <c r="L101" i="5"/>
  <c r="BJ101" i="5"/>
  <c r="F102" i="5"/>
  <c r="AX104" i="5"/>
  <c r="AZ104" i="5" s="1"/>
  <c r="BE275" i="5"/>
  <c r="T96" i="5"/>
  <c r="U96" i="5"/>
  <c r="M97" i="5" s="1"/>
  <c r="A239" i="5"/>
  <c r="BF274" i="5"/>
  <c r="BH274" i="5"/>
  <c r="BG274" i="5"/>
  <c r="BI275" i="5"/>
  <c r="AW99" i="4"/>
  <c r="AU99" i="4"/>
  <c r="AV99" i="4"/>
  <c r="AM101" i="4"/>
  <c r="H100" i="4"/>
  <c r="I100" i="4" s="1"/>
  <c r="J100" i="4"/>
  <c r="B101" i="4" s="1"/>
  <c r="BI274" i="4"/>
  <c r="A238" i="4"/>
  <c r="AE102" i="4"/>
  <c r="AF102" i="4"/>
  <c r="X103" i="4" s="1"/>
  <c r="BN106" i="4"/>
  <c r="BG275" i="4"/>
  <c r="BF275" i="4"/>
  <c r="BH274" i="4"/>
  <c r="T97" i="4"/>
  <c r="U97" i="4"/>
  <c r="M98" i="4" s="1"/>
  <c r="BE274" i="4"/>
  <c r="BH273" i="3"/>
  <c r="BM272" i="3"/>
  <c r="BE274" i="3"/>
  <c r="BJ273" i="3"/>
  <c r="BG273" i="3"/>
  <c r="BL272" i="3"/>
  <c r="BF274" i="3"/>
  <c r="BK273" i="3"/>
  <c r="BI273" i="3"/>
  <c r="BN272" i="3"/>
  <c r="BB108" i="3"/>
  <c r="AT109" i="3" s="1"/>
  <c r="AQ108" i="3"/>
  <c r="AI109" i="3" s="1"/>
  <c r="AE111" i="3"/>
  <c r="AF111" i="3"/>
  <c r="X112" i="3" s="1"/>
  <c r="N107" i="3"/>
  <c r="S107" i="3"/>
  <c r="P107" i="3"/>
  <c r="O107" i="3"/>
  <c r="Q107" i="3" s="1"/>
  <c r="T107" i="3" s="1"/>
  <c r="J144" i="3"/>
  <c r="B145" i="3" s="1"/>
  <c r="C156" i="1"/>
  <c r="G156" i="1"/>
  <c r="E156" i="1"/>
  <c r="D156" i="1"/>
  <c r="AS100" i="5" l="1"/>
  <c r="BM100" i="5"/>
  <c r="AJ101" i="5"/>
  <c r="AK101" i="5"/>
  <c r="AL101" i="5"/>
  <c r="AH95" i="5"/>
  <c r="BL95" i="5"/>
  <c r="AB96" i="5"/>
  <c r="H102" i="5"/>
  <c r="I102" i="5" s="1"/>
  <c r="J102" i="5"/>
  <c r="B103" i="5" s="1"/>
  <c r="BA104" i="5"/>
  <c r="BB104" i="5"/>
  <c r="AT105" i="5" s="1"/>
  <c r="BG275" i="5"/>
  <c r="W96" i="5"/>
  <c r="BK96" i="5"/>
  <c r="BI276" i="5"/>
  <c r="BF275" i="5"/>
  <c r="A240" i="5"/>
  <c r="BH275" i="5"/>
  <c r="BE276" i="5"/>
  <c r="O97" i="5"/>
  <c r="N97" i="5"/>
  <c r="P97" i="5"/>
  <c r="AX99" i="4"/>
  <c r="AO101" i="4"/>
  <c r="AP101" i="4"/>
  <c r="AQ101" i="4"/>
  <c r="AI102" i="4" s="1"/>
  <c r="L100" i="4"/>
  <c r="BJ100" i="4"/>
  <c r="D101" i="4"/>
  <c r="C101" i="4"/>
  <c r="E101" i="4"/>
  <c r="W97" i="4"/>
  <c r="BK97" i="4"/>
  <c r="BH275" i="4"/>
  <c r="BG276" i="4"/>
  <c r="AA103" i="4"/>
  <c r="Z103" i="4"/>
  <c r="Y103" i="4"/>
  <c r="A239" i="4"/>
  <c r="BE275" i="4"/>
  <c r="AH102" i="4"/>
  <c r="BL102" i="4"/>
  <c r="N98" i="4"/>
  <c r="P98" i="4"/>
  <c r="O98" i="4"/>
  <c r="BF276" i="4"/>
  <c r="BI275" i="4"/>
  <c r="BF275" i="3"/>
  <c r="BK274" i="3"/>
  <c r="BE275" i="3"/>
  <c r="BJ274" i="3"/>
  <c r="BI274" i="3"/>
  <c r="BN273" i="3"/>
  <c r="BG274" i="3"/>
  <c r="BL273" i="3"/>
  <c r="BH274" i="3"/>
  <c r="BM273" i="3"/>
  <c r="AZ109" i="3"/>
  <c r="AU109" i="3"/>
  <c r="AV109" i="3"/>
  <c r="AW109" i="3"/>
  <c r="AJ109" i="3"/>
  <c r="AO109" i="3"/>
  <c r="AK109" i="3"/>
  <c r="AL109" i="3"/>
  <c r="AD112" i="3"/>
  <c r="Y112" i="3"/>
  <c r="Z112" i="3"/>
  <c r="AA112" i="3"/>
  <c r="U107" i="3"/>
  <c r="M108" i="3" s="1"/>
  <c r="D145" i="3"/>
  <c r="H145" i="3"/>
  <c r="C145" i="3"/>
  <c r="E145" i="3"/>
  <c r="F156" i="1"/>
  <c r="H156" i="1" s="1"/>
  <c r="B157" i="1" s="1"/>
  <c r="AM101" i="5" l="1"/>
  <c r="AO101" i="5"/>
  <c r="AQ101" i="5" s="1"/>
  <c r="AI102" i="5" s="1"/>
  <c r="AP101" i="5"/>
  <c r="AS101" i="5" s="1"/>
  <c r="BM101" i="5"/>
  <c r="AD96" i="5"/>
  <c r="AE96" i="5" s="1"/>
  <c r="L102" i="5"/>
  <c r="BJ102" i="5"/>
  <c r="C103" i="5"/>
  <c r="E103" i="5"/>
  <c r="D103" i="5"/>
  <c r="AU105" i="5"/>
  <c r="AW105" i="5"/>
  <c r="AV105" i="5"/>
  <c r="BD104" i="5"/>
  <c r="BN104" i="5"/>
  <c r="Q97" i="5"/>
  <c r="S97" i="5" s="1"/>
  <c r="BI277" i="5"/>
  <c r="BE277" i="5"/>
  <c r="BH276" i="5"/>
  <c r="A241" i="5"/>
  <c r="BF276" i="5"/>
  <c r="BG276" i="5"/>
  <c r="AZ99" i="4"/>
  <c r="BA99" i="4" s="1"/>
  <c r="BD99" i="4" s="1"/>
  <c r="AK102" i="4"/>
  <c r="AJ102" i="4"/>
  <c r="AL102" i="4"/>
  <c r="AS101" i="4"/>
  <c r="BM101" i="4"/>
  <c r="F101" i="4"/>
  <c r="BI276" i="4"/>
  <c r="BF277" i="4"/>
  <c r="BG277" i="4"/>
  <c r="Q98" i="4"/>
  <c r="S98" i="4" s="1"/>
  <c r="BH276" i="4"/>
  <c r="BE276" i="4"/>
  <c r="AB103" i="4"/>
  <c r="AD103" i="4" s="1"/>
  <c r="A240" i="4"/>
  <c r="BG275" i="3"/>
  <c r="BL274" i="3"/>
  <c r="BE276" i="3"/>
  <c r="BJ275" i="3"/>
  <c r="BH275" i="3"/>
  <c r="BM274" i="3"/>
  <c r="BI275" i="3"/>
  <c r="BN274" i="3"/>
  <c r="BF276" i="3"/>
  <c r="BK275" i="3"/>
  <c r="AX109" i="3"/>
  <c r="AM109" i="3"/>
  <c r="AB112" i="3"/>
  <c r="N108" i="3"/>
  <c r="S108" i="3"/>
  <c r="P108" i="3"/>
  <c r="O108" i="3"/>
  <c r="F145" i="3"/>
  <c r="D157" i="1"/>
  <c r="E157" i="1"/>
  <c r="G157" i="1"/>
  <c r="C157" i="1"/>
  <c r="F157" i="1" s="1"/>
  <c r="H157" i="1" s="1"/>
  <c r="B158" i="1" s="1"/>
  <c r="AL102" i="5" l="1"/>
  <c r="AJ102" i="5"/>
  <c r="AK102" i="5"/>
  <c r="AH96" i="5"/>
  <c r="BL96" i="5"/>
  <c r="AF96" i="5"/>
  <c r="X97" i="5" s="1"/>
  <c r="F103" i="5"/>
  <c r="H103" i="5"/>
  <c r="I103" i="5" s="1"/>
  <c r="J103" i="5"/>
  <c r="B104" i="5" s="1"/>
  <c r="AX105" i="5"/>
  <c r="AZ105" i="5" s="1"/>
  <c r="BF277" i="5"/>
  <c r="A242" i="5"/>
  <c r="BH277" i="5"/>
  <c r="BE278" i="5"/>
  <c r="BI278" i="5"/>
  <c r="T97" i="5"/>
  <c r="U97" i="5"/>
  <c r="M98" i="5" s="1"/>
  <c r="BG277" i="5"/>
  <c r="BB99" i="4"/>
  <c r="AT100" i="4" s="1"/>
  <c r="AU100" i="4" s="1"/>
  <c r="AM102" i="4"/>
  <c r="AO102" i="4"/>
  <c r="AP102" i="4" s="1"/>
  <c r="AQ102" i="4"/>
  <c r="AI103" i="4" s="1"/>
  <c r="H101" i="4"/>
  <c r="I101" i="4" s="1"/>
  <c r="AE103" i="4"/>
  <c r="AF103" i="4"/>
  <c r="X104" i="4" s="1"/>
  <c r="BH277" i="4"/>
  <c r="T98" i="4"/>
  <c r="U98" i="4"/>
  <c r="M99" i="4" s="1"/>
  <c r="BF278" i="4"/>
  <c r="BE277" i="4"/>
  <c r="BN107" i="4"/>
  <c r="A241" i="4"/>
  <c r="BG278" i="4"/>
  <c r="BI277" i="4"/>
  <c r="BI276" i="3"/>
  <c r="BN275" i="3"/>
  <c r="BE277" i="3"/>
  <c r="BJ276" i="3"/>
  <c r="BF277" i="3"/>
  <c r="BK276" i="3"/>
  <c r="BH276" i="3"/>
  <c r="BM275" i="3"/>
  <c r="BG276" i="3"/>
  <c r="BL275" i="3"/>
  <c r="BA109" i="3"/>
  <c r="BB109" i="3"/>
  <c r="AT110" i="3" s="1"/>
  <c r="AP109" i="3"/>
  <c r="AQ109" i="3"/>
  <c r="AI110" i="3" s="1"/>
  <c r="AE112" i="3"/>
  <c r="AF112" i="3"/>
  <c r="X113" i="3" s="1"/>
  <c r="Q108" i="3"/>
  <c r="I145" i="3"/>
  <c r="J145" i="3"/>
  <c r="B146" i="3" s="1"/>
  <c r="C158" i="1"/>
  <c r="G158" i="1"/>
  <c r="E158" i="1"/>
  <c r="D158" i="1"/>
  <c r="AM102" i="5" l="1"/>
  <c r="Y97" i="5"/>
  <c r="AA97" i="5"/>
  <c r="Z97" i="5"/>
  <c r="L103" i="5"/>
  <c r="BJ103" i="5"/>
  <c r="D104" i="5"/>
  <c r="C104" i="5"/>
  <c r="E104" i="5"/>
  <c r="BA105" i="5"/>
  <c r="BB105" i="5"/>
  <c r="AT106" i="5" s="1"/>
  <c r="BI279" i="5"/>
  <c r="BG278" i="5"/>
  <c r="A243" i="5"/>
  <c r="BF278" i="5"/>
  <c r="P98" i="5"/>
  <c r="O98" i="5"/>
  <c r="N98" i="5"/>
  <c r="BE279" i="5"/>
  <c r="BH278" i="5"/>
  <c r="W97" i="5"/>
  <c r="BK97" i="5"/>
  <c r="AV100" i="4"/>
  <c r="AW100" i="4"/>
  <c r="AX100" i="4"/>
  <c r="AS102" i="4"/>
  <c r="BM102" i="4"/>
  <c r="AL103" i="4"/>
  <c r="AK103" i="4"/>
  <c r="AJ103" i="4"/>
  <c r="L101" i="4"/>
  <c r="BJ101" i="4"/>
  <c r="J101" i="4"/>
  <c r="B102" i="4" s="1"/>
  <c r="BG279" i="4"/>
  <c r="BE278" i="4"/>
  <c r="BF279" i="4"/>
  <c r="BH278" i="4"/>
  <c r="BI278" i="4"/>
  <c r="O99" i="4"/>
  <c r="N99" i="4"/>
  <c r="P99" i="4"/>
  <c r="Z104" i="4"/>
  <c r="AA104" i="4"/>
  <c r="Y104" i="4"/>
  <c r="A242" i="4"/>
  <c r="W98" i="4"/>
  <c r="BK98" i="4"/>
  <c r="AH103" i="4"/>
  <c r="BL103" i="4"/>
  <c r="BE278" i="3"/>
  <c r="BJ277" i="3"/>
  <c r="BH277" i="3"/>
  <c r="BM276" i="3"/>
  <c r="BG277" i="3"/>
  <c r="BL276" i="3"/>
  <c r="BF278" i="3"/>
  <c r="BK277" i="3"/>
  <c r="BI277" i="3"/>
  <c r="BN276" i="3"/>
  <c r="AV110" i="3"/>
  <c r="AZ110" i="3"/>
  <c r="AW110" i="3"/>
  <c r="AU110" i="3"/>
  <c r="AX110" i="3" s="1"/>
  <c r="BA110" i="3" s="1"/>
  <c r="AK110" i="3"/>
  <c r="AO110" i="3"/>
  <c r="AL110" i="3"/>
  <c r="AJ110" i="3"/>
  <c r="AA113" i="3"/>
  <c r="AD113" i="3"/>
  <c r="Y113" i="3"/>
  <c r="AB113" i="3" s="1"/>
  <c r="AE113" i="3" s="1"/>
  <c r="Z113" i="3"/>
  <c r="T108" i="3"/>
  <c r="U108" i="3"/>
  <c r="M109" i="3" s="1"/>
  <c r="E146" i="3"/>
  <c r="H146" i="3"/>
  <c r="D146" i="3"/>
  <c r="C146" i="3"/>
  <c r="F146" i="3" s="1"/>
  <c r="I146" i="3" s="1"/>
  <c r="F158" i="1"/>
  <c r="H158" i="1" s="1"/>
  <c r="B159" i="1" s="1"/>
  <c r="AO102" i="5" l="1"/>
  <c r="AP102" i="5" s="1"/>
  <c r="AQ102" i="5"/>
  <c r="AI103" i="5" s="1"/>
  <c r="AB97" i="5"/>
  <c r="F104" i="5"/>
  <c r="AU106" i="5"/>
  <c r="AW106" i="5"/>
  <c r="AV106" i="5"/>
  <c r="BD105" i="5"/>
  <c r="BN105" i="5"/>
  <c r="BF279" i="5"/>
  <c r="A244" i="5"/>
  <c r="BG279" i="5"/>
  <c r="BH279" i="5"/>
  <c r="Q98" i="5"/>
  <c r="S98" i="5" s="1"/>
  <c r="BI280" i="5"/>
  <c r="BE280" i="5"/>
  <c r="AZ100" i="4"/>
  <c r="BA100" i="4" s="1"/>
  <c r="BD100" i="4" s="1"/>
  <c r="AM103" i="4"/>
  <c r="AB104" i="4"/>
  <c r="E102" i="4"/>
  <c r="D102" i="4"/>
  <c r="C102" i="4"/>
  <c r="F102" i="4" s="1"/>
  <c r="BI279" i="4"/>
  <c r="BF280" i="4"/>
  <c r="BE279" i="4"/>
  <c r="A243" i="4"/>
  <c r="Q99" i="4"/>
  <c r="S99" i="4" s="1"/>
  <c r="BH279" i="4"/>
  <c r="BG280" i="4"/>
  <c r="BF279" i="3"/>
  <c r="BK278" i="3"/>
  <c r="BH278" i="3"/>
  <c r="BM277" i="3"/>
  <c r="BI278" i="3"/>
  <c r="BN277" i="3"/>
  <c r="BG278" i="3"/>
  <c r="BL277" i="3"/>
  <c r="BE279" i="3"/>
  <c r="BJ278" i="3"/>
  <c r="BB110" i="3"/>
  <c r="AT111" i="3" s="1"/>
  <c r="AM110" i="3"/>
  <c r="AF113" i="3"/>
  <c r="X114" i="3" s="1"/>
  <c r="S109" i="3"/>
  <c r="P109" i="3"/>
  <c r="N109" i="3"/>
  <c r="Q109" i="3" s="1"/>
  <c r="T109" i="3" s="1"/>
  <c r="O109" i="3"/>
  <c r="J146" i="3"/>
  <c r="B147" i="3" s="1"/>
  <c r="E159" i="1"/>
  <c r="G159" i="1"/>
  <c r="D159" i="1"/>
  <c r="C159" i="1"/>
  <c r="F159" i="1" s="1"/>
  <c r="H159" i="1" s="1"/>
  <c r="B160" i="1" s="1"/>
  <c r="AS102" i="5" l="1"/>
  <c r="BM102" i="5"/>
  <c r="AL103" i="5"/>
  <c r="AK103" i="5"/>
  <c r="AJ103" i="5"/>
  <c r="AD97" i="5"/>
  <c r="AE97" i="5" s="1"/>
  <c r="H104" i="5"/>
  <c r="I104" i="5" s="1"/>
  <c r="J104" i="5"/>
  <c r="B105" i="5" s="1"/>
  <c r="AX106" i="5"/>
  <c r="AZ106" i="5" s="1"/>
  <c r="T98" i="5"/>
  <c r="U98" i="5"/>
  <c r="M99" i="5" s="1"/>
  <c r="BG280" i="5"/>
  <c r="A245" i="5"/>
  <c r="BF280" i="5"/>
  <c r="BH280" i="5"/>
  <c r="BE281" i="5"/>
  <c r="BI281" i="5"/>
  <c r="BB100" i="4"/>
  <c r="AT101" i="4" s="1"/>
  <c r="AU101" i="4" s="1"/>
  <c r="AO103" i="4"/>
  <c r="AP103" i="4" s="1"/>
  <c r="AQ103" i="4"/>
  <c r="AI104" i="4" s="1"/>
  <c r="AD104" i="4"/>
  <c r="AF104" i="4" s="1"/>
  <c r="X105" i="4" s="1"/>
  <c r="AA105" i="4" s="1"/>
  <c r="H102" i="4"/>
  <c r="I102" i="4"/>
  <c r="L102" i="4" s="1"/>
  <c r="J102" i="4"/>
  <c r="B103" i="4" s="1"/>
  <c r="BF281" i="4"/>
  <c r="A244" i="4"/>
  <c r="BN108" i="4"/>
  <c r="T99" i="4"/>
  <c r="U99" i="4"/>
  <c r="M100" i="4" s="1"/>
  <c r="BG281" i="4"/>
  <c r="BH280" i="4"/>
  <c r="BE280" i="4"/>
  <c r="BI280" i="4"/>
  <c r="BG279" i="3"/>
  <c r="BL278" i="3"/>
  <c r="BH279" i="3"/>
  <c r="BM278" i="3"/>
  <c r="BE280" i="3"/>
  <c r="BJ279" i="3"/>
  <c r="BI279" i="3"/>
  <c r="BN278" i="3"/>
  <c r="BF280" i="3"/>
  <c r="BK279" i="3"/>
  <c r="AV111" i="3"/>
  <c r="AZ111" i="3"/>
  <c r="AU111" i="3"/>
  <c r="AX111" i="3" s="1"/>
  <c r="BA111" i="3" s="1"/>
  <c r="AW111" i="3"/>
  <c r="AP110" i="3"/>
  <c r="AQ110" i="3"/>
  <c r="AI111" i="3" s="1"/>
  <c r="Y114" i="3"/>
  <c r="AD114" i="3"/>
  <c r="AA114" i="3"/>
  <c r="Z114" i="3"/>
  <c r="U109" i="3"/>
  <c r="M110" i="3" s="1"/>
  <c r="H147" i="3"/>
  <c r="C147" i="3"/>
  <c r="D147" i="3"/>
  <c r="E147" i="3"/>
  <c r="C160" i="1"/>
  <c r="D160" i="1"/>
  <c r="E160" i="1"/>
  <c r="G160" i="1"/>
  <c r="AM103" i="5" l="1"/>
  <c r="AH97" i="5"/>
  <c r="BL97" i="5"/>
  <c r="AF97" i="5"/>
  <c r="X98" i="5" s="1"/>
  <c r="L104" i="5"/>
  <c r="BJ104" i="5"/>
  <c r="E105" i="5"/>
  <c r="C105" i="5"/>
  <c r="D105" i="5"/>
  <c r="BA106" i="5"/>
  <c r="BB106" i="5"/>
  <c r="AT107" i="5" s="1"/>
  <c r="W98" i="5"/>
  <c r="BK98" i="5"/>
  <c r="BE282" i="5"/>
  <c r="BH281" i="5"/>
  <c r="A246" i="5"/>
  <c r="BF281" i="5"/>
  <c r="BG281" i="5"/>
  <c r="BI282" i="5"/>
  <c r="O99" i="5"/>
  <c r="N99" i="5"/>
  <c r="P99" i="5"/>
  <c r="AV101" i="4"/>
  <c r="AW101" i="4"/>
  <c r="AX101" i="4"/>
  <c r="AS103" i="4"/>
  <c r="BM103" i="4"/>
  <c r="AJ104" i="4"/>
  <c r="AL104" i="4"/>
  <c r="AK104" i="4"/>
  <c r="Y105" i="4"/>
  <c r="Z105" i="4"/>
  <c r="AB105" i="4" s="1"/>
  <c r="AD105" i="4" s="1"/>
  <c r="AE104" i="4"/>
  <c r="D103" i="4"/>
  <c r="C103" i="4"/>
  <c r="E103" i="4"/>
  <c r="BJ102" i="4"/>
  <c r="BE281" i="4"/>
  <c r="BG282" i="4"/>
  <c r="W99" i="4"/>
  <c r="BK99" i="4"/>
  <c r="BI281" i="4"/>
  <c r="A245" i="4"/>
  <c r="BN109" i="4"/>
  <c r="BF282" i="4"/>
  <c r="BH281" i="4"/>
  <c r="P100" i="4"/>
  <c r="O100" i="4"/>
  <c r="N100" i="4"/>
  <c r="BI280" i="3"/>
  <c r="BN279" i="3"/>
  <c r="BH280" i="3"/>
  <c r="BM279" i="3"/>
  <c r="BF281" i="3"/>
  <c r="BK280" i="3"/>
  <c r="BE281" i="3"/>
  <c r="BJ280" i="3"/>
  <c r="BG280" i="3"/>
  <c r="BL279" i="3"/>
  <c r="BB111" i="3"/>
  <c r="AT112" i="3" s="1"/>
  <c r="AK111" i="3"/>
  <c r="AO111" i="3"/>
  <c r="AJ111" i="3"/>
  <c r="AM111" i="3" s="1"/>
  <c r="AP111" i="3" s="1"/>
  <c r="AL111" i="3"/>
  <c r="AB114" i="3"/>
  <c r="N110" i="3"/>
  <c r="S110" i="3"/>
  <c r="O110" i="3"/>
  <c r="Q110" i="3" s="1"/>
  <c r="T110" i="3" s="1"/>
  <c r="P110" i="3"/>
  <c r="F147" i="3"/>
  <c r="F160" i="1"/>
  <c r="H160" i="1" s="1"/>
  <c r="B161" i="1" s="1"/>
  <c r="AO103" i="5" l="1"/>
  <c r="AP103" i="5" s="1"/>
  <c r="AQ103" i="5"/>
  <c r="AI104" i="5" s="1"/>
  <c r="Y98" i="5"/>
  <c r="AA98" i="5"/>
  <c r="Z98" i="5"/>
  <c r="F105" i="5"/>
  <c r="BD106" i="5"/>
  <c r="BN106" i="5"/>
  <c r="AW107" i="5"/>
  <c r="AV107" i="5"/>
  <c r="AU107" i="5"/>
  <c r="Q99" i="5"/>
  <c r="S99" i="5" s="1"/>
  <c r="BF282" i="5"/>
  <c r="BH282" i="5"/>
  <c r="BG282" i="5"/>
  <c r="BI283" i="5"/>
  <c r="A247" i="5"/>
  <c r="BE283" i="5"/>
  <c r="AZ101" i="4"/>
  <c r="BA101" i="4" s="1"/>
  <c r="BD101" i="4" s="1"/>
  <c r="AM104" i="4"/>
  <c r="AH104" i="4"/>
  <c r="BL104" i="4"/>
  <c r="F103" i="4"/>
  <c r="H103" i="4"/>
  <c r="I103" i="4" s="1"/>
  <c r="J103" i="4"/>
  <c r="B104" i="4" s="1"/>
  <c r="Q100" i="4"/>
  <c r="S100" i="4" s="1"/>
  <c r="BI282" i="4"/>
  <c r="AE105" i="4"/>
  <c r="AF105" i="4"/>
  <c r="X106" i="4" s="1"/>
  <c r="BH282" i="4"/>
  <c r="BF283" i="4"/>
  <c r="A246" i="4"/>
  <c r="BG283" i="4"/>
  <c r="BE282" i="4"/>
  <c r="BE282" i="3"/>
  <c r="BJ281" i="3"/>
  <c r="BH281" i="3"/>
  <c r="BM280" i="3"/>
  <c r="BG281" i="3"/>
  <c r="BL280" i="3"/>
  <c r="BF282" i="3"/>
  <c r="BK281" i="3"/>
  <c r="BI281" i="3"/>
  <c r="BN280" i="3"/>
  <c r="AV112" i="3"/>
  <c r="AZ112" i="3"/>
  <c r="AU112" i="3"/>
  <c r="AX112" i="3" s="1"/>
  <c r="BA112" i="3" s="1"/>
  <c r="AW112" i="3"/>
  <c r="AQ111" i="3"/>
  <c r="AI112" i="3" s="1"/>
  <c r="AE114" i="3"/>
  <c r="AF114" i="3"/>
  <c r="X115" i="3" s="1"/>
  <c r="U110" i="3"/>
  <c r="M111" i="3" s="1"/>
  <c r="I147" i="3"/>
  <c r="J147" i="3"/>
  <c r="B148" i="3" s="1"/>
  <c r="D161" i="1"/>
  <c r="E161" i="1"/>
  <c r="C161" i="1"/>
  <c r="G161" i="1"/>
  <c r="AS103" i="5" l="1"/>
  <c r="BM103" i="5"/>
  <c r="AJ104" i="5"/>
  <c r="AK104" i="5"/>
  <c r="AL104" i="5"/>
  <c r="AB98" i="5"/>
  <c r="H105" i="5"/>
  <c r="I105" i="5" s="1"/>
  <c r="J105" i="5"/>
  <c r="B106" i="5" s="1"/>
  <c r="AX107" i="5"/>
  <c r="AZ107" i="5" s="1"/>
  <c r="BE284" i="5"/>
  <c r="BH283" i="5"/>
  <c r="T99" i="5"/>
  <c r="U99" i="5"/>
  <c r="M100" i="5" s="1"/>
  <c r="A248" i="5"/>
  <c r="BI284" i="5"/>
  <c r="BG283" i="5"/>
  <c r="BF283" i="5"/>
  <c r="BB101" i="4"/>
  <c r="AT102" i="4" s="1"/>
  <c r="AU102" i="4" s="1"/>
  <c r="AO104" i="4"/>
  <c r="AP104" i="4" s="1"/>
  <c r="L103" i="4"/>
  <c r="BJ103" i="4"/>
  <c r="C104" i="4"/>
  <c r="E104" i="4"/>
  <c r="D104" i="4"/>
  <c r="BG284" i="4"/>
  <c r="BF284" i="4"/>
  <c r="BI283" i="4"/>
  <c r="T100" i="4"/>
  <c r="U100" i="4"/>
  <c r="M101" i="4" s="1"/>
  <c r="AA106" i="4"/>
  <c r="Z106" i="4"/>
  <c r="Y106" i="4"/>
  <c r="BE283" i="4"/>
  <c r="A247" i="4"/>
  <c r="BH283" i="4"/>
  <c r="AH105" i="4"/>
  <c r="BL105" i="4"/>
  <c r="BF283" i="3"/>
  <c r="BK282" i="3"/>
  <c r="BH282" i="3"/>
  <c r="BM281" i="3"/>
  <c r="BI282" i="3"/>
  <c r="BN281" i="3"/>
  <c r="BG282" i="3"/>
  <c r="BL281" i="3"/>
  <c r="BE283" i="3"/>
  <c r="BJ282" i="3"/>
  <c r="BB112" i="3"/>
  <c r="AT113" i="3" s="1"/>
  <c r="AO112" i="3"/>
  <c r="AL112" i="3"/>
  <c r="AJ112" i="3"/>
  <c r="AK112" i="3"/>
  <c r="Y115" i="3"/>
  <c r="AD115" i="3"/>
  <c r="AA115" i="3"/>
  <c r="Z115" i="3"/>
  <c r="N111" i="3"/>
  <c r="S111" i="3"/>
  <c r="P111" i="3"/>
  <c r="O111" i="3"/>
  <c r="Q111" i="3" s="1"/>
  <c r="U111" i="3" s="1"/>
  <c r="M112" i="3" s="1"/>
  <c r="C148" i="3"/>
  <c r="H148" i="3"/>
  <c r="D148" i="3"/>
  <c r="E148" i="3"/>
  <c r="F148" i="3" s="1"/>
  <c r="I148" i="3" s="1"/>
  <c r="F161" i="1"/>
  <c r="H161" i="1" s="1"/>
  <c r="B162" i="1" s="1"/>
  <c r="AM104" i="5" l="1"/>
  <c r="AO104" i="5"/>
  <c r="AP104" i="5" s="1"/>
  <c r="AQ104" i="5"/>
  <c r="AI105" i="5" s="1"/>
  <c r="AD98" i="5"/>
  <c r="AE98" i="5" s="1"/>
  <c r="L105" i="5"/>
  <c r="BJ105" i="5"/>
  <c r="D106" i="5"/>
  <c r="C106" i="5"/>
  <c r="F106" i="5" s="1"/>
  <c r="E106" i="5"/>
  <c r="BA107" i="5"/>
  <c r="BB107" i="5"/>
  <c r="AT108" i="5" s="1"/>
  <c r="BF284" i="5"/>
  <c r="BI285" i="5"/>
  <c r="P100" i="5"/>
  <c r="O100" i="5"/>
  <c r="N100" i="5"/>
  <c r="W99" i="5"/>
  <c r="BK99" i="5"/>
  <c r="BE285" i="5"/>
  <c r="BG284" i="5"/>
  <c r="A249" i="5"/>
  <c r="BH284" i="5"/>
  <c r="AV102" i="4"/>
  <c r="AW102" i="4"/>
  <c r="AX102" i="4" s="1"/>
  <c r="AQ104" i="4"/>
  <c r="AI105" i="4" s="1"/>
  <c r="AJ105" i="4" s="1"/>
  <c r="AS104" i="4"/>
  <c r="BM104" i="4"/>
  <c r="AL105" i="4"/>
  <c r="AK105" i="4"/>
  <c r="F104" i="4"/>
  <c r="H104" i="4"/>
  <c r="I104" i="4" s="1"/>
  <c r="J104" i="4"/>
  <c r="B105" i="4" s="1"/>
  <c r="W100" i="4"/>
  <c r="BK100" i="4"/>
  <c r="A248" i="4"/>
  <c r="BG285" i="4"/>
  <c r="AB106" i="4"/>
  <c r="AD106" i="4" s="1"/>
  <c r="BI284" i="4"/>
  <c r="BH284" i="4"/>
  <c r="BE284" i="4"/>
  <c r="P101" i="4"/>
  <c r="O101" i="4"/>
  <c r="N101" i="4"/>
  <c r="BF285" i="4"/>
  <c r="BG283" i="3"/>
  <c r="BL282" i="3"/>
  <c r="BH283" i="3"/>
  <c r="BM282" i="3"/>
  <c r="BE284" i="3"/>
  <c r="BJ283" i="3"/>
  <c r="BI283" i="3"/>
  <c r="BN282" i="3"/>
  <c r="BF284" i="3"/>
  <c r="BK283" i="3"/>
  <c r="AZ113" i="3"/>
  <c r="AU113" i="3"/>
  <c r="AV113" i="3"/>
  <c r="AW113" i="3"/>
  <c r="AM112" i="3"/>
  <c r="AB115" i="3"/>
  <c r="N112" i="3"/>
  <c r="S112" i="3"/>
  <c r="P112" i="3"/>
  <c r="O112" i="3"/>
  <c r="T111" i="3"/>
  <c r="J148" i="3"/>
  <c r="B149" i="3" s="1"/>
  <c r="C162" i="1"/>
  <c r="E162" i="1"/>
  <c r="D162" i="1"/>
  <c r="G162" i="1"/>
  <c r="AS104" i="5" l="1"/>
  <c r="BM104" i="5"/>
  <c r="AL105" i="5"/>
  <c r="AK105" i="5"/>
  <c r="AJ105" i="5"/>
  <c r="AH98" i="5"/>
  <c r="BL98" i="5"/>
  <c r="AF98" i="5"/>
  <c r="X99" i="5" s="1"/>
  <c r="H106" i="5"/>
  <c r="J106" i="5" s="1"/>
  <c r="B107" i="5" s="1"/>
  <c r="AV108" i="5"/>
  <c r="AU108" i="5"/>
  <c r="AW108" i="5"/>
  <c r="BD107" i="5"/>
  <c r="BN107" i="5"/>
  <c r="Q100" i="5"/>
  <c r="S100" i="5" s="1"/>
  <c r="A250" i="5"/>
  <c r="BH285" i="5"/>
  <c r="BG285" i="5"/>
  <c r="BE286" i="5"/>
  <c r="BI286" i="5"/>
  <c r="BF285" i="5"/>
  <c r="AZ102" i="4"/>
  <c r="BA102" i="4" s="1"/>
  <c r="BD102" i="4" s="1"/>
  <c r="AM105" i="4"/>
  <c r="L104" i="4"/>
  <c r="BJ104" i="4"/>
  <c r="D105" i="4"/>
  <c r="C105" i="4"/>
  <c r="E105" i="4"/>
  <c r="BG286" i="4"/>
  <c r="A249" i="4"/>
  <c r="BE285" i="4"/>
  <c r="BI285" i="4"/>
  <c r="BF286" i="4"/>
  <c r="BH285" i="4"/>
  <c r="AE106" i="4"/>
  <c r="AF106" i="4"/>
  <c r="X107" i="4" s="1"/>
  <c r="Q101" i="4"/>
  <c r="S101" i="4" s="1"/>
  <c r="BN110" i="4"/>
  <c r="BI284" i="3"/>
  <c r="BN283" i="3"/>
  <c r="BH284" i="3"/>
  <c r="BM283" i="3"/>
  <c r="BF285" i="3"/>
  <c r="BK284" i="3"/>
  <c r="BE285" i="3"/>
  <c r="BJ284" i="3"/>
  <c r="BG284" i="3"/>
  <c r="BL283" i="3"/>
  <c r="AX113" i="3"/>
  <c r="AP112" i="3"/>
  <c r="AQ112" i="3"/>
  <c r="AI113" i="3" s="1"/>
  <c r="AE115" i="3"/>
  <c r="AF115" i="3"/>
  <c r="X116" i="3" s="1"/>
  <c r="Q112" i="3"/>
  <c r="D149" i="3"/>
  <c r="H149" i="3"/>
  <c r="E149" i="3"/>
  <c r="C149" i="3"/>
  <c r="F162" i="1"/>
  <c r="H162" i="1" s="1"/>
  <c r="B163" i="1" s="1"/>
  <c r="AM105" i="5" l="1"/>
  <c r="Y99" i="5"/>
  <c r="Z99" i="5"/>
  <c r="AA99" i="5"/>
  <c r="D107" i="5"/>
  <c r="E107" i="5"/>
  <c r="C107" i="5"/>
  <c r="F107" i="5" s="1"/>
  <c r="I106" i="5"/>
  <c r="AX108" i="5"/>
  <c r="AZ108" i="5" s="1"/>
  <c r="BE287" i="5"/>
  <c r="A251" i="5"/>
  <c r="T100" i="5"/>
  <c r="U100" i="5"/>
  <c r="M101" i="5" s="1"/>
  <c r="BF286" i="5"/>
  <c r="BI287" i="5"/>
  <c r="BG286" i="5"/>
  <c r="BH286" i="5"/>
  <c r="BB102" i="4"/>
  <c r="AT103" i="4" s="1"/>
  <c r="AO105" i="4"/>
  <c r="AP105" i="4" s="1"/>
  <c r="AQ105" i="4"/>
  <c r="AI106" i="4" s="1"/>
  <c r="F105" i="4"/>
  <c r="AH106" i="4"/>
  <c r="BL106" i="4"/>
  <c r="BI286" i="4"/>
  <c r="A250" i="4"/>
  <c r="BF287" i="4"/>
  <c r="BH286" i="4"/>
  <c r="BG287" i="4"/>
  <c r="AA107" i="4"/>
  <c r="Z107" i="4"/>
  <c r="Y107" i="4"/>
  <c r="T101" i="4"/>
  <c r="U101" i="4"/>
  <c r="M102" i="4" s="1"/>
  <c r="BN111" i="4"/>
  <c r="BE286" i="4"/>
  <c r="BE286" i="3"/>
  <c r="BJ285" i="3"/>
  <c r="BH285" i="3"/>
  <c r="BM284" i="3"/>
  <c r="BG285" i="3"/>
  <c r="BL284" i="3"/>
  <c r="BF286" i="3"/>
  <c r="BK285" i="3"/>
  <c r="BI285" i="3"/>
  <c r="BN284" i="3"/>
  <c r="BA113" i="3"/>
  <c r="BB113" i="3"/>
  <c r="AT114" i="3" s="1"/>
  <c r="AJ113" i="3"/>
  <c r="AO113" i="3"/>
  <c r="AK113" i="3"/>
  <c r="AL113" i="3"/>
  <c r="AM113" i="3" s="1"/>
  <c r="AP113" i="3" s="1"/>
  <c r="AD116" i="3"/>
  <c r="AA116" i="3"/>
  <c r="Y116" i="3"/>
  <c r="AB116" i="3" s="1"/>
  <c r="AE116" i="3" s="1"/>
  <c r="Z116" i="3"/>
  <c r="T112" i="3"/>
  <c r="U112" i="3"/>
  <c r="M113" i="3" s="1"/>
  <c r="F149" i="3"/>
  <c r="E163" i="1"/>
  <c r="G163" i="1"/>
  <c r="C163" i="1"/>
  <c r="D163" i="1"/>
  <c r="AO105" i="5" l="1"/>
  <c r="AP105" i="5"/>
  <c r="AQ105" i="5"/>
  <c r="AI106" i="5" s="1"/>
  <c r="AB99" i="5"/>
  <c r="H107" i="5"/>
  <c r="I107" i="5" s="1"/>
  <c r="L106" i="5"/>
  <c r="BJ106" i="5"/>
  <c r="BA108" i="5"/>
  <c r="BB108" i="5"/>
  <c r="AT109" i="5" s="1"/>
  <c r="BH287" i="5"/>
  <c r="BG287" i="5"/>
  <c r="BF287" i="5"/>
  <c r="P101" i="5"/>
  <c r="O101" i="5"/>
  <c r="N101" i="5"/>
  <c r="BE288" i="5"/>
  <c r="BI288" i="5"/>
  <c r="W100" i="5"/>
  <c r="BK100" i="5"/>
  <c r="A252" i="5"/>
  <c r="AU103" i="4"/>
  <c r="AW103" i="4"/>
  <c r="AV103" i="4"/>
  <c r="AS105" i="4"/>
  <c r="BM105" i="4"/>
  <c r="AL106" i="4"/>
  <c r="AK106" i="4"/>
  <c r="AJ106" i="4"/>
  <c r="H105" i="4"/>
  <c r="I105" i="4"/>
  <c r="J105" i="4"/>
  <c r="B106" i="4" s="1"/>
  <c r="BE287" i="4"/>
  <c r="P102" i="4"/>
  <c r="O102" i="4"/>
  <c r="N102" i="4"/>
  <c r="BG288" i="4"/>
  <c r="BH287" i="4"/>
  <c r="BI287" i="4"/>
  <c r="BF288" i="4"/>
  <c r="A251" i="4"/>
  <c r="W101" i="4"/>
  <c r="BK101" i="4"/>
  <c r="AB107" i="4"/>
  <c r="AD107" i="4" s="1"/>
  <c r="BH286" i="3"/>
  <c r="BM285" i="3"/>
  <c r="BF287" i="3"/>
  <c r="BK286" i="3"/>
  <c r="BI286" i="3"/>
  <c r="BN285" i="3"/>
  <c r="BG286" i="3"/>
  <c r="BL285" i="3"/>
  <c r="BE287" i="3"/>
  <c r="BJ286" i="3"/>
  <c r="AZ114" i="3"/>
  <c r="AV114" i="3"/>
  <c r="AU114" i="3"/>
  <c r="AX114" i="3" s="1"/>
  <c r="BA114" i="3" s="1"/>
  <c r="AW114" i="3"/>
  <c r="AQ113" i="3"/>
  <c r="AI114" i="3" s="1"/>
  <c r="AF116" i="3"/>
  <c r="X117" i="3" s="1"/>
  <c r="S113" i="3"/>
  <c r="N113" i="3"/>
  <c r="P113" i="3"/>
  <c r="O113" i="3"/>
  <c r="I149" i="3"/>
  <c r="J149" i="3"/>
  <c r="B150" i="3" s="1"/>
  <c r="F163" i="1"/>
  <c r="H163" i="1" s="1"/>
  <c r="B164" i="1" s="1"/>
  <c r="AS105" i="5" l="1"/>
  <c r="BM105" i="5"/>
  <c r="AJ106" i="5"/>
  <c r="AL106" i="5"/>
  <c r="AK106" i="5"/>
  <c r="AD99" i="5"/>
  <c r="AE99" i="5" s="1"/>
  <c r="L107" i="5"/>
  <c r="BJ107" i="5"/>
  <c r="J107" i="5"/>
  <c r="B108" i="5" s="1"/>
  <c r="AW109" i="5"/>
  <c r="AV109" i="5"/>
  <c r="AU109" i="5"/>
  <c r="BD108" i="5"/>
  <c r="BN108" i="5"/>
  <c r="BI289" i="5"/>
  <c r="A253" i="5"/>
  <c r="BF288" i="5"/>
  <c r="BH288" i="5"/>
  <c r="Q101" i="5"/>
  <c r="S101" i="5" s="1"/>
  <c r="BE289" i="5"/>
  <c r="BG288" i="5"/>
  <c r="AX103" i="4"/>
  <c r="AM106" i="4"/>
  <c r="D106" i="4"/>
  <c r="C106" i="4"/>
  <c r="E106" i="4"/>
  <c r="L105" i="4"/>
  <c r="BJ105" i="4"/>
  <c r="AE107" i="4"/>
  <c r="AF107" i="4"/>
  <c r="X108" i="4" s="1"/>
  <c r="BN112" i="4"/>
  <c r="A252" i="4"/>
  <c r="BI288" i="4"/>
  <c r="BH288" i="4"/>
  <c r="BG289" i="4"/>
  <c r="Q102" i="4"/>
  <c r="S102" i="4" s="1"/>
  <c r="BF289" i="4"/>
  <c r="BE288" i="4"/>
  <c r="BG287" i="3"/>
  <c r="BL286" i="3"/>
  <c r="BF288" i="3"/>
  <c r="BK287" i="3"/>
  <c r="BE288" i="3"/>
  <c r="BJ287" i="3"/>
  <c r="BI287" i="3"/>
  <c r="BN286" i="3"/>
  <c r="BH287" i="3"/>
  <c r="BM286" i="3"/>
  <c r="BB114" i="3"/>
  <c r="AT115" i="3" s="1"/>
  <c r="AK114" i="3"/>
  <c r="AO114" i="3"/>
  <c r="AL114" i="3"/>
  <c r="AJ114" i="3"/>
  <c r="AM114" i="3" s="1"/>
  <c r="AP114" i="3" s="1"/>
  <c r="AA117" i="3"/>
  <c r="AD117" i="3"/>
  <c r="Y117" i="3"/>
  <c r="AB117" i="3" s="1"/>
  <c r="AE117" i="3" s="1"/>
  <c r="Z117" i="3"/>
  <c r="Q113" i="3"/>
  <c r="E150" i="3"/>
  <c r="H150" i="3"/>
  <c r="D150" i="3"/>
  <c r="C150" i="3"/>
  <c r="F150" i="3" s="1"/>
  <c r="I150" i="3" s="1"/>
  <c r="E164" i="1"/>
  <c r="G164" i="1"/>
  <c r="D164" i="1"/>
  <c r="C164" i="1"/>
  <c r="AX109" i="5" l="1"/>
  <c r="AM106" i="5"/>
  <c r="AO106" i="5"/>
  <c r="AP106" i="5" s="1"/>
  <c r="AQ106" i="5"/>
  <c r="AI107" i="5" s="1"/>
  <c r="AF99" i="5"/>
  <c r="X100" i="5" s="1"/>
  <c r="Z100" i="5" s="1"/>
  <c r="AH99" i="5"/>
  <c r="BL99" i="5"/>
  <c r="Y100" i="5"/>
  <c r="AA100" i="5"/>
  <c r="C108" i="5"/>
  <c r="D108" i="5"/>
  <c r="E108" i="5"/>
  <c r="BE290" i="5"/>
  <c r="BF289" i="5"/>
  <c r="T101" i="5"/>
  <c r="U101" i="5"/>
  <c r="M102" i="5" s="1"/>
  <c r="BH289" i="5"/>
  <c r="A254" i="5"/>
  <c r="BI290" i="5"/>
  <c r="BG289" i="5"/>
  <c r="AZ103" i="4"/>
  <c r="BA103" i="4" s="1"/>
  <c r="BD103" i="4" s="1"/>
  <c r="BB103" i="4"/>
  <c r="AT104" i="4" s="1"/>
  <c r="AO106" i="4"/>
  <c r="AP106" i="4"/>
  <c r="AQ106" i="4"/>
  <c r="AI107" i="4" s="1"/>
  <c r="F106" i="4"/>
  <c r="T102" i="4"/>
  <c r="U102" i="4"/>
  <c r="M103" i="4" s="1"/>
  <c r="BE289" i="4"/>
  <c r="BF290" i="4"/>
  <c r="BG290" i="4"/>
  <c r="BI289" i="4"/>
  <c r="BH289" i="4"/>
  <c r="Y108" i="4"/>
  <c r="AA108" i="4"/>
  <c r="Z108" i="4"/>
  <c r="A253" i="4"/>
  <c r="AH107" i="4"/>
  <c r="BL107" i="4"/>
  <c r="BF289" i="3"/>
  <c r="BK288" i="3"/>
  <c r="BI288" i="3"/>
  <c r="BN287" i="3"/>
  <c r="BH288" i="3"/>
  <c r="BM287" i="3"/>
  <c r="BE289" i="3"/>
  <c r="BJ288" i="3"/>
  <c r="BG288" i="3"/>
  <c r="BL287" i="3"/>
  <c r="AV115" i="3"/>
  <c r="AZ115" i="3"/>
  <c r="AW115" i="3"/>
  <c r="AU115" i="3"/>
  <c r="AQ114" i="3"/>
  <c r="AI115" i="3" s="1"/>
  <c r="AF117" i="3"/>
  <c r="X118" i="3" s="1"/>
  <c r="T113" i="3"/>
  <c r="U113" i="3"/>
  <c r="M114" i="3" s="1"/>
  <c r="J150" i="3"/>
  <c r="B151" i="3" s="1"/>
  <c r="F164" i="1"/>
  <c r="H164" i="1" s="1"/>
  <c r="B165" i="1" s="1"/>
  <c r="E165" i="1" s="1"/>
  <c r="G165" i="1"/>
  <c r="AZ109" i="5" l="1"/>
  <c r="BB109" i="5" s="1"/>
  <c r="AT110" i="5" s="1"/>
  <c r="AW110" i="5" s="1"/>
  <c r="AS106" i="5"/>
  <c r="BM106" i="5"/>
  <c r="AK107" i="5"/>
  <c r="AL107" i="5"/>
  <c r="AJ107" i="5"/>
  <c r="AB100" i="5"/>
  <c r="F108" i="5"/>
  <c r="AV110" i="5"/>
  <c r="BF290" i="5"/>
  <c r="W101" i="5"/>
  <c r="BK101" i="5"/>
  <c r="BH290" i="5"/>
  <c r="BE291" i="5"/>
  <c r="BG290" i="5"/>
  <c r="P102" i="5"/>
  <c r="O102" i="5"/>
  <c r="N102" i="5"/>
  <c r="BI291" i="5"/>
  <c r="A255" i="5"/>
  <c r="AU104" i="4"/>
  <c r="AW104" i="4"/>
  <c r="AV104" i="4"/>
  <c r="AL107" i="4"/>
  <c r="AK107" i="4"/>
  <c r="AJ107" i="4"/>
  <c r="AM107" i="4" s="1"/>
  <c r="AS106" i="4"/>
  <c r="BM106" i="4"/>
  <c r="H106" i="4"/>
  <c r="I106" i="4" s="1"/>
  <c r="BH290" i="4"/>
  <c r="BF291" i="4"/>
  <c r="A254" i="4"/>
  <c r="BG291" i="4"/>
  <c r="P103" i="4"/>
  <c r="O103" i="4"/>
  <c r="N103" i="4"/>
  <c r="AB108" i="4"/>
  <c r="AD108" i="4" s="1"/>
  <c r="BI290" i="4"/>
  <c r="BN113" i="4"/>
  <c r="BE290" i="4"/>
  <c r="W102" i="4"/>
  <c r="BK102" i="4"/>
  <c r="BI289" i="3"/>
  <c r="BN288" i="3"/>
  <c r="BE290" i="3"/>
  <c r="BJ289" i="3"/>
  <c r="BG289" i="3"/>
  <c r="BL288" i="3"/>
  <c r="BH289" i="3"/>
  <c r="BM288" i="3"/>
  <c r="BF290" i="3"/>
  <c r="BK289" i="3"/>
  <c r="AX115" i="3"/>
  <c r="AK115" i="3"/>
  <c r="AO115" i="3"/>
  <c r="AL115" i="3"/>
  <c r="AJ115" i="3"/>
  <c r="Y118" i="3"/>
  <c r="AD118" i="3"/>
  <c r="Z118" i="3"/>
  <c r="AB118" i="3" s="1"/>
  <c r="AE118" i="3" s="1"/>
  <c r="AA118" i="3"/>
  <c r="N114" i="3"/>
  <c r="S114" i="3"/>
  <c r="O114" i="3"/>
  <c r="Q114" i="3" s="1"/>
  <c r="T114" i="3" s="1"/>
  <c r="P114" i="3"/>
  <c r="H151" i="3"/>
  <c r="D151" i="3"/>
  <c r="E151" i="3"/>
  <c r="C151" i="3"/>
  <c r="C165" i="1"/>
  <c r="D165" i="1"/>
  <c r="AU110" i="5" l="1"/>
  <c r="BA109" i="5"/>
  <c r="AM107" i="5"/>
  <c r="AD100" i="5"/>
  <c r="AF100" i="5" s="1"/>
  <c r="X101" i="5" s="1"/>
  <c r="H108" i="5"/>
  <c r="I108" i="5" s="1"/>
  <c r="J108" i="5"/>
  <c r="B109" i="5" s="1"/>
  <c r="AX110" i="5"/>
  <c r="AZ110" i="5" s="1"/>
  <c r="BI292" i="5"/>
  <c r="BG291" i="5"/>
  <c r="BH291" i="5"/>
  <c r="Q102" i="5"/>
  <c r="S102" i="5" s="1"/>
  <c r="A256" i="5"/>
  <c r="BE292" i="5"/>
  <c r="BF291" i="5"/>
  <c r="AX104" i="4"/>
  <c r="AO107" i="4"/>
  <c r="AP107" i="4" s="1"/>
  <c r="AQ107" i="4"/>
  <c r="AI108" i="4" s="1"/>
  <c r="L106" i="4"/>
  <c r="BJ106" i="4"/>
  <c r="J106" i="4"/>
  <c r="B107" i="4" s="1"/>
  <c r="Q103" i="4"/>
  <c r="S103" i="4" s="1"/>
  <c r="BE291" i="4"/>
  <c r="A255" i="4"/>
  <c r="AE108" i="4"/>
  <c r="AF108" i="4"/>
  <c r="X109" i="4" s="1"/>
  <c r="BI291" i="4"/>
  <c r="BH291" i="4"/>
  <c r="BG292" i="4"/>
  <c r="BF292" i="4"/>
  <c r="BE291" i="3"/>
  <c r="BJ290" i="3"/>
  <c r="BH290" i="3"/>
  <c r="BM289" i="3"/>
  <c r="BF291" i="3"/>
  <c r="BK290" i="3"/>
  <c r="BG290" i="3"/>
  <c r="BL289" i="3"/>
  <c r="BI290" i="3"/>
  <c r="BN289" i="3"/>
  <c r="BA115" i="3"/>
  <c r="BB115" i="3"/>
  <c r="AT116" i="3" s="1"/>
  <c r="AM115" i="3"/>
  <c r="AF118" i="3"/>
  <c r="X119" i="3" s="1"/>
  <c r="U114" i="3"/>
  <c r="M115" i="3" s="1"/>
  <c r="F151" i="3"/>
  <c r="F165" i="1"/>
  <c r="H165" i="1" s="1"/>
  <c r="B166" i="1" s="1"/>
  <c r="BD109" i="5" l="1"/>
  <c r="BN109" i="5"/>
  <c r="AO107" i="5"/>
  <c r="AP107" i="5" s="1"/>
  <c r="AQ107" i="5"/>
  <c r="AI108" i="5" s="1"/>
  <c r="Y101" i="5"/>
  <c r="AA101" i="5"/>
  <c r="Z101" i="5"/>
  <c r="AE100" i="5"/>
  <c r="L108" i="5"/>
  <c r="BJ108" i="5"/>
  <c r="C109" i="5"/>
  <c r="E109" i="5"/>
  <c r="D109" i="5"/>
  <c r="BA110" i="5"/>
  <c r="BB110" i="5"/>
  <c r="AT111" i="5" s="1"/>
  <c r="BE293" i="5"/>
  <c r="BF292" i="5"/>
  <c r="T102" i="5"/>
  <c r="U102" i="5"/>
  <c r="M103" i="5" s="1"/>
  <c r="BH292" i="5"/>
  <c r="A257" i="5"/>
  <c r="BI293" i="5"/>
  <c r="BG292" i="5"/>
  <c r="AZ104" i="4"/>
  <c r="BA104" i="4" s="1"/>
  <c r="BD104" i="4" s="1"/>
  <c r="BB104" i="4"/>
  <c r="AT105" i="4" s="1"/>
  <c r="AS107" i="4"/>
  <c r="BM107" i="4"/>
  <c r="AK108" i="4"/>
  <c r="AL108" i="4"/>
  <c r="AJ108" i="4"/>
  <c r="C107" i="4"/>
  <c r="E107" i="4"/>
  <c r="D107" i="4"/>
  <c r="BF293" i="4"/>
  <c r="AH108" i="4"/>
  <c r="BL108" i="4"/>
  <c r="BE292" i="4"/>
  <c r="BH292" i="4"/>
  <c r="BI292" i="4"/>
  <c r="A256" i="4"/>
  <c r="T103" i="4"/>
  <c r="U103" i="4"/>
  <c r="M104" i="4" s="1"/>
  <c r="BG293" i="4"/>
  <c r="AA109" i="4"/>
  <c r="Z109" i="4"/>
  <c r="Y109" i="4"/>
  <c r="BH291" i="3"/>
  <c r="BM290" i="3"/>
  <c r="BG291" i="3"/>
  <c r="BL290" i="3"/>
  <c r="BI291" i="3"/>
  <c r="BN290" i="3"/>
  <c r="BF292" i="3"/>
  <c r="BK291" i="3"/>
  <c r="BE292" i="3"/>
  <c r="BJ291" i="3"/>
  <c r="AU116" i="3"/>
  <c r="AX116" i="3" s="1"/>
  <c r="BA116" i="3" s="1"/>
  <c r="AZ116" i="3"/>
  <c r="AV116" i="3"/>
  <c r="AW116" i="3"/>
  <c r="AP115" i="3"/>
  <c r="AQ115" i="3"/>
  <c r="AI116" i="3" s="1"/>
  <c r="Y119" i="3"/>
  <c r="AD119" i="3"/>
  <c r="AA119" i="3"/>
  <c r="Z119" i="3"/>
  <c r="N115" i="3"/>
  <c r="S115" i="3"/>
  <c r="P115" i="3"/>
  <c r="O115" i="3"/>
  <c r="I151" i="3"/>
  <c r="J151" i="3"/>
  <c r="B152" i="3" s="1"/>
  <c r="D166" i="1"/>
  <c r="C166" i="1"/>
  <c r="G166" i="1"/>
  <c r="E166" i="1"/>
  <c r="AS107" i="5" l="1"/>
  <c r="BM107" i="5"/>
  <c r="AJ108" i="5"/>
  <c r="AL108" i="5"/>
  <c r="AK108" i="5"/>
  <c r="AB101" i="5"/>
  <c r="AH100" i="5"/>
  <c r="BL100" i="5"/>
  <c r="AD101" i="5"/>
  <c r="AE101" i="5" s="1"/>
  <c r="F109" i="5"/>
  <c r="AW111" i="5"/>
  <c r="AV111" i="5"/>
  <c r="AU111" i="5"/>
  <c r="BD110" i="5"/>
  <c r="BN110" i="5"/>
  <c r="A258" i="5"/>
  <c r="BF293" i="5"/>
  <c r="BI294" i="5"/>
  <c r="P103" i="5"/>
  <c r="O103" i="5"/>
  <c r="N103" i="5"/>
  <c r="BE294" i="5"/>
  <c r="BG293" i="5"/>
  <c r="BH293" i="5"/>
  <c r="W102" i="5"/>
  <c r="BK102" i="5"/>
  <c r="AV105" i="4"/>
  <c r="AU105" i="4"/>
  <c r="AW105" i="4"/>
  <c r="AM108" i="4"/>
  <c r="AO108" i="4"/>
  <c r="AP108" i="4"/>
  <c r="AS108" i="4" s="1"/>
  <c r="AQ108" i="4"/>
  <c r="AI109" i="4" s="1"/>
  <c r="F107" i="4"/>
  <c r="BG294" i="4"/>
  <c r="A257" i="4"/>
  <c r="BI293" i="4"/>
  <c r="BE293" i="4"/>
  <c r="O104" i="4"/>
  <c r="N104" i="4"/>
  <c r="P104" i="4"/>
  <c r="AB109" i="4"/>
  <c r="AD109" i="4" s="1"/>
  <c r="W103" i="4"/>
  <c r="BK103" i="4"/>
  <c r="BF294" i="4"/>
  <c r="BH293" i="4"/>
  <c r="BF293" i="3"/>
  <c r="BK292" i="3"/>
  <c r="BG292" i="3"/>
  <c r="BL291" i="3"/>
  <c r="BE293" i="3"/>
  <c r="BJ292" i="3"/>
  <c r="BI292" i="3"/>
  <c r="BN291" i="3"/>
  <c r="BH292" i="3"/>
  <c r="BM291" i="3"/>
  <c r="BB116" i="3"/>
  <c r="AT117" i="3" s="1"/>
  <c r="AO116" i="3"/>
  <c r="AK116" i="3"/>
  <c r="AL116" i="3"/>
  <c r="AJ116" i="3"/>
  <c r="AM116" i="3" s="1"/>
  <c r="AP116" i="3" s="1"/>
  <c r="AB119" i="3"/>
  <c r="Q115" i="3"/>
  <c r="C152" i="3"/>
  <c r="H152" i="3"/>
  <c r="D152" i="3"/>
  <c r="E152" i="3"/>
  <c r="F166" i="1"/>
  <c r="H166" i="1" s="1"/>
  <c r="B167" i="1" s="1"/>
  <c r="AX111" i="5" l="1"/>
  <c r="AM108" i="5"/>
  <c r="AO108" i="5"/>
  <c r="AP108" i="5"/>
  <c r="AS108" i="5" s="1"/>
  <c r="AQ108" i="5"/>
  <c r="AI109" i="5" s="1"/>
  <c r="AH101" i="5"/>
  <c r="BL101" i="5"/>
  <c r="AF101" i="5"/>
  <c r="X102" i="5" s="1"/>
  <c r="H109" i="5"/>
  <c r="I109" i="5" s="1"/>
  <c r="BE295" i="5"/>
  <c r="A259" i="5"/>
  <c r="Q103" i="5"/>
  <c r="S103" i="5" s="1"/>
  <c r="BF294" i="5"/>
  <c r="BH294" i="5"/>
  <c r="BG294" i="5"/>
  <c r="BI295" i="5"/>
  <c r="AX105" i="4"/>
  <c r="BM108" i="4"/>
  <c r="AL109" i="4"/>
  <c r="AJ109" i="4"/>
  <c r="AK109" i="4"/>
  <c r="H107" i="4"/>
  <c r="I107" i="4" s="1"/>
  <c r="J107" i="4"/>
  <c r="B108" i="4" s="1"/>
  <c r="AE109" i="4"/>
  <c r="AF109" i="4"/>
  <c r="X110" i="4" s="1"/>
  <c r="BE294" i="4"/>
  <c r="BH294" i="4"/>
  <c r="BF295" i="4"/>
  <c r="Q104" i="4"/>
  <c r="S104" i="4" s="1"/>
  <c r="A258" i="4"/>
  <c r="BI294" i="4"/>
  <c r="BN114" i="4"/>
  <c r="BG295" i="4"/>
  <c r="BI293" i="3"/>
  <c r="BN292" i="3"/>
  <c r="BG293" i="3"/>
  <c r="BL292" i="3"/>
  <c r="BH293" i="3"/>
  <c r="BM292" i="3"/>
  <c r="BE294" i="3"/>
  <c r="BJ293" i="3"/>
  <c r="BF294" i="3"/>
  <c r="BK293" i="3"/>
  <c r="AV117" i="3"/>
  <c r="AZ117" i="3"/>
  <c r="AU117" i="3"/>
  <c r="AX117" i="3" s="1"/>
  <c r="BA117" i="3" s="1"/>
  <c r="AW117" i="3"/>
  <c r="AQ116" i="3"/>
  <c r="AI117" i="3" s="1"/>
  <c r="AE119" i="3"/>
  <c r="AF119" i="3"/>
  <c r="X120" i="3" s="1"/>
  <c r="T115" i="3"/>
  <c r="U115" i="3"/>
  <c r="M116" i="3" s="1"/>
  <c r="F152" i="3"/>
  <c r="G167" i="1"/>
  <c r="D167" i="1"/>
  <c r="E167" i="1"/>
  <c r="C167" i="1"/>
  <c r="F167" i="1" s="1"/>
  <c r="H167" i="1" s="1"/>
  <c r="B168" i="1" s="1"/>
  <c r="AZ111" i="5" l="1"/>
  <c r="BB111" i="5" s="1"/>
  <c r="AT112" i="5" s="1"/>
  <c r="AU112" i="5" s="1"/>
  <c r="BM108" i="5"/>
  <c r="AL109" i="5"/>
  <c r="AK109" i="5"/>
  <c r="AJ109" i="5"/>
  <c r="AM109" i="5" s="1"/>
  <c r="Z102" i="5"/>
  <c r="Y102" i="5"/>
  <c r="AA102" i="5"/>
  <c r="L109" i="5"/>
  <c r="BJ109" i="5"/>
  <c r="J109" i="5"/>
  <c r="B110" i="5" s="1"/>
  <c r="AW112" i="5"/>
  <c r="AV112" i="5"/>
  <c r="BH295" i="5"/>
  <c r="BF295" i="5"/>
  <c r="A260" i="5"/>
  <c r="BI296" i="5"/>
  <c r="BG295" i="5"/>
  <c r="T103" i="5"/>
  <c r="U103" i="5"/>
  <c r="M104" i="5" s="1"/>
  <c r="BE296" i="5"/>
  <c r="AZ105" i="4"/>
  <c r="BA105" i="4" s="1"/>
  <c r="BD105" i="4" s="1"/>
  <c r="BB105" i="4"/>
  <c r="AT106" i="4" s="1"/>
  <c r="AM109" i="4"/>
  <c r="L107" i="4"/>
  <c r="BJ107" i="4"/>
  <c r="D108" i="4"/>
  <c r="E108" i="4"/>
  <c r="C108" i="4"/>
  <c r="BI295" i="4"/>
  <c r="BF296" i="4"/>
  <c r="BE295" i="4"/>
  <c r="A259" i="4"/>
  <c r="T104" i="4"/>
  <c r="U104" i="4"/>
  <c r="M105" i="4" s="1"/>
  <c r="AA110" i="4"/>
  <c r="Z110" i="4"/>
  <c r="Y110" i="4"/>
  <c r="BG296" i="4"/>
  <c r="BH295" i="4"/>
  <c r="AH109" i="4"/>
  <c r="BL109" i="4"/>
  <c r="BE295" i="3"/>
  <c r="BJ294" i="3"/>
  <c r="BG294" i="3"/>
  <c r="BL293" i="3"/>
  <c r="BF295" i="3"/>
  <c r="BK294" i="3"/>
  <c r="BH294" i="3"/>
  <c r="BM293" i="3"/>
  <c r="BI294" i="3"/>
  <c r="BN293" i="3"/>
  <c r="BB117" i="3"/>
  <c r="AT118" i="3" s="1"/>
  <c r="AJ117" i="3"/>
  <c r="AO117" i="3"/>
  <c r="AK117" i="3"/>
  <c r="AL117" i="3"/>
  <c r="AM117" i="3" s="1"/>
  <c r="AP117" i="3" s="1"/>
  <c r="AD120" i="3"/>
  <c r="Z120" i="3"/>
  <c r="AA120" i="3"/>
  <c r="Y120" i="3"/>
  <c r="N116" i="3"/>
  <c r="S116" i="3"/>
  <c r="P116" i="3"/>
  <c r="O116" i="3"/>
  <c r="I152" i="3"/>
  <c r="J152" i="3"/>
  <c r="B153" i="3" s="1"/>
  <c r="D168" i="1"/>
  <c r="G168" i="1"/>
  <c r="E168" i="1"/>
  <c r="C168" i="1"/>
  <c r="BA111" i="5" l="1"/>
  <c r="AO109" i="5"/>
  <c r="AP109" i="5" s="1"/>
  <c r="AQ109" i="5"/>
  <c r="AI110" i="5" s="1"/>
  <c r="AB102" i="5"/>
  <c r="AD102" i="5"/>
  <c r="C110" i="5"/>
  <c r="E110" i="5"/>
  <c r="D110" i="5"/>
  <c r="AX112" i="5"/>
  <c r="AZ112" i="5" s="1"/>
  <c r="BE297" i="5"/>
  <c r="O104" i="5"/>
  <c r="N104" i="5"/>
  <c r="P104" i="5"/>
  <c r="BI297" i="5"/>
  <c r="BF296" i="5"/>
  <c r="W103" i="5"/>
  <c r="BK103" i="5"/>
  <c r="BH296" i="5"/>
  <c r="BG296" i="5"/>
  <c r="A261" i="5"/>
  <c r="AV106" i="4"/>
  <c r="AU106" i="4"/>
  <c r="AW106" i="4"/>
  <c r="AO109" i="4"/>
  <c r="AP109" i="4"/>
  <c r="AQ109" i="4"/>
  <c r="AI110" i="4" s="1"/>
  <c r="F108" i="4"/>
  <c r="BH296" i="4"/>
  <c r="AB110" i="4"/>
  <c r="AD110" i="4" s="1"/>
  <c r="BE296" i="4"/>
  <c r="BI296" i="4"/>
  <c r="O105" i="4"/>
  <c r="N105" i="4"/>
  <c r="P105" i="4"/>
  <c r="A260" i="4"/>
  <c r="W104" i="4"/>
  <c r="BK104" i="4"/>
  <c r="BF297" i="4"/>
  <c r="BG297" i="4"/>
  <c r="BH295" i="3"/>
  <c r="BM294" i="3"/>
  <c r="BG295" i="3"/>
  <c r="BL294" i="3"/>
  <c r="BI295" i="3"/>
  <c r="BN294" i="3"/>
  <c r="BF296" i="3"/>
  <c r="BK295" i="3"/>
  <c r="BE296" i="3"/>
  <c r="BJ295" i="3"/>
  <c r="AU118" i="3"/>
  <c r="AZ118" i="3"/>
  <c r="AV118" i="3"/>
  <c r="AW118" i="3"/>
  <c r="AQ117" i="3"/>
  <c r="AI118" i="3" s="1"/>
  <c r="AB120" i="3"/>
  <c r="Q116" i="3"/>
  <c r="D153" i="3"/>
  <c r="H153" i="3"/>
  <c r="C153" i="3"/>
  <c r="F153" i="3" s="1"/>
  <c r="I153" i="3" s="1"/>
  <c r="E153" i="3"/>
  <c r="F168" i="1"/>
  <c r="H168" i="1" s="1"/>
  <c r="B169" i="1" s="1"/>
  <c r="BD111" i="5" l="1"/>
  <c r="BN111" i="5"/>
  <c r="AS109" i="5"/>
  <c r="BM109" i="5"/>
  <c r="AL110" i="5"/>
  <c r="AK110" i="5"/>
  <c r="AJ110" i="5"/>
  <c r="AE102" i="5"/>
  <c r="AH102" i="5" s="1"/>
  <c r="BL102" i="5"/>
  <c r="AF102" i="5"/>
  <c r="X103" i="5" s="1"/>
  <c r="F110" i="5"/>
  <c r="BA112" i="5"/>
  <c r="BB112" i="5"/>
  <c r="AT113" i="5" s="1"/>
  <c r="BG297" i="5"/>
  <c r="BH297" i="5"/>
  <c r="BF297" i="5"/>
  <c r="BE298" i="5"/>
  <c r="A262" i="5"/>
  <c r="BI298" i="5"/>
  <c r="Q104" i="5"/>
  <c r="S104" i="5" s="1"/>
  <c r="AX106" i="4"/>
  <c r="AZ106" i="4"/>
  <c r="BA106" i="4"/>
  <c r="BD106" i="4" s="1"/>
  <c r="BB106" i="4"/>
  <c r="AT107" i="4" s="1"/>
  <c r="AS109" i="4"/>
  <c r="BM109" i="4"/>
  <c r="AK110" i="4"/>
  <c r="AJ110" i="4"/>
  <c r="AM110" i="4" s="1"/>
  <c r="AL110" i="4"/>
  <c r="H108" i="4"/>
  <c r="I108" i="4" s="1"/>
  <c r="J108" i="4"/>
  <c r="B109" i="4" s="1"/>
  <c r="Q105" i="4"/>
  <c r="S105" i="4" s="1"/>
  <c r="BN115" i="4"/>
  <c r="BF298" i="4"/>
  <c r="A261" i="4"/>
  <c r="BI297" i="4"/>
  <c r="AE110" i="4"/>
  <c r="AF110" i="4"/>
  <c r="X111" i="4" s="1"/>
  <c r="BG298" i="4"/>
  <c r="BE297" i="4"/>
  <c r="BH297" i="4"/>
  <c r="BF297" i="3"/>
  <c r="BK296" i="3"/>
  <c r="BG296" i="3"/>
  <c r="BL295" i="3"/>
  <c r="BE297" i="3"/>
  <c r="BJ296" i="3"/>
  <c r="BI296" i="3"/>
  <c r="BN295" i="3"/>
  <c r="BH296" i="3"/>
  <c r="BM295" i="3"/>
  <c r="AX118" i="3"/>
  <c r="AK118" i="3"/>
  <c r="AO118" i="3"/>
  <c r="AL118" i="3"/>
  <c r="AJ118" i="3"/>
  <c r="AM118" i="3" s="1"/>
  <c r="AP118" i="3" s="1"/>
  <c r="AE120" i="3"/>
  <c r="AF120" i="3"/>
  <c r="X121" i="3" s="1"/>
  <c r="T116" i="3"/>
  <c r="U116" i="3"/>
  <c r="M117" i="3" s="1"/>
  <c r="J153" i="3"/>
  <c r="B154" i="3" s="1"/>
  <c r="C169" i="1"/>
  <c r="E169" i="1"/>
  <c r="G169" i="1"/>
  <c r="D169" i="1"/>
  <c r="AM110" i="5" l="1"/>
  <c r="Y103" i="5"/>
  <c r="AA103" i="5"/>
  <c r="Z103" i="5"/>
  <c r="H110" i="5"/>
  <c r="I110" i="5"/>
  <c r="J110" i="5"/>
  <c r="B111" i="5" s="1"/>
  <c r="AU113" i="5"/>
  <c r="AW113" i="5"/>
  <c r="AV113" i="5"/>
  <c r="BD112" i="5"/>
  <c r="BN112" i="5"/>
  <c r="BE299" i="5"/>
  <c r="BI299" i="5"/>
  <c r="T104" i="5"/>
  <c r="U104" i="5"/>
  <c r="M105" i="5" s="1"/>
  <c r="A263" i="5"/>
  <c r="BH298" i="5"/>
  <c r="BG298" i="5"/>
  <c r="BF298" i="5"/>
  <c r="AU107" i="4"/>
  <c r="AW107" i="4"/>
  <c r="AV107" i="4"/>
  <c r="AO110" i="4"/>
  <c r="AP110" i="4" s="1"/>
  <c r="AQ110" i="4"/>
  <c r="AI111" i="4" s="1"/>
  <c r="L108" i="4"/>
  <c r="BJ108" i="4"/>
  <c r="C109" i="4"/>
  <c r="E109" i="4"/>
  <c r="D109" i="4"/>
  <c r="BH298" i="4"/>
  <c r="AA111" i="4"/>
  <c r="Z111" i="4"/>
  <c r="Y111" i="4"/>
  <c r="BE298" i="4"/>
  <c r="AH110" i="4"/>
  <c r="BL110" i="4"/>
  <c r="A262" i="4"/>
  <c r="BG299" i="4"/>
  <c r="BI298" i="4"/>
  <c r="BF299" i="4"/>
  <c r="T105" i="4"/>
  <c r="U105" i="4"/>
  <c r="M106" i="4" s="1"/>
  <c r="BG297" i="3"/>
  <c r="BL296" i="3"/>
  <c r="BI297" i="3"/>
  <c r="BN296" i="3"/>
  <c r="BH297" i="3"/>
  <c r="BM296" i="3"/>
  <c r="BE298" i="3"/>
  <c r="BJ297" i="3"/>
  <c r="BF298" i="3"/>
  <c r="BK297" i="3"/>
  <c r="BA118" i="3"/>
  <c r="BB118" i="3"/>
  <c r="AT119" i="3" s="1"/>
  <c r="AQ118" i="3"/>
  <c r="AI119" i="3" s="1"/>
  <c r="AA121" i="3"/>
  <c r="AD121" i="3"/>
  <c r="Z121" i="3"/>
  <c r="Y121" i="3"/>
  <c r="AB121" i="3" s="1"/>
  <c r="AE121" i="3" s="1"/>
  <c r="S117" i="3"/>
  <c r="P117" i="3"/>
  <c r="N117" i="3"/>
  <c r="Q117" i="3" s="1"/>
  <c r="T117" i="3" s="1"/>
  <c r="O117" i="3"/>
  <c r="E154" i="3"/>
  <c r="H154" i="3"/>
  <c r="C154" i="3"/>
  <c r="F154" i="3" s="1"/>
  <c r="I154" i="3" s="1"/>
  <c r="D154" i="3"/>
  <c r="F169" i="1"/>
  <c r="H169" i="1" s="1"/>
  <c r="B170" i="1" s="1"/>
  <c r="AO110" i="5" l="1"/>
  <c r="AP110" i="5" s="1"/>
  <c r="AQ110" i="5"/>
  <c r="AI111" i="5" s="1"/>
  <c r="AB103" i="5"/>
  <c r="D111" i="5"/>
  <c r="C111" i="5"/>
  <c r="E111" i="5"/>
  <c r="L110" i="5"/>
  <c r="BJ110" i="5"/>
  <c r="AX113" i="5"/>
  <c r="AZ113" i="5" s="1"/>
  <c r="A264" i="5"/>
  <c r="BF299" i="5"/>
  <c r="BH299" i="5"/>
  <c r="P105" i="5"/>
  <c r="O105" i="5"/>
  <c r="N105" i="5"/>
  <c r="BG299" i="5"/>
  <c r="W104" i="5"/>
  <c r="BK104" i="5"/>
  <c r="BE300" i="5"/>
  <c r="BI300" i="5"/>
  <c r="AX107" i="4"/>
  <c r="AS110" i="4"/>
  <c r="BM110" i="4"/>
  <c r="AJ111" i="4"/>
  <c r="AK111" i="4"/>
  <c r="AL111" i="4"/>
  <c r="AB111" i="4"/>
  <c r="AD111" i="4"/>
  <c r="AE111" i="4" s="1"/>
  <c r="F109" i="4"/>
  <c r="H109" i="4"/>
  <c r="I109" i="4" s="1"/>
  <c r="J109" i="4"/>
  <c r="B110" i="4" s="1"/>
  <c r="BF300" i="4"/>
  <c r="A263" i="4"/>
  <c r="BE299" i="4"/>
  <c r="BH299" i="4"/>
  <c r="BG300" i="4"/>
  <c r="N106" i="4"/>
  <c r="P106" i="4"/>
  <c r="O106" i="4"/>
  <c r="BI299" i="4"/>
  <c r="W105" i="4"/>
  <c r="BK105" i="4"/>
  <c r="BI298" i="3"/>
  <c r="BN297" i="3"/>
  <c r="BE299" i="3"/>
  <c r="BJ298" i="3"/>
  <c r="BF299" i="3"/>
  <c r="BK298" i="3"/>
  <c r="BH298" i="3"/>
  <c r="BM297" i="3"/>
  <c r="BG298" i="3"/>
  <c r="BL297" i="3"/>
  <c r="AZ119" i="3"/>
  <c r="AV119" i="3"/>
  <c r="AU119" i="3"/>
  <c r="AX119" i="3" s="1"/>
  <c r="BA119" i="3" s="1"/>
  <c r="AW119" i="3"/>
  <c r="AK119" i="3"/>
  <c r="AO119" i="3"/>
  <c r="AJ119" i="3"/>
  <c r="AL119" i="3"/>
  <c r="AF121" i="3"/>
  <c r="X122" i="3" s="1"/>
  <c r="U117" i="3"/>
  <c r="M118" i="3" s="1"/>
  <c r="J154" i="3"/>
  <c r="B155" i="3" s="1"/>
  <c r="C170" i="1"/>
  <c r="E170" i="1"/>
  <c r="G170" i="1"/>
  <c r="D170" i="1"/>
  <c r="AS110" i="5" l="1"/>
  <c r="BM110" i="5"/>
  <c r="AK111" i="5"/>
  <c r="AJ111" i="5"/>
  <c r="AL111" i="5"/>
  <c r="AD103" i="5"/>
  <c r="AF103" i="5" s="1"/>
  <c r="X104" i="5" s="1"/>
  <c r="F111" i="5"/>
  <c r="BA113" i="5"/>
  <c r="BB113" i="5"/>
  <c r="AT114" i="5" s="1"/>
  <c r="Q105" i="5"/>
  <c r="S105" i="5" s="1"/>
  <c r="BH300" i="5"/>
  <c r="A265" i="5"/>
  <c r="BE301" i="5"/>
  <c r="BI301" i="5"/>
  <c r="BG300" i="5"/>
  <c r="BF300" i="5"/>
  <c r="AZ107" i="4"/>
  <c r="BA107" i="4" s="1"/>
  <c r="BD107" i="4" s="1"/>
  <c r="BB107" i="4"/>
  <c r="AT108" i="4" s="1"/>
  <c r="AM111" i="4"/>
  <c r="AF111" i="4"/>
  <c r="X112" i="4" s="1"/>
  <c r="AH111" i="4"/>
  <c r="BL111" i="4"/>
  <c r="L109" i="4"/>
  <c r="BJ109" i="4"/>
  <c r="D110" i="4"/>
  <c r="C110" i="4"/>
  <c r="E110" i="4"/>
  <c r="BH300" i="4"/>
  <c r="BN116" i="4"/>
  <c r="BG301" i="4"/>
  <c r="AA112" i="4"/>
  <c r="Y112" i="4"/>
  <c r="Z112" i="4"/>
  <c r="BI300" i="4"/>
  <c r="A264" i="4"/>
  <c r="Q106" i="4"/>
  <c r="S106" i="4" s="1"/>
  <c r="BE300" i="4"/>
  <c r="BF301" i="4"/>
  <c r="BH299" i="3"/>
  <c r="BM298" i="3"/>
  <c r="BE300" i="3"/>
  <c r="BJ299" i="3"/>
  <c r="BG299" i="3"/>
  <c r="BL298" i="3"/>
  <c r="BF300" i="3"/>
  <c r="BK299" i="3"/>
  <c r="BI299" i="3"/>
  <c r="BN298" i="3"/>
  <c r="BB119" i="3"/>
  <c r="AT120" i="3" s="1"/>
  <c r="AM119" i="3"/>
  <c r="Y122" i="3"/>
  <c r="AD122" i="3"/>
  <c r="AA122" i="3"/>
  <c r="Z122" i="3"/>
  <c r="N118" i="3"/>
  <c r="S118" i="3"/>
  <c r="P118" i="3"/>
  <c r="O118" i="3"/>
  <c r="H155" i="3"/>
  <c r="C155" i="3"/>
  <c r="D155" i="3"/>
  <c r="E155" i="3"/>
  <c r="F170" i="1"/>
  <c r="H170" i="1" s="1"/>
  <c r="B171" i="1" s="1"/>
  <c r="AM111" i="5" l="1"/>
  <c r="AA104" i="5"/>
  <c r="Y104" i="5"/>
  <c r="Z104" i="5"/>
  <c r="AE103" i="5"/>
  <c r="H111" i="5"/>
  <c r="I111" i="5" s="1"/>
  <c r="AW114" i="5"/>
  <c r="AV114" i="5"/>
  <c r="AU114" i="5"/>
  <c r="BD113" i="5"/>
  <c r="BN113" i="5"/>
  <c r="A266" i="5"/>
  <c r="BH301" i="5"/>
  <c r="BI302" i="5"/>
  <c r="BE302" i="5"/>
  <c r="BF301" i="5"/>
  <c r="BG301" i="5"/>
  <c r="T105" i="5"/>
  <c r="U105" i="5"/>
  <c r="M106" i="5" s="1"/>
  <c r="AU108" i="4"/>
  <c r="AV108" i="4"/>
  <c r="AW108" i="4"/>
  <c r="AO111" i="4"/>
  <c r="AP111" i="4" s="1"/>
  <c r="AQ111" i="4"/>
  <c r="AI112" i="4" s="1"/>
  <c r="AB112" i="4"/>
  <c r="AD112" i="4" s="1"/>
  <c r="AE112" i="4" s="1"/>
  <c r="AH112" i="4" s="1"/>
  <c r="F110" i="4"/>
  <c r="BN117" i="4"/>
  <c r="BE301" i="4"/>
  <c r="BI301" i="4"/>
  <c r="A265" i="4"/>
  <c r="BF302" i="4"/>
  <c r="BH301" i="4"/>
  <c r="T106" i="4"/>
  <c r="U106" i="4"/>
  <c r="M107" i="4" s="1"/>
  <c r="BG302" i="4"/>
  <c r="BF301" i="3"/>
  <c r="BK300" i="3"/>
  <c r="BE301" i="3"/>
  <c r="BJ300" i="3"/>
  <c r="BI300" i="3"/>
  <c r="BN299" i="3"/>
  <c r="BG300" i="3"/>
  <c r="BL299" i="3"/>
  <c r="BH300" i="3"/>
  <c r="BM299" i="3"/>
  <c r="AV120" i="3"/>
  <c r="AZ120" i="3"/>
  <c r="AU120" i="3"/>
  <c r="AW120" i="3"/>
  <c r="AP119" i="3"/>
  <c r="AQ119" i="3"/>
  <c r="AI120" i="3" s="1"/>
  <c r="AB122" i="3"/>
  <c r="Q118" i="3"/>
  <c r="F155" i="3"/>
  <c r="E171" i="1"/>
  <c r="D171" i="1"/>
  <c r="C171" i="1"/>
  <c r="F171" i="1" s="1"/>
  <c r="H171" i="1" s="1"/>
  <c r="B172" i="1" s="1"/>
  <c r="G171" i="1"/>
  <c r="AX114" i="5" l="1"/>
  <c r="AO111" i="5"/>
  <c r="AP111" i="5" s="1"/>
  <c r="AB104" i="5"/>
  <c r="AH103" i="5"/>
  <c r="BL103" i="5"/>
  <c r="L111" i="5"/>
  <c r="BJ111" i="5"/>
  <c r="J111" i="5"/>
  <c r="B112" i="5" s="1"/>
  <c r="N106" i="5"/>
  <c r="P106" i="5"/>
  <c r="O106" i="5"/>
  <c r="BI303" i="5"/>
  <c r="W105" i="5"/>
  <c r="BK105" i="5"/>
  <c r="BF302" i="5"/>
  <c r="BG302" i="5"/>
  <c r="BE303" i="5"/>
  <c r="BH302" i="5"/>
  <c r="A267" i="5"/>
  <c r="AX108" i="4"/>
  <c r="AS111" i="4"/>
  <c r="BM111" i="4"/>
  <c r="AJ112" i="4"/>
  <c r="AL112" i="4"/>
  <c r="AK112" i="4"/>
  <c r="AF112" i="4"/>
  <c r="X113" i="4" s="1"/>
  <c r="BL112" i="4"/>
  <c r="H110" i="4"/>
  <c r="I110" i="4" s="1"/>
  <c r="BG303" i="4"/>
  <c r="BF303" i="4"/>
  <c r="A266" i="4"/>
  <c r="AA113" i="4"/>
  <c r="Z113" i="4"/>
  <c r="Y113" i="4"/>
  <c r="P107" i="4"/>
  <c r="O107" i="4"/>
  <c r="N107" i="4"/>
  <c r="BH302" i="4"/>
  <c r="BE302" i="4"/>
  <c r="W106" i="4"/>
  <c r="BK106" i="4"/>
  <c r="BI302" i="4"/>
  <c r="BE302" i="3"/>
  <c r="BJ301" i="3"/>
  <c r="BG301" i="3"/>
  <c r="BL300" i="3"/>
  <c r="BH301" i="3"/>
  <c r="BM300" i="3"/>
  <c r="BI301" i="3"/>
  <c r="BN300" i="3"/>
  <c r="BF302" i="3"/>
  <c r="BK301" i="3"/>
  <c r="AX120" i="3"/>
  <c r="AK120" i="3"/>
  <c r="AO120" i="3"/>
  <c r="AJ120" i="3"/>
  <c r="AM120" i="3" s="1"/>
  <c r="AP120" i="3" s="1"/>
  <c r="AL120" i="3"/>
  <c r="AE122" i="3"/>
  <c r="AF122" i="3"/>
  <c r="X123" i="3" s="1"/>
  <c r="T118" i="3"/>
  <c r="U118" i="3"/>
  <c r="M119" i="3" s="1"/>
  <c r="I155" i="3"/>
  <c r="J155" i="3"/>
  <c r="B156" i="3" s="1"/>
  <c r="G172" i="1"/>
  <c r="C172" i="1"/>
  <c r="F172" i="1" s="1"/>
  <c r="H172" i="1" s="1"/>
  <c r="B173" i="1" s="1"/>
  <c r="D172" i="1"/>
  <c r="E172" i="1"/>
  <c r="AZ114" i="5" l="1"/>
  <c r="BB114" i="5" s="1"/>
  <c r="AT115" i="5" s="1"/>
  <c r="AV115" i="5" s="1"/>
  <c r="AQ111" i="5"/>
  <c r="AI112" i="5" s="1"/>
  <c r="AS111" i="5"/>
  <c r="BM111" i="5"/>
  <c r="AK112" i="5"/>
  <c r="AJ112" i="5"/>
  <c r="AL112" i="5"/>
  <c r="AD104" i="5"/>
  <c r="AE104" i="5" s="1"/>
  <c r="E112" i="5"/>
  <c r="D112" i="5"/>
  <c r="C112" i="5"/>
  <c r="BH303" i="5"/>
  <c r="A268" i="5"/>
  <c r="BG303" i="5"/>
  <c r="Q106" i="5"/>
  <c r="S106" i="5" s="1"/>
  <c r="BF303" i="5"/>
  <c r="BE304" i="5"/>
  <c r="BI304" i="5"/>
  <c r="AZ108" i="4"/>
  <c r="BA108" i="4" s="1"/>
  <c r="BD108" i="4" s="1"/>
  <c r="BB108" i="4"/>
  <c r="AT109" i="4" s="1"/>
  <c r="AM112" i="4"/>
  <c r="AB113" i="4"/>
  <c r="L110" i="4"/>
  <c r="BJ110" i="4"/>
  <c r="J110" i="4"/>
  <c r="B111" i="4" s="1"/>
  <c r="BE303" i="4"/>
  <c r="BH303" i="4"/>
  <c r="A267" i="4"/>
  <c r="BG304" i="4"/>
  <c r="Q107" i="4"/>
  <c r="S107" i="4" s="1"/>
  <c r="BF304" i="4"/>
  <c r="BI303" i="4"/>
  <c r="BI302" i="3"/>
  <c r="BN301" i="3"/>
  <c r="BG302" i="3"/>
  <c r="BL301" i="3"/>
  <c r="BF303" i="3"/>
  <c r="BK302" i="3"/>
  <c r="BH302" i="3"/>
  <c r="BM301" i="3"/>
  <c r="BE303" i="3"/>
  <c r="BJ302" i="3"/>
  <c r="BA120" i="3"/>
  <c r="BB120" i="3"/>
  <c r="AT121" i="3" s="1"/>
  <c r="AQ120" i="3"/>
  <c r="AI121" i="3" s="1"/>
  <c r="Y123" i="3"/>
  <c r="AD123" i="3"/>
  <c r="AA123" i="3"/>
  <c r="Z123" i="3"/>
  <c r="N119" i="3"/>
  <c r="S119" i="3"/>
  <c r="P119" i="3"/>
  <c r="O119" i="3"/>
  <c r="Q119" i="3" s="1"/>
  <c r="T119" i="3" s="1"/>
  <c r="C156" i="3"/>
  <c r="H156" i="3"/>
  <c r="D156" i="3"/>
  <c r="E156" i="3"/>
  <c r="E173" i="1"/>
  <c r="D173" i="1"/>
  <c r="G173" i="1"/>
  <c r="C173" i="1"/>
  <c r="F173" i="1" s="1"/>
  <c r="H173" i="1" s="1"/>
  <c r="B174" i="1" s="1"/>
  <c r="AW115" i="5" l="1"/>
  <c r="AU115" i="5"/>
  <c r="BA114" i="5"/>
  <c r="BD114" i="5" s="1"/>
  <c r="AX115" i="5"/>
  <c r="AZ115" i="5" s="1"/>
  <c r="BB115" i="5" s="1"/>
  <c r="AT116" i="5" s="1"/>
  <c r="AW116" i="5" s="1"/>
  <c r="AM112" i="5"/>
  <c r="AH104" i="5"/>
  <c r="BL104" i="5"/>
  <c r="AF104" i="5"/>
  <c r="X105" i="5" s="1"/>
  <c r="F112" i="5"/>
  <c r="BE305" i="5"/>
  <c r="BG304" i="5"/>
  <c r="BI305" i="5"/>
  <c r="T106" i="5"/>
  <c r="U106" i="5"/>
  <c r="M107" i="5" s="1"/>
  <c r="A269" i="5"/>
  <c r="BH304" i="5"/>
  <c r="BF304" i="5"/>
  <c r="AU109" i="4"/>
  <c r="AW109" i="4"/>
  <c r="AV109" i="4"/>
  <c r="AO112" i="4"/>
  <c r="AP112" i="4"/>
  <c r="AQ112" i="4"/>
  <c r="AI113" i="4" s="1"/>
  <c r="AD113" i="4"/>
  <c r="AF113" i="4" s="1"/>
  <c r="X114" i="4" s="1"/>
  <c r="Y114" i="4" s="1"/>
  <c r="C111" i="4"/>
  <c r="E111" i="4"/>
  <c r="D111" i="4"/>
  <c r="BH304" i="4"/>
  <c r="BF305" i="4"/>
  <c r="A268" i="4"/>
  <c r="BG305" i="4"/>
  <c r="BE304" i="4"/>
  <c r="BI304" i="4"/>
  <c r="T107" i="4"/>
  <c r="U107" i="4"/>
  <c r="M108" i="4" s="1"/>
  <c r="BH303" i="3"/>
  <c r="BM302" i="3"/>
  <c r="BG303" i="3"/>
  <c r="BL302" i="3"/>
  <c r="BE304" i="3"/>
  <c r="BJ303" i="3"/>
  <c r="BF304" i="3"/>
  <c r="BK303" i="3"/>
  <c r="BI303" i="3"/>
  <c r="BN302" i="3"/>
  <c r="AV121" i="3"/>
  <c r="AZ121" i="3"/>
  <c r="AU121" i="3"/>
  <c r="AX121" i="3" s="1"/>
  <c r="BA121" i="3" s="1"/>
  <c r="AW121" i="3"/>
  <c r="AJ121" i="3"/>
  <c r="AO121" i="3"/>
  <c r="AK121" i="3"/>
  <c r="AL121" i="3"/>
  <c r="AB123" i="3"/>
  <c r="U119" i="3"/>
  <c r="M120" i="3" s="1"/>
  <c r="F156" i="3"/>
  <c r="C174" i="1"/>
  <c r="G174" i="1"/>
  <c r="D174" i="1"/>
  <c r="E174" i="1"/>
  <c r="AU116" i="5" l="1"/>
  <c r="BA115" i="5"/>
  <c r="BD115" i="5" s="1"/>
  <c r="BN114" i="5"/>
  <c r="AV116" i="5"/>
  <c r="AX116" i="5" s="1"/>
  <c r="AZ116" i="5" s="1"/>
  <c r="AO112" i="5"/>
  <c r="AP112" i="5" s="1"/>
  <c r="Z105" i="5"/>
  <c r="Y105" i="5"/>
  <c r="AA105" i="5"/>
  <c r="H112" i="5"/>
  <c r="I112" i="5" s="1"/>
  <c r="BN115" i="5"/>
  <c r="A270" i="5"/>
  <c r="O107" i="5"/>
  <c r="N107" i="5"/>
  <c r="P107" i="5"/>
  <c r="BI306" i="5"/>
  <c r="BF305" i="5"/>
  <c r="W106" i="5"/>
  <c r="BK106" i="5"/>
  <c r="BG305" i="5"/>
  <c r="BE306" i="5"/>
  <c r="BH305" i="5"/>
  <c r="AX109" i="4"/>
  <c r="AS112" i="4"/>
  <c r="BM112" i="4"/>
  <c r="AL113" i="4"/>
  <c r="AK113" i="4"/>
  <c r="AJ113" i="4"/>
  <c r="AA114" i="4"/>
  <c r="Z114" i="4"/>
  <c r="AE113" i="4"/>
  <c r="F111" i="4"/>
  <c r="W107" i="4"/>
  <c r="BK107" i="4"/>
  <c r="BE305" i="4"/>
  <c r="A269" i="4"/>
  <c r="BI305" i="4"/>
  <c r="BF306" i="4"/>
  <c r="BH305" i="4"/>
  <c r="P108" i="4"/>
  <c r="O108" i="4"/>
  <c r="N108" i="4"/>
  <c r="AB114" i="4"/>
  <c r="AD114" i="4" s="1"/>
  <c r="BG306" i="4"/>
  <c r="BN118" i="4"/>
  <c r="BF305" i="3"/>
  <c r="BK304" i="3"/>
  <c r="BG304" i="3"/>
  <c r="BL303" i="3"/>
  <c r="BI304" i="3"/>
  <c r="BN303" i="3"/>
  <c r="BE305" i="3"/>
  <c r="BJ304" i="3"/>
  <c r="BH304" i="3"/>
  <c r="BM303" i="3"/>
  <c r="BB121" i="3"/>
  <c r="AT122" i="3" s="1"/>
  <c r="AM121" i="3"/>
  <c r="AE123" i="3"/>
  <c r="AF123" i="3"/>
  <c r="X124" i="3" s="1"/>
  <c r="N120" i="3"/>
  <c r="S120" i="3"/>
  <c r="P120" i="3"/>
  <c r="O120" i="3"/>
  <c r="I156" i="3"/>
  <c r="J156" i="3"/>
  <c r="B157" i="3" s="1"/>
  <c r="F174" i="1"/>
  <c r="H174" i="1" s="1"/>
  <c r="B175" i="1" s="1"/>
  <c r="AS112" i="5" l="1"/>
  <c r="BM112" i="5"/>
  <c r="AQ112" i="5"/>
  <c r="AI113" i="5" s="1"/>
  <c r="AB105" i="5"/>
  <c r="L112" i="5"/>
  <c r="BJ112" i="5"/>
  <c r="J112" i="5"/>
  <c r="B113" i="5" s="1"/>
  <c r="BA116" i="5"/>
  <c r="BB116" i="5"/>
  <c r="AT117" i="5" s="1"/>
  <c r="BG306" i="5"/>
  <c r="BI307" i="5"/>
  <c r="BF306" i="5"/>
  <c r="A271" i="5"/>
  <c r="BH306" i="5"/>
  <c r="BE307" i="5"/>
  <c r="Q107" i="5"/>
  <c r="S107" i="5" s="1"/>
  <c r="AZ109" i="4"/>
  <c r="BA109" i="4" s="1"/>
  <c r="BD109" i="4" s="1"/>
  <c r="AM113" i="4"/>
  <c r="AH113" i="4"/>
  <c r="BL113" i="4"/>
  <c r="H111" i="4"/>
  <c r="I111" i="4" s="1"/>
  <c r="BG307" i="4"/>
  <c r="BN119" i="4"/>
  <c r="A270" i="4"/>
  <c r="BH306" i="4"/>
  <c r="BI306" i="4"/>
  <c r="BE306" i="4"/>
  <c r="AE114" i="4"/>
  <c r="AF114" i="4"/>
  <c r="X115" i="4" s="1"/>
  <c r="BF307" i="4"/>
  <c r="Q108" i="4"/>
  <c r="S108" i="4" s="1"/>
  <c r="BE306" i="3"/>
  <c r="BJ305" i="3"/>
  <c r="BG305" i="3"/>
  <c r="BL304" i="3"/>
  <c r="BH305" i="3"/>
  <c r="BM304" i="3"/>
  <c r="BI305" i="3"/>
  <c r="BN304" i="3"/>
  <c r="BF306" i="3"/>
  <c r="BK305" i="3"/>
  <c r="AU122" i="3"/>
  <c r="AZ122" i="3"/>
  <c r="AV122" i="3"/>
  <c r="AW122" i="3"/>
  <c r="AP121" i="3"/>
  <c r="AQ121" i="3"/>
  <c r="AI122" i="3" s="1"/>
  <c r="AD124" i="3"/>
  <c r="Y124" i="3"/>
  <c r="AB124" i="3" s="1"/>
  <c r="AE124" i="3" s="1"/>
  <c r="Z124" i="3"/>
  <c r="AA124" i="3"/>
  <c r="Q120" i="3"/>
  <c r="D157" i="3"/>
  <c r="H157" i="3"/>
  <c r="E157" i="3"/>
  <c r="C157" i="3"/>
  <c r="F157" i="3" s="1"/>
  <c r="I157" i="3" s="1"/>
  <c r="G175" i="1"/>
  <c r="C175" i="1"/>
  <c r="D175" i="1"/>
  <c r="E175" i="1"/>
  <c r="AK113" i="5" l="1"/>
  <c r="AJ113" i="5"/>
  <c r="AL113" i="5"/>
  <c r="AD105" i="5"/>
  <c r="AE105" i="5" s="1"/>
  <c r="D113" i="5"/>
  <c r="C113" i="5"/>
  <c r="E113" i="5"/>
  <c r="AU117" i="5"/>
  <c r="AW117" i="5"/>
  <c r="AV117" i="5"/>
  <c r="BD116" i="5"/>
  <c r="BN116" i="5"/>
  <c r="BI308" i="5"/>
  <c r="BH307" i="5"/>
  <c r="BF307" i="5"/>
  <c r="BG307" i="5"/>
  <c r="T107" i="5"/>
  <c r="U107" i="5"/>
  <c r="M108" i="5" s="1"/>
  <c r="BE308" i="5"/>
  <c r="A272" i="5"/>
  <c r="BB109" i="4"/>
  <c r="AT110" i="4" s="1"/>
  <c r="AO113" i="4"/>
  <c r="AP113" i="4" s="1"/>
  <c r="L111" i="4"/>
  <c r="BJ111" i="4"/>
  <c r="J111" i="4"/>
  <c r="B112" i="4" s="1"/>
  <c r="BF308" i="4"/>
  <c r="BE307" i="4"/>
  <c r="T108" i="4"/>
  <c r="U108" i="4"/>
  <c r="M109" i="4" s="1"/>
  <c r="BH307" i="4"/>
  <c r="BG308" i="4"/>
  <c r="AA115" i="4"/>
  <c r="Z115" i="4"/>
  <c r="Y115" i="4"/>
  <c r="BI307" i="4"/>
  <c r="AH114" i="4"/>
  <c r="BL114" i="4"/>
  <c r="A271" i="4"/>
  <c r="BI306" i="3"/>
  <c r="BN305" i="3"/>
  <c r="BG306" i="3"/>
  <c r="BL305" i="3"/>
  <c r="BF307" i="3"/>
  <c r="BK306" i="3"/>
  <c r="BH306" i="3"/>
  <c r="BM305" i="3"/>
  <c r="BE307" i="3"/>
  <c r="BJ306" i="3"/>
  <c r="AX122" i="3"/>
  <c r="AO122" i="3"/>
  <c r="AL122" i="3"/>
  <c r="AJ122" i="3"/>
  <c r="AM122" i="3" s="1"/>
  <c r="AP122" i="3" s="1"/>
  <c r="AK122" i="3"/>
  <c r="AF124" i="3"/>
  <c r="X125" i="3" s="1"/>
  <c r="T120" i="3"/>
  <c r="U120" i="3"/>
  <c r="M121" i="3" s="1"/>
  <c r="J157" i="3"/>
  <c r="B158" i="3" s="1"/>
  <c r="F175" i="1"/>
  <c r="H175" i="1" s="1"/>
  <c r="B176" i="1" s="1"/>
  <c r="AM113" i="5" l="1"/>
  <c r="AF105" i="5"/>
  <c r="X106" i="5" s="1"/>
  <c r="AA106" i="5" s="1"/>
  <c r="AH105" i="5"/>
  <c r="BL105" i="5"/>
  <c r="Z106" i="5"/>
  <c r="Y106" i="5"/>
  <c r="F113" i="5"/>
  <c r="AX117" i="5"/>
  <c r="AZ117" i="5" s="1"/>
  <c r="A273" i="5"/>
  <c r="BG308" i="5"/>
  <c r="P108" i="5"/>
  <c r="O108" i="5"/>
  <c r="N108" i="5"/>
  <c r="BH308" i="5"/>
  <c r="BI309" i="5"/>
  <c r="BE309" i="5"/>
  <c r="W107" i="5"/>
  <c r="BK107" i="5"/>
  <c r="BF308" i="5"/>
  <c r="AW110" i="4"/>
  <c r="AV110" i="4"/>
  <c r="AU110" i="4"/>
  <c r="AX110" i="4" s="1"/>
  <c r="AQ113" i="4"/>
  <c r="AI114" i="4" s="1"/>
  <c r="AS113" i="4"/>
  <c r="BM113" i="4"/>
  <c r="AK114" i="4"/>
  <c r="AJ114" i="4"/>
  <c r="AL114" i="4"/>
  <c r="AB115" i="4"/>
  <c r="C112" i="4"/>
  <c r="E112" i="4"/>
  <c r="D112" i="4"/>
  <c r="A272" i="4"/>
  <c r="BH308" i="4"/>
  <c r="BG309" i="4"/>
  <c r="N109" i="4"/>
  <c r="P109" i="4"/>
  <c r="O109" i="4"/>
  <c r="BF309" i="4"/>
  <c r="BI308" i="4"/>
  <c r="W108" i="4"/>
  <c r="BK108" i="4"/>
  <c r="BN120" i="4"/>
  <c r="BE308" i="4"/>
  <c r="BG307" i="3"/>
  <c r="BL306" i="3"/>
  <c r="BH307" i="3"/>
  <c r="BM306" i="3"/>
  <c r="BE308" i="3"/>
  <c r="BJ307" i="3"/>
  <c r="BF308" i="3"/>
  <c r="BK307" i="3"/>
  <c r="BI307" i="3"/>
  <c r="BN306" i="3"/>
  <c r="BA122" i="3"/>
  <c r="BB122" i="3"/>
  <c r="AT123" i="3" s="1"/>
  <c r="AQ122" i="3"/>
  <c r="AI123" i="3" s="1"/>
  <c r="AA125" i="3"/>
  <c r="AD125" i="3"/>
  <c r="Y125" i="3"/>
  <c r="AB125" i="3" s="1"/>
  <c r="AE125" i="3" s="1"/>
  <c r="Z125" i="3"/>
  <c r="S121" i="3"/>
  <c r="N121" i="3"/>
  <c r="Q121" i="3" s="1"/>
  <c r="T121" i="3" s="1"/>
  <c r="P121" i="3"/>
  <c r="O121" i="3"/>
  <c r="E158" i="3"/>
  <c r="H158" i="3"/>
  <c r="D158" i="3"/>
  <c r="C158" i="3"/>
  <c r="E176" i="1"/>
  <c r="C176" i="1"/>
  <c r="F176" i="1" s="1"/>
  <c r="H176" i="1" s="1"/>
  <c r="B177" i="1" s="1"/>
  <c r="D176" i="1"/>
  <c r="G176" i="1"/>
  <c r="AO113" i="5" l="1"/>
  <c r="AP113" i="5"/>
  <c r="AQ113" i="5"/>
  <c r="AI114" i="5" s="1"/>
  <c r="AB106" i="5"/>
  <c r="H113" i="5"/>
  <c r="I113" i="5" s="1"/>
  <c r="J113" i="5"/>
  <c r="B114" i="5" s="1"/>
  <c r="BA117" i="5"/>
  <c r="BB117" i="5"/>
  <c r="AT118" i="5" s="1"/>
  <c r="BH309" i="5"/>
  <c r="BG309" i="5"/>
  <c r="BI310" i="5"/>
  <c r="Q108" i="5"/>
  <c r="S108" i="5" s="1"/>
  <c r="A274" i="5"/>
  <c r="BF309" i="5"/>
  <c r="BE310" i="5"/>
  <c r="AZ110" i="4"/>
  <c r="BA110" i="4" s="1"/>
  <c r="BD110" i="4" s="1"/>
  <c r="BB110" i="4"/>
  <c r="AT111" i="4" s="1"/>
  <c r="AM114" i="4"/>
  <c r="AO114" i="4"/>
  <c r="AQ114" i="4" s="1"/>
  <c r="AI115" i="4" s="1"/>
  <c r="AP114" i="4"/>
  <c r="AS114" i="4" s="1"/>
  <c r="BM114" i="4"/>
  <c r="AD115" i="4"/>
  <c r="AE115" i="4" s="1"/>
  <c r="F112" i="4"/>
  <c r="BG310" i="4"/>
  <c r="BI309" i="4"/>
  <c r="BF310" i="4"/>
  <c r="Q109" i="4"/>
  <c r="S109" i="4" s="1"/>
  <c r="BE309" i="4"/>
  <c r="BH309" i="4"/>
  <c r="A273" i="4"/>
  <c r="BF309" i="3"/>
  <c r="BK308" i="3"/>
  <c r="BH308" i="3"/>
  <c r="BM307" i="3"/>
  <c r="BI308" i="3"/>
  <c r="BN307" i="3"/>
  <c r="BE309" i="3"/>
  <c r="BJ308" i="3"/>
  <c r="BG308" i="3"/>
  <c r="BL307" i="3"/>
  <c r="AZ123" i="3"/>
  <c r="AU123" i="3"/>
  <c r="AX123" i="3" s="1"/>
  <c r="BA123" i="3" s="1"/>
  <c r="AV123" i="3"/>
  <c r="AW123" i="3"/>
  <c r="AK123" i="3"/>
  <c r="AO123" i="3"/>
  <c r="AJ123" i="3"/>
  <c r="AM123" i="3" s="1"/>
  <c r="AP123" i="3" s="1"/>
  <c r="AL123" i="3"/>
  <c r="AF125" i="3"/>
  <c r="X126" i="3" s="1"/>
  <c r="U121" i="3"/>
  <c r="M122" i="3" s="1"/>
  <c r="F158" i="3"/>
  <c r="E177" i="1"/>
  <c r="D177" i="1"/>
  <c r="G177" i="1"/>
  <c r="C177" i="1"/>
  <c r="AJ114" i="5" l="1"/>
  <c r="AL114" i="5"/>
  <c r="AK114" i="5"/>
  <c r="AS113" i="5"/>
  <c r="BM113" i="5"/>
  <c r="AD106" i="5"/>
  <c r="AF106" i="5" s="1"/>
  <c r="X107" i="5" s="1"/>
  <c r="AE106" i="5"/>
  <c r="L113" i="5"/>
  <c r="BJ113" i="5"/>
  <c r="E114" i="5"/>
  <c r="C114" i="5"/>
  <c r="D114" i="5"/>
  <c r="AU118" i="5"/>
  <c r="AW118" i="5"/>
  <c r="AV118" i="5"/>
  <c r="BD117" i="5"/>
  <c r="BN117" i="5"/>
  <c r="BI311" i="5"/>
  <c r="A275" i="5"/>
  <c r="BF310" i="5"/>
  <c r="T108" i="5"/>
  <c r="U108" i="5"/>
  <c r="M109" i="5" s="1"/>
  <c r="BG310" i="5"/>
  <c r="BE311" i="5"/>
  <c r="BH310" i="5"/>
  <c r="AV111" i="4"/>
  <c r="AU111" i="4"/>
  <c r="AW111" i="4"/>
  <c r="AK115" i="4"/>
  <c r="AJ115" i="4"/>
  <c r="AL115" i="4"/>
  <c r="AH115" i="4"/>
  <c r="BL115" i="4"/>
  <c r="AF115" i="4"/>
  <c r="X116" i="4" s="1"/>
  <c r="H112" i="4"/>
  <c r="I112" i="4" s="1"/>
  <c r="T109" i="4"/>
  <c r="U109" i="4"/>
  <c r="M110" i="4" s="1"/>
  <c r="BF311" i="4"/>
  <c r="BE310" i="4"/>
  <c r="A274" i="4"/>
  <c r="BG311" i="4"/>
  <c r="BH310" i="4"/>
  <c r="BN121" i="4"/>
  <c r="BI310" i="4"/>
  <c r="BE310" i="3"/>
  <c r="BJ309" i="3"/>
  <c r="BH309" i="3"/>
  <c r="BM308" i="3"/>
  <c r="BG309" i="3"/>
  <c r="BL308" i="3"/>
  <c r="BI309" i="3"/>
  <c r="BN308" i="3"/>
  <c r="BF310" i="3"/>
  <c r="BK309" i="3"/>
  <c r="BB123" i="3"/>
  <c r="AT124" i="3" s="1"/>
  <c r="AQ123" i="3"/>
  <c r="AI124" i="3" s="1"/>
  <c r="AD126" i="3"/>
  <c r="Y126" i="3"/>
  <c r="Z126" i="3"/>
  <c r="AA126" i="3"/>
  <c r="N122" i="3"/>
  <c r="S122" i="3"/>
  <c r="P122" i="3"/>
  <c r="O122" i="3"/>
  <c r="I158" i="3"/>
  <c r="J158" i="3"/>
  <c r="B159" i="3" s="1"/>
  <c r="F177" i="1"/>
  <c r="H177" i="1" s="1"/>
  <c r="B178" i="1" s="1"/>
  <c r="AM114" i="5" l="1"/>
  <c r="Y107" i="5"/>
  <c r="AA107" i="5"/>
  <c r="Z107" i="5"/>
  <c r="AH106" i="5"/>
  <c r="BL106" i="5"/>
  <c r="F114" i="5"/>
  <c r="AX118" i="5"/>
  <c r="AZ118" i="5" s="1"/>
  <c r="BI312" i="5"/>
  <c r="BE312" i="5"/>
  <c r="N109" i="5"/>
  <c r="P109" i="5"/>
  <c r="O109" i="5"/>
  <c r="BF311" i="5"/>
  <c r="BH311" i="5"/>
  <c r="W108" i="5"/>
  <c r="BK108" i="5"/>
  <c r="BG311" i="5"/>
  <c r="A276" i="5"/>
  <c r="AX111" i="4"/>
  <c r="AZ111" i="4"/>
  <c r="BA111" i="4" s="1"/>
  <c r="BD111" i="4" s="1"/>
  <c r="AM115" i="4"/>
  <c r="AA116" i="4"/>
  <c r="Z116" i="4"/>
  <c r="Y116" i="4"/>
  <c r="AB116" i="4" s="1"/>
  <c r="J112" i="4"/>
  <c r="B113" i="4" s="1"/>
  <c r="D113" i="4" s="1"/>
  <c r="L112" i="4"/>
  <c r="BJ112" i="4"/>
  <c r="C113" i="4"/>
  <c r="E113" i="4"/>
  <c r="BH311" i="4"/>
  <c r="BE311" i="4"/>
  <c r="BF312" i="4"/>
  <c r="BG312" i="4"/>
  <c r="O110" i="4"/>
  <c r="N110" i="4"/>
  <c r="P110" i="4"/>
  <c r="W109" i="4"/>
  <c r="BK109" i="4"/>
  <c r="BI311" i="4"/>
  <c r="A275" i="4"/>
  <c r="BI310" i="3"/>
  <c r="BN309" i="3"/>
  <c r="BH310" i="3"/>
  <c r="BM309" i="3"/>
  <c r="BF311" i="3"/>
  <c r="BK310" i="3"/>
  <c r="BG310" i="3"/>
  <c r="BL309" i="3"/>
  <c r="BE311" i="3"/>
  <c r="BJ310" i="3"/>
  <c r="AV124" i="3"/>
  <c r="AZ124" i="3"/>
  <c r="AW124" i="3"/>
  <c r="AU124" i="3"/>
  <c r="AX124" i="3" s="1"/>
  <c r="BA124" i="3" s="1"/>
  <c r="AK124" i="3"/>
  <c r="AO124" i="3"/>
  <c r="AJ124" i="3"/>
  <c r="AM124" i="3" s="1"/>
  <c r="AP124" i="3" s="1"/>
  <c r="AL124" i="3"/>
  <c r="AB126" i="3"/>
  <c r="Q122" i="3"/>
  <c r="H159" i="3"/>
  <c r="D159" i="3"/>
  <c r="E159" i="3"/>
  <c r="C159" i="3"/>
  <c r="G178" i="1"/>
  <c r="C178" i="1"/>
  <c r="F178" i="1" s="1"/>
  <c r="H178" i="1" s="1"/>
  <c r="B179" i="1" s="1"/>
  <c r="D178" i="1"/>
  <c r="E178" i="1"/>
  <c r="AO114" i="5" l="1"/>
  <c r="AP114" i="5" s="1"/>
  <c r="AB107" i="5"/>
  <c r="H114" i="5"/>
  <c r="I114" i="5" s="1"/>
  <c r="J114" i="5"/>
  <c r="B115" i="5" s="1"/>
  <c r="BB118" i="5"/>
  <c r="AT119" i="5" s="1"/>
  <c r="BA118" i="5"/>
  <c r="Q109" i="5"/>
  <c r="S109" i="5" s="1"/>
  <c r="A277" i="5"/>
  <c r="BG312" i="5"/>
  <c r="BH312" i="5"/>
  <c r="BE313" i="5"/>
  <c r="BF312" i="5"/>
  <c r="BI313" i="5"/>
  <c r="BB111" i="4"/>
  <c r="AT112" i="4" s="1"/>
  <c r="AO115" i="4"/>
  <c r="AP115" i="4"/>
  <c r="AQ115" i="4"/>
  <c r="AI116" i="4" s="1"/>
  <c r="AD116" i="4"/>
  <c r="AF116" i="4"/>
  <c r="X117" i="4" s="1"/>
  <c r="AE116" i="4"/>
  <c r="AH116" i="4" s="1"/>
  <c r="BL116" i="4"/>
  <c r="F113" i="4"/>
  <c r="BI312" i="4"/>
  <c r="BN122" i="4"/>
  <c r="BF313" i="4"/>
  <c r="A276" i="4"/>
  <c r="Q110" i="4"/>
  <c r="S110" i="4" s="1"/>
  <c r="BG313" i="4"/>
  <c r="BE312" i="4"/>
  <c r="BH312" i="4"/>
  <c r="BH311" i="3"/>
  <c r="BM310" i="3"/>
  <c r="BG311" i="3"/>
  <c r="BL310" i="3"/>
  <c r="BE312" i="3"/>
  <c r="BJ311" i="3"/>
  <c r="BF312" i="3"/>
  <c r="BK311" i="3"/>
  <c r="BI311" i="3"/>
  <c r="BN310" i="3"/>
  <c r="BB124" i="3"/>
  <c r="AT125" i="3" s="1"/>
  <c r="AQ124" i="3"/>
  <c r="AI125" i="3" s="1"/>
  <c r="AE126" i="3"/>
  <c r="AF126" i="3"/>
  <c r="X127" i="3" s="1"/>
  <c r="T122" i="3"/>
  <c r="U122" i="3"/>
  <c r="M123" i="3" s="1"/>
  <c r="F159" i="3"/>
  <c r="D179" i="1"/>
  <c r="E179" i="1"/>
  <c r="C179" i="1"/>
  <c r="F179" i="1" s="1"/>
  <c r="H179" i="1" s="1"/>
  <c r="B180" i="1" s="1"/>
  <c r="G179" i="1"/>
  <c r="AS114" i="5" l="1"/>
  <c r="BM114" i="5"/>
  <c r="AQ114" i="5"/>
  <c r="AI115" i="5" s="1"/>
  <c r="AD107" i="5"/>
  <c r="AE107" i="5" s="1"/>
  <c r="L114" i="5"/>
  <c r="BJ114" i="5"/>
  <c r="D115" i="5"/>
  <c r="C115" i="5"/>
  <c r="E115" i="5"/>
  <c r="BD118" i="5"/>
  <c r="BN118" i="5"/>
  <c r="AU119" i="5"/>
  <c r="AW119" i="5"/>
  <c r="AV119" i="5"/>
  <c r="BF313" i="5"/>
  <c r="A278" i="5"/>
  <c r="BI314" i="5"/>
  <c r="BH313" i="5"/>
  <c r="BE314" i="5"/>
  <c r="BG313" i="5"/>
  <c r="T109" i="5"/>
  <c r="U109" i="5"/>
  <c r="M110" i="5" s="1"/>
  <c r="AW112" i="4"/>
  <c r="AV112" i="4"/>
  <c r="AU112" i="4"/>
  <c r="AX112" i="4" s="1"/>
  <c r="AJ116" i="4"/>
  <c r="AL116" i="4"/>
  <c r="AK116" i="4"/>
  <c r="AS115" i="4"/>
  <c r="BM115" i="4"/>
  <c r="Z117" i="4"/>
  <c r="Y117" i="4"/>
  <c r="AA117" i="4"/>
  <c r="H113" i="4"/>
  <c r="I113" i="4" s="1"/>
  <c r="J113" i="4"/>
  <c r="B114" i="4" s="1"/>
  <c r="A277" i="4"/>
  <c r="BF314" i="4"/>
  <c r="BI313" i="4"/>
  <c r="BG314" i="4"/>
  <c r="BH313" i="4"/>
  <c r="BE313" i="4"/>
  <c r="T110" i="4"/>
  <c r="U110" i="4"/>
  <c r="M111" i="4" s="1"/>
  <c r="BF313" i="3"/>
  <c r="BK312" i="3"/>
  <c r="BG312" i="3"/>
  <c r="BL311" i="3"/>
  <c r="BI312" i="3"/>
  <c r="BN311" i="3"/>
  <c r="BE313" i="3"/>
  <c r="BJ312" i="3"/>
  <c r="BH312" i="3"/>
  <c r="BM311" i="3"/>
  <c r="AV125" i="3"/>
  <c r="AZ125" i="3"/>
  <c r="AU125" i="3"/>
  <c r="AX125" i="3" s="1"/>
  <c r="BA125" i="3" s="1"/>
  <c r="AW125" i="3"/>
  <c r="AJ125" i="3"/>
  <c r="AO125" i="3"/>
  <c r="AK125" i="3"/>
  <c r="AL125" i="3"/>
  <c r="Y127" i="3"/>
  <c r="AD127" i="3"/>
  <c r="AA127" i="3"/>
  <c r="Z127" i="3"/>
  <c r="N123" i="3"/>
  <c r="S123" i="3"/>
  <c r="P123" i="3"/>
  <c r="O123" i="3"/>
  <c r="I159" i="3"/>
  <c r="J159" i="3"/>
  <c r="B160" i="3" s="1"/>
  <c r="E180" i="1"/>
  <c r="D180" i="1"/>
  <c r="G180" i="1"/>
  <c r="C180" i="1"/>
  <c r="F180" i="1" s="1"/>
  <c r="H180" i="1" s="1"/>
  <c r="B181" i="1" s="1"/>
  <c r="AL115" i="5" l="1"/>
  <c r="AK115" i="5"/>
  <c r="AJ115" i="5"/>
  <c r="AM115" i="5" s="1"/>
  <c r="AH107" i="5"/>
  <c r="BL107" i="5"/>
  <c r="AF107" i="5"/>
  <c r="X108" i="5" s="1"/>
  <c r="F115" i="5"/>
  <c r="AX119" i="5"/>
  <c r="AZ119" i="5" s="1"/>
  <c r="BI315" i="5"/>
  <c r="BF314" i="5"/>
  <c r="BH314" i="5"/>
  <c r="A279" i="5"/>
  <c r="P110" i="5"/>
  <c r="O110" i="5"/>
  <c r="N110" i="5"/>
  <c r="BG314" i="5"/>
  <c r="BE315" i="5"/>
  <c r="W109" i="5"/>
  <c r="BK109" i="5"/>
  <c r="AZ112" i="4"/>
  <c r="BA112" i="4" s="1"/>
  <c r="BD112" i="4" s="1"/>
  <c r="AM116" i="4"/>
  <c r="AB117" i="4"/>
  <c r="L113" i="4"/>
  <c r="BJ113" i="4"/>
  <c r="C114" i="4"/>
  <c r="E114" i="4"/>
  <c r="D114" i="4"/>
  <c r="A278" i="4"/>
  <c r="BE314" i="4"/>
  <c r="BF315" i="4"/>
  <c r="P111" i="4"/>
  <c r="O111" i="4"/>
  <c r="N111" i="4"/>
  <c r="BG315" i="4"/>
  <c r="W110" i="4"/>
  <c r="BK110" i="4"/>
  <c r="BH314" i="4"/>
  <c r="BI314" i="4"/>
  <c r="BE314" i="3"/>
  <c r="BJ313" i="3"/>
  <c r="BG313" i="3"/>
  <c r="BL312" i="3"/>
  <c r="BH313" i="3"/>
  <c r="BM312" i="3"/>
  <c r="BI313" i="3"/>
  <c r="BN312" i="3"/>
  <c r="BF314" i="3"/>
  <c r="BK313" i="3"/>
  <c r="BB125" i="3"/>
  <c r="AT126" i="3" s="1"/>
  <c r="AM125" i="3"/>
  <c r="AB127" i="3"/>
  <c r="Q123" i="3"/>
  <c r="C160" i="3"/>
  <c r="H160" i="3"/>
  <c r="D160" i="3"/>
  <c r="E160" i="3"/>
  <c r="F160" i="3" s="1"/>
  <c r="I160" i="3" s="1"/>
  <c r="C181" i="1"/>
  <c r="D181" i="1"/>
  <c r="G181" i="1"/>
  <c r="E181" i="1"/>
  <c r="AO115" i="5" l="1"/>
  <c r="AQ115" i="5" s="1"/>
  <c r="AI116" i="5" s="1"/>
  <c r="AP115" i="5"/>
  <c r="AS115" i="5" s="1"/>
  <c r="Z108" i="5"/>
  <c r="Y108" i="5"/>
  <c r="AA108" i="5"/>
  <c r="H115" i="5"/>
  <c r="I115" i="5" s="1"/>
  <c r="J115" i="5"/>
  <c r="B116" i="5" s="1"/>
  <c r="BA119" i="5"/>
  <c r="BB119" i="5"/>
  <c r="AT120" i="5" s="1"/>
  <c r="BE316" i="5"/>
  <c r="BI316" i="5"/>
  <c r="BG315" i="5"/>
  <c r="Q110" i="5"/>
  <c r="S110" i="5" s="1"/>
  <c r="A280" i="5"/>
  <c r="BH315" i="5"/>
  <c r="BF315" i="5"/>
  <c r="BB112" i="4"/>
  <c r="AT113" i="4" s="1"/>
  <c r="BN123" i="4"/>
  <c r="AO116" i="4"/>
  <c r="AP116" i="4" s="1"/>
  <c r="AQ116" i="4"/>
  <c r="AI117" i="4" s="1"/>
  <c r="AD117" i="4"/>
  <c r="AE117" i="4" s="1"/>
  <c r="AF117" i="4"/>
  <c r="X118" i="4" s="1"/>
  <c r="F114" i="4"/>
  <c r="H114" i="4"/>
  <c r="I114" i="4"/>
  <c r="L114" i="4" s="1"/>
  <c r="J114" i="4"/>
  <c r="B115" i="4" s="1"/>
  <c r="Q111" i="4"/>
  <c r="S111" i="4" s="1"/>
  <c r="BG316" i="4"/>
  <c r="BF316" i="4"/>
  <c r="BE315" i="4"/>
  <c r="A279" i="4"/>
  <c r="BI315" i="4"/>
  <c r="BH315" i="4"/>
  <c r="BG314" i="3"/>
  <c r="BL313" i="3"/>
  <c r="BI314" i="3"/>
  <c r="BN313" i="3"/>
  <c r="BF315" i="3"/>
  <c r="BK314" i="3"/>
  <c r="BH314" i="3"/>
  <c r="BM313" i="3"/>
  <c r="BE315" i="3"/>
  <c r="BJ314" i="3"/>
  <c r="AU126" i="3"/>
  <c r="AZ126" i="3"/>
  <c r="AV126" i="3"/>
  <c r="AW126" i="3"/>
  <c r="AX126" i="3" s="1"/>
  <c r="BA126" i="3" s="1"/>
  <c r="AP125" i="3"/>
  <c r="AQ125" i="3"/>
  <c r="AI126" i="3" s="1"/>
  <c r="AE127" i="3"/>
  <c r="AF127" i="3"/>
  <c r="X128" i="3" s="1"/>
  <c r="T123" i="3"/>
  <c r="U123" i="3"/>
  <c r="M124" i="3" s="1"/>
  <c r="J160" i="3"/>
  <c r="B161" i="3" s="1"/>
  <c r="F181" i="1"/>
  <c r="H181" i="1" s="1"/>
  <c r="B182" i="1" s="1"/>
  <c r="C182" i="1" s="1"/>
  <c r="D182" i="1"/>
  <c r="E182" i="1"/>
  <c r="AJ116" i="5" l="1"/>
  <c r="AK116" i="5"/>
  <c r="AL116" i="5"/>
  <c r="BM115" i="5"/>
  <c r="AB108" i="5"/>
  <c r="AD108" i="5"/>
  <c r="AF108" i="5" s="1"/>
  <c r="X109" i="5" s="1"/>
  <c r="L115" i="5"/>
  <c r="BJ115" i="5"/>
  <c r="C116" i="5"/>
  <c r="E116" i="5"/>
  <c r="D116" i="5"/>
  <c r="AU120" i="5"/>
  <c r="AW120" i="5"/>
  <c r="AV120" i="5"/>
  <c r="BD119" i="5"/>
  <c r="BN119" i="5"/>
  <c r="BG316" i="5"/>
  <c r="BE317" i="5"/>
  <c r="T110" i="5"/>
  <c r="U110" i="5"/>
  <c r="M111" i="5" s="1"/>
  <c r="BH316" i="5"/>
  <c r="A281" i="5"/>
  <c r="BI317" i="5"/>
  <c r="BF316" i="5"/>
  <c r="AU113" i="4"/>
  <c r="AW113" i="4"/>
  <c r="AV113" i="4"/>
  <c r="AS116" i="4"/>
  <c r="BM116" i="4"/>
  <c r="AK117" i="4"/>
  <c r="AJ117" i="4"/>
  <c r="AL117" i="4"/>
  <c r="BL117" i="4"/>
  <c r="AH117" i="4"/>
  <c r="AA118" i="4"/>
  <c r="Z118" i="4"/>
  <c r="Y118" i="4"/>
  <c r="BJ114" i="4"/>
  <c r="D115" i="4"/>
  <c r="E115" i="4"/>
  <c r="C115" i="4"/>
  <c r="F115" i="4" s="1"/>
  <c r="BF317" i="4"/>
  <c r="BG317" i="4"/>
  <c r="BH316" i="4"/>
  <c r="T111" i="4"/>
  <c r="U111" i="4"/>
  <c r="M112" i="4" s="1"/>
  <c r="BI316" i="4"/>
  <c r="A280" i="4"/>
  <c r="BE316" i="4"/>
  <c r="BH315" i="3"/>
  <c r="BM314" i="3"/>
  <c r="BI315" i="3"/>
  <c r="BN314" i="3"/>
  <c r="BE316" i="3"/>
  <c r="BJ315" i="3"/>
  <c r="BF316" i="3"/>
  <c r="BK315" i="3"/>
  <c r="BG315" i="3"/>
  <c r="BL314" i="3"/>
  <c r="BB126" i="3"/>
  <c r="AT127" i="3" s="1"/>
  <c r="AO126" i="3"/>
  <c r="AL126" i="3"/>
  <c r="AK126" i="3"/>
  <c r="AJ126" i="3"/>
  <c r="AD128" i="3"/>
  <c r="Y128" i="3"/>
  <c r="Z128" i="3"/>
  <c r="AA128" i="3"/>
  <c r="N124" i="3"/>
  <c r="S124" i="3"/>
  <c r="P124" i="3"/>
  <c r="O124" i="3"/>
  <c r="D161" i="3"/>
  <c r="H161" i="3"/>
  <c r="C161" i="3"/>
  <c r="F161" i="3" s="1"/>
  <c r="I161" i="3" s="1"/>
  <c r="E161" i="3"/>
  <c r="G182" i="1"/>
  <c r="F182" i="1"/>
  <c r="H182" i="1" s="1"/>
  <c r="B183" i="1" s="1"/>
  <c r="AM116" i="5" l="1"/>
  <c r="AE108" i="5"/>
  <c r="AH108" i="5" s="1"/>
  <c r="BL108" i="5"/>
  <c r="Z109" i="5"/>
  <c r="Y109" i="5"/>
  <c r="AA109" i="5"/>
  <c r="F116" i="5"/>
  <c r="AX120" i="5"/>
  <c r="AZ120" i="5" s="1"/>
  <c r="BE318" i="5"/>
  <c r="A282" i="5"/>
  <c r="BH317" i="5"/>
  <c r="BF317" i="5"/>
  <c r="O111" i="5"/>
  <c r="N111" i="5"/>
  <c r="P111" i="5"/>
  <c r="BG317" i="5"/>
  <c r="BI318" i="5"/>
  <c r="W110" i="5"/>
  <c r="BK110" i="5"/>
  <c r="AX113" i="4"/>
  <c r="AM117" i="4"/>
  <c r="AB118" i="4"/>
  <c r="H115" i="4"/>
  <c r="I115" i="4" s="1"/>
  <c r="J115" i="4"/>
  <c r="B116" i="4" s="1"/>
  <c r="P112" i="4"/>
  <c r="O112" i="4"/>
  <c r="N112" i="4"/>
  <c r="BH317" i="4"/>
  <c r="BG318" i="4"/>
  <c r="A281" i="4"/>
  <c r="BI317" i="4"/>
  <c r="W111" i="4"/>
  <c r="BK111" i="4"/>
  <c r="BF318" i="4"/>
  <c r="BE317" i="4"/>
  <c r="BF317" i="3"/>
  <c r="BK316" i="3"/>
  <c r="BI316" i="3"/>
  <c r="BN315" i="3"/>
  <c r="BG316" i="3"/>
  <c r="BL315" i="3"/>
  <c r="BE317" i="3"/>
  <c r="BJ316" i="3"/>
  <c r="BH316" i="3"/>
  <c r="BM315" i="3"/>
  <c r="AZ127" i="3"/>
  <c r="AV127" i="3"/>
  <c r="AW127" i="3"/>
  <c r="AU127" i="3"/>
  <c r="AM126" i="3"/>
  <c r="AB128" i="3"/>
  <c r="Q124" i="3"/>
  <c r="J161" i="3"/>
  <c r="B162" i="3" s="1"/>
  <c r="D183" i="1"/>
  <c r="E183" i="1"/>
  <c r="C183" i="1"/>
  <c r="F183" i="1" s="1"/>
  <c r="H183" i="1" s="1"/>
  <c r="B184" i="1" s="1"/>
  <c r="G183" i="1"/>
  <c r="AO116" i="5" l="1"/>
  <c r="AP116" i="5"/>
  <c r="AQ116" i="5"/>
  <c r="AI117" i="5" s="1"/>
  <c r="AB109" i="5"/>
  <c r="AD109" i="5"/>
  <c r="AF109" i="5"/>
  <c r="X110" i="5" s="1"/>
  <c r="H116" i="5"/>
  <c r="I116" i="5" s="1"/>
  <c r="J116" i="5"/>
  <c r="B117" i="5" s="1"/>
  <c r="BA120" i="5"/>
  <c r="BB120" i="5"/>
  <c r="AT121" i="5" s="1"/>
  <c r="BG318" i="5"/>
  <c r="Q111" i="5"/>
  <c r="S111" i="5" s="1"/>
  <c r="BI319" i="5"/>
  <c r="BE319" i="5"/>
  <c r="BF318" i="5"/>
  <c r="BH318" i="5"/>
  <c r="A283" i="5"/>
  <c r="AZ113" i="4"/>
  <c r="BA113" i="4" s="1"/>
  <c r="BD113" i="4" s="1"/>
  <c r="AO117" i="4"/>
  <c r="AP117" i="4" s="1"/>
  <c r="AD118" i="4"/>
  <c r="AE118" i="4" s="1"/>
  <c r="L115" i="4"/>
  <c r="BJ115" i="4"/>
  <c r="D116" i="4"/>
  <c r="E116" i="4"/>
  <c r="C116" i="4"/>
  <c r="BE318" i="4"/>
  <c r="BG319" i="4"/>
  <c r="BH318" i="4"/>
  <c r="BF319" i="4"/>
  <c r="BN124" i="4"/>
  <c r="BI318" i="4"/>
  <c r="A282" i="4"/>
  <c r="Q112" i="4"/>
  <c r="S112" i="4" s="1"/>
  <c r="BE318" i="3"/>
  <c r="BJ317" i="3"/>
  <c r="BI317" i="3"/>
  <c r="BN316" i="3"/>
  <c r="BH317" i="3"/>
  <c r="BM316" i="3"/>
  <c r="BG317" i="3"/>
  <c r="BL316" i="3"/>
  <c r="BF318" i="3"/>
  <c r="BK317" i="3"/>
  <c r="AX127" i="3"/>
  <c r="AP126" i="3"/>
  <c r="AQ126" i="3"/>
  <c r="AI127" i="3" s="1"/>
  <c r="AE128" i="3"/>
  <c r="AF128" i="3"/>
  <c r="X129" i="3" s="1"/>
  <c r="T124" i="3"/>
  <c r="U124" i="3"/>
  <c r="M125" i="3" s="1"/>
  <c r="E162" i="3"/>
  <c r="H162" i="3"/>
  <c r="D162" i="3"/>
  <c r="C162" i="3"/>
  <c r="F162" i="3" s="1"/>
  <c r="I162" i="3" s="1"/>
  <c r="E184" i="1"/>
  <c r="D184" i="1"/>
  <c r="G184" i="1"/>
  <c r="C184" i="1"/>
  <c r="F184" i="1" s="1"/>
  <c r="H184" i="1" s="1"/>
  <c r="B185" i="1" s="1"/>
  <c r="C185" i="1" s="1"/>
  <c r="AJ117" i="5" l="1"/>
  <c r="AL117" i="5"/>
  <c r="AK117" i="5"/>
  <c r="AS116" i="5"/>
  <c r="BM116" i="5"/>
  <c r="AE109" i="5"/>
  <c r="AH109" i="5"/>
  <c r="BL109" i="5"/>
  <c r="Z110" i="5"/>
  <c r="Y110" i="5"/>
  <c r="AA110" i="5"/>
  <c r="L116" i="5"/>
  <c r="BJ116" i="5"/>
  <c r="E117" i="5"/>
  <c r="D117" i="5"/>
  <c r="C117" i="5"/>
  <c r="AW121" i="5"/>
  <c r="AU121" i="5"/>
  <c r="AV121" i="5"/>
  <c r="BN120" i="5"/>
  <c r="BD120" i="5"/>
  <c r="BI320" i="5"/>
  <c r="T111" i="5"/>
  <c r="U111" i="5"/>
  <c r="M112" i="5" s="1"/>
  <c r="BF319" i="5"/>
  <c r="BE320" i="5"/>
  <c r="BG319" i="5"/>
  <c r="A284" i="5"/>
  <c r="BH319" i="5"/>
  <c r="BB113" i="4"/>
  <c r="AT114" i="4" s="1"/>
  <c r="AV114" i="4" s="1"/>
  <c r="AW114" i="4"/>
  <c r="AQ117" i="4"/>
  <c r="AI118" i="4" s="1"/>
  <c r="AJ118" i="4" s="1"/>
  <c r="AS117" i="4"/>
  <c r="BM117" i="4"/>
  <c r="AK118" i="4"/>
  <c r="AL118" i="4"/>
  <c r="BL118" i="4"/>
  <c r="AH118" i="4"/>
  <c r="AF118" i="4"/>
  <c r="X119" i="4" s="1"/>
  <c r="F116" i="4"/>
  <c r="BF320" i="4"/>
  <c r="BH319" i="4"/>
  <c r="BG320" i="4"/>
  <c r="BE319" i="4"/>
  <c r="T112" i="4"/>
  <c r="U112" i="4"/>
  <c r="M113" i="4" s="1"/>
  <c r="A283" i="4"/>
  <c r="BI319" i="4"/>
  <c r="BG318" i="3"/>
  <c r="BL317" i="3"/>
  <c r="BI318" i="3"/>
  <c r="BN317" i="3"/>
  <c r="BF319" i="3"/>
  <c r="BK318" i="3"/>
  <c r="BH318" i="3"/>
  <c r="BM317" i="3"/>
  <c r="BE319" i="3"/>
  <c r="BJ318" i="3"/>
  <c r="BA127" i="3"/>
  <c r="BB127" i="3"/>
  <c r="AT128" i="3" s="1"/>
  <c r="AK127" i="3"/>
  <c r="AO127" i="3"/>
  <c r="AJ127" i="3"/>
  <c r="AM127" i="3" s="1"/>
  <c r="AP127" i="3" s="1"/>
  <c r="AL127" i="3"/>
  <c r="AA129" i="3"/>
  <c r="AD129" i="3"/>
  <c r="Y129" i="3"/>
  <c r="AB129" i="3" s="1"/>
  <c r="AE129" i="3" s="1"/>
  <c r="Z129" i="3"/>
  <c r="S125" i="3"/>
  <c r="P125" i="3"/>
  <c r="N125" i="3"/>
  <c r="Q125" i="3" s="1"/>
  <c r="T125" i="3" s="1"/>
  <c r="O125" i="3"/>
  <c r="J162" i="3"/>
  <c r="B163" i="3" s="1"/>
  <c r="D185" i="1"/>
  <c r="G185" i="1"/>
  <c r="E185" i="1"/>
  <c r="F185" i="1"/>
  <c r="H185" i="1" s="1"/>
  <c r="B186" i="1" s="1"/>
  <c r="AM117" i="5" l="1"/>
  <c r="AB110" i="5"/>
  <c r="AD110" i="5"/>
  <c r="AF110" i="5" s="1"/>
  <c r="X111" i="5" s="1"/>
  <c r="F117" i="5"/>
  <c r="AX121" i="5"/>
  <c r="AZ121" i="5" s="1"/>
  <c r="BG320" i="5"/>
  <c r="W111" i="5"/>
  <c r="BK111" i="5"/>
  <c r="BF320" i="5"/>
  <c r="BI321" i="5"/>
  <c r="A285" i="5"/>
  <c r="BE321" i="5"/>
  <c r="BH320" i="5"/>
  <c r="O112" i="5"/>
  <c r="N112" i="5"/>
  <c r="P112" i="5"/>
  <c r="AU114" i="4"/>
  <c r="AX114" i="4"/>
  <c r="BN125" i="4"/>
  <c r="AM118" i="4"/>
  <c r="AA119" i="4"/>
  <c r="Z119" i="4"/>
  <c r="Y119" i="4"/>
  <c r="AB119" i="4" s="1"/>
  <c r="H116" i="4"/>
  <c r="I116" i="4" s="1"/>
  <c r="BE320" i="4"/>
  <c r="BH320" i="4"/>
  <c r="BI320" i="4"/>
  <c r="A284" i="4"/>
  <c r="P113" i="4"/>
  <c r="O113" i="4"/>
  <c r="N113" i="4"/>
  <c r="BF321" i="4"/>
  <c r="W112" i="4"/>
  <c r="BK112" i="4"/>
  <c r="BG321" i="4"/>
  <c r="BI319" i="3"/>
  <c r="BN318" i="3"/>
  <c r="BH319" i="3"/>
  <c r="BM318" i="3"/>
  <c r="BE320" i="3"/>
  <c r="BJ319" i="3"/>
  <c r="BF320" i="3"/>
  <c r="BK319" i="3"/>
  <c r="BG319" i="3"/>
  <c r="BL318" i="3"/>
  <c r="AV128" i="3"/>
  <c r="BB128" i="3"/>
  <c r="AT129" i="3" s="1"/>
  <c r="AZ128" i="3"/>
  <c r="AU128" i="3"/>
  <c r="AX128" i="3" s="1"/>
  <c r="BA128" i="3" s="1"/>
  <c r="AW128" i="3"/>
  <c r="AQ127" i="3"/>
  <c r="AI128" i="3" s="1"/>
  <c r="AF129" i="3"/>
  <c r="X130" i="3" s="1"/>
  <c r="U125" i="3"/>
  <c r="M126" i="3" s="1"/>
  <c r="H163" i="3"/>
  <c r="C163" i="3"/>
  <c r="F163" i="3" s="1"/>
  <c r="I163" i="3" s="1"/>
  <c r="D163" i="3"/>
  <c r="E163" i="3"/>
  <c r="C186" i="1"/>
  <c r="G186" i="1"/>
  <c r="E186" i="1"/>
  <c r="D186" i="1"/>
  <c r="AO117" i="5" l="1"/>
  <c r="AP117" i="5" s="1"/>
  <c r="AQ117" i="5"/>
  <c r="AI118" i="5" s="1"/>
  <c r="AA111" i="5"/>
  <c r="Y111" i="5"/>
  <c r="Z111" i="5"/>
  <c r="AE110" i="5"/>
  <c r="H117" i="5"/>
  <c r="I117" i="5" s="1"/>
  <c r="J117" i="5"/>
  <c r="B118" i="5" s="1"/>
  <c r="BA121" i="5"/>
  <c r="BB121" i="5"/>
  <c r="AT122" i="5" s="1"/>
  <c r="BE322" i="5"/>
  <c r="A286" i="5"/>
  <c r="BF321" i="5"/>
  <c r="BH321" i="5"/>
  <c r="BI322" i="5"/>
  <c r="BG321" i="5"/>
  <c r="Q112" i="5"/>
  <c r="S112" i="5" s="1"/>
  <c r="AZ114" i="4"/>
  <c r="BA114" i="4" s="1"/>
  <c r="BD114" i="4" s="1"/>
  <c r="AO118" i="4"/>
  <c r="AP118" i="4" s="1"/>
  <c r="AD119" i="4"/>
  <c r="AF119" i="4" s="1"/>
  <c r="X120" i="4" s="1"/>
  <c r="L116" i="4"/>
  <c r="BJ116" i="4"/>
  <c r="J116" i="4"/>
  <c r="B117" i="4" s="1"/>
  <c r="Q113" i="4"/>
  <c r="S113" i="4" s="1"/>
  <c r="BG322" i="4"/>
  <c r="A285" i="4"/>
  <c r="BI321" i="4"/>
  <c r="BH321" i="4"/>
  <c r="BE321" i="4"/>
  <c r="BF322" i="4"/>
  <c r="BF321" i="3"/>
  <c r="BK320" i="3"/>
  <c r="BH320" i="3"/>
  <c r="BM319" i="3"/>
  <c r="BG320" i="3"/>
  <c r="BL319" i="3"/>
  <c r="BE321" i="3"/>
  <c r="BJ320" i="3"/>
  <c r="BI320" i="3"/>
  <c r="BN319" i="3"/>
  <c r="AV129" i="3"/>
  <c r="AZ129" i="3"/>
  <c r="AU129" i="3"/>
  <c r="AX129" i="3" s="1"/>
  <c r="BA129" i="3" s="1"/>
  <c r="AW129" i="3"/>
  <c r="AK128" i="3"/>
  <c r="AO128" i="3"/>
  <c r="AL128" i="3"/>
  <c r="AJ128" i="3"/>
  <c r="AD130" i="3"/>
  <c r="AA130" i="3"/>
  <c r="Y130" i="3"/>
  <c r="AB130" i="3" s="1"/>
  <c r="AE130" i="3" s="1"/>
  <c r="Z130" i="3"/>
  <c r="N126" i="3"/>
  <c r="S126" i="3"/>
  <c r="O126" i="3"/>
  <c r="P126" i="3"/>
  <c r="J163" i="3"/>
  <c r="B164" i="3" s="1"/>
  <c r="F186" i="1"/>
  <c r="H186" i="1" s="1"/>
  <c r="B187" i="1" s="1"/>
  <c r="AS117" i="5" l="1"/>
  <c r="BM117" i="5"/>
  <c r="AJ118" i="5"/>
  <c r="AL118" i="5"/>
  <c r="AK118" i="5"/>
  <c r="AB111" i="5"/>
  <c r="AD111" i="5"/>
  <c r="AH110" i="5"/>
  <c r="BL110" i="5"/>
  <c r="L117" i="5"/>
  <c r="BJ117" i="5"/>
  <c r="E118" i="5"/>
  <c r="D118" i="5"/>
  <c r="C118" i="5"/>
  <c r="AV122" i="5"/>
  <c r="AW122" i="5"/>
  <c r="AU122" i="5"/>
  <c r="BD121" i="5"/>
  <c r="BN121" i="5"/>
  <c r="BI323" i="5"/>
  <c r="T112" i="5"/>
  <c r="U112" i="5"/>
  <c r="M113" i="5" s="1"/>
  <c r="BG322" i="5"/>
  <c r="BF322" i="5"/>
  <c r="A287" i="5"/>
  <c r="BH322" i="5"/>
  <c r="BE323" i="5"/>
  <c r="BB114" i="4"/>
  <c r="AT115" i="4" s="1"/>
  <c r="AW115" i="4" s="1"/>
  <c r="AV115" i="4"/>
  <c r="AQ118" i="4"/>
  <c r="AI119" i="4" s="1"/>
  <c r="AS118" i="4"/>
  <c r="BM118" i="4"/>
  <c r="AJ119" i="4"/>
  <c r="AK119" i="4"/>
  <c r="AL119" i="4"/>
  <c r="AA120" i="4"/>
  <c r="Z120" i="4"/>
  <c r="Y120" i="4"/>
  <c r="AB120" i="4" s="1"/>
  <c r="AE119" i="4"/>
  <c r="C117" i="4"/>
  <c r="D117" i="4"/>
  <c r="E117" i="4"/>
  <c r="BF323" i="4"/>
  <c r="BG323" i="4"/>
  <c r="BH322" i="4"/>
  <c r="T113" i="4"/>
  <c r="U113" i="4"/>
  <c r="M114" i="4" s="1"/>
  <c r="BE322" i="4"/>
  <c r="BI322" i="4"/>
  <c r="A286" i="4"/>
  <c r="BH321" i="3"/>
  <c r="BM320" i="3"/>
  <c r="BE322" i="3"/>
  <c r="BJ321" i="3"/>
  <c r="BI321" i="3"/>
  <c r="BN320" i="3"/>
  <c r="BG321" i="3"/>
  <c r="BL320" i="3"/>
  <c r="BF322" i="3"/>
  <c r="BK321" i="3"/>
  <c r="BB129" i="3"/>
  <c r="AT130" i="3" s="1"/>
  <c r="AM128" i="3"/>
  <c r="AF130" i="3"/>
  <c r="X131" i="3" s="1"/>
  <c r="Q126" i="3"/>
  <c r="C164" i="3"/>
  <c r="H164" i="3"/>
  <c r="D164" i="3"/>
  <c r="E164" i="3"/>
  <c r="D187" i="1"/>
  <c r="C187" i="1"/>
  <c r="G187" i="1"/>
  <c r="E187" i="1"/>
  <c r="AX122" i="5" l="1"/>
  <c r="AM118" i="5"/>
  <c r="AE111" i="5"/>
  <c r="AF111" i="5"/>
  <c r="X112" i="5" s="1"/>
  <c r="Y112" i="5" s="1"/>
  <c r="AH111" i="5"/>
  <c r="BL111" i="5"/>
  <c r="F118" i="5"/>
  <c r="BI324" i="5"/>
  <c r="BE324" i="5"/>
  <c r="A288" i="5"/>
  <c r="N113" i="5"/>
  <c r="P113" i="5"/>
  <c r="O113" i="5"/>
  <c r="BH323" i="5"/>
  <c r="BF323" i="5"/>
  <c r="BG323" i="5"/>
  <c r="W112" i="5"/>
  <c r="BK112" i="5"/>
  <c r="AU115" i="4"/>
  <c r="AX115" i="4" s="1"/>
  <c r="AM119" i="4"/>
  <c r="AD120" i="4"/>
  <c r="AE120" i="4" s="1"/>
  <c r="AH120" i="4" s="1"/>
  <c r="AF120" i="4"/>
  <c r="X121" i="4" s="1"/>
  <c r="AH119" i="4"/>
  <c r="BL119" i="4"/>
  <c r="F117" i="4"/>
  <c r="BH323" i="4"/>
  <c r="A287" i="4"/>
  <c r="BI323" i="4"/>
  <c r="BG324" i="4"/>
  <c r="BN126" i="4"/>
  <c r="O114" i="4"/>
  <c r="N114" i="4"/>
  <c r="P114" i="4"/>
  <c r="BE323" i="4"/>
  <c r="W113" i="4"/>
  <c r="BK113" i="4"/>
  <c r="BF324" i="4"/>
  <c r="BG322" i="3"/>
  <c r="BL321" i="3"/>
  <c r="BE323" i="3"/>
  <c r="BJ322" i="3"/>
  <c r="BF323" i="3"/>
  <c r="BK322" i="3"/>
  <c r="BI322" i="3"/>
  <c r="BN321" i="3"/>
  <c r="BH322" i="3"/>
  <c r="BM321" i="3"/>
  <c r="AU130" i="3"/>
  <c r="AZ130" i="3"/>
  <c r="AV130" i="3"/>
  <c r="AW130" i="3"/>
  <c r="AX130" i="3" s="1"/>
  <c r="BA130" i="3" s="1"/>
  <c r="AP128" i="3"/>
  <c r="AQ128" i="3"/>
  <c r="AI129" i="3" s="1"/>
  <c r="Y131" i="3"/>
  <c r="AD131" i="3"/>
  <c r="AA131" i="3"/>
  <c r="Z131" i="3"/>
  <c r="T126" i="3"/>
  <c r="U126" i="3"/>
  <c r="M127" i="3" s="1"/>
  <c r="F164" i="3"/>
  <c r="F187" i="1"/>
  <c r="H187" i="1" s="1"/>
  <c r="B188" i="1" s="1"/>
  <c r="E188" i="1" s="1"/>
  <c r="AZ122" i="5" l="1"/>
  <c r="BB122" i="5" s="1"/>
  <c r="AT123" i="5" s="1"/>
  <c r="AV123" i="5" s="1"/>
  <c r="AO118" i="5"/>
  <c r="AP118" i="5"/>
  <c r="AQ118" i="5"/>
  <c r="AI119" i="5" s="1"/>
  <c r="Z112" i="5"/>
  <c r="AB112" i="5" s="1"/>
  <c r="AA112" i="5"/>
  <c r="AD112" i="5"/>
  <c r="H118" i="5"/>
  <c r="I118" i="5" s="1"/>
  <c r="J118" i="5"/>
  <c r="B119" i="5" s="1"/>
  <c r="BG324" i="5"/>
  <c r="Q113" i="5"/>
  <c r="S113" i="5" s="1"/>
  <c r="BH324" i="5"/>
  <c r="A289" i="5"/>
  <c r="BE325" i="5"/>
  <c r="BI325" i="5"/>
  <c r="BF324" i="5"/>
  <c r="AZ115" i="4"/>
  <c r="BA115" i="4" s="1"/>
  <c r="BD115" i="4" s="1"/>
  <c r="AO119" i="4"/>
  <c r="AP119" i="4" s="1"/>
  <c r="AQ119" i="4"/>
  <c r="AI120" i="4" s="1"/>
  <c r="BL120" i="4"/>
  <c r="Y121" i="4"/>
  <c r="Z121" i="4"/>
  <c r="AA121" i="4"/>
  <c r="H117" i="4"/>
  <c r="I117" i="4" s="1"/>
  <c r="J117" i="4"/>
  <c r="B118" i="4" s="1"/>
  <c r="BF325" i="4"/>
  <c r="Q114" i="4"/>
  <c r="S114" i="4" s="1"/>
  <c r="BH324" i="4"/>
  <c r="BE324" i="4"/>
  <c r="A288" i="4"/>
  <c r="BI324" i="4"/>
  <c r="BG325" i="4"/>
  <c r="BI323" i="3"/>
  <c r="BN322" i="3"/>
  <c r="BE324" i="3"/>
  <c r="BJ323" i="3"/>
  <c r="BH323" i="3"/>
  <c r="BM322" i="3"/>
  <c r="BF324" i="3"/>
  <c r="BK323" i="3"/>
  <c r="BG323" i="3"/>
  <c r="BL322" i="3"/>
  <c r="BB130" i="3"/>
  <c r="AT131" i="3" s="1"/>
  <c r="AJ129" i="3"/>
  <c r="AO129" i="3"/>
  <c r="AK129" i="3"/>
  <c r="AL129" i="3"/>
  <c r="AB131" i="3"/>
  <c r="N127" i="3"/>
  <c r="S127" i="3"/>
  <c r="P127" i="3"/>
  <c r="O127" i="3"/>
  <c r="I164" i="3"/>
  <c r="J164" i="3"/>
  <c r="B165" i="3" s="1"/>
  <c r="D188" i="1"/>
  <c r="G188" i="1"/>
  <c r="C188" i="1"/>
  <c r="F188" i="1" s="1"/>
  <c r="H188" i="1" s="1"/>
  <c r="B189" i="1" s="1"/>
  <c r="AU123" i="5" l="1"/>
  <c r="AW123" i="5"/>
  <c r="BA122" i="5"/>
  <c r="AK119" i="5"/>
  <c r="AJ119" i="5"/>
  <c r="AL119" i="5"/>
  <c r="AS118" i="5"/>
  <c r="BM118" i="5"/>
  <c r="AF112" i="5"/>
  <c r="X113" i="5" s="1"/>
  <c r="Y113" i="5"/>
  <c r="AA113" i="5"/>
  <c r="Z113" i="5"/>
  <c r="AE112" i="5"/>
  <c r="L118" i="5"/>
  <c r="BJ118" i="5"/>
  <c r="D119" i="5"/>
  <c r="C119" i="5"/>
  <c r="F119" i="5" s="1"/>
  <c r="E119" i="5"/>
  <c r="AX123" i="5"/>
  <c r="AZ123" i="5" s="1"/>
  <c r="T113" i="5"/>
  <c r="U113" i="5"/>
  <c r="M114" i="5" s="1"/>
  <c r="BF325" i="5"/>
  <c r="BE326" i="5"/>
  <c r="A290" i="5"/>
  <c r="BG325" i="5"/>
  <c r="BI326" i="5"/>
  <c r="BH325" i="5"/>
  <c r="BB115" i="4"/>
  <c r="AT116" i="4" s="1"/>
  <c r="AV116" i="4" s="1"/>
  <c r="AW116" i="4"/>
  <c r="AU116" i="4"/>
  <c r="AS119" i="4"/>
  <c r="BM119" i="4"/>
  <c r="AK120" i="4"/>
  <c r="AJ120" i="4"/>
  <c r="AL120" i="4"/>
  <c r="AB121" i="4"/>
  <c r="L117" i="4"/>
  <c r="BJ117" i="4"/>
  <c r="C118" i="4"/>
  <c r="E118" i="4"/>
  <c r="D118" i="4"/>
  <c r="A289" i="4"/>
  <c r="T114" i="4"/>
  <c r="U114" i="4"/>
  <c r="M115" i="4" s="1"/>
  <c r="BG326" i="4"/>
  <c r="BI325" i="4"/>
  <c r="BE325" i="4"/>
  <c r="BF326" i="4"/>
  <c r="BH325" i="4"/>
  <c r="BF325" i="3"/>
  <c r="BK324" i="3"/>
  <c r="BE325" i="3"/>
  <c r="BJ324" i="3"/>
  <c r="BG324" i="3"/>
  <c r="BL323" i="3"/>
  <c r="BH324" i="3"/>
  <c r="BM323" i="3"/>
  <c r="BI324" i="3"/>
  <c r="BN323" i="3"/>
  <c r="AZ131" i="3"/>
  <c r="AU131" i="3"/>
  <c r="AV131" i="3"/>
  <c r="AW131" i="3"/>
  <c r="AM129" i="3"/>
  <c r="AE131" i="3"/>
  <c r="AF131" i="3"/>
  <c r="X132" i="3" s="1"/>
  <c r="Q127" i="3"/>
  <c r="D165" i="3"/>
  <c r="H165" i="3"/>
  <c r="E165" i="3"/>
  <c r="C165" i="3"/>
  <c r="F165" i="3" s="1"/>
  <c r="I165" i="3" s="1"/>
  <c r="D189" i="1"/>
  <c r="E189" i="1"/>
  <c r="C189" i="1"/>
  <c r="G189" i="1"/>
  <c r="BD122" i="5" l="1"/>
  <c r="BN122" i="5"/>
  <c r="AM119" i="5"/>
  <c r="AB113" i="5"/>
  <c r="AH112" i="5"/>
  <c r="BL112" i="5"/>
  <c r="AD113" i="5"/>
  <c r="AF113" i="5" s="1"/>
  <c r="X114" i="5" s="1"/>
  <c r="H119" i="5"/>
  <c r="I119" i="5" s="1"/>
  <c r="BA123" i="5"/>
  <c r="BB123" i="5"/>
  <c r="AT124" i="5" s="1"/>
  <c r="BI327" i="5"/>
  <c r="BG326" i="5"/>
  <c r="BF326" i="5"/>
  <c r="A291" i="5"/>
  <c r="BE327" i="5"/>
  <c r="O114" i="5"/>
  <c r="N114" i="5"/>
  <c r="P114" i="5"/>
  <c r="BH326" i="5"/>
  <c r="W113" i="5"/>
  <c r="BK113" i="5"/>
  <c r="AX116" i="4"/>
  <c r="AZ116" i="4"/>
  <c r="BA116" i="4"/>
  <c r="BD116" i="4" s="1"/>
  <c r="BB116" i="4"/>
  <c r="AT117" i="4" s="1"/>
  <c r="AM120" i="4"/>
  <c r="AD121" i="4"/>
  <c r="AE121" i="4" s="1"/>
  <c r="AF121" i="4"/>
  <c r="X122" i="4" s="1"/>
  <c r="F118" i="4"/>
  <c r="BE326" i="4"/>
  <c r="BF327" i="4"/>
  <c r="BH326" i="4"/>
  <c r="A290" i="4"/>
  <c r="N115" i="4"/>
  <c r="P115" i="4"/>
  <c r="O115" i="4"/>
  <c r="BI326" i="4"/>
  <c r="BG327" i="4"/>
  <c r="W114" i="4"/>
  <c r="BK114" i="4"/>
  <c r="BN127" i="4"/>
  <c r="BH325" i="3"/>
  <c r="BM324" i="3"/>
  <c r="BE326" i="3"/>
  <c r="BJ325" i="3"/>
  <c r="BI325" i="3"/>
  <c r="BN324" i="3"/>
  <c r="BG325" i="3"/>
  <c r="BL324" i="3"/>
  <c r="BF326" i="3"/>
  <c r="BK325" i="3"/>
  <c r="AX131" i="3"/>
  <c r="AP129" i="3"/>
  <c r="AQ129" i="3"/>
  <c r="AI130" i="3" s="1"/>
  <c r="AD132" i="3"/>
  <c r="Z132" i="3"/>
  <c r="AA132" i="3"/>
  <c r="Y132" i="3"/>
  <c r="T127" i="3"/>
  <c r="U127" i="3"/>
  <c r="M128" i="3" s="1"/>
  <c r="J165" i="3"/>
  <c r="B166" i="3" s="1"/>
  <c r="F189" i="1"/>
  <c r="H189" i="1" s="1"/>
  <c r="B190" i="1" s="1"/>
  <c r="C190" i="1" s="1"/>
  <c r="AO119" i="5" l="1"/>
  <c r="AP119" i="5"/>
  <c r="AQ119" i="5"/>
  <c r="AI120" i="5" s="1"/>
  <c r="Z114" i="5"/>
  <c r="Y114" i="5"/>
  <c r="AA114" i="5"/>
  <c r="AE113" i="5"/>
  <c r="L119" i="5"/>
  <c r="BJ119" i="5"/>
  <c r="J119" i="5"/>
  <c r="B120" i="5" s="1"/>
  <c r="AU124" i="5"/>
  <c r="AW124" i="5"/>
  <c r="AV124" i="5"/>
  <c r="BD123" i="5"/>
  <c r="BN123" i="5"/>
  <c r="Q114" i="5"/>
  <c r="S114" i="5" s="1"/>
  <c r="BG327" i="5"/>
  <c r="A292" i="5"/>
  <c r="BF327" i="5"/>
  <c r="BI328" i="5"/>
  <c r="BH327" i="5"/>
  <c r="BE328" i="5"/>
  <c r="AU117" i="4"/>
  <c r="AV117" i="4"/>
  <c r="AW117" i="4"/>
  <c r="AO120" i="4"/>
  <c r="AP120" i="4" s="1"/>
  <c r="AQ120" i="4"/>
  <c r="AI121" i="4" s="1"/>
  <c r="AH121" i="4"/>
  <c r="BL121" i="4"/>
  <c r="Z122" i="4"/>
  <c r="AA122" i="4"/>
  <c r="Y122" i="4"/>
  <c r="H118" i="4"/>
  <c r="I118" i="4" s="1"/>
  <c r="BG328" i="4"/>
  <c r="BI327" i="4"/>
  <c r="A291" i="4"/>
  <c r="BH327" i="4"/>
  <c r="BF328" i="4"/>
  <c r="BE327" i="4"/>
  <c r="Q115" i="4"/>
  <c r="S115" i="4" s="1"/>
  <c r="BF327" i="3"/>
  <c r="BK326" i="3"/>
  <c r="BE327" i="3"/>
  <c r="BJ326" i="3"/>
  <c r="BG326" i="3"/>
  <c r="BL325" i="3"/>
  <c r="BI326" i="3"/>
  <c r="BN325" i="3"/>
  <c r="BH326" i="3"/>
  <c r="BM325" i="3"/>
  <c r="BA131" i="3"/>
  <c r="BB131" i="3"/>
  <c r="AT132" i="3" s="1"/>
  <c r="AO130" i="3"/>
  <c r="AJ130" i="3"/>
  <c r="AK130" i="3"/>
  <c r="AL130" i="3"/>
  <c r="AB132" i="3"/>
  <c r="N128" i="3"/>
  <c r="S128" i="3"/>
  <c r="P128" i="3"/>
  <c r="O128" i="3"/>
  <c r="E166" i="3"/>
  <c r="H166" i="3"/>
  <c r="D166" i="3"/>
  <c r="C166" i="3"/>
  <c r="F166" i="3" s="1"/>
  <c r="I166" i="3" s="1"/>
  <c r="D190" i="1"/>
  <c r="E190" i="1"/>
  <c r="G190" i="1"/>
  <c r="F190" i="1"/>
  <c r="H190" i="1" s="1"/>
  <c r="B191" i="1" s="1"/>
  <c r="AX124" i="5" l="1"/>
  <c r="AZ124" i="5" s="1"/>
  <c r="BB124" i="5" s="1"/>
  <c r="AT125" i="5" s="1"/>
  <c r="AK120" i="5"/>
  <c r="AJ120" i="5"/>
  <c r="AL120" i="5"/>
  <c r="AS119" i="5"/>
  <c r="BM119" i="5"/>
  <c r="AB114" i="5"/>
  <c r="AH113" i="5"/>
  <c r="BL113" i="5"/>
  <c r="E120" i="5"/>
  <c r="C120" i="5"/>
  <c r="D120" i="5"/>
  <c r="BA124" i="5"/>
  <c r="BD124" i="5" s="1"/>
  <c r="BG328" i="5"/>
  <c r="BE329" i="5"/>
  <c r="BF328" i="5"/>
  <c r="BH328" i="5"/>
  <c r="A293" i="5"/>
  <c r="T114" i="5"/>
  <c r="U114" i="5"/>
  <c r="M115" i="5" s="1"/>
  <c r="BI329" i="5"/>
  <c r="AX117" i="4"/>
  <c r="AS120" i="4"/>
  <c r="BM120" i="4"/>
  <c r="AL121" i="4"/>
  <c r="AK121" i="4"/>
  <c r="AJ121" i="4"/>
  <c r="AB122" i="4"/>
  <c r="L118" i="4"/>
  <c r="BJ118" i="4"/>
  <c r="J118" i="4"/>
  <c r="B119" i="4" s="1"/>
  <c r="BF329" i="4"/>
  <c r="BH328" i="4"/>
  <c r="BI328" i="4"/>
  <c r="BE328" i="4"/>
  <c r="T115" i="4"/>
  <c r="U115" i="4"/>
  <c r="M116" i="4" s="1"/>
  <c r="A292" i="4"/>
  <c r="BG329" i="4"/>
  <c r="BI327" i="3"/>
  <c r="BN326" i="3"/>
  <c r="BE328" i="3"/>
  <c r="BJ327" i="3"/>
  <c r="BH327" i="3"/>
  <c r="BM326" i="3"/>
  <c r="BG327" i="3"/>
  <c r="BL326" i="3"/>
  <c r="BF328" i="3"/>
  <c r="BK327" i="3"/>
  <c r="AV132" i="3"/>
  <c r="AZ132" i="3"/>
  <c r="AW132" i="3"/>
  <c r="AU132" i="3"/>
  <c r="AM130" i="3"/>
  <c r="AE132" i="3"/>
  <c r="AF132" i="3"/>
  <c r="X133" i="3" s="1"/>
  <c r="Q128" i="3"/>
  <c r="J166" i="3"/>
  <c r="B167" i="3" s="1"/>
  <c r="C191" i="1"/>
  <c r="G191" i="1"/>
  <c r="D191" i="1"/>
  <c r="E191" i="1"/>
  <c r="AV125" i="5" l="1"/>
  <c r="AU125" i="5"/>
  <c r="AW125" i="5"/>
  <c r="AZ125" i="5"/>
  <c r="AM120" i="5"/>
  <c r="AO120" i="5"/>
  <c r="AP120" i="5" s="1"/>
  <c r="AQ120" i="5"/>
  <c r="AI121" i="5" s="1"/>
  <c r="AD114" i="5"/>
  <c r="AE114" i="5" s="1"/>
  <c r="F120" i="5"/>
  <c r="BN124" i="5"/>
  <c r="W114" i="5"/>
  <c r="BK114" i="5"/>
  <c r="A294" i="5"/>
  <c r="BH329" i="5"/>
  <c r="BE330" i="5"/>
  <c r="BI330" i="5"/>
  <c r="P115" i="5"/>
  <c r="O115" i="5"/>
  <c r="N115" i="5"/>
  <c r="BF329" i="5"/>
  <c r="BG329" i="5"/>
  <c r="AZ117" i="4"/>
  <c r="BA117" i="4" s="1"/>
  <c r="BD117" i="4" s="1"/>
  <c r="AM121" i="4"/>
  <c r="AD122" i="4"/>
  <c r="AE122" i="4" s="1"/>
  <c r="E119" i="4"/>
  <c r="D119" i="4"/>
  <c r="C119" i="4"/>
  <c r="F119" i="4" s="1"/>
  <c r="N116" i="4"/>
  <c r="P116" i="4"/>
  <c r="O116" i="4"/>
  <c r="BH329" i="4"/>
  <c r="W115" i="4"/>
  <c r="BK115" i="4"/>
  <c r="BI329" i="4"/>
  <c r="BF330" i="4"/>
  <c r="A293" i="4"/>
  <c r="BG330" i="4"/>
  <c r="BE329" i="4"/>
  <c r="BN128" i="4"/>
  <c r="BG328" i="3"/>
  <c r="BL327" i="3"/>
  <c r="BE329" i="3"/>
  <c r="BJ328" i="3"/>
  <c r="BF329" i="3"/>
  <c r="BK328" i="3"/>
  <c r="BH328" i="3"/>
  <c r="BM327" i="3"/>
  <c r="BI328" i="3"/>
  <c r="BN327" i="3"/>
  <c r="AX132" i="3"/>
  <c r="AP130" i="3"/>
  <c r="AQ130" i="3"/>
  <c r="AI131" i="3" s="1"/>
  <c r="AA133" i="3"/>
  <c r="AD133" i="3"/>
  <c r="Z133" i="3"/>
  <c r="Y133" i="3"/>
  <c r="T128" i="3"/>
  <c r="U128" i="3"/>
  <c r="M129" i="3" s="1"/>
  <c r="H167" i="3"/>
  <c r="D167" i="3"/>
  <c r="E167" i="3"/>
  <c r="C167" i="3"/>
  <c r="F167" i="3" s="1"/>
  <c r="I167" i="3" s="1"/>
  <c r="F191" i="1"/>
  <c r="H191" i="1" s="1"/>
  <c r="B192" i="1" s="1"/>
  <c r="AX125" i="5" l="1"/>
  <c r="BA125" i="5" s="1"/>
  <c r="BN125" i="5" s="1"/>
  <c r="AS120" i="5"/>
  <c r="BM120" i="5"/>
  <c r="AJ121" i="5"/>
  <c r="AL121" i="5"/>
  <c r="AK121" i="5"/>
  <c r="AH114" i="5"/>
  <c r="BL114" i="5"/>
  <c r="AF114" i="5"/>
  <c r="X115" i="5" s="1"/>
  <c r="H120" i="5"/>
  <c r="I120" i="5" s="1"/>
  <c r="J120" i="5"/>
  <c r="B121" i="5" s="1"/>
  <c r="BH330" i="5"/>
  <c r="A295" i="5"/>
  <c r="BG330" i="5"/>
  <c r="BE331" i="5"/>
  <c r="Q115" i="5"/>
  <c r="S115" i="5" s="1"/>
  <c r="BI331" i="5"/>
  <c r="BF330" i="5"/>
  <c r="BB117" i="4"/>
  <c r="AT118" i="4" s="1"/>
  <c r="AW118" i="4" s="1"/>
  <c r="AV118" i="4"/>
  <c r="AU118" i="4"/>
  <c r="AO121" i="4"/>
  <c r="AP121" i="4" s="1"/>
  <c r="AH122" i="4"/>
  <c r="BL122" i="4"/>
  <c r="AF122" i="4"/>
  <c r="X123" i="4" s="1"/>
  <c r="H119" i="4"/>
  <c r="I119" i="4" s="1"/>
  <c r="J119" i="4"/>
  <c r="B120" i="4" s="1"/>
  <c r="BI330" i="4"/>
  <c r="BG331" i="4"/>
  <c r="BH330" i="4"/>
  <c r="BE330" i="4"/>
  <c r="A294" i="4"/>
  <c r="BF331" i="4"/>
  <c r="Q116" i="4"/>
  <c r="S116" i="4" s="1"/>
  <c r="BH329" i="3"/>
  <c r="BM328" i="3"/>
  <c r="BE330" i="3"/>
  <c r="BJ329" i="3"/>
  <c r="BI329" i="3"/>
  <c r="BN328" i="3"/>
  <c r="BF330" i="3"/>
  <c r="BK329" i="3"/>
  <c r="BG329" i="3"/>
  <c r="BL328" i="3"/>
  <c r="BA132" i="3"/>
  <c r="BB132" i="3"/>
  <c r="AT133" i="3" s="1"/>
  <c r="AK131" i="3"/>
  <c r="AO131" i="3"/>
  <c r="AL131" i="3"/>
  <c r="AJ131" i="3"/>
  <c r="AM131" i="3" s="1"/>
  <c r="AP131" i="3" s="1"/>
  <c r="AB133" i="3"/>
  <c r="S129" i="3"/>
  <c r="P129" i="3"/>
  <c r="N129" i="3"/>
  <c r="Q129" i="3" s="1"/>
  <c r="T129" i="3" s="1"/>
  <c r="O129" i="3"/>
  <c r="J167" i="3"/>
  <c r="B168" i="3" s="1"/>
  <c r="C192" i="1"/>
  <c r="G192" i="1"/>
  <c r="D192" i="1"/>
  <c r="E192" i="1"/>
  <c r="BD125" i="5" l="1"/>
  <c r="BB125" i="5"/>
  <c r="AT126" i="5" s="1"/>
  <c r="AM121" i="5"/>
  <c r="AA115" i="5"/>
  <c r="Z115" i="5"/>
  <c r="Y115" i="5"/>
  <c r="AB115" i="5" s="1"/>
  <c r="L120" i="5"/>
  <c r="BJ120" i="5"/>
  <c r="C121" i="5"/>
  <c r="E121" i="5"/>
  <c r="D121" i="5"/>
  <c r="BE332" i="5"/>
  <c r="BG331" i="5"/>
  <c r="T115" i="5"/>
  <c r="U115" i="5"/>
  <c r="M116" i="5" s="1"/>
  <c r="A296" i="5"/>
  <c r="BH331" i="5"/>
  <c r="BI332" i="5"/>
  <c r="BF331" i="5"/>
  <c r="AX118" i="4"/>
  <c r="AZ118" i="4"/>
  <c r="BA118" i="4" s="1"/>
  <c r="BD118" i="4" s="1"/>
  <c r="BB118" i="4"/>
  <c r="AT119" i="4" s="1"/>
  <c r="BN129" i="4"/>
  <c r="AQ121" i="4"/>
  <c r="AI122" i="4" s="1"/>
  <c r="AL122" i="4" s="1"/>
  <c r="AS121" i="4"/>
  <c r="BM121" i="4"/>
  <c r="AK122" i="4"/>
  <c r="AA123" i="4"/>
  <c r="Y123" i="4"/>
  <c r="Z123" i="4"/>
  <c r="L119" i="4"/>
  <c r="BJ119" i="4"/>
  <c r="D120" i="4"/>
  <c r="C120" i="4"/>
  <c r="F120" i="4" s="1"/>
  <c r="E120" i="4"/>
  <c r="BI331" i="4"/>
  <c r="T116" i="4"/>
  <c r="U116" i="4"/>
  <c r="M117" i="4" s="1"/>
  <c r="A295" i="4"/>
  <c r="BF332" i="4"/>
  <c r="BH331" i="4"/>
  <c r="BG332" i="4"/>
  <c r="BE331" i="4"/>
  <c r="BF331" i="3"/>
  <c r="BK330" i="3"/>
  <c r="BE331" i="3"/>
  <c r="BJ330" i="3"/>
  <c r="BG330" i="3"/>
  <c r="BL329" i="3"/>
  <c r="BI330" i="3"/>
  <c r="BN329" i="3"/>
  <c r="BH330" i="3"/>
  <c r="BM329" i="3"/>
  <c r="AV133" i="3"/>
  <c r="AZ133" i="3"/>
  <c r="AU133" i="3"/>
  <c r="AX133" i="3" s="1"/>
  <c r="BA133" i="3" s="1"/>
  <c r="AW133" i="3"/>
  <c r="AQ131" i="3"/>
  <c r="AI132" i="3" s="1"/>
  <c r="AE133" i="3"/>
  <c r="AF133" i="3"/>
  <c r="X134" i="3" s="1"/>
  <c r="U129" i="3"/>
  <c r="M130" i="3" s="1"/>
  <c r="C168" i="3"/>
  <c r="H168" i="3"/>
  <c r="D168" i="3"/>
  <c r="E168" i="3"/>
  <c r="F168" i="3" s="1"/>
  <c r="I168" i="3" s="1"/>
  <c r="F192" i="1"/>
  <c r="H192" i="1" s="1"/>
  <c r="B193" i="1" s="1"/>
  <c r="AU126" i="5" l="1"/>
  <c r="AV126" i="5"/>
  <c r="AW126" i="5"/>
  <c r="AO121" i="5"/>
  <c r="AP121" i="5" s="1"/>
  <c r="AQ121" i="5"/>
  <c r="AI122" i="5" s="1"/>
  <c r="AD115" i="5"/>
  <c r="AE115" i="5" s="1"/>
  <c r="AH115" i="5" s="1"/>
  <c r="AF115" i="5"/>
  <c r="X116" i="5" s="1"/>
  <c r="F121" i="5"/>
  <c r="H121" i="5"/>
  <c r="J121" i="5" s="1"/>
  <c r="B122" i="5" s="1"/>
  <c r="I121" i="5"/>
  <c r="L121" i="5" s="1"/>
  <c r="BJ121" i="5"/>
  <c r="BH332" i="5"/>
  <c r="A297" i="5"/>
  <c r="W115" i="5"/>
  <c r="BK115" i="5"/>
  <c r="BE333" i="5"/>
  <c r="BF332" i="5"/>
  <c r="BI333" i="5"/>
  <c r="P116" i="5"/>
  <c r="O116" i="5"/>
  <c r="N116" i="5"/>
  <c r="BG332" i="5"/>
  <c r="AU119" i="4"/>
  <c r="AW119" i="4"/>
  <c r="AV119" i="4"/>
  <c r="AJ122" i="4"/>
  <c r="AM122" i="4"/>
  <c r="AB123" i="4"/>
  <c r="H120" i="4"/>
  <c r="J120" i="4" s="1"/>
  <c r="B121" i="4" s="1"/>
  <c r="BG333" i="4"/>
  <c r="A296" i="4"/>
  <c r="N117" i="4"/>
  <c r="P117" i="4"/>
  <c r="O117" i="4"/>
  <c r="BF333" i="4"/>
  <c r="W116" i="4"/>
  <c r="BK116" i="4"/>
  <c r="BE332" i="4"/>
  <c r="BI332" i="4"/>
  <c r="BH332" i="4"/>
  <c r="BI331" i="3"/>
  <c r="BN330" i="3"/>
  <c r="BE332" i="3"/>
  <c r="BJ331" i="3"/>
  <c r="BH331" i="3"/>
  <c r="BM330" i="3"/>
  <c r="BG331" i="3"/>
  <c r="BL330" i="3"/>
  <c r="BF332" i="3"/>
  <c r="BK331" i="3"/>
  <c r="BB133" i="3"/>
  <c r="AT134" i="3" s="1"/>
  <c r="AK132" i="3"/>
  <c r="AO132" i="3"/>
  <c r="AJ132" i="3"/>
  <c r="AM132" i="3" s="1"/>
  <c r="AP132" i="3" s="1"/>
  <c r="AL132" i="3"/>
  <c r="AD134" i="3"/>
  <c r="AA134" i="3"/>
  <c r="Y134" i="3"/>
  <c r="AB134" i="3" s="1"/>
  <c r="AE134" i="3" s="1"/>
  <c r="Z134" i="3"/>
  <c r="N130" i="3"/>
  <c r="S130" i="3"/>
  <c r="O130" i="3"/>
  <c r="Q130" i="3" s="1"/>
  <c r="T130" i="3" s="1"/>
  <c r="P130" i="3"/>
  <c r="J168" i="3"/>
  <c r="B169" i="3" s="1"/>
  <c r="D193" i="1"/>
  <c r="E193" i="1"/>
  <c r="C193" i="1"/>
  <c r="G193" i="1"/>
  <c r="AX126" i="5" l="1"/>
  <c r="AS121" i="5"/>
  <c r="BM121" i="5"/>
  <c r="AJ122" i="5"/>
  <c r="AL122" i="5"/>
  <c r="AK122" i="5"/>
  <c r="Z116" i="5"/>
  <c r="Y116" i="5"/>
  <c r="AA116" i="5"/>
  <c r="BL115" i="5"/>
  <c r="D122" i="5"/>
  <c r="C122" i="5"/>
  <c r="E122" i="5"/>
  <c r="BG333" i="5"/>
  <c r="BE334" i="5"/>
  <c r="BH333" i="5"/>
  <c r="A298" i="5"/>
  <c r="Q116" i="5"/>
  <c r="S116" i="5" s="1"/>
  <c r="BI334" i="5"/>
  <c r="BF333" i="5"/>
  <c r="AX119" i="4"/>
  <c r="AO122" i="4"/>
  <c r="AP122" i="4" s="1"/>
  <c r="AD123" i="4"/>
  <c r="AE123" i="4" s="1"/>
  <c r="I120" i="4"/>
  <c r="D121" i="4"/>
  <c r="C121" i="4"/>
  <c r="E121" i="4"/>
  <c r="BH333" i="4"/>
  <c r="BE333" i="4"/>
  <c r="BF334" i="4"/>
  <c r="A297" i="4"/>
  <c r="BI333" i="4"/>
  <c r="BG334" i="4"/>
  <c r="Q117" i="4"/>
  <c r="S117" i="4" s="1"/>
  <c r="BG332" i="3"/>
  <c r="BL331" i="3"/>
  <c r="BE333" i="3"/>
  <c r="BJ332" i="3"/>
  <c r="BF333" i="3"/>
  <c r="BK332" i="3"/>
  <c r="BH332" i="3"/>
  <c r="BM331" i="3"/>
  <c r="BI332" i="3"/>
  <c r="BN331" i="3"/>
  <c r="AU134" i="3"/>
  <c r="AZ134" i="3"/>
  <c r="AV134" i="3"/>
  <c r="AW134" i="3"/>
  <c r="AQ132" i="3"/>
  <c r="AI133" i="3" s="1"/>
  <c r="AF134" i="3"/>
  <c r="X135" i="3" s="1"/>
  <c r="U130" i="3"/>
  <c r="M131" i="3" s="1"/>
  <c r="D169" i="3"/>
  <c r="H169" i="3"/>
  <c r="C169" i="3"/>
  <c r="E169" i="3"/>
  <c r="F193" i="1"/>
  <c r="H193" i="1" s="1"/>
  <c r="B194" i="1" s="1"/>
  <c r="E194" i="1" s="1"/>
  <c r="AZ126" i="5" l="1"/>
  <c r="BA126" i="5"/>
  <c r="BB126" i="5"/>
  <c r="AT127" i="5" s="1"/>
  <c r="AM122" i="5"/>
  <c r="AO122" i="5"/>
  <c r="AP122" i="5"/>
  <c r="AS122" i="5" s="1"/>
  <c r="AQ122" i="5"/>
  <c r="AI123" i="5" s="1"/>
  <c r="AB116" i="5"/>
  <c r="AD116" i="5"/>
  <c r="F122" i="5"/>
  <c r="T116" i="5"/>
  <c r="U116" i="5"/>
  <c r="M117" i="5" s="1"/>
  <c r="BE335" i="5"/>
  <c r="BF334" i="5"/>
  <c r="A299" i="5"/>
  <c r="BI335" i="5"/>
  <c r="BH334" i="5"/>
  <c r="BG334" i="5"/>
  <c r="AZ119" i="4"/>
  <c r="BA119" i="4" s="1"/>
  <c r="BD119" i="4" s="1"/>
  <c r="AQ122" i="4"/>
  <c r="AI123" i="4" s="1"/>
  <c r="AS122" i="4"/>
  <c r="BM122" i="4"/>
  <c r="AL123" i="4"/>
  <c r="AK123" i="4"/>
  <c r="AJ123" i="4"/>
  <c r="AH123" i="4"/>
  <c r="BL123" i="4"/>
  <c r="AF123" i="4"/>
  <c r="X124" i="4" s="1"/>
  <c r="F121" i="4"/>
  <c r="H121" i="4"/>
  <c r="I121" i="4" s="1"/>
  <c r="J121" i="4"/>
  <c r="B122" i="4" s="1"/>
  <c r="L120" i="4"/>
  <c r="BJ120" i="4"/>
  <c r="BN130" i="4"/>
  <c r="BF335" i="4"/>
  <c r="BH334" i="4"/>
  <c r="T117" i="4"/>
  <c r="U117" i="4"/>
  <c r="M118" i="4" s="1"/>
  <c r="BE334" i="4"/>
  <c r="BG335" i="4"/>
  <c r="A298" i="4"/>
  <c r="BI334" i="4"/>
  <c r="BH333" i="3"/>
  <c r="BM332" i="3"/>
  <c r="BE334" i="3"/>
  <c r="BJ333" i="3"/>
  <c r="BI333" i="3"/>
  <c r="BN332" i="3"/>
  <c r="BF334" i="3"/>
  <c r="BK333" i="3"/>
  <c r="BG333" i="3"/>
  <c r="BL332" i="3"/>
  <c r="AX134" i="3"/>
  <c r="AJ133" i="3"/>
  <c r="AO133" i="3"/>
  <c r="AK133" i="3"/>
  <c r="AL133" i="3"/>
  <c r="Y135" i="3"/>
  <c r="AD135" i="3"/>
  <c r="AA135" i="3"/>
  <c r="Z135" i="3"/>
  <c r="N131" i="3"/>
  <c r="S131" i="3"/>
  <c r="P131" i="3"/>
  <c r="O131" i="3"/>
  <c r="F169" i="3"/>
  <c r="G194" i="1"/>
  <c r="D194" i="1"/>
  <c r="C194" i="1"/>
  <c r="AV127" i="5" l="1"/>
  <c r="AU127" i="5"/>
  <c r="AW127" i="5"/>
  <c r="BD126" i="5"/>
  <c r="BN126" i="5"/>
  <c r="BM122" i="5"/>
  <c r="AK123" i="5"/>
  <c r="AL123" i="5"/>
  <c r="AJ123" i="5"/>
  <c r="AM123" i="5" s="1"/>
  <c r="AF116" i="5"/>
  <c r="X117" i="5" s="1"/>
  <c r="AE116" i="5"/>
  <c r="AA117" i="5"/>
  <c r="Z117" i="5"/>
  <c r="Y117" i="5"/>
  <c r="H122" i="5"/>
  <c r="I122" i="5" s="1"/>
  <c r="J122" i="5"/>
  <c r="B123" i="5" s="1"/>
  <c r="BF335" i="5"/>
  <c r="N117" i="5"/>
  <c r="P117" i="5"/>
  <c r="O117" i="5"/>
  <c r="BE336" i="5"/>
  <c r="W116" i="5"/>
  <c r="BK116" i="5"/>
  <c r="BG335" i="5"/>
  <c r="A300" i="5"/>
  <c r="BI336" i="5"/>
  <c r="BH335" i="5"/>
  <c r="BB119" i="4"/>
  <c r="AT120" i="4" s="1"/>
  <c r="AU120" i="4"/>
  <c r="AW120" i="4"/>
  <c r="AV120" i="4"/>
  <c r="AM123" i="4"/>
  <c r="Y124" i="4"/>
  <c r="AA124" i="4"/>
  <c r="Z124" i="4"/>
  <c r="L121" i="4"/>
  <c r="BJ121" i="4"/>
  <c r="D122" i="4"/>
  <c r="C122" i="4"/>
  <c r="F122" i="4" s="1"/>
  <c r="E122" i="4"/>
  <c r="W117" i="4"/>
  <c r="BK117" i="4"/>
  <c r="BH335" i="4"/>
  <c r="A299" i="4"/>
  <c r="BE335" i="4"/>
  <c r="BF336" i="4"/>
  <c r="BN131" i="4"/>
  <c r="BI335" i="4"/>
  <c r="BG336" i="4"/>
  <c r="P118" i="4"/>
  <c r="O118" i="4"/>
  <c r="N118" i="4"/>
  <c r="BE335" i="3"/>
  <c r="BJ334" i="3"/>
  <c r="BF335" i="3"/>
  <c r="BK334" i="3"/>
  <c r="BG334" i="3"/>
  <c r="BL333" i="3"/>
  <c r="BI334" i="3"/>
  <c r="BN333" i="3"/>
  <c r="BH334" i="3"/>
  <c r="BM333" i="3"/>
  <c r="BA134" i="3"/>
  <c r="BB134" i="3"/>
  <c r="AT135" i="3" s="1"/>
  <c r="AM133" i="3"/>
  <c r="AB135" i="3"/>
  <c r="Q131" i="3"/>
  <c r="I169" i="3"/>
  <c r="J169" i="3"/>
  <c r="B170" i="3" s="1"/>
  <c r="F194" i="1"/>
  <c r="H194" i="1" s="1"/>
  <c r="B195" i="1" s="1"/>
  <c r="C195" i="1" s="1"/>
  <c r="D195" i="1"/>
  <c r="E195" i="1"/>
  <c r="AX127" i="5" l="1"/>
  <c r="AO123" i="5"/>
  <c r="AP123" i="5" s="1"/>
  <c r="AQ123" i="5"/>
  <c r="AI124" i="5" s="1"/>
  <c r="AB117" i="5"/>
  <c r="AD117" i="5"/>
  <c r="AH116" i="5"/>
  <c r="BL116" i="5"/>
  <c r="L122" i="5"/>
  <c r="BJ122" i="5"/>
  <c r="E123" i="5"/>
  <c r="D123" i="5"/>
  <c r="C123" i="5"/>
  <c r="BI337" i="5"/>
  <c r="BG336" i="5"/>
  <c r="BE337" i="5"/>
  <c r="A301" i="5"/>
  <c r="Q117" i="5"/>
  <c r="S117" i="5" s="1"/>
  <c r="BH336" i="5"/>
  <c r="BF336" i="5"/>
  <c r="AX120" i="4"/>
  <c r="AO123" i="4"/>
  <c r="AP123" i="4" s="1"/>
  <c r="AQ123" i="4"/>
  <c r="AI124" i="4" s="1"/>
  <c r="AB124" i="4"/>
  <c r="H122" i="4"/>
  <c r="I122" i="4" s="1"/>
  <c r="J122" i="4"/>
  <c r="B123" i="4" s="1"/>
  <c r="BI336" i="4"/>
  <c r="BF337" i="4"/>
  <c r="Q118" i="4"/>
  <c r="S118" i="4" s="1"/>
  <c r="BH336" i="4"/>
  <c r="A300" i="4"/>
  <c r="BG337" i="4"/>
  <c r="BE336" i="4"/>
  <c r="BF336" i="3"/>
  <c r="BK335" i="3"/>
  <c r="BI335" i="3"/>
  <c r="BN334" i="3"/>
  <c r="BH335" i="3"/>
  <c r="BM334" i="3"/>
  <c r="BG335" i="3"/>
  <c r="BL334" i="3"/>
  <c r="BE336" i="3"/>
  <c r="BJ335" i="3"/>
  <c r="AV135" i="3"/>
  <c r="AZ135" i="3"/>
  <c r="AW135" i="3"/>
  <c r="AU135" i="3"/>
  <c r="AX135" i="3" s="1"/>
  <c r="BA135" i="3" s="1"/>
  <c r="AP133" i="3"/>
  <c r="AQ133" i="3"/>
  <c r="AI134" i="3" s="1"/>
  <c r="AE135" i="3"/>
  <c r="AF135" i="3"/>
  <c r="X136" i="3" s="1"/>
  <c r="T131" i="3"/>
  <c r="U131" i="3"/>
  <c r="M132" i="3" s="1"/>
  <c r="E170" i="3"/>
  <c r="H170" i="3"/>
  <c r="C170" i="3"/>
  <c r="F170" i="3" s="1"/>
  <c r="I170" i="3" s="1"/>
  <c r="D170" i="3"/>
  <c r="G195" i="1"/>
  <c r="F195" i="1"/>
  <c r="H195" i="1" s="1"/>
  <c r="B196" i="1" s="1"/>
  <c r="AZ127" i="5" l="1"/>
  <c r="BA127" i="5" s="1"/>
  <c r="AS123" i="5"/>
  <c r="BM123" i="5"/>
  <c r="AL124" i="5"/>
  <c r="AK124" i="5"/>
  <c r="AJ124" i="5"/>
  <c r="AF117" i="5"/>
  <c r="X118" i="5" s="1"/>
  <c r="AA118" i="5" s="1"/>
  <c r="AE117" i="5"/>
  <c r="F123" i="5"/>
  <c r="A302" i="5"/>
  <c r="BG337" i="5"/>
  <c r="BF337" i="5"/>
  <c r="BH337" i="5"/>
  <c r="BE338" i="5"/>
  <c r="BI338" i="5"/>
  <c r="T117" i="5"/>
  <c r="U117" i="5"/>
  <c r="M118" i="5" s="1"/>
  <c r="AZ120" i="4"/>
  <c r="BA120" i="4" s="1"/>
  <c r="BD120" i="4" s="1"/>
  <c r="AS123" i="4"/>
  <c r="BM123" i="4"/>
  <c r="AK124" i="4"/>
  <c r="AJ124" i="4"/>
  <c r="AM124" i="4" s="1"/>
  <c r="AL124" i="4"/>
  <c r="AD124" i="4"/>
  <c r="AE124" i="4" s="1"/>
  <c r="L122" i="4"/>
  <c r="BJ122" i="4"/>
  <c r="D123" i="4"/>
  <c r="C123" i="4"/>
  <c r="E123" i="4"/>
  <c r="BE337" i="4"/>
  <c r="BH337" i="4"/>
  <c r="T118" i="4"/>
  <c r="U118" i="4"/>
  <c r="M119" i="4" s="1"/>
  <c r="A301" i="4"/>
  <c r="BF338" i="4"/>
  <c r="BG338" i="4"/>
  <c r="BI337" i="4"/>
  <c r="BG336" i="3"/>
  <c r="BL335" i="3"/>
  <c r="BI336" i="3"/>
  <c r="BN335" i="3"/>
  <c r="BE337" i="3"/>
  <c r="BJ336" i="3"/>
  <c r="BH336" i="3"/>
  <c r="BM335" i="3"/>
  <c r="BF337" i="3"/>
  <c r="BK336" i="3"/>
  <c r="BB135" i="3"/>
  <c r="AT136" i="3" s="1"/>
  <c r="AK134" i="3"/>
  <c r="AO134" i="3"/>
  <c r="AJ134" i="3"/>
  <c r="AM134" i="3" s="1"/>
  <c r="AP134" i="3" s="1"/>
  <c r="AL134" i="3"/>
  <c r="AD136" i="3"/>
  <c r="Y136" i="3"/>
  <c r="AB136" i="3" s="1"/>
  <c r="AE136" i="3" s="1"/>
  <c r="Z136" i="3"/>
  <c r="AA136" i="3"/>
  <c r="N132" i="3"/>
  <c r="S132" i="3"/>
  <c r="O132" i="3"/>
  <c r="P132" i="3"/>
  <c r="J170" i="3"/>
  <c r="B171" i="3" s="1"/>
  <c r="C196" i="1"/>
  <c r="G196" i="1"/>
  <c r="D196" i="1"/>
  <c r="E196" i="1"/>
  <c r="BB127" i="5" l="1"/>
  <c r="AT128" i="5" s="1"/>
  <c r="AZ128" i="5" s="1"/>
  <c r="AV128" i="5"/>
  <c r="AU128" i="5"/>
  <c r="AW128" i="5"/>
  <c r="BD127" i="5"/>
  <c r="BN127" i="5"/>
  <c r="AM124" i="5"/>
  <c r="Y118" i="5"/>
  <c r="AB118" i="5" s="1"/>
  <c r="Z118" i="5"/>
  <c r="AH117" i="5"/>
  <c r="BL117" i="5"/>
  <c r="H123" i="5"/>
  <c r="I123" i="5" s="1"/>
  <c r="J123" i="5"/>
  <c r="B124" i="5" s="1"/>
  <c r="BG338" i="5"/>
  <c r="BI339" i="5"/>
  <c r="A303" i="5"/>
  <c r="W117" i="5"/>
  <c r="BK117" i="5"/>
  <c r="N118" i="5"/>
  <c r="P118" i="5"/>
  <c r="O118" i="5"/>
  <c r="BE339" i="5"/>
  <c r="BH338" i="5"/>
  <c r="BF338" i="5"/>
  <c r="BB120" i="4"/>
  <c r="AT121" i="4" s="1"/>
  <c r="AO124" i="4"/>
  <c r="AQ124" i="4" s="1"/>
  <c r="AI125" i="4" s="1"/>
  <c r="AH124" i="4"/>
  <c r="BL124" i="4"/>
  <c r="AF124" i="4"/>
  <c r="X125" i="4" s="1"/>
  <c r="F123" i="4"/>
  <c r="BG339" i="4"/>
  <c r="BH338" i="4"/>
  <c r="A302" i="4"/>
  <c r="BI338" i="4"/>
  <c r="P119" i="4"/>
  <c r="O119" i="4"/>
  <c r="N119" i="4"/>
  <c r="BF339" i="4"/>
  <c r="W118" i="4"/>
  <c r="BK118" i="4"/>
  <c r="BE338" i="4"/>
  <c r="BI337" i="3"/>
  <c r="BN336" i="3"/>
  <c r="BH337" i="3"/>
  <c r="BM336" i="3"/>
  <c r="BF338" i="3"/>
  <c r="BK337" i="3"/>
  <c r="BE338" i="3"/>
  <c r="BJ337" i="3"/>
  <c r="BG337" i="3"/>
  <c r="BL336" i="3"/>
  <c r="AV136" i="3"/>
  <c r="AZ136" i="3"/>
  <c r="AU136" i="3"/>
  <c r="AX136" i="3" s="1"/>
  <c r="BA136" i="3" s="1"/>
  <c r="AW136" i="3"/>
  <c r="AQ134" i="3"/>
  <c r="AI135" i="3" s="1"/>
  <c r="AF136" i="3"/>
  <c r="X137" i="3" s="1"/>
  <c r="Q132" i="3"/>
  <c r="H171" i="3"/>
  <c r="C171" i="3"/>
  <c r="F171" i="3" s="1"/>
  <c r="I171" i="3" s="1"/>
  <c r="D171" i="3"/>
  <c r="E171" i="3"/>
  <c r="F196" i="1"/>
  <c r="H196" i="1" s="1"/>
  <c r="B197" i="1" s="1"/>
  <c r="AX128" i="5" l="1"/>
  <c r="AO124" i="5"/>
  <c r="AP124" i="5"/>
  <c r="AQ124" i="5"/>
  <c r="AI125" i="5" s="1"/>
  <c r="AD118" i="5"/>
  <c r="AE118" i="5" s="1"/>
  <c r="L123" i="5"/>
  <c r="BJ123" i="5"/>
  <c r="E124" i="5"/>
  <c r="C124" i="5"/>
  <c r="F124" i="5" s="1"/>
  <c r="D124" i="5"/>
  <c r="BG339" i="5"/>
  <c r="BE340" i="5"/>
  <c r="Q118" i="5"/>
  <c r="S118" i="5" s="1"/>
  <c r="BF339" i="5"/>
  <c r="A304" i="5"/>
  <c r="BI340" i="5"/>
  <c r="BH339" i="5"/>
  <c r="AW121" i="4"/>
  <c r="AU121" i="4"/>
  <c r="AV121" i="4"/>
  <c r="AL125" i="4"/>
  <c r="AJ125" i="4"/>
  <c r="AK125" i="4"/>
  <c r="AP124" i="4"/>
  <c r="Y125" i="4"/>
  <c r="AA125" i="4"/>
  <c r="Z125" i="4"/>
  <c r="H123" i="4"/>
  <c r="I123" i="4" s="1"/>
  <c r="BF340" i="4"/>
  <c r="BE339" i="4"/>
  <c r="BN132" i="4"/>
  <c r="Q119" i="4"/>
  <c r="S119" i="4" s="1"/>
  <c r="BH339" i="4"/>
  <c r="A303" i="4"/>
  <c r="BG340" i="4"/>
  <c r="BI339" i="4"/>
  <c r="BE339" i="3"/>
  <c r="BJ338" i="3"/>
  <c r="BH338" i="3"/>
  <c r="BM337" i="3"/>
  <c r="BG338" i="3"/>
  <c r="BL337" i="3"/>
  <c r="BF339" i="3"/>
  <c r="BK338" i="3"/>
  <c r="BI338" i="3"/>
  <c r="BN337" i="3"/>
  <c r="BB136" i="3"/>
  <c r="AT137" i="3" s="1"/>
  <c r="AK135" i="3"/>
  <c r="AO135" i="3"/>
  <c r="AJ135" i="3"/>
  <c r="AM135" i="3" s="1"/>
  <c r="AP135" i="3" s="1"/>
  <c r="AL135" i="3"/>
  <c r="AA137" i="3"/>
  <c r="AD137" i="3"/>
  <c r="Y137" i="3"/>
  <c r="AB137" i="3" s="1"/>
  <c r="AE137" i="3" s="1"/>
  <c r="Z137" i="3"/>
  <c r="T132" i="3"/>
  <c r="U132" i="3"/>
  <c r="M133" i="3" s="1"/>
  <c r="J171" i="3"/>
  <c r="B172" i="3" s="1"/>
  <c r="D197" i="1"/>
  <c r="E197" i="1"/>
  <c r="G197" i="1"/>
  <c r="C197" i="1"/>
  <c r="BA128" i="5" l="1"/>
  <c r="BB128" i="5"/>
  <c r="AT129" i="5" s="1"/>
  <c r="AK125" i="5"/>
  <c r="AL125" i="5"/>
  <c r="AJ125" i="5"/>
  <c r="AM125" i="5" s="1"/>
  <c r="AS124" i="5"/>
  <c r="BM124" i="5"/>
  <c r="AH118" i="5"/>
  <c r="BL118" i="5"/>
  <c r="AF118" i="5"/>
  <c r="X119" i="5" s="1"/>
  <c r="H124" i="5"/>
  <c r="I124" i="5" s="1"/>
  <c r="J124" i="5"/>
  <c r="B125" i="5" s="1"/>
  <c r="BF340" i="5"/>
  <c r="BE341" i="5"/>
  <c r="BI341" i="5"/>
  <c r="BH340" i="5"/>
  <c r="A305" i="5"/>
  <c r="T118" i="5"/>
  <c r="U118" i="5"/>
  <c r="M119" i="5" s="1"/>
  <c r="BG340" i="5"/>
  <c r="AX121" i="4"/>
  <c r="AS124" i="4"/>
  <c r="BM124" i="4"/>
  <c r="AM125" i="4"/>
  <c r="AB125" i="4"/>
  <c r="L123" i="4"/>
  <c r="BJ123" i="4"/>
  <c r="J123" i="4"/>
  <c r="B124" i="4" s="1"/>
  <c r="BI340" i="4"/>
  <c r="BG341" i="4"/>
  <c r="A304" i="4"/>
  <c r="T119" i="4"/>
  <c r="U119" i="4"/>
  <c r="M120" i="4" s="1"/>
  <c r="BE340" i="4"/>
  <c r="BH340" i="4"/>
  <c r="BF341" i="4"/>
  <c r="BF340" i="3"/>
  <c r="BK339" i="3"/>
  <c r="BH339" i="3"/>
  <c r="BM338" i="3"/>
  <c r="BI339" i="3"/>
  <c r="BN338" i="3"/>
  <c r="BG339" i="3"/>
  <c r="BL338" i="3"/>
  <c r="BE340" i="3"/>
  <c r="BJ339" i="3"/>
  <c r="AZ137" i="3"/>
  <c r="AV137" i="3"/>
  <c r="AW137" i="3"/>
  <c r="AU137" i="3"/>
  <c r="AQ135" i="3"/>
  <c r="AI136" i="3" s="1"/>
  <c r="AF137" i="3"/>
  <c r="X138" i="3" s="1"/>
  <c r="S133" i="3"/>
  <c r="N133" i="3"/>
  <c r="Q133" i="3" s="1"/>
  <c r="T133" i="3" s="1"/>
  <c r="O133" i="3"/>
  <c r="P133" i="3"/>
  <c r="C172" i="3"/>
  <c r="H172" i="3"/>
  <c r="D172" i="3"/>
  <c r="E172" i="3"/>
  <c r="F172" i="3" s="1"/>
  <c r="I172" i="3" s="1"/>
  <c r="F197" i="1"/>
  <c r="H197" i="1" s="1"/>
  <c r="B198" i="1" s="1"/>
  <c r="AW129" i="5" l="1"/>
  <c r="AU129" i="5"/>
  <c r="AV129" i="5"/>
  <c r="BN128" i="5"/>
  <c r="BD128" i="5"/>
  <c r="AO125" i="5"/>
  <c r="AP125" i="5" s="1"/>
  <c r="AQ125" i="5"/>
  <c r="AI126" i="5" s="1"/>
  <c r="AA119" i="5"/>
  <c r="Z119" i="5"/>
  <c r="Y119" i="5"/>
  <c r="AB119" i="5" s="1"/>
  <c r="L124" i="5"/>
  <c r="BJ124" i="5"/>
  <c r="D125" i="5"/>
  <c r="E125" i="5"/>
  <c r="C125" i="5"/>
  <c r="BI342" i="5"/>
  <c r="W118" i="5"/>
  <c r="BK118" i="5"/>
  <c r="A306" i="5"/>
  <c r="BF341" i="5"/>
  <c r="P119" i="5"/>
  <c r="O119" i="5"/>
  <c r="N119" i="5"/>
  <c r="BG341" i="5"/>
  <c r="BH341" i="5"/>
  <c r="BE342" i="5"/>
  <c r="AZ121" i="4"/>
  <c r="BA121" i="4" s="1"/>
  <c r="BD121" i="4" s="1"/>
  <c r="AO125" i="4"/>
  <c r="AP125" i="4" s="1"/>
  <c r="AQ125" i="4"/>
  <c r="AI126" i="4" s="1"/>
  <c r="AD125" i="4"/>
  <c r="AE125" i="4" s="1"/>
  <c r="D124" i="4"/>
  <c r="E124" i="4"/>
  <c r="C124" i="4"/>
  <c r="F124" i="4" s="1"/>
  <c r="W119" i="4"/>
  <c r="BK119" i="4"/>
  <c r="BH341" i="4"/>
  <c r="BE341" i="4"/>
  <c r="A305" i="4"/>
  <c r="BF342" i="4"/>
  <c r="O120" i="4"/>
  <c r="N120" i="4"/>
  <c r="P120" i="4"/>
  <c r="BG342" i="4"/>
  <c r="BI341" i="4"/>
  <c r="BG340" i="3"/>
  <c r="BL339" i="3"/>
  <c r="BH340" i="3"/>
  <c r="BM339" i="3"/>
  <c r="BE341" i="3"/>
  <c r="BJ340" i="3"/>
  <c r="BI340" i="3"/>
  <c r="BN339" i="3"/>
  <c r="BF341" i="3"/>
  <c r="BK340" i="3"/>
  <c r="AX137" i="3"/>
  <c r="AO136" i="3"/>
  <c r="AL136" i="3"/>
  <c r="AK136" i="3"/>
  <c r="AJ136" i="3"/>
  <c r="AD138" i="3"/>
  <c r="Y138" i="3"/>
  <c r="AB138" i="3" s="1"/>
  <c r="AE138" i="3" s="1"/>
  <c r="AA138" i="3"/>
  <c r="Z138" i="3"/>
  <c r="U133" i="3"/>
  <c r="M134" i="3" s="1"/>
  <c r="J172" i="3"/>
  <c r="B173" i="3" s="1"/>
  <c r="E198" i="1"/>
  <c r="G198" i="1"/>
  <c r="C198" i="1"/>
  <c r="D198" i="1"/>
  <c r="AX129" i="5" l="1"/>
  <c r="AS125" i="5"/>
  <c r="BM125" i="5"/>
  <c r="AK126" i="5"/>
  <c r="AJ126" i="5"/>
  <c r="AL126" i="5"/>
  <c r="AD119" i="5"/>
  <c r="AF119" i="5" s="1"/>
  <c r="X120" i="5" s="1"/>
  <c r="AE119" i="5"/>
  <c r="AH119" i="5" s="1"/>
  <c r="F125" i="5"/>
  <c r="H125" i="5"/>
  <c r="J125" i="5" s="1"/>
  <c r="B126" i="5" s="1"/>
  <c r="A307" i="5"/>
  <c r="BI343" i="5"/>
  <c r="Q119" i="5"/>
  <c r="S119" i="5" s="1"/>
  <c r="BG342" i="5"/>
  <c r="BF342" i="5"/>
  <c r="BE343" i="5"/>
  <c r="BH342" i="5"/>
  <c r="BB121" i="4"/>
  <c r="AT122" i="4" s="1"/>
  <c r="AS125" i="4"/>
  <c r="BM125" i="4"/>
  <c r="AK126" i="4"/>
  <c r="AJ126" i="4"/>
  <c r="AM126" i="4" s="1"/>
  <c r="AL126" i="4"/>
  <c r="AH125" i="4"/>
  <c r="BL125" i="4"/>
  <c r="AF125" i="4"/>
  <c r="X126" i="4" s="1"/>
  <c r="H124" i="4"/>
  <c r="I124" i="4" s="1"/>
  <c r="BH342" i="4"/>
  <c r="BI342" i="4"/>
  <c r="BN133" i="4"/>
  <c r="BG343" i="4"/>
  <c r="Q120" i="4"/>
  <c r="S120" i="4" s="1"/>
  <c r="A306" i="4"/>
  <c r="BF343" i="4"/>
  <c r="BE342" i="4"/>
  <c r="BI341" i="3"/>
  <c r="BN340" i="3"/>
  <c r="BH341" i="3"/>
  <c r="BM340" i="3"/>
  <c r="BF342" i="3"/>
  <c r="BK341" i="3"/>
  <c r="BE342" i="3"/>
  <c r="BJ341" i="3"/>
  <c r="BG341" i="3"/>
  <c r="BL340" i="3"/>
  <c r="BA137" i="3"/>
  <c r="BB137" i="3"/>
  <c r="AT138" i="3" s="1"/>
  <c r="AM136" i="3"/>
  <c r="AF138" i="3"/>
  <c r="X139" i="3" s="1"/>
  <c r="N134" i="3"/>
  <c r="S134" i="3"/>
  <c r="P134" i="3"/>
  <c r="O134" i="3"/>
  <c r="D173" i="3"/>
  <c r="H173" i="3"/>
  <c r="E173" i="3"/>
  <c r="C173" i="3"/>
  <c r="F173" i="3" s="1"/>
  <c r="I173" i="3" s="1"/>
  <c r="F198" i="1"/>
  <c r="H198" i="1" s="1"/>
  <c r="B199" i="1" s="1"/>
  <c r="D199" i="1" s="1"/>
  <c r="AZ129" i="5" l="1"/>
  <c r="BA129" i="5" s="1"/>
  <c r="BB129" i="5"/>
  <c r="AT130" i="5" s="1"/>
  <c r="AM126" i="5"/>
  <c r="BL119" i="5"/>
  <c r="Z120" i="5"/>
  <c r="Y120" i="5"/>
  <c r="AA120" i="5"/>
  <c r="D126" i="5"/>
  <c r="C126" i="5"/>
  <c r="E126" i="5"/>
  <c r="I125" i="5"/>
  <c r="BF343" i="5"/>
  <c r="T119" i="5"/>
  <c r="U119" i="5"/>
  <c r="M120" i="5" s="1"/>
  <c r="BE344" i="5"/>
  <c r="BG343" i="5"/>
  <c r="A308" i="5"/>
  <c r="BH343" i="5"/>
  <c r="BI344" i="5"/>
  <c r="AW122" i="4"/>
  <c r="AU122" i="4"/>
  <c r="AV122" i="4"/>
  <c r="AO126" i="4"/>
  <c r="AP126" i="4" s="1"/>
  <c r="Z126" i="4"/>
  <c r="AA126" i="4"/>
  <c r="Y126" i="4"/>
  <c r="AB126" i="4" s="1"/>
  <c r="L124" i="4"/>
  <c r="BJ124" i="4"/>
  <c r="J124" i="4"/>
  <c r="B125" i="4" s="1"/>
  <c r="BG344" i="4"/>
  <c r="BF344" i="4"/>
  <c r="BH343" i="4"/>
  <c r="BN134" i="4"/>
  <c r="BE343" i="4"/>
  <c r="T120" i="4"/>
  <c r="U120" i="4"/>
  <c r="M121" i="4" s="1"/>
  <c r="A307" i="4"/>
  <c r="BI343" i="4"/>
  <c r="BE343" i="3"/>
  <c r="BJ342" i="3"/>
  <c r="BH342" i="3"/>
  <c r="BM341" i="3"/>
  <c r="BG342" i="3"/>
  <c r="BL341" i="3"/>
  <c r="BF343" i="3"/>
  <c r="BK342" i="3"/>
  <c r="BI342" i="3"/>
  <c r="BN341" i="3"/>
  <c r="AU138" i="3"/>
  <c r="AZ138" i="3"/>
  <c r="AV138" i="3"/>
  <c r="AW138" i="3"/>
  <c r="AP136" i="3"/>
  <c r="AQ136" i="3"/>
  <c r="AI137" i="3" s="1"/>
  <c r="Y139" i="3"/>
  <c r="AD139" i="3"/>
  <c r="AA139" i="3"/>
  <c r="Z139" i="3"/>
  <c r="Q134" i="3"/>
  <c r="J173" i="3"/>
  <c r="B174" i="3" s="1"/>
  <c r="C199" i="1"/>
  <c r="G199" i="1"/>
  <c r="E199" i="1"/>
  <c r="AV130" i="5" l="1"/>
  <c r="AU130" i="5"/>
  <c r="AX130" i="5" s="1"/>
  <c r="BB130" i="5" s="1"/>
  <c r="AT131" i="5" s="1"/>
  <c r="AW130" i="5"/>
  <c r="AZ130" i="5"/>
  <c r="BD129" i="5"/>
  <c r="BN129" i="5"/>
  <c r="AO126" i="5"/>
  <c r="AP126" i="5" s="1"/>
  <c r="AQ126" i="5"/>
  <c r="AI127" i="5" s="1"/>
  <c r="AB120" i="5"/>
  <c r="L125" i="5"/>
  <c r="BJ125" i="5"/>
  <c r="F126" i="5"/>
  <c r="A309" i="5"/>
  <c r="BG344" i="5"/>
  <c r="P120" i="5"/>
  <c r="O120" i="5"/>
  <c r="N120" i="5"/>
  <c r="BE345" i="5"/>
  <c r="W119" i="5"/>
  <c r="BK119" i="5"/>
  <c r="BI345" i="5"/>
  <c r="BH344" i="5"/>
  <c r="BF344" i="5"/>
  <c r="AX122" i="4"/>
  <c r="AS126" i="4"/>
  <c r="BM126" i="4"/>
  <c r="AQ126" i="4"/>
  <c r="AI127" i="4" s="1"/>
  <c r="AD126" i="4"/>
  <c r="AE126" i="4" s="1"/>
  <c r="E125" i="4"/>
  <c r="C125" i="4"/>
  <c r="D125" i="4"/>
  <c r="BI344" i="4"/>
  <c r="BE344" i="4"/>
  <c r="N121" i="4"/>
  <c r="O121" i="4"/>
  <c r="P121" i="4"/>
  <c r="A308" i="4"/>
  <c r="W120" i="4"/>
  <c r="BK120" i="4"/>
  <c r="BH344" i="4"/>
  <c r="BF345" i="4"/>
  <c r="BG345" i="4"/>
  <c r="BF344" i="3"/>
  <c r="BK343" i="3"/>
  <c r="BH343" i="3"/>
  <c r="BM342" i="3"/>
  <c r="BI343" i="3"/>
  <c r="BN342" i="3"/>
  <c r="BG343" i="3"/>
  <c r="BL342" i="3"/>
  <c r="BE344" i="3"/>
  <c r="BJ343" i="3"/>
  <c r="AX138" i="3"/>
  <c r="AJ137" i="3"/>
  <c r="AM137" i="3" s="1"/>
  <c r="AP137" i="3" s="1"/>
  <c r="AO137" i="3"/>
  <c r="AK137" i="3"/>
  <c r="AL137" i="3"/>
  <c r="AB139" i="3"/>
  <c r="T134" i="3"/>
  <c r="U134" i="3"/>
  <c r="M135" i="3" s="1"/>
  <c r="E174" i="3"/>
  <c r="H174" i="3"/>
  <c r="D174" i="3"/>
  <c r="C174" i="3"/>
  <c r="F174" i="3" s="1"/>
  <c r="I174" i="3" s="1"/>
  <c r="F199" i="1"/>
  <c r="H199" i="1" s="1"/>
  <c r="B200" i="1" s="1"/>
  <c r="G200" i="1" s="1"/>
  <c r="BA130" i="5" l="1"/>
  <c r="BD130" i="5" s="1"/>
  <c r="AV131" i="5"/>
  <c r="AW131" i="5"/>
  <c r="AU131" i="5"/>
  <c r="AX131" i="5" s="1"/>
  <c r="BB131" i="5" s="1"/>
  <c r="AT132" i="5" s="1"/>
  <c r="AZ131" i="5"/>
  <c r="BN130" i="5"/>
  <c r="AS126" i="5"/>
  <c r="BM126" i="5"/>
  <c r="AK127" i="5"/>
  <c r="AL127" i="5"/>
  <c r="AJ127" i="5"/>
  <c r="AD120" i="5"/>
  <c r="AE120" i="5"/>
  <c r="AF120" i="5"/>
  <c r="X121" i="5" s="1"/>
  <c r="H126" i="5"/>
  <c r="I126" i="5" s="1"/>
  <c r="J126" i="5"/>
  <c r="B127" i="5" s="1"/>
  <c r="BI346" i="5"/>
  <c r="BE346" i="5"/>
  <c r="Q120" i="5"/>
  <c r="S120" i="5" s="1"/>
  <c r="BG345" i="5"/>
  <c r="BH345" i="5"/>
  <c r="BF345" i="5"/>
  <c r="A310" i="5"/>
  <c r="AZ122" i="4"/>
  <c r="BA122" i="4" s="1"/>
  <c r="BD122" i="4" s="1"/>
  <c r="AJ127" i="4"/>
  <c r="AL127" i="4"/>
  <c r="AK127" i="4"/>
  <c r="AH126" i="4"/>
  <c r="BL126" i="4"/>
  <c r="AF126" i="4"/>
  <c r="X127" i="4" s="1"/>
  <c r="F125" i="4"/>
  <c r="BH345" i="4"/>
  <c r="A309" i="4"/>
  <c r="BN135" i="4"/>
  <c r="Q121" i="4"/>
  <c r="S121" i="4" s="1"/>
  <c r="BE345" i="4"/>
  <c r="BG346" i="4"/>
  <c r="BF346" i="4"/>
  <c r="BI345" i="4"/>
  <c r="BG344" i="3"/>
  <c r="BL343" i="3"/>
  <c r="BH344" i="3"/>
  <c r="BM343" i="3"/>
  <c r="BE345" i="3"/>
  <c r="BJ344" i="3"/>
  <c r="BI344" i="3"/>
  <c r="BN343" i="3"/>
  <c r="BF345" i="3"/>
  <c r="BK344" i="3"/>
  <c r="BA138" i="3"/>
  <c r="BB138" i="3"/>
  <c r="AT139" i="3" s="1"/>
  <c r="AQ137" i="3"/>
  <c r="AI138" i="3" s="1"/>
  <c r="AE139" i="3"/>
  <c r="AF139" i="3"/>
  <c r="X140" i="3" s="1"/>
  <c r="N135" i="3"/>
  <c r="S135" i="3"/>
  <c r="P135" i="3"/>
  <c r="O135" i="3"/>
  <c r="J174" i="3"/>
  <c r="B175" i="3" s="1"/>
  <c r="E200" i="1"/>
  <c r="C200" i="1"/>
  <c r="D200" i="1"/>
  <c r="AV132" i="5" l="1"/>
  <c r="AW132" i="5"/>
  <c r="AU132" i="5"/>
  <c r="AX132" i="5" s="1"/>
  <c r="AZ132" i="5" s="1"/>
  <c r="BA131" i="5"/>
  <c r="AM127" i="5"/>
  <c r="Y121" i="5"/>
  <c r="AA121" i="5"/>
  <c r="Z121" i="5"/>
  <c r="AH120" i="5"/>
  <c r="BL120" i="5"/>
  <c r="L126" i="5"/>
  <c r="BJ126" i="5"/>
  <c r="E127" i="5"/>
  <c r="D127" i="5"/>
  <c r="C127" i="5"/>
  <c r="BH346" i="5"/>
  <c r="BG346" i="5"/>
  <c r="BE347" i="5"/>
  <c r="T120" i="5"/>
  <c r="U120" i="5"/>
  <c r="M121" i="5" s="1"/>
  <c r="A311" i="5"/>
  <c r="BI347" i="5"/>
  <c r="BF346" i="5"/>
  <c r="BB122" i="4"/>
  <c r="AT123" i="4" s="1"/>
  <c r="AW123" i="4" s="1"/>
  <c r="AV123" i="4"/>
  <c r="AM127" i="4"/>
  <c r="Z127" i="4"/>
  <c r="Y127" i="4"/>
  <c r="AA127" i="4"/>
  <c r="H125" i="4"/>
  <c r="I125" i="4" s="1"/>
  <c r="J125" i="4"/>
  <c r="B126" i="4" s="1"/>
  <c r="BG347" i="4"/>
  <c r="T121" i="4"/>
  <c r="U121" i="4"/>
  <c r="M122" i="4" s="1"/>
  <c r="BF347" i="4"/>
  <c r="A310" i="4"/>
  <c r="BI346" i="4"/>
  <c r="BE346" i="4"/>
  <c r="BH346" i="4"/>
  <c r="BI345" i="3"/>
  <c r="BN344" i="3"/>
  <c r="BH345" i="3"/>
  <c r="BM344" i="3"/>
  <c r="BF346" i="3"/>
  <c r="BK345" i="3"/>
  <c r="BE346" i="3"/>
  <c r="BJ345" i="3"/>
  <c r="BG345" i="3"/>
  <c r="BL344" i="3"/>
  <c r="AV139" i="3"/>
  <c r="AZ139" i="3"/>
  <c r="AU139" i="3"/>
  <c r="AX139" i="3" s="1"/>
  <c r="BA139" i="3" s="1"/>
  <c r="AW139" i="3"/>
  <c r="AK138" i="3"/>
  <c r="AO138" i="3"/>
  <c r="AJ138" i="3"/>
  <c r="AM138" i="3" s="1"/>
  <c r="AP138" i="3" s="1"/>
  <c r="AL138" i="3"/>
  <c r="AD140" i="3"/>
  <c r="Z140" i="3"/>
  <c r="AA140" i="3"/>
  <c r="Y140" i="3"/>
  <c r="Q135" i="3"/>
  <c r="H175" i="3"/>
  <c r="D175" i="3"/>
  <c r="E175" i="3"/>
  <c r="C175" i="3"/>
  <c r="F175" i="3" s="1"/>
  <c r="I175" i="3" s="1"/>
  <c r="F200" i="1"/>
  <c r="H200" i="1" s="1"/>
  <c r="B201" i="1" s="1"/>
  <c r="G201" i="1" s="1"/>
  <c r="C201" i="1"/>
  <c r="BA132" i="5" l="1"/>
  <c r="BD131" i="5"/>
  <c r="BN131" i="5"/>
  <c r="BB132" i="5"/>
  <c r="AT133" i="5" s="1"/>
  <c r="AV133" i="5" s="1"/>
  <c r="AO127" i="5"/>
  <c r="AP127" i="5" s="1"/>
  <c r="AQ127" i="5"/>
  <c r="AI128" i="5" s="1"/>
  <c r="AB121" i="5"/>
  <c r="F127" i="5"/>
  <c r="H127" i="5"/>
  <c r="J127" i="5" s="1"/>
  <c r="B128" i="5" s="1"/>
  <c r="P121" i="5"/>
  <c r="O121" i="5"/>
  <c r="N121" i="5"/>
  <c r="BH347" i="5"/>
  <c r="W120" i="5"/>
  <c r="BK120" i="5"/>
  <c r="BI348" i="5"/>
  <c r="BG347" i="5"/>
  <c r="BF347" i="5"/>
  <c r="A312" i="5"/>
  <c r="BE348" i="5"/>
  <c r="BD132" i="5"/>
  <c r="BN132" i="5"/>
  <c r="AU123" i="4"/>
  <c r="AX123" i="4" s="1"/>
  <c r="AO127" i="4"/>
  <c r="AP127" i="4" s="1"/>
  <c r="AQ127" i="4"/>
  <c r="AI128" i="4" s="1"/>
  <c r="AB127" i="4"/>
  <c r="L125" i="4"/>
  <c r="BJ125" i="4"/>
  <c r="C126" i="4"/>
  <c r="E126" i="4"/>
  <c r="D126" i="4"/>
  <c r="BE347" i="4"/>
  <c r="BF348" i="4"/>
  <c r="BG348" i="4"/>
  <c r="BH347" i="4"/>
  <c r="A311" i="4"/>
  <c r="N122" i="4"/>
  <c r="O122" i="4"/>
  <c r="P122" i="4"/>
  <c r="BI347" i="4"/>
  <c r="W121" i="4"/>
  <c r="BK121" i="4"/>
  <c r="BE347" i="3"/>
  <c r="BJ346" i="3"/>
  <c r="BH346" i="3"/>
  <c r="BM345" i="3"/>
  <c r="BG346" i="3"/>
  <c r="BL345" i="3"/>
  <c r="BF347" i="3"/>
  <c r="BK346" i="3"/>
  <c r="BI346" i="3"/>
  <c r="BN345" i="3"/>
  <c r="BB139" i="3"/>
  <c r="AT140" i="3" s="1"/>
  <c r="AQ138" i="3"/>
  <c r="AI139" i="3" s="1"/>
  <c r="AB140" i="3"/>
  <c r="T135" i="3"/>
  <c r="U135" i="3"/>
  <c r="M136" i="3" s="1"/>
  <c r="J175" i="3"/>
  <c r="B176" i="3" s="1"/>
  <c r="E201" i="1"/>
  <c r="D201" i="1"/>
  <c r="F201" i="1" s="1"/>
  <c r="H201" i="1" s="1"/>
  <c r="B202" i="1" s="1"/>
  <c r="AU133" i="5" l="1"/>
  <c r="AX133" i="5" s="1"/>
  <c r="AZ133" i="5" s="1"/>
  <c r="AW133" i="5"/>
  <c r="AS127" i="5"/>
  <c r="BM127" i="5"/>
  <c r="AJ128" i="5"/>
  <c r="AL128" i="5"/>
  <c r="AK128" i="5"/>
  <c r="AD121" i="5"/>
  <c r="AE121" i="5" s="1"/>
  <c r="E128" i="5"/>
  <c r="D128" i="5"/>
  <c r="C128" i="5"/>
  <c r="F128" i="5" s="1"/>
  <c r="I127" i="5"/>
  <c r="BF348" i="5"/>
  <c r="BI349" i="5"/>
  <c r="BH348" i="5"/>
  <c r="BE349" i="5"/>
  <c r="A313" i="5"/>
  <c r="BG348" i="5"/>
  <c r="Q121" i="5"/>
  <c r="S121" i="5" s="1"/>
  <c r="AZ123" i="4"/>
  <c r="BA123" i="4" s="1"/>
  <c r="BD123" i="4" s="1"/>
  <c r="AS127" i="4"/>
  <c r="BM127" i="4"/>
  <c r="AK128" i="4"/>
  <c r="AJ128" i="4"/>
  <c r="AM128" i="4" s="1"/>
  <c r="AL128" i="4"/>
  <c r="AD127" i="4"/>
  <c r="AE127" i="4" s="1"/>
  <c r="AF127" i="4"/>
  <c r="X128" i="4" s="1"/>
  <c r="F126" i="4"/>
  <c r="Q122" i="4"/>
  <c r="S122" i="4" s="1"/>
  <c r="BH348" i="4"/>
  <c r="BI348" i="4"/>
  <c r="BE348" i="4"/>
  <c r="A312" i="4"/>
  <c r="BG349" i="4"/>
  <c r="BF349" i="4"/>
  <c r="BF348" i="3"/>
  <c r="BK347" i="3"/>
  <c r="BH347" i="3"/>
  <c r="BM346" i="3"/>
  <c r="BI347" i="3"/>
  <c r="BN346" i="3"/>
  <c r="BG347" i="3"/>
  <c r="BL346" i="3"/>
  <c r="BE348" i="3"/>
  <c r="BJ347" i="3"/>
  <c r="AV140" i="3"/>
  <c r="AZ140" i="3"/>
  <c r="AW140" i="3"/>
  <c r="AU140" i="3"/>
  <c r="AK139" i="3"/>
  <c r="AO139" i="3"/>
  <c r="AJ139" i="3"/>
  <c r="AM139" i="3" s="1"/>
  <c r="AP139" i="3" s="1"/>
  <c r="AL139" i="3"/>
  <c r="AE140" i="3"/>
  <c r="AF140" i="3"/>
  <c r="X141" i="3" s="1"/>
  <c r="N136" i="3"/>
  <c r="S136" i="3"/>
  <c r="P136" i="3"/>
  <c r="O136" i="3"/>
  <c r="C176" i="3"/>
  <c r="H176" i="3"/>
  <c r="D176" i="3"/>
  <c r="E176" i="3"/>
  <c r="F176" i="3" s="1"/>
  <c r="I176" i="3" s="1"/>
  <c r="D202" i="1"/>
  <c r="E202" i="1"/>
  <c r="G202" i="1"/>
  <c r="C202" i="1"/>
  <c r="F202" i="1" s="1"/>
  <c r="H202" i="1" s="1"/>
  <c r="B203" i="1" s="1"/>
  <c r="G203" i="1" s="1"/>
  <c r="AM128" i="5" l="1"/>
  <c r="AO128" i="5"/>
  <c r="AQ128" i="5" s="1"/>
  <c r="AI129" i="5" s="1"/>
  <c r="AP128" i="5"/>
  <c r="AS128" i="5" s="1"/>
  <c r="BM128" i="5"/>
  <c r="AH121" i="5"/>
  <c r="BL121" i="5"/>
  <c r="AF121" i="5"/>
  <c r="X122" i="5" s="1"/>
  <c r="H128" i="5"/>
  <c r="I128" i="5" s="1"/>
  <c r="L127" i="5"/>
  <c r="BJ127" i="5"/>
  <c r="J128" i="5"/>
  <c r="B129" i="5" s="1"/>
  <c r="A314" i="5"/>
  <c r="BH349" i="5"/>
  <c r="BG349" i="5"/>
  <c r="BE350" i="5"/>
  <c r="T121" i="5"/>
  <c r="U121" i="5"/>
  <c r="M122" i="5" s="1"/>
  <c r="BA133" i="5"/>
  <c r="BB133" i="5"/>
  <c r="AT134" i="5" s="1"/>
  <c r="BI350" i="5"/>
  <c r="BF349" i="5"/>
  <c r="BB123" i="4"/>
  <c r="AT124" i="4" s="1"/>
  <c r="BN136" i="4"/>
  <c r="AO128" i="4"/>
  <c r="AQ128" i="4" s="1"/>
  <c r="AI129" i="4" s="1"/>
  <c r="AP128" i="4"/>
  <c r="AS128" i="4" s="1"/>
  <c r="AH127" i="4"/>
  <c r="BL127" i="4"/>
  <c r="Y128" i="4"/>
  <c r="AA128" i="4"/>
  <c r="Z128" i="4"/>
  <c r="H126" i="4"/>
  <c r="I126" i="4" s="1"/>
  <c r="BG350" i="4"/>
  <c r="A313" i="4"/>
  <c r="BI349" i="4"/>
  <c r="BH349" i="4"/>
  <c r="T122" i="4"/>
  <c r="U122" i="4"/>
  <c r="M123" i="4" s="1"/>
  <c r="BF350" i="4"/>
  <c r="BE349" i="4"/>
  <c r="BG348" i="3"/>
  <c r="BL347" i="3"/>
  <c r="BH348" i="3"/>
  <c r="BM347" i="3"/>
  <c r="BE349" i="3"/>
  <c r="BJ348" i="3"/>
  <c r="BI348" i="3"/>
  <c r="BN347" i="3"/>
  <c r="BF349" i="3"/>
  <c r="BK348" i="3"/>
  <c r="AX140" i="3"/>
  <c r="AQ139" i="3"/>
  <c r="AI140" i="3" s="1"/>
  <c r="AA141" i="3"/>
  <c r="AD141" i="3"/>
  <c r="Z141" i="3"/>
  <c r="Y141" i="3"/>
  <c r="Q136" i="3"/>
  <c r="J176" i="3"/>
  <c r="B177" i="3" s="1"/>
  <c r="C203" i="1"/>
  <c r="D203" i="1"/>
  <c r="E203" i="1"/>
  <c r="F203" i="1"/>
  <c r="H203" i="1" s="1"/>
  <c r="B204" i="1" s="1"/>
  <c r="D204" i="1" s="1"/>
  <c r="AJ129" i="5" l="1"/>
  <c r="AL129" i="5"/>
  <c r="AK129" i="5"/>
  <c r="Z122" i="5"/>
  <c r="Y122" i="5"/>
  <c r="AA122" i="5"/>
  <c r="L128" i="5"/>
  <c r="BJ128" i="5"/>
  <c r="C129" i="5"/>
  <c r="D129" i="5"/>
  <c r="E129" i="5"/>
  <c r="AV134" i="5"/>
  <c r="AU134" i="5"/>
  <c r="AW134" i="5"/>
  <c r="BG350" i="5"/>
  <c r="BF350" i="5"/>
  <c r="BD133" i="5"/>
  <c r="BN133" i="5"/>
  <c r="A315" i="5"/>
  <c r="BI351" i="5"/>
  <c r="O122" i="5"/>
  <c r="N122" i="5"/>
  <c r="P122" i="5"/>
  <c r="BE351" i="5"/>
  <c r="BH350" i="5"/>
  <c r="W121" i="5"/>
  <c r="BK121" i="5"/>
  <c r="AW124" i="4"/>
  <c r="AV124" i="4"/>
  <c r="AU124" i="4"/>
  <c r="AX124" i="4" s="1"/>
  <c r="BN137" i="4"/>
  <c r="BM128" i="4"/>
  <c r="AJ129" i="4"/>
  <c r="AL129" i="4"/>
  <c r="AK129" i="4"/>
  <c r="AB128" i="4"/>
  <c r="L126" i="4"/>
  <c r="BJ126" i="4"/>
  <c r="J126" i="4"/>
  <c r="B127" i="4" s="1"/>
  <c r="N123" i="4"/>
  <c r="P123" i="4"/>
  <c r="O123" i="4"/>
  <c r="A314" i="4"/>
  <c r="BG351" i="4"/>
  <c r="BE350" i="4"/>
  <c r="W122" i="4"/>
  <c r="BK122" i="4"/>
  <c r="BF351" i="4"/>
  <c r="BH350" i="4"/>
  <c r="BI350" i="4"/>
  <c r="BI349" i="3"/>
  <c r="BN348" i="3"/>
  <c r="BH349" i="3"/>
  <c r="BM348" i="3"/>
  <c r="BF350" i="3"/>
  <c r="BK349" i="3"/>
  <c r="BE350" i="3"/>
  <c r="BJ349" i="3"/>
  <c r="BG349" i="3"/>
  <c r="BL348" i="3"/>
  <c r="BA140" i="3"/>
  <c r="BB140" i="3"/>
  <c r="AT141" i="3" s="1"/>
  <c r="AO140" i="3"/>
  <c r="AJ140" i="3"/>
  <c r="AM140" i="3" s="1"/>
  <c r="AP140" i="3" s="1"/>
  <c r="AK140" i="3"/>
  <c r="AL140" i="3"/>
  <c r="AB141" i="3"/>
  <c r="T136" i="3"/>
  <c r="U136" i="3"/>
  <c r="M137" i="3" s="1"/>
  <c r="D177" i="3"/>
  <c r="H177" i="3"/>
  <c r="C177" i="3"/>
  <c r="E177" i="3"/>
  <c r="G204" i="1"/>
  <c r="C204" i="1"/>
  <c r="E204" i="1"/>
  <c r="F204" i="1"/>
  <c r="H204" i="1" s="1"/>
  <c r="B205" i="1" s="1"/>
  <c r="AM129" i="5" l="1"/>
  <c r="AB122" i="5"/>
  <c r="F129" i="5"/>
  <c r="H129" i="5"/>
  <c r="I129" i="5"/>
  <c r="L129" i="5" s="1"/>
  <c r="J129" i="5"/>
  <c r="B130" i="5" s="1"/>
  <c r="AX134" i="5"/>
  <c r="BI352" i="5"/>
  <c r="BE352" i="5"/>
  <c r="Q122" i="5"/>
  <c r="S122" i="5" s="1"/>
  <c r="BG351" i="5"/>
  <c r="BH351" i="5"/>
  <c r="A316" i="5"/>
  <c r="BF351" i="5"/>
  <c r="AZ124" i="4"/>
  <c r="BA124" i="4"/>
  <c r="BD124" i="4" s="1"/>
  <c r="BB124" i="4"/>
  <c r="AT125" i="4" s="1"/>
  <c r="AM129" i="4"/>
  <c r="AD128" i="4"/>
  <c r="AE128" i="4" s="1"/>
  <c r="D127" i="4"/>
  <c r="C127" i="4"/>
  <c r="E127" i="4"/>
  <c r="BE351" i="4"/>
  <c r="Q123" i="4"/>
  <c r="S123" i="4" s="1"/>
  <c r="BH351" i="4"/>
  <c r="BG352" i="4"/>
  <c r="A315" i="4"/>
  <c r="BI351" i="4"/>
  <c r="BF352" i="4"/>
  <c r="BE351" i="3"/>
  <c r="BJ350" i="3"/>
  <c r="BH350" i="3"/>
  <c r="BM349" i="3"/>
  <c r="BG350" i="3"/>
  <c r="BL349" i="3"/>
  <c r="BF351" i="3"/>
  <c r="BK350" i="3"/>
  <c r="BI350" i="3"/>
  <c r="BN349" i="3"/>
  <c r="AZ141" i="3"/>
  <c r="AU141" i="3"/>
  <c r="AX141" i="3" s="1"/>
  <c r="BA141" i="3" s="1"/>
  <c r="AV141" i="3"/>
  <c r="AW141" i="3"/>
  <c r="AQ140" i="3"/>
  <c r="AI141" i="3" s="1"/>
  <c r="AE141" i="3"/>
  <c r="AF141" i="3"/>
  <c r="X142" i="3" s="1"/>
  <c r="S137" i="3"/>
  <c r="P137" i="3"/>
  <c r="N137" i="3"/>
  <c r="Q137" i="3" s="1"/>
  <c r="T137" i="3" s="1"/>
  <c r="O137" i="3"/>
  <c r="F177" i="3"/>
  <c r="C205" i="1"/>
  <c r="G205" i="1"/>
  <c r="D205" i="1"/>
  <c r="E205" i="1"/>
  <c r="AZ134" i="5" l="1"/>
  <c r="BA134" i="5" s="1"/>
  <c r="AO129" i="5"/>
  <c r="AP129" i="5" s="1"/>
  <c r="AD122" i="5"/>
  <c r="AE122" i="5" s="1"/>
  <c r="BJ129" i="5"/>
  <c r="D130" i="5"/>
  <c r="E130" i="5"/>
  <c r="C130" i="5"/>
  <c r="F130" i="5" s="1"/>
  <c r="BF352" i="5"/>
  <c r="T122" i="5"/>
  <c r="U122" i="5"/>
  <c r="M123" i="5" s="1"/>
  <c r="A317" i="5"/>
  <c r="BG352" i="5"/>
  <c r="BE353" i="5"/>
  <c r="BI353" i="5"/>
  <c r="BH352" i="5"/>
  <c r="AW125" i="4"/>
  <c r="AV125" i="4"/>
  <c r="AU125" i="4"/>
  <c r="AX125" i="4" s="1"/>
  <c r="AO129" i="4"/>
  <c r="AP129" i="4" s="1"/>
  <c r="AQ129" i="4"/>
  <c r="AI130" i="4" s="1"/>
  <c r="AH128" i="4"/>
  <c r="BL128" i="4"/>
  <c r="AF128" i="4"/>
  <c r="X129" i="4" s="1"/>
  <c r="F127" i="4"/>
  <c r="T123" i="4"/>
  <c r="U123" i="4"/>
  <c r="M124" i="4" s="1"/>
  <c r="BF353" i="4"/>
  <c r="A316" i="4"/>
  <c r="BH352" i="4"/>
  <c r="BI352" i="4"/>
  <c r="BG353" i="4"/>
  <c r="BE352" i="4"/>
  <c r="BF352" i="3"/>
  <c r="BK351" i="3"/>
  <c r="BH351" i="3"/>
  <c r="BM350" i="3"/>
  <c r="BI351" i="3"/>
  <c r="BN350" i="3"/>
  <c r="BG351" i="3"/>
  <c r="BL350" i="3"/>
  <c r="BE352" i="3"/>
  <c r="BJ351" i="3"/>
  <c r="BB141" i="3"/>
  <c r="AT142" i="3" s="1"/>
  <c r="AJ141" i="3"/>
  <c r="AO141" i="3"/>
  <c r="AK141" i="3"/>
  <c r="AL141" i="3"/>
  <c r="AD142" i="3"/>
  <c r="Y142" i="3"/>
  <c r="AA142" i="3"/>
  <c r="Z142" i="3"/>
  <c r="U137" i="3"/>
  <c r="M138" i="3" s="1"/>
  <c r="I177" i="3"/>
  <c r="J177" i="3"/>
  <c r="B178" i="3" s="1"/>
  <c r="F205" i="1"/>
  <c r="H205" i="1" s="1"/>
  <c r="B206" i="1" s="1"/>
  <c r="BB134" i="5" l="1"/>
  <c r="AT135" i="5" s="1"/>
  <c r="AV135" i="5" s="1"/>
  <c r="BD134" i="5"/>
  <c r="BN134" i="5"/>
  <c r="AU135" i="5"/>
  <c r="AS129" i="5"/>
  <c r="BM129" i="5"/>
  <c r="AQ129" i="5"/>
  <c r="AI130" i="5" s="1"/>
  <c r="AH122" i="5"/>
  <c r="BL122" i="5"/>
  <c r="AF122" i="5"/>
  <c r="X123" i="5" s="1"/>
  <c r="H130" i="5"/>
  <c r="I130" i="5" s="1"/>
  <c r="J130" i="5"/>
  <c r="B131" i="5" s="1"/>
  <c r="W122" i="5"/>
  <c r="BK122" i="5"/>
  <c r="BI354" i="5"/>
  <c r="BG353" i="5"/>
  <c r="BF353" i="5"/>
  <c r="BH353" i="5"/>
  <c r="BE354" i="5"/>
  <c r="A318" i="5"/>
  <c r="O123" i="5"/>
  <c r="N123" i="5"/>
  <c r="P123" i="5"/>
  <c r="AZ125" i="4"/>
  <c r="BA125" i="4" s="1"/>
  <c r="BD125" i="4" s="1"/>
  <c r="AS129" i="4"/>
  <c r="BM129" i="4"/>
  <c r="AL130" i="4"/>
  <c r="AJ130" i="4"/>
  <c r="AK130" i="4"/>
  <c r="Y129" i="4"/>
  <c r="AA129" i="4"/>
  <c r="Z129" i="4"/>
  <c r="H127" i="4"/>
  <c r="I127" i="4" s="1"/>
  <c r="BE353" i="4"/>
  <c r="BH353" i="4"/>
  <c r="O124" i="4"/>
  <c r="P124" i="4"/>
  <c r="N124" i="4"/>
  <c r="A317" i="4"/>
  <c r="BG354" i="4"/>
  <c r="W123" i="4"/>
  <c r="BK123" i="4"/>
  <c r="BI353" i="4"/>
  <c r="BF354" i="4"/>
  <c r="BI352" i="3"/>
  <c r="BN351" i="3"/>
  <c r="BE353" i="3"/>
  <c r="BJ352" i="3"/>
  <c r="BF353" i="3"/>
  <c r="BK352" i="3"/>
  <c r="BG352" i="3"/>
  <c r="BL351" i="3"/>
  <c r="BH352" i="3"/>
  <c r="BM351" i="3"/>
  <c r="AU142" i="3"/>
  <c r="AZ142" i="3"/>
  <c r="AV142" i="3"/>
  <c r="AW142" i="3"/>
  <c r="AM141" i="3"/>
  <c r="AB142" i="3"/>
  <c r="N138" i="3"/>
  <c r="S138" i="3"/>
  <c r="P138" i="3"/>
  <c r="O138" i="3"/>
  <c r="E178" i="3"/>
  <c r="H178" i="3"/>
  <c r="D178" i="3"/>
  <c r="C178" i="3"/>
  <c r="F178" i="3" s="1"/>
  <c r="I178" i="3" s="1"/>
  <c r="D206" i="1"/>
  <c r="E206" i="1"/>
  <c r="C206" i="1"/>
  <c r="F206" i="1" s="1"/>
  <c r="G206" i="1"/>
  <c r="AW135" i="5" l="1"/>
  <c r="AX135" i="5"/>
  <c r="AZ135" i="5" s="1"/>
  <c r="AJ130" i="5"/>
  <c r="AL130" i="5"/>
  <c r="AK130" i="5"/>
  <c r="AA123" i="5"/>
  <c r="Z123" i="5"/>
  <c r="Y123" i="5"/>
  <c r="L130" i="5"/>
  <c r="BJ130" i="5"/>
  <c r="D131" i="5"/>
  <c r="C131" i="5"/>
  <c r="E131" i="5"/>
  <c r="BI355" i="5"/>
  <c r="BE355" i="5"/>
  <c r="BA135" i="5"/>
  <c r="BG354" i="5"/>
  <c r="BH354" i="5"/>
  <c r="BF354" i="5"/>
  <c r="Q123" i="5"/>
  <c r="S123" i="5" s="1"/>
  <c r="A319" i="5"/>
  <c r="BB125" i="4"/>
  <c r="AT126" i="4" s="1"/>
  <c r="BN138" i="4"/>
  <c r="AM130" i="4"/>
  <c r="AB129" i="4"/>
  <c r="J127" i="4"/>
  <c r="B128" i="4" s="1"/>
  <c r="D128" i="4" s="1"/>
  <c r="L127" i="4"/>
  <c r="BJ127" i="4"/>
  <c r="C128" i="4"/>
  <c r="E128" i="4"/>
  <c r="A318" i="4"/>
  <c r="BG355" i="4"/>
  <c r="Q124" i="4"/>
  <c r="S124" i="4" s="1"/>
  <c r="BF355" i="4"/>
  <c r="BI354" i="4"/>
  <c r="BH354" i="4"/>
  <c r="BE354" i="4"/>
  <c r="BG353" i="3"/>
  <c r="BL352" i="3"/>
  <c r="BE354" i="3"/>
  <c r="BJ353" i="3"/>
  <c r="BH353" i="3"/>
  <c r="BM352" i="3"/>
  <c r="BF354" i="3"/>
  <c r="BK353" i="3"/>
  <c r="BI353" i="3"/>
  <c r="BN352" i="3"/>
  <c r="AX142" i="3"/>
  <c r="AP141" i="3"/>
  <c r="AQ141" i="3"/>
  <c r="AI142" i="3" s="1"/>
  <c r="AE142" i="3"/>
  <c r="AF142" i="3"/>
  <c r="X143" i="3" s="1"/>
  <c r="Q138" i="3"/>
  <c r="J178" i="3"/>
  <c r="B179" i="3" s="1"/>
  <c r="H206" i="1"/>
  <c r="B207" i="1" s="1"/>
  <c r="E207" i="1" s="1"/>
  <c r="G207" i="1"/>
  <c r="D207" i="1"/>
  <c r="BB135" i="5" l="1"/>
  <c r="AT136" i="5" s="1"/>
  <c r="AM130" i="5"/>
  <c r="AB123" i="5"/>
  <c r="F131" i="5"/>
  <c r="BG355" i="5"/>
  <c r="AV136" i="5"/>
  <c r="AU136" i="5"/>
  <c r="AW136" i="5"/>
  <c r="BH355" i="5"/>
  <c r="BD135" i="5"/>
  <c r="BN135" i="5"/>
  <c r="BI356" i="5"/>
  <c r="BF355" i="5"/>
  <c r="BE356" i="5"/>
  <c r="A320" i="5"/>
  <c r="T123" i="5"/>
  <c r="U123" i="5"/>
  <c r="M124" i="5" s="1"/>
  <c r="AV126" i="4"/>
  <c r="AU126" i="4"/>
  <c r="AW126" i="4"/>
  <c r="BN139" i="4"/>
  <c r="AO130" i="4"/>
  <c r="AP130" i="4" s="1"/>
  <c r="AD129" i="4"/>
  <c r="AE129" i="4"/>
  <c r="AF129" i="4"/>
  <c r="X130" i="4" s="1"/>
  <c r="F128" i="4"/>
  <c r="H128" i="4"/>
  <c r="J128" i="4" s="1"/>
  <c r="B129" i="4" s="1"/>
  <c r="I128" i="4"/>
  <c r="L128" i="4" s="1"/>
  <c r="BJ128" i="4"/>
  <c r="BF356" i="4"/>
  <c r="A319" i="4"/>
  <c r="BE355" i="4"/>
  <c r="BH355" i="4"/>
  <c r="BG356" i="4"/>
  <c r="BI355" i="4"/>
  <c r="T124" i="4"/>
  <c r="U124" i="4"/>
  <c r="M125" i="4" s="1"/>
  <c r="BF355" i="3"/>
  <c r="BK354" i="3"/>
  <c r="BE355" i="3"/>
  <c r="BJ354" i="3"/>
  <c r="BI354" i="3"/>
  <c r="BN353" i="3"/>
  <c r="BH354" i="3"/>
  <c r="BM353" i="3"/>
  <c r="BG354" i="3"/>
  <c r="BL353" i="3"/>
  <c r="BA142" i="3"/>
  <c r="BB142" i="3"/>
  <c r="AT143" i="3" s="1"/>
  <c r="AK142" i="3"/>
  <c r="AO142" i="3"/>
  <c r="AL142" i="3"/>
  <c r="AJ142" i="3"/>
  <c r="Y143" i="3"/>
  <c r="AD143" i="3"/>
  <c r="AA143" i="3"/>
  <c r="Z143" i="3"/>
  <c r="T138" i="3"/>
  <c r="U138" i="3"/>
  <c r="M139" i="3" s="1"/>
  <c r="H179" i="3"/>
  <c r="C179" i="3"/>
  <c r="F179" i="3" s="1"/>
  <c r="I179" i="3" s="1"/>
  <c r="D179" i="3"/>
  <c r="E179" i="3"/>
  <c r="C207" i="1"/>
  <c r="F207" i="1"/>
  <c r="H207" i="1" s="1"/>
  <c r="B208" i="1" s="1"/>
  <c r="AO130" i="5" l="1"/>
  <c r="AP130" i="5" s="1"/>
  <c r="AD123" i="5"/>
  <c r="AE123" i="5" s="1"/>
  <c r="H131" i="5"/>
  <c r="I131" i="5" s="1"/>
  <c r="J131" i="5"/>
  <c r="B132" i="5" s="1"/>
  <c r="BE357" i="5"/>
  <c r="BF356" i="5"/>
  <c r="BH356" i="5"/>
  <c r="AX136" i="5"/>
  <c r="AZ136" i="5" s="1"/>
  <c r="A321" i="5"/>
  <c r="N124" i="5"/>
  <c r="P124" i="5"/>
  <c r="O124" i="5"/>
  <c r="BI357" i="5"/>
  <c r="BG356" i="5"/>
  <c r="W123" i="5"/>
  <c r="BK123" i="5"/>
  <c r="AX126" i="4"/>
  <c r="AZ126" i="4"/>
  <c r="BA126" i="4"/>
  <c r="BD126" i="4" s="1"/>
  <c r="BB126" i="4"/>
  <c r="AT127" i="4" s="1"/>
  <c r="AQ130" i="4"/>
  <c r="AI131" i="4" s="1"/>
  <c r="AK131" i="4" s="1"/>
  <c r="AS130" i="4"/>
  <c r="BM130" i="4"/>
  <c r="AJ131" i="4"/>
  <c r="AL131" i="4"/>
  <c r="AA130" i="4"/>
  <c r="Y130" i="4"/>
  <c r="Z130" i="4"/>
  <c r="AH129" i="4"/>
  <c r="BL129" i="4"/>
  <c r="C129" i="4"/>
  <c r="E129" i="4"/>
  <c r="D129" i="4"/>
  <c r="W124" i="4"/>
  <c r="BK124" i="4"/>
  <c r="BF357" i="4"/>
  <c r="BI356" i="4"/>
  <c r="BE356" i="4"/>
  <c r="BH356" i="4"/>
  <c r="O125" i="4"/>
  <c r="P125" i="4"/>
  <c r="N125" i="4"/>
  <c r="BG357" i="4"/>
  <c r="A320" i="4"/>
  <c r="BH355" i="3"/>
  <c r="BM354" i="3"/>
  <c r="BE356" i="3"/>
  <c r="BJ355" i="3"/>
  <c r="BG355" i="3"/>
  <c r="BL354" i="3"/>
  <c r="BI355" i="3"/>
  <c r="BN354" i="3"/>
  <c r="BF356" i="3"/>
  <c r="BK355" i="3"/>
  <c r="AV143" i="3"/>
  <c r="AZ143" i="3"/>
  <c r="AW143" i="3"/>
  <c r="AU143" i="3"/>
  <c r="AM142" i="3"/>
  <c r="AB143" i="3"/>
  <c r="N139" i="3"/>
  <c r="S139" i="3"/>
  <c r="P139" i="3"/>
  <c r="O139" i="3"/>
  <c r="J179" i="3"/>
  <c r="B180" i="3" s="1"/>
  <c r="C208" i="1"/>
  <c r="G208" i="1"/>
  <c r="D208" i="1"/>
  <c r="E208" i="1"/>
  <c r="AS130" i="5" l="1"/>
  <c r="BM130" i="5"/>
  <c r="AQ130" i="5"/>
  <c r="AI131" i="5" s="1"/>
  <c r="AH123" i="5"/>
  <c r="BL123" i="5"/>
  <c r="AF123" i="5"/>
  <c r="X124" i="5" s="1"/>
  <c r="L131" i="5"/>
  <c r="BJ131" i="5"/>
  <c r="E132" i="5"/>
  <c r="D132" i="5"/>
  <c r="C132" i="5"/>
  <c r="BA136" i="5"/>
  <c r="BB136" i="5"/>
  <c r="AT137" i="5" s="1"/>
  <c r="BF357" i="5"/>
  <c r="BG357" i="5"/>
  <c r="BI358" i="5"/>
  <c r="A322" i="5"/>
  <c r="BH357" i="5"/>
  <c r="Q124" i="5"/>
  <c r="S124" i="5" s="1"/>
  <c r="BE358" i="5"/>
  <c r="AU127" i="4"/>
  <c r="AW127" i="4"/>
  <c r="AV127" i="4"/>
  <c r="BN140" i="4"/>
  <c r="AM131" i="4"/>
  <c r="AO131" i="4"/>
  <c r="AP131" i="4" s="1"/>
  <c r="AQ131" i="4"/>
  <c r="AI132" i="4" s="1"/>
  <c r="AB130" i="4"/>
  <c r="F129" i="4"/>
  <c r="Q125" i="4"/>
  <c r="S125" i="4" s="1"/>
  <c r="BF358" i="4"/>
  <c r="BE357" i="4"/>
  <c r="A321" i="4"/>
  <c r="BG358" i="4"/>
  <c r="BH357" i="4"/>
  <c r="BI357" i="4"/>
  <c r="BI356" i="3"/>
  <c r="BN355" i="3"/>
  <c r="BE357" i="3"/>
  <c r="BJ356" i="3"/>
  <c r="BF357" i="3"/>
  <c r="BK356" i="3"/>
  <c r="BG356" i="3"/>
  <c r="BL355" i="3"/>
  <c r="BH356" i="3"/>
  <c r="BM355" i="3"/>
  <c r="AX143" i="3"/>
  <c r="AP142" i="3"/>
  <c r="AQ142" i="3"/>
  <c r="AI143" i="3" s="1"/>
  <c r="AE143" i="3"/>
  <c r="AF143" i="3"/>
  <c r="X144" i="3" s="1"/>
  <c r="Q139" i="3"/>
  <c r="C180" i="3"/>
  <c r="H180" i="3"/>
  <c r="D180" i="3"/>
  <c r="E180" i="3"/>
  <c r="F208" i="1"/>
  <c r="H208" i="1" s="1"/>
  <c r="B209" i="1" s="1"/>
  <c r="AL131" i="5" l="1"/>
  <c r="AJ131" i="5"/>
  <c r="AK131" i="5"/>
  <c r="Y124" i="5"/>
  <c r="AA124" i="5"/>
  <c r="Z124" i="5"/>
  <c r="F132" i="5"/>
  <c r="BE359" i="5"/>
  <c r="BH358" i="5"/>
  <c r="BF358" i="5"/>
  <c r="BD136" i="5"/>
  <c r="BN136" i="5"/>
  <c r="BI359" i="5"/>
  <c r="A323" i="5"/>
  <c r="T124" i="5"/>
  <c r="U124" i="5"/>
  <c r="M125" i="5" s="1"/>
  <c r="BG358" i="5"/>
  <c r="AV137" i="5"/>
  <c r="AW137" i="5"/>
  <c r="AU137" i="5"/>
  <c r="AX127" i="4"/>
  <c r="AS131" i="4"/>
  <c r="BM131" i="4"/>
  <c r="AJ132" i="4"/>
  <c r="AK132" i="4"/>
  <c r="AL132" i="4"/>
  <c r="AD130" i="4"/>
  <c r="AE130" i="4"/>
  <c r="AF130" i="4"/>
  <c r="X131" i="4" s="1"/>
  <c r="H129" i="4"/>
  <c r="I129" i="4"/>
  <c r="J129" i="4"/>
  <c r="B130" i="4" s="1"/>
  <c r="BF359" i="4"/>
  <c r="BG359" i="4"/>
  <c r="T125" i="4"/>
  <c r="U125" i="4"/>
  <c r="M126" i="4" s="1"/>
  <c r="BI358" i="4"/>
  <c r="BH358" i="4"/>
  <c r="A322" i="4"/>
  <c r="BE358" i="4"/>
  <c r="BG357" i="3"/>
  <c r="BL356" i="3"/>
  <c r="BE358" i="3"/>
  <c r="BJ357" i="3"/>
  <c r="BH357" i="3"/>
  <c r="BM356" i="3"/>
  <c r="BF358" i="3"/>
  <c r="BK357" i="3"/>
  <c r="BI357" i="3"/>
  <c r="BN356" i="3"/>
  <c r="BA143" i="3"/>
  <c r="BB143" i="3"/>
  <c r="AT144" i="3" s="1"/>
  <c r="AK143" i="3"/>
  <c r="AO143" i="3"/>
  <c r="AJ143" i="3"/>
  <c r="AM143" i="3" s="1"/>
  <c r="AP143" i="3" s="1"/>
  <c r="AL143" i="3"/>
  <c r="AD144" i="3"/>
  <c r="Y144" i="3"/>
  <c r="AB144" i="3" s="1"/>
  <c r="AE144" i="3" s="1"/>
  <c r="Z144" i="3"/>
  <c r="AA144" i="3"/>
  <c r="T139" i="3"/>
  <c r="U139" i="3"/>
  <c r="M140" i="3" s="1"/>
  <c r="F180" i="3"/>
  <c r="C209" i="1"/>
  <c r="G209" i="1"/>
  <c r="D209" i="1"/>
  <c r="E209" i="1"/>
  <c r="AM131" i="5" l="1"/>
  <c r="AB124" i="5"/>
  <c r="AD124" i="5"/>
  <c r="H132" i="5"/>
  <c r="I132" i="5" s="1"/>
  <c r="J132" i="5"/>
  <c r="B133" i="5" s="1"/>
  <c r="AX137" i="5"/>
  <c r="BG359" i="5"/>
  <c r="BF359" i="5"/>
  <c r="W124" i="5"/>
  <c r="BK124" i="5"/>
  <c r="BI360" i="5"/>
  <c r="N125" i="5"/>
  <c r="O125" i="5"/>
  <c r="P125" i="5"/>
  <c r="A324" i="5"/>
  <c r="BH359" i="5"/>
  <c r="BE360" i="5"/>
  <c r="AZ127" i="4"/>
  <c r="BA127" i="4" s="1"/>
  <c r="BD127" i="4" s="1"/>
  <c r="BB127" i="4"/>
  <c r="AT128" i="4" s="1"/>
  <c r="AM132" i="4"/>
  <c r="AO132" i="4"/>
  <c r="Y131" i="4"/>
  <c r="Z131" i="4"/>
  <c r="AA131" i="4"/>
  <c r="AH130" i="4"/>
  <c r="BL130" i="4"/>
  <c r="D130" i="4"/>
  <c r="E130" i="4"/>
  <c r="C130" i="4"/>
  <c r="F130" i="4" s="1"/>
  <c r="L129" i="4"/>
  <c r="BJ129" i="4"/>
  <c r="BH359" i="4"/>
  <c r="BI359" i="4"/>
  <c r="BG360" i="4"/>
  <c r="A323" i="4"/>
  <c r="BF360" i="4"/>
  <c r="W125" i="4"/>
  <c r="BK125" i="4"/>
  <c r="BE359" i="4"/>
  <c r="N126" i="4"/>
  <c r="O126" i="4"/>
  <c r="P126" i="4"/>
  <c r="BF359" i="3"/>
  <c r="BK358" i="3"/>
  <c r="BE359" i="3"/>
  <c r="BJ358" i="3"/>
  <c r="BI358" i="3"/>
  <c r="BN357" i="3"/>
  <c r="BH358" i="3"/>
  <c r="BM357" i="3"/>
  <c r="BG358" i="3"/>
  <c r="BL357" i="3"/>
  <c r="AV144" i="3"/>
  <c r="AZ144" i="3"/>
  <c r="AU144" i="3"/>
  <c r="AX144" i="3" s="1"/>
  <c r="BA144" i="3" s="1"/>
  <c r="AW144" i="3"/>
  <c r="AQ143" i="3"/>
  <c r="AI144" i="3" s="1"/>
  <c r="AF144" i="3"/>
  <c r="X145" i="3" s="1"/>
  <c r="N140" i="3"/>
  <c r="S140" i="3"/>
  <c r="O140" i="3"/>
  <c r="P140" i="3"/>
  <c r="I180" i="3"/>
  <c r="J180" i="3"/>
  <c r="B181" i="3" s="1"/>
  <c r="F209" i="1"/>
  <c r="H209" i="1" s="1"/>
  <c r="B210" i="1" s="1"/>
  <c r="AZ137" i="5" l="1"/>
  <c r="BB137" i="5" s="1"/>
  <c r="AT138" i="5" s="1"/>
  <c r="AO131" i="5"/>
  <c r="AP131" i="5" s="1"/>
  <c r="AQ131" i="5"/>
  <c r="AI132" i="5" s="1"/>
  <c r="AE124" i="5"/>
  <c r="AH124" i="5" s="1"/>
  <c r="AF124" i="5"/>
  <c r="X125" i="5" s="1"/>
  <c r="L132" i="5"/>
  <c r="BJ132" i="5"/>
  <c r="D133" i="5"/>
  <c r="C133" i="5"/>
  <c r="F133" i="5" s="1"/>
  <c r="E133" i="5"/>
  <c r="BI361" i="5"/>
  <c r="Q125" i="5"/>
  <c r="S125" i="5" s="1"/>
  <c r="BF360" i="5"/>
  <c r="BG360" i="5"/>
  <c r="BH360" i="5"/>
  <c r="BE361" i="5"/>
  <c r="A325" i="5"/>
  <c r="AU128" i="4"/>
  <c r="AW128" i="4"/>
  <c r="AV128" i="4"/>
  <c r="AP132" i="4"/>
  <c r="AS132" i="4"/>
  <c r="BM132" i="4"/>
  <c r="AQ132" i="4"/>
  <c r="AI133" i="4" s="1"/>
  <c r="AB131" i="4"/>
  <c r="AD131" i="4"/>
  <c r="AE131" i="4" s="1"/>
  <c r="AF131" i="4"/>
  <c r="X132" i="4" s="1"/>
  <c r="H130" i="4"/>
  <c r="I130" i="4" s="1"/>
  <c r="J130" i="4"/>
  <c r="B131" i="4" s="1"/>
  <c r="BG361" i="4"/>
  <c r="Q126" i="4"/>
  <c r="S126" i="4" s="1"/>
  <c r="BE360" i="4"/>
  <c r="BF361" i="4"/>
  <c r="A324" i="4"/>
  <c r="BI360" i="4"/>
  <c r="BH360" i="4"/>
  <c r="BE360" i="3"/>
  <c r="BJ359" i="3"/>
  <c r="BH359" i="3"/>
  <c r="BM358" i="3"/>
  <c r="BG359" i="3"/>
  <c r="BL358" i="3"/>
  <c r="BI359" i="3"/>
  <c r="BN358" i="3"/>
  <c r="BF360" i="3"/>
  <c r="BK359" i="3"/>
  <c r="BB144" i="3"/>
  <c r="AT145" i="3" s="1"/>
  <c r="AO144" i="3"/>
  <c r="AL144" i="3"/>
  <c r="AJ144" i="3"/>
  <c r="AK144" i="3"/>
  <c r="AA145" i="3"/>
  <c r="AD145" i="3"/>
  <c r="Y145" i="3"/>
  <c r="AB145" i="3" s="1"/>
  <c r="AE145" i="3" s="1"/>
  <c r="Z145" i="3"/>
  <c r="Q140" i="3"/>
  <c r="D181" i="3"/>
  <c r="H181" i="3"/>
  <c r="E181" i="3"/>
  <c r="C181" i="3"/>
  <c r="D210" i="1"/>
  <c r="E210" i="1"/>
  <c r="C210" i="1"/>
  <c r="F210" i="1" s="1"/>
  <c r="G210" i="1"/>
  <c r="AW138" i="5" l="1"/>
  <c r="AU138" i="5"/>
  <c r="AV138" i="5"/>
  <c r="BA137" i="5"/>
  <c r="AS131" i="5"/>
  <c r="BM131" i="5"/>
  <c r="AK132" i="5"/>
  <c r="AJ132" i="5"/>
  <c r="AL132" i="5"/>
  <c r="BL124" i="5"/>
  <c r="Z125" i="5"/>
  <c r="AA125" i="5"/>
  <c r="Y125" i="5"/>
  <c r="H133" i="5"/>
  <c r="I133" i="5" s="1"/>
  <c r="A326" i="5"/>
  <c r="BG361" i="5"/>
  <c r="BH361" i="5"/>
  <c r="BF361" i="5"/>
  <c r="T125" i="5"/>
  <c r="U125" i="5"/>
  <c r="M126" i="5" s="1"/>
  <c r="BE362" i="5"/>
  <c r="BI362" i="5"/>
  <c r="AX128" i="4"/>
  <c r="BN141" i="4"/>
  <c r="AJ133" i="4"/>
  <c r="AL133" i="4"/>
  <c r="AK133" i="4"/>
  <c r="AH131" i="4"/>
  <c r="BL131" i="4"/>
  <c r="Y132" i="4"/>
  <c r="AA132" i="4"/>
  <c r="Z132" i="4"/>
  <c r="L130" i="4"/>
  <c r="BJ130" i="4"/>
  <c r="D131" i="4"/>
  <c r="C131" i="4"/>
  <c r="E131" i="4"/>
  <c r="BE361" i="4"/>
  <c r="BI361" i="4"/>
  <c r="A325" i="4"/>
  <c r="T126" i="4"/>
  <c r="U126" i="4"/>
  <c r="M127" i="4" s="1"/>
  <c r="BF362" i="4"/>
  <c r="BH361" i="4"/>
  <c r="BG362" i="4"/>
  <c r="BI360" i="3"/>
  <c r="BN359" i="3"/>
  <c r="BH360" i="3"/>
  <c r="BM359" i="3"/>
  <c r="BF361" i="3"/>
  <c r="BK360" i="3"/>
  <c r="BG360" i="3"/>
  <c r="BL359" i="3"/>
  <c r="BE361" i="3"/>
  <c r="BJ360" i="3"/>
  <c r="AZ145" i="3"/>
  <c r="AV145" i="3"/>
  <c r="AW145" i="3"/>
  <c r="AU145" i="3"/>
  <c r="AM144" i="3"/>
  <c r="AF145" i="3"/>
  <c r="X146" i="3" s="1"/>
  <c r="T140" i="3"/>
  <c r="U140" i="3"/>
  <c r="M141" i="3" s="1"/>
  <c r="F181" i="3"/>
  <c r="H210" i="1"/>
  <c r="B211" i="1" s="1"/>
  <c r="E211" i="1" s="1"/>
  <c r="AX138" i="5" l="1"/>
  <c r="AZ138" i="5" s="1"/>
  <c r="BD137" i="5"/>
  <c r="BN137" i="5"/>
  <c r="AM132" i="5"/>
  <c r="AB125" i="5"/>
  <c r="L133" i="5"/>
  <c r="BJ133" i="5"/>
  <c r="J133" i="5"/>
  <c r="B134" i="5" s="1"/>
  <c r="D134" i="5" s="1"/>
  <c r="BH362" i="5"/>
  <c r="W125" i="5"/>
  <c r="BK125" i="5"/>
  <c r="BG362" i="5"/>
  <c r="BA138" i="5"/>
  <c r="A327" i="5"/>
  <c r="P126" i="5"/>
  <c r="N126" i="5"/>
  <c r="O126" i="5"/>
  <c r="BE363" i="5"/>
  <c r="BI363" i="5"/>
  <c r="BF362" i="5"/>
  <c r="AZ128" i="4"/>
  <c r="BA128" i="4" s="1"/>
  <c r="BD128" i="4" s="1"/>
  <c r="BN142" i="4"/>
  <c r="AM133" i="4"/>
  <c r="AB132" i="4"/>
  <c r="AD132" i="4"/>
  <c r="AE132" i="4" s="1"/>
  <c r="AF132" i="4"/>
  <c r="X133" i="4" s="1"/>
  <c r="F131" i="4"/>
  <c r="BF363" i="4"/>
  <c r="A326" i="4"/>
  <c r="BE362" i="4"/>
  <c r="BG363" i="4"/>
  <c r="W126" i="4"/>
  <c r="BK126" i="4"/>
  <c r="BH362" i="4"/>
  <c r="O127" i="4"/>
  <c r="P127" i="4"/>
  <c r="N127" i="4"/>
  <c r="BI362" i="4"/>
  <c r="BH361" i="3"/>
  <c r="BM360" i="3"/>
  <c r="BG361" i="3"/>
  <c r="BL360" i="3"/>
  <c r="BE362" i="3"/>
  <c r="BJ361" i="3"/>
  <c r="BF362" i="3"/>
  <c r="BK361" i="3"/>
  <c r="BI361" i="3"/>
  <c r="BN360" i="3"/>
  <c r="AX145" i="3"/>
  <c r="AP144" i="3"/>
  <c r="AQ144" i="3"/>
  <c r="AI145" i="3" s="1"/>
  <c r="AD146" i="3"/>
  <c r="AA146" i="3"/>
  <c r="Y146" i="3"/>
  <c r="AB146" i="3" s="1"/>
  <c r="AE146" i="3" s="1"/>
  <c r="Z146" i="3"/>
  <c r="S141" i="3"/>
  <c r="N141" i="3"/>
  <c r="O141" i="3"/>
  <c r="P141" i="3"/>
  <c r="I181" i="3"/>
  <c r="J181" i="3"/>
  <c r="B182" i="3" s="1"/>
  <c r="D211" i="1"/>
  <c r="G211" i="1"/>
  <c r="C211" i="1"/>
  <c r="F211" i="1" s="1"/>
  <c r="H211" i="1" s="1"/>
  <c r="B212" i="1" s="1"/>
  <c r="BB138" i="5" l="1"/>
  <c r="AT139" i="5" s="1"/>
  <c r="AO132" i="5"/>
  <c r="AP132" i="5" s="1"/>
  <c r="AQ132" i="5"/>
  <c r="AI133" i="5" s="1"/>
  <c r="AD125" i="5"/>
  <c r="AE125" i="5" s="1"/>
  <c r="E134" i="5"/>
  <c r="C134" i="5"/>
  <c r="F134" i="5" s="1"/>
  <c r="H134" i="5"/>
  <c r="J134" i="5" s="1"/>
  <c r="B135" i="5" s="1"/>
  <c r="I134" i="5"/>
  <c r="L134" i="5" s="1"/>
  <c r="BF363" i="5"/>
  <c r="BD138" i="5"/>
  <c r="BN138" i="5"/>
  <c r="BE364" i="5"/>
  <c r="BH363" i="5"/>
  <c r="AV139" i="5"/>
  <c r="AU139" i="5"/>
  <c r="AW139" i="5"/>
  <c r="BI364" i="5"/>
  <c r="Q126" i="5"/>
  <c r="S126" i="5" s="1"/>
  <c r="A328" i="5"/>
  <c r="BG363" i="5"/>
  <c r="BB128" i="4"/>
  <c r="AT129" i="4" s="1"/>
  <c r="AU129" i="4" s="1"/>
  <c r="AW129" i="4"/>
  <c r="AO133" i="4"/>
  <c r="AP133" i="4"/>
  <c r="AQ133" i="4"/>
  <c r="AI134" i="4" s="1"/>
  <c r="AH132" i="4"/>
  <c r="BL132" i="4"/>
  <c r="AA133" i="4"/>
  <c r="Y133" i="4"/>
  <c r="Z133" i="4"/>
  <c r="H131" i="4"/>
  <c r="I131" i="4" s="1"/>
  <c r="BE363" i="4"/>
  <c r="BF364" i="4"/>
  <c r="BH363" i="4"/>
  <c r="Q127" i="4"/>
  <c r="S127" i="4" s="1"/>
  <c r="BI363" i="4"/>
  <c r="BG364" i="4"/>
  <c r="A327" i="4"/>
  <c r="BG362" i="3"/>
  <c r="BL361" i="3"/>
  <c r="BF363" i="3"/>
  <c r="BK362" i="3"/>
  <c r="BI362" i="3"/>
  <c r="BN361" i="3"/>
  <c r="BE363" i="3"/>
  <c r="BJ362" i="3"/>
  <c r="BH362" i="3"/>
  <c r="BM361" i="3"/>
  <c r="BA145" i="3"/>
  <c r="BB145" i="3"/>
  <c r="AT146" i="3" s="1"/>
  <c r="AJ145" i="3"/>
  <c r="AO145" i="3"/>
  <c r="AK145" i="3"/>
  <c r="AL145" i="3"/>
  <c r="AF146" i="3"/>
  <c r="X147" i="3" s="1"/>
  <c r="Q141" i="3"/>
  <c r="H182" i="3"/>
  <c r="E182" i="3"/>
  <c r="C182" i="3"/>
  <c r="F182" i="3" s="1"/>
  <c r="I182" i="3" s="1"/>
  <c r="D182" i="3"/>
  <c r="C212" i="1"/>
  <c r="G212" i="1"/>
  <c r="D212" i="1"/>
  <c r="E212" i="1"/>
  <c r="AS132" i="5" l="1"/>
  <c r="BM132" i="5"/>
  <c r="AK133" i="5"/>
  <c r="AJ133" i="5"/>
  <c r="AM133" i="5" s="1"/>
  <c r="AL133" i="5"/>
  <c r="AH125" i="5"/>
  <c r="BL125" i="5"/>
  <c r="AF125" i="5"/>
  <c r="X126" i="5" s="1"/>
  <c r="BJ134" i="5"/>
  <c r="C135" i="5"/>
  <c r="E135" i="5"/>
  <c r="D135" i="5"/>
  <c r="A329" i="5"/>
  <c r="BI365" i="5"/>
  <c r="T126" i="5"/>
  <c r="U126" i="5"/>
  <c r="M127" i="5" s="1"/>
  <c r="BE365" i="5"/>
  <c r="BG364" i="5"/>
  <c r="AX139" i="5"/>
  <c r="AZ139" i="5" s="1"/>
  <c r="BH364" i="5"/>
  <c r="BF364" i="5"/>
  <c r="AV129" i="4"/>
  <c r="AX129" i="4"/>
  <c r="AS133" i="4"/>
  <c r="BM133" i="4"/>
  <c r="AJ134" i="4"/>
  <c r="AK134" i="4"/>
  <c r="AL134" i="4"/>
  <c r="AB133" i="4"/>
  <c r="L131" i="4"/>
  <c r="BJ131" i="4"/>
  <c r="J131" i="4"/>
  <c r="B132" i="4" s="1"/>
  <c r="A328" i="4"/>
  <c r="BF365" i="4"/>
  <c r="BG365" i="4"/>
  <c r="T127" i="4"/>
  <c r="U127" i="4"/>
  <c r="M128" i="4" s="1"/>
  <c r="BH364" i="4"/>
  <c r="BE364" i="4"/>
  <c r="BI364" i="4"/>
  <c r="BE364" i="3"/>
  <c r="BJ363" i="3"/>
  <c r="BF364" i="3"/>
  <c r="BK363" i="3"/>
  <c r="BH363" i="3"/>
  <c r="BM362" i="3"/>
  <c r="BI363" i="3"/>
  <c r="BN362" i="3"/>
  <c r="BG363" i="3"/>
  <c r="BL362" i="3"/>
  <c r="AU146" i="3"/>
  <c r="AZ146" i="3"/>
  <c r="AV146" i="3"/>
  <c r="AW146" i="3"/>
  <c r="AX146" i="3" s="1"/>
  <c r="BA146" i="3" s="1"/>
  <c r="AM145" i="3"/>
  <c r="AA147" i="3"/>
  <c r="AD147" i="3"/>
  <c r="Z147" i="3"/>
  <c r="Y147" i="3"/>
  <c r="T141" i="3"/>
  <c r="U141" i="3"/>
  <c r="M142" i="3" s="1"/>
  <c r="J182" i="3"/>
  <c r="B183" i="3" s="1"/>
  <c r="F212" i="1"/>
  <c r="H212" i="1" s="1"/>
  <c r="B213" i="1" s="1"/>
  <c r="AO133" i="5" l="1"/>
  <c r="AP133" i="5" s="1"/>
  <c r="AQ133" i="5"/>
  <c r="AI134" i="5" s="1"/>
  <c r="Z126" i="5"/>
  <c r="AA126" i="5"/>
  <c r="Y126" i="5"/>
  <c r="F135" i="5"/>
  <c r="BA139" i="5"/>
  <c r="BB139" i="5"/>
  <c r="AT140" i="5" s="1"/>
  <c r="O127" i="5"/>
  <c r="P127" i="5"/>
  <c r="N127" i="5"/>
  <c r="BI366" i="5"/>
  <c r="BF365" i="5"/>
  <c r="BG365" i="5"/>
  <c r="W126" i="5"/>
  <c r="BK126" i="5"/>
  <c r="BH365" i="5"/>
  <c r="BE366" i="5"/>
  <c r="A330" i="5"/>
  <c r="AZ129" i="4"/>
  <c r="BA129" i="4" s="1"/>
  <c r="BD129" i="4" s="1"/>
  <c r="BN143" i="4"/>
  <c r="AM134" i="4"/>
  <c r="AD133" i="4"/>
  <c r="AE133" i="4"/>
  <c r="AF133" i="4"/>
  <c r="X134" i="4" s="1"/>
  <c r="E132" i="4"/>
  <c r="D132" i="4"/>
  <c r="C132" i="4"/>
  <c r="F132" i="4" s="1"/>
  <c r="BE365" i="4"/>
  <c r="BF366" i="4"/>
  <c r="BG366" i="4"/>
  <c r="W127" i="4"/>
  <c r="BK127" i="4"/>
  <c r="BI365" i="4"/>
  <c r="BH365" i="4"/>
  <c r="O128" i="4"/>
  <c r="P128" i="4"/>
  <c r="N128" i="4"/>
  <c r="A329" i="4"/>
  <c r="BF365" i="3"/>
  <c r="BK364" i="3"/>
  <c r="BI364" i="3"/>
  <c r="BN363" i="3"/>
  <c r="BG364" i="3"/>
  <c r="BL363" i="3"/>
  <c r="BH364" i="3"/>
  <c r="BM363" i="3"/>
  <c r="BE365" i="3"/>
  <c r="BJ364" i="3"/>
  <c r="BB146" i="3"/>
  <c r="AT147" i="3" s="1"/>
  <c r="AP145" i="3"/>
  <c r="AQ145" i="3"/>
  <c r="AI146" i="3" s="1"/>
  <c r="AB147" i="3"/>
  <c r="N142" i="3"/>
  <c r="S142" i="3"/>
  <c r="O142" i="3"/>
  <c r="Q142" i="3" s="1"/>
  <c r="T142" i="3" s="1"/>
  <c r="P142" i="3"/>
  <c r="H183" i="3"/>
  <c r="D183" i="3"/>
  <c r="E183" i="3"/>
  <c r="C183" i="3"/>
  <c r="F183" i="3" s="1"/>
  <c r="I183" i="3" s="1"/>
  <c r="C213" i="1"/>
  <c r="G213" i="1"/>
  <c r="D213" i="1"/>
  <c r="E213" i="1"/>
  <c r="AS133" i="5" l="1"/>
  <c r="BM133" i="5"/>
  <c r="AK134" i="5"/>
  <c r="AJ134" i="5"/>
  <c r="AM134" i="5" s="1"/>
  <c r="AL134" i="5"/>
  <c r="AB126" i="5"/>
  <c r="AD126" i="5"/>
  <c r="AE126" i="5" s="1"/>
  <c r="AH126" i="5" s="1"/>
  <c r="H135" i="5"/>
  <c r="I135" i="5"/>
  <c r="J135" i="5"/>
  <c r="B136" i="5" s="1"/>
  <c r="BE367" i="5"/>
  <c r="BF366" i="5"/>
  <c r="Q127" i="5"/>
  <c r="S127" i="5" s="1"/>
  <c r="BH366" i="5"/>
  <c r="AV140" i="5"/>
  <c r="AU140" i="5"/>
  <c r="AW140" i="5"/>
  <c r="A331" i="5"/>
  <c r="BD139" i="5"/>
  <c r="BN139" i="5"/>
  <c r="BG366" i="5"/>
  <c r="BI367" i="5"/>
  <c r="BB129" i="4"/>
  <c r="AT130" i="4" s="1"/>
  <c r="AW130" i="4" s="1"/>
  <c r="AU130" i="4"/>
  <c r="AO134" i="4"/>
  <c r="AP134" i="4" s="1"/>
  <c r="AQ134" i="4"/>
  <c r="AI135" i="4" s="1"/>
  <c r="Z134" i="4"/>
  <c r="Y134" i="4"/>
  <c r="AA134" i="4"/>
  <c r="AH133" i="4"/>
  <c r="BL133" i="4"/>
  <c r="H132" i="4"/>
  <c r="I132" i="4"/>
  <c r="L132" i="4" s="1"/>
  <c r="BJ132" i="4"/>
  <c r="J132" i="4"/>
  <c r="B133" i="4" s="1"/>
  <c r="BF367" i="4"/>
  <c r="BG367" i="4"/>
  <c r="BE366" i="4"/>
  <c r="BI366" i="4"/>
  <c r="A330" i="4"/>
  <c r="Q128" i="4"/>
  <c r="S128" i="4" s="1"/>
  <c r="BH366" i="4"/>
  <c r="BH365" i="3"/>
  <c r="BM364" i="3"/>
  <c r="BI365" i="3"/>
  <c r="BN364" i="3"/>
  <c r="BE366" i="3"/>
  <c r="BJ365" i="3"/>
  <c r="BG365" i="3"/>
  <c r="BL364" i="3"/>
  <c r="BF366" i="3"/>
  <c r="BK365" i="3"/>
  <c r="AV147" i="3"/>
  <c r="AZ147" i="3"/>
  <c r="AU147" i="3"/>
  <c r="AX147" i="3" s="1"/>
  <c r="BA147" i="3" s="1"/>
  <c r="AW147" i="3"/>
  <c r="AK146" i="3"/>
  <c r="AO146" i="3"/>
  <c r="AJ146" i="3"/>
  <c r="AM146" i="3" s="1"/>
  <c r="AP146" i="3" s="1"/>
  <c r="AL146" i="3"/>
  <c r="AE147" i="3"/>
  <c r="AF147" i="3"/>
  <c r="X148" i="3" s="1"/>
  <c r="U142" i="3"/>
  <c r="M143" i="3" s="1"/>
  <c r="J183" i="3"/>
  <c r="B184" i="3" s="1"/>
  <c r="F213" i="1"/>
  <c r="H213" i="1" s="1"/>
  <c r="B214" i="1" s="1"/>
  <c r="AO134" i="5" l="1"/>
  <c r="AP134" i="5" s="1"/>
  <c r="AQ134" i="5"/>
  <c r="AI135" i="5" s="1"/>
  <c r="AF126" i="5"/>
  <c r="X127" i="5" s="1"/>
  <c r="BL126" i="5"/>
  <c r="Y127" i="5"/>
  <c r="Z127" i="5"/>
  <c r="AA127" i="5"/>
  <c r="L135" i="5"/>
  <c r="BJ135" i="5"/>
  <c r="D136" i="5"/>
  <c r="C136" i="5"/>
  <c r="F136" i="5" s="1"/>
  <c r="E136" i="5"/>
  <c r="A332" i="5"/>
  <c r="BH367" i="5"/>
  <c r="BI368" i="5"/>
  <c r="BG367" i="5"/>
  <c r="BF367" i="5"/>
  <c r="T127" i="5"/>
  <c r="U127" i="5"/>
  <c r="M128" i="5" s="1"/>
  <c r="BE368" i="5"/>
  <c r="AX140" i="5"/>
  <c r="AZ140" i="5" s="1"/>
  <c r="AX130" i="4"/>
  <c r="AV130" i="4"/>
  <c r="AZ130" i="4"/>
  <c r="BA130" i="4" s="1"/>
  <c r="BD130" i="4" s="1"/>
  <c r="BB130" i="4"/>
  <c r="AT131" i="4" s="1"/>
  <c r="AS134" i="4"/>
  <c r="BM134" i="4"/>
  <c r="AL135" i="4"/>
  <c r="AK135" i="4"/>
  <c r="AJ135" i="4"/>
  <c r="AB134" i="4"/>
  <c r="D133" i="4"/>
  <c r="C133" i="4"/>
  <c r="E133" i="4"/>
  <c r="T128" i="4"/>
  <c r="U128" i="4"/>
  <c r="M129" i="4" s="1"/>
  <c r="BI367" i="4"/>
  <c r="BG368" i="4"/>
  <c r="BF368" i="4"/>
  <c r="BE367" i="4"/>
  <c r="BH367" i="4"/>
  <c r="A331" i="4"/>
  <c r="BF367" i="3"/>
  <c r="BK366" i="3"/>
  <c r="BI366" i="3"/>
  <c r="BN365" i="3"/>
  <c r="BG366" i="3"/>
  <c r="BL365" i="3"/>
  <c r="BE367" i="3"/>
  <c r="BJ366" i="3"/>
  <c r="BH366" i="3"/>
  <c r="BM365" i="3"/>
  <c r="BB147" i="3"/>
  <c r="AT148" i="3" s="1"/>
  <c r="AQ146" i="3"/>
  <c r="AI147" i="3" s="1"/>
  <c r="AD148" i="3"/>
  <c r="AA148" i="3"/>
  <c r="Y148" i="3"/>
  <c r="AB148" i="3" s="1"/>
  <c r="AE148" i="3" s="1"/>
  <c r="Z148" i="3"/>
  <c r="N143" i="3"/>
  <c r="S143" i="3"/>
  <c r="P143" i="3"/>
  <c r="O143" i="3"/>
  <c r="C184" i="3"/>
  <c r="H184" i="3"/>
  <c r="D184" i="3"/>
  <c r="E184" i="3"/>
  <c r="F184" i="3" s="1"/>
  <c r="I184" i="3" s="1"/>
  <c r="D214" i="1"/>
  <c r="E214" i="1"/>
  <c r="C214" i="1"/>
  <c r="G214" i="1"/>
  <c r="AS134" i="5" l="1"/>
  <c r="BM134" i="5"/>
  <c r="AJ135" i="5"/>
  <c r="AL135" i="5"/>
  <c r="AK135" i="5"/>
  <c r="AB127" i="5"/>
  <c r="H136" i="5"/>
  <c r="I136" i="5"/>
  <c r="L136" i="5" s="1"/>
  <c r="J136" i="5"/>
  <c r="B137" i="5" s="1"/>
  <c r="BJ136" i="5"/>
  <c r="BF368" i="5"/>
  <c r="BI369" i="5"/>
  <c r="A333" i="5"/>
  <c r="BE369" i="5"/>
  <c r="BH368" i="5"/>
  <c r="BA140" i="5"/>
  <c r="BB140" i="5"/>
  <c r="AT141" i="5" s="1"/>
  <c r="N128" i="5"/>
  <c r="O128" i="5"/>
  <c r="P128" i="5"/>
  <c r="BG368" i="5"/>
  <c r="W127" i="5"/>
  <c r="BK127" i="5"/>
  <c r="AW131" i="4"/>
  <c r="AV131" i="4"/>
  <c r="AU131" i="4"/>
  <c r="AX131" i="4" s="1"/>
  <c r="BN144" i="4"/>
  <c r="AM135" i="4"/>
  <c r="AD134" i="4"/>
  <c r="AE134" i="4" s="1"/>
  <c r="AF134" i="4"/>
  <c r="X135" i="4" s="1"/>
  <c r="F133" i="4"/>
  <c r="BH368" i="4"/>
  <c r="BG369" i="4"/>
  <c r="A332" i="4"/>
  <c r="BF369" i="4"/>
  <c r="P129" i="4"/>
  <c r="N129" i="4"/>
  <c r="O129" i="4"/>
  <c r="BE368" i="4"/>
  <c r="BI368" i="4"/>
  <c r="W128" i="4"/>
  <c r="BK128" i="4"/>
  <c r="BE368" i="3"/>
  <c r="BJ367" i="3"/>
  <c r="BI367" i="3"/>
  <c r="BN366" i="3"/>
  <c r="BH367" i="3"/>
  <c r="BM366" i="3"/>
  <c r="BG367" i="3"/>
  <c r="BL366" i="3"/>
  <c r="BF368" i="3"/>
  <c r="BK367" i="3"/>
  <c r="AV148" i="3"/>
  <c r="AZ148" i="3"/>
  <c r="AW148" i="3"/>
  <c r="AU148" i="3"/>
  <c r="AO147" i="3"/>
  <c r="AL147" i="3"/>
  <c r="AK147" i="3"/>
  <c r="AJ147" i="3"/>
  <c r="AM147" i="3" s="1"/>
  <c r="AP147" i="3" s="1"/>
  <c r="AF148" i="3"/>
  <c r="X149" i="3" s="1"/>
  <c r="Q143" i="3"/>
  <c r="J184" i="3"/>
  <c r="B185" i="3" s="1"/>
  <c r="F214" i="1"/>
  <c r="H214" i="1" s="1"/>
  <c r="B215" i="1" s="1"/>
  <c r="E215" i="1" s="1"/>
  <c r="AM135" i="5" l="1"/>
  <c r="AO135" i="5"/>
  <c r="AQ135" i="5" s="1"/>
  <c r="AI136" i="5" s="1"/>
  <c r="AD127" i="5"/>
  <c r="AE127" i="5" s="1"/>
  <c r="E137" i="5"/>
  <c r="D137" i="5"/>
  <c r="C137" i="5"/>
  <c r="F137" i="5" s="1"/>
  <c r="BD140" i="5"/>
  <c r="BN140" i="5"/>
  <c r="BE370" i="5"/>
  <c r="BI370" i="5"/>
  <c r="BG369" i="5"/>
  <c r="Q128" i="5"/>
  <c r="S128" i="5" s="1"/>
  <c r="BH369" i="5"/>
  <c r="AV141" i="5"/>
  <c r="AU141" i="5"/>
  <c r="AW141" i="5"/>
  <c r="A334" i="5"/>
  <c r="BF369" i="5"/>
  <c r="AZ131" i="4"/>
  <c r="BA131" i="4" s="1"/>
  <c r="BD131" i="4" s="1"/>
  <c r="AO135" i="4"/>
  <c r="AP135" i="4" s="1"/>
  <c r="AQ135" i="4"/>
  <c r="AI136" i="4" s="1"/>
  <c r="AH134" i="4"/>
  <c r="BL134" i="4"/>
  <c r="Y135" i="4"/>
  <c r="Z135" i="4"/>
  <c r="AA135" i="4"/>
  <c r="H133" i="4"/>
  <c r="I133" i="4" s="1"/>
  <c r="J133" i="4"/>
  <c r="B134" i="4" s="1"/>
  <c r="BE369" i="4"/>
  <c r="BG370" i="4"/>
  <c r="BH369" i="4"/>
  <c r="BF370" i="4"/>
  <c r="BI369" i="4"/>
  <c r="Q129" i="4"/>
  <c r="S129" i="4" s="1"/>
  <c r="A333" i="4"/>
  <c r="BG368" i="3"/>
  <c r="BL367" i="3"/>
  <c r="BI368" i="3"/>
  <c r="BN367" i="3"/>
  <c r="BF369" i="3"/>
  <c r="BK368" i="3"/>
  <c r="BH368" i="3"/>
  <c r="BM367" i="3"/>
  <c r="BE369" i="3"/>
  <c r="BJ368" i="3"/>
  <c r="AX148" i="3"/>
  <c r="AQ147" i="3"/>
  <c r="AI148" i="3" s="1"/>
  <c r="AA149" i="3"/>
  <c r="AD149" i="3"/>
  <c r="Y149" i="3"/>
  <c r="AB149" i="3" s="1"/>
  <c r="AE149" i="3" s="1"/>
  <c r="Z149" i="3"/>
  <c r="T143" i="3"/>
  <c r="U143" i="3"/>
  <c r="M144" i="3" s="1"/>
  <c r="D185" i="3"/>
  <c r="H185" i="3"/>
  <c r="C185" i="3"/>
  <c r="E185" i="3"/>
  <c r="C215" i="1"/>
  <c r="D215" i="1"/>
  <c r="G215" i="1"/>
  <c r="AP135" i="5" l="1"/>
  <c r="AL136" i="5"/>
  <c r="AK136" i="5"/>
  <c r="AJ136" i="5"/>
  <c r="AH127" i="5"/>
  <c r="BL127" i="5"/>
  <c r="AF127" i="5"/>
  <c r="X128" i="5" s="1"/>
  <c r="H137" i="5"/>
  <c r="I137" i="5" s="1"/>
  <c r="J137" i="5"/>
  <c r="B138" i="5" s="1"/>
  <c r="BH370" i="5"/>
  <c r="BI371" i="5"/>
  <c r="BG370" i="5"/>
  <c r="BF370" i="5"/>
  <c r="A335" i="5"/>
  <c r="AX141" i="5"/>
  <c r="AZ141" i="5" s="1"/>
  <c r="T128" i="5"/>
  <c r="U128" i="5"/>
  <c r="M129" i="5" s="1"/>
  <c r="BE371" i="5"/>
  <c r="BB131" i="4"/>
  <c r="AT132" i="4" s="1"/>
  <c r="AU132" i="4" s="1"/>
  <c r="AV132" i="4"/>
  <c r="AS135" i="4"/>
  <c r="BM135" i="4"/>
  <c r="AK136" i="4"/>
  <c r="AJ136" i="4"/>
  <c r="AL136" i="4"/>
  <c r="AB135" i="4"/>
  <c r="AD135" i="4"/>
  <c r="AE135" i="4"/>
  <c r="AH135" i="4" s="1"/>
  <c r="BL135" i="4"/>
  <c r="L133" i="4"/>
  <c r="BJ133" i="4"/>
  <c r="D134" i="4"/>
  <c r="C134" i="4"/>
  <c r="E134" i="4"/>
  <c r="A334" i="4"/>
  <c r="BI370" i="4"/>
  <c r="T129" i="4"/>
  <c r="U129" i="4"/>
  <c r="M130" i="4" s="1"/>
  <c r="BF371" i="4"/>
  <c r="BG371" i="4"/>
  <c r="BH370" i="4"/>
  <c r="BE370" i="4"/>
  <c r="BH369" i="3"/>
  <c r="BM368" i="3"/>
  <c r="BI369" i="3"/>
  <c r="BN368" i="3"/>
  <c r="BE370" i="3"/>
  <c r="BJ369" i="3"/>
  <c r="BF370" i="3"/>
  <c r="BK369" i="3"/>
  <c r="BG369" i="3"/>
  <c r="BL368" i="3"/>
  <c r="BA148" i="3"/>
  <c r="BB148" i="3"/>
  <c r="AT149" i="3" s="1"/>
  <c r="AO148" i="3"/>
  <c r="AJ148" i="3"/>
  <c r="AM148" i="3" s="1"/>
  <c r="AP148" i="3" s="1"/>
  <c r="AK148" i="3"/>
  <c r="AL148" i="3"/>
  <c r="AF149" i="3"/>
  <c r="X150" i="3" s="1"/>
  <c r="N144" i="3"/>
  <c r="S144" i="3"/>
  <c r="P144" i="3"/>
  <c r="O144" i="3"/>
  <c r="F185" i="3"/>
  <c r="F215" i="1"/>
  <c r="H215" i="1" s="1"/>
  <c r="B216" i="1" s="1"/>
  <c r="C216" i="1"/>
  <c r="G216" i="1"/>
  <c r="D216" i="1"/>
  <c r="E216" i="1"/>
  <c r="AM136" i="5" l="1"/>
  <c r="AS135" i="5"/>
  <c r="BM135" i="5"/>
  <c r="Z128" i="5"/>
  <c r="Y128" i="5"/>
  <c r="AA128" i="5"/>
  <c r="L137" i="5"/>
  <c r="BJ137" i="5"/>
  <c r="E138" i="5"/>
  <c r="D138" i="5"/>
  <c r="C138" i="5"/>
  <c r="BH371" i="5"/>
  <c r="O129" i="5"/>
  <c r="N129" i="5"/>
  <c r="P129" i="5"/>
  <c r="W128" i="5"/>
  <c r="BK128" i="5"/>
  <c r="BF371" i="5"/>
  <c r="BI372" i="5"/>
  <c r="BE372" i="5"/>
  <c r="BA141" i="5"/>
  <c r="BB141" i="5"/>
  <c r="AT142" i="5" s="1"/>
  <c r="A336" i="5"/>
  <c r="BG371" i="5"/>
  <c r="AW132" i="4"/>
  <c r="AX132" i="4"/>
  <c r="BN145" i="4"/>
  <c r="AM136" i="4"/>
  <c r="AF135" i="4"/>
  <c r="X136" i="4" s="1"/>
  <c r="Y136" i="4" s="1"/>
  <c r="AA136" i="4"/>
  <c r="F134" i="4"/>
  <c r="BE371" i="4"/>
  <c r="BG372" i="4"/>
  <c r="O130" i="4"/>
  <c r="P130" i="4"/>
  <c r="N130" i="4"/>
  <c r="A335" i="4"/>
  <c r="W129" i="4"/>
  <c r="BK129" i="4"/>
  <c r="BI371" i="4"/>
  <c r="BF372" i="4"/>
  <c r="BH371" i="4"/>
  <c r="BF371" i="3"/>
  <c r="BK370" i="3"/>
  <c r="BI370" i="3"/>
  <c r="BN369" i="3"/>
  <c r="BG370" i="3"/>
  <c r="BL369" i="3"/>
  <c r="BE371" i="3"/>
  <c r="BJ370" i="3"/>
  <c r="BH370" i="3"/>
  <c r="BM369" i="3"/>
  <c r="AZ149" i="3"/>
  <c r="AU149" i="3"/>
  <c r="AV149" i="3"/>
  <c r="AW149" i="3"/>
  <c r="AQ148" i="3"/>
  <c r="AI149" i="3" s="1"/>
  <c r="AD150" i="3"/>
  <c r="Y150" i="3"/>
  <c r="Z150" i="3"/>
  <c r="AB150" i="3" s="1"/>
  <c r="AE150" i="3" s="1"/>
  <c r="AA150" i="3"/>
  <c r="Q144" i="3"/>
  <c r="I185" i="3"/>
  <c r="J185" i="3"/>
  <c r="B186" i="3" s="1"/>
  <c r="F216" i="1"/>
  <c r="H216" i="1" s="1"/>
  <c r="B217" i="1" s="1"/>
  <c r="AO136" i="5" l="1"/>
  <c r="AP136" i="5" s="1"/>
  <c r="AQ136" i="5"/>
  <c r="AI137" i="5" s="1"/>
  <c r="AB128" i="5"/>
  <c r="F138" i="5"/>
  <c r="H138" i="5"/>
  <c r="BG372" i="5"/>
  <c r="BF372" i="5"/>
  <c r="BH372" i="5"/>
  <c r="BE373" i="5"/>
  <c r="AU142" i="5"/>
  <c r="AW142" i="5"/>
  <c r="AV142" i="5"/>
  <c r="BI373" i="5"/>
  <c r="A337" i="5"/>
  <c r="BD141" i="5"/>
  <c r="BN141" i="5"/>
  <c r="Q129" i="5"/>
  <c r="S129" i="5" s="1"/>
  <c r="AZ132" i="4"/>
  <c r="BA132" i="4" s="1"/>
  <c r="BD132" i="4" s="1"/>
  <c r="BB132" i="4"/>
  <c r="AT133" i="4" s="1"/>
  <c r="AO136" i="4"/>
  <c r="AP136" i="4" s="1"/>
  <c r="AQ136" i="4"/>
  <c r="AI137" i="4" s="1"/>
  <c r="Z136" i="4"/>
  <c r="AB136" i="4"/>
  <c r="H134" i="4"/>
  <c r="I134" i="4" s="1"/>
  <c r="A336" i="4"/>
  <c r="BH372" i="4"/>
  <c r="Q130" i="4"/>
  <c r="S130" i="4" s="1"/>
  <c r="BI372" i="4"/>
  <c r="BG373" i="4"/>
  <c r="BE372" i="4"/>
  <c r="BF373" i="4"/>
  <c r="BE372" i="3"/>
  <c r="BJ371" i="3"/>
  <c r="BI371" i="3"/>
  <c r="BN370" i="3"/>
  <c r="BH371" i="3"/>
  <c r="BM370" i="3"/>
  <c r="BG371" i="3"/>
  <c r="BL370" i="3"/>
  <c r="BF372" i="3"/>
  <c r="BK371" i="3"/>
  <c r="AX149" i="3"/>
  <c r="AO149" i="3"/>
  <c r="AK149" i="3"/>
  <c r="AJ149" i="3"/>
  <c r="AM149" i="3" s="1"/>
  <c r="AP149" i="3" s="1"/>
  <c r="AL149" i="3"/>
  <c r="AF150" i="3"/>
  <c r="X151" i="3" s="1"/>
  <c r="T144" i="3"/>
  <c r="U144" i="3"/>
  <c r="M145" i="3" s="1"/>
  <c r="H186" i="3"/>
  <c r="E186" i="3"/>
  <c r="C186" i="3"/>
  <c r="F186" i="3" s="1"/>
  <c r="I186" i="3" s="1"/>
  <c r="D186" i="3"/>
  <c r="C217" i="1"/>
  <c r="G217" i="1"/>
  <c r="D217" i="1"/>
  <c r="E217" i="1"/>
  <c r="AS136" i="5" l="1"/>
  <c r="BM136" i="5"/>
  <c r="AK137" i="5"/>
  <c r="AJ137" i="5"/>
  <c r="AM137" i="5" s="1"/>
  <c r="AL137" i="5"/>
  <c r="AD128" i="5"/>
  <c r="AE128" i="5" s="1"/>
  <c r="J138" i="5"/>
  <c r="B139" i="5" s="1"/>
  <c r="E139" i="5" s="1"/>
  <c r="C139" i="5"/>
  <c r="D139" i="5"/>
  <c r="I138" i="5"/>
  <c r="AX142" i="5"/>
  <c r="AZ142" i="5" s="1"/>
  <c r="BE374" i="5"/>
  <c r="BF373" i="5"/>
  <c r="BI374" i="5"/>
  <c r="BG373" i="5"/>
  <c r="A338" i="5"/>
  <c r="T129" i="5"/>
  <c r="U129" i="5"/>
  <c r="M130" i="5" s="1"/>
  <c r="BH373" i="5"/>
  <c r="AW133" i="4"/>
  <c r="AV133" i="4"/>
  <c r="AU133" i="4"/>
  <c r="AX133" i="4" s="1"/>
  <c r="AS136" i="4"/>
  <c r="BM136" i="4"/>
  <c r="AL137" i="4"/>
  <c r="AK137" i="4"/>
  <c r="AJ137" i="4"/>
  <c r="AD136" i="4"/>
  <c r="AE136" i="4" s="1"/>
  <c r="AF136" i="4"/>
  <c r="X137" i="4" s="1"/>
  <c r="L134" i="4"/>
  <c r="BJ134" i="4"/>
  <c r="J134" i="4"/>
  <c r="B135" i="4" s="1"/>
  <c r="BE373" i="4"/>
  <c r="T130" i="4"/>
  <c r="U130" i="4"/>
  <c r="M131" i="4" s="1"/>
  <c r="BF374" i="4"/>
  <c r="BI373" i="4"/>
  <c r="BG374" i="4"/>
  <c r="A337" i="4"/>
  <c r="BH373" i="4"/>
  <c r="BG372" i="3"/>
  <c r="BL371" i="3"/>
  <c r="BI372" i="3"/>
  <c r="BN371" i="3"/>
  <c r="BF373" i="3"/>
  <c r="BK372" i="3"/>
  <c r="BH372" i="3"/>
  <c r="BM371" i="3"/>
  <c r="BE373" i="3"/>
  <c r="BJ372" i="3"/>
  <c r="BA149" i="3"/>
  <c r="BB149" i="3"/>
  <c r="AT150" i="3" s="1"/>
  <c r="AQ149" i="3"/>
  <c r="AI150" i="3" s="1"/>
  <c r="AD151" i="3"/>
  <c r="Y151" i="3"/>
  <c r="AB151" i="3" s="1"/>
  <c r="AE151" i="3" s="1"/>
  <c r="AA151" i="3"/>
  <c r="Z151" i="3"/>
  <c r="S145" i="3"/>
  <c r="P145" i="3"/>
  <c r="N145" i="3"/>
  <c r="Q145" i="3" s="1"/>
  <c r="T145" i="3" s="1"/>
  <c r="O145" i="3"/>
  <c r="J186" i="3"/>
  <c r="B187" i="3" s="1"/>
  <c r="F217" i="1"/>
  <c r="H217" i="1" s="1"/>
  <c r="B218" i="1" s="1"/>
  <c r="AO137" i="5" l="1"/>
  <c r="AP137" i="5"/>
  <c r="AS137" i="5" s="1"/>
  <c r="AQ137" i="5"/>
  <c r="AI138" i="5" s="1"/>
  <c r="BM137" i="5"/>
  <c r="AH128" i="5"/>
  <c r="BL128" i="5"/>
  <c r="AF128" i="5"/>
  <c r="X129" i="5" s="1"/>
  <c r="F139" i="5"/>
  <c r="H139" i="5"/>
  <c r="I139" i="5" s="1"/>
  <c r="L138" i="5"/>
  <c r="BJ138" i="5"/>
  <c r="BI375" i="5"/>
  <c r="BF374" i="5"/>
  <c r="BA142" i="5"/>
  <c r="BB142" i="5"/>
  <c r="AT143" i="5" s="1"/>
  <c r="P130" i="5"/>
  <c r="N130" i="5"/>
  <c r="O130" i="5"/>
  <c r="BH374" i="5"/>
  <c r="W129" i="5"/>
  <c r="BK129" i="5"/>
  <c r="BG374" i="5"/>
  <c r="BE375" i="5"/>
  <c r="A339" i="5"/>
  <c r="AZ133" i="4"/>
  <c r="BA133" i="4" s="1"/>
  <c r="BD133" i="4" s="1"/>
  <c r="BN146" i="4"/>
  <c r="AM137" i="4"/>
  <c r="AH136" i="4"/>
  <c r="BL136" i="4"/>
  <c r="AA137" i="4"/>
  <c r="Z137" i="4"/>
  <c r="Y137" i="4"/>
  <c r="E135" i="4"/>
  <c r="D135" i="4"/>
  <c r="C135" i="4"/>
  <c r="F135" i="4" s="1"/>
  <c r="BF375" i="4"/>
  <c r="BH374" i="4"/>
  <c r="BG375" i="4"/>
  <c r="BI374" i="4"/>
  <c r="O131" i="4"/>
  <c r="P131" i="4"/>
  <c r="N131" i="4"/>
  <c r="A338" i="4"/>
  <c r="W130" i="4"/>
  <c r="BK130" i="4"/>
  <c r="BE374" i="4"/>
  <c r="BI373" i="3"/>
  <c r="BN372" i="3"/>
  <c r="BH373" i="3"/>
  <c r="BM372" i="3"/>
  <c r="BE374" i="3"/>
  <c r="BJ373" i="3"/>
  <c r="BF374" i="3"/>
  <c r="BK373" i="3"/>
  <c r="BG373" i="3"/>
  <c r="BL372" i="3"/>
  <c r="AU150" i="3"/>
  <c r="AZ150" i="3"/>
  <c r="AV150" i="3"/>
  <c r="AW150" i="3"/>
  <c r="AK150" i="3"/>
  <c r="AO150" i="3"/>
  <c r="AJ150" i="3"/>
  <c r="AM150" i="3" s="1"/>
  <c r="AP150" i="3" s="1"/>
  <c r="AL150" i="3"/>
  <c r="AF151" i="3"/>
  <c r="X152" i="3" s="1"/>
  <c r="U145" i="3"/>
  <c r="M146" i="3" s="1"/>
  <c r="H187" i="3"/>
  <c r="C187" i="3"/>
  <c r="F187" i="3" s="1"/>
  <c r="I187" i="3" s="1"/>
  <c r="D187" i="3"/>
  <c r="E187" i="3"/>
  <c r="D218" i="1"/>
  <c r="E218" i="1"/>
  <c r="C218" i="1"/>
  <c r="G218" i="1"/>
  <c r="AL138" i="5" l="1"/>
  <c r="AK138" i="5"/>
  <c r="AJ138" i="5"/>
  <c r="AM138" i="5" s="1"/>
  <c r="Y129" i="5"/>
  <c r="AA129" i="5"/>
  <c r="Z129" i="5"/>
  <c r="L139" i="5"/>
  <c r="BJ139" i="5"/>
  <c r="J139" i="5"/>
  <c r="B140" i="5" s="1"/>
  <c r="BG375" i="5"/>
  <c r="Q130" i="5"/>
  <c r="S130" i="5" s="1"/>
  <c r="BF375" i="5"/>
  <c r="A340" i="5"/>
  <c r="BE376" i="5"/>
  <c r="BH375" i="5"/>
  <c r="AV143" i="5"/>
  <c r="AU143" i="5"/>
  <c r="AW143" i="5"/>
  <c r="BI376" i="5"/>
  <c r="BD142" i="5"/>
  <c r="BN142" i="5"/>
  <c r="BB133" i="4"/>
  <c r="AT134" i="4" s="1"/>
  <c r="AU134" i="4" s="1"/>
  <c r="AW134" i="4"/>
  <c r="AV134" i="4"/>
  <c r="AO137" i="4"/>
  <c r="AP137" i="4" s="1"/>
  <c r="AQ137" i="4"/>
  <c r="AI138" i="4" s="1"/>
  <c r="AB137" i="4"/>
  <c r="H135" i="4"/>
  <c r="I135" i="4" s="1"/>
  <c r="J135" i="4"/>
  <c r="B136" i="4" s="1"/>
  <c r="BE375" i="4"/>
  <c r="Q131" i="4"/>
  <c r="S131" i="4" s="1"/>
  <c r="BH375" i="4"/>
  <c r="A339" i="4"/>
  <c r="BG376" i="4"/>
  <c r="BF376" i="4"/>
  <c r="BI375" i="4"/>
  <c r="BF375" i="3"/>
  <c r="BK374" i="3"/>
  <c r="BH374" i="3"/>
  <c r="BM373" i="3"/>
  <c r="BG374" i="3"/>
  <c r="BL373" i="3"/>
  <c r="BE375" i="3"/>
  <c r="BJ374" i="3"/>
  <c r="BI374" i="3"/>
  <c r="BN373" i="3"/>
  <c r="AX150" i="3"/>
  <c r="AQ150" i="3"/>
  <c r="AI151" i="3" s="1"/>
  <c r="AD152" i="3"/>
  <c r="Y152" i="3"/>
  <c r="AB152" i="3" s="1"/>
  <c r="AE152" i="3" s="1"/>
  <c r="Z152" i="3"/>
  <c r="AA152" i="3"/>
  <c r="N146" i="3"/>
  <c r="S146" i="3"/>
  <c r="O146" i="3"/>
  <c r="Q146" i="3" s="1"/>
  <c r="T146" i="3" s="1"/>
  <c r="P146" i="3"/>
  <c r="J187" i="3"/>
  <c r="B188" i="3" s="1"/>
  <c r="F218" i="1"/>
  <c r="H218" i="1" s="1"/>
  <c r="B219" i="1" s="1"/>
  <c r="AO138" i="5" l="1"/>
  <c r="AP138" i="5"/>
  <c r="AS138" i="5" s="1"/>
  <c r="BM138" i="5"/>
  <c r="AQ138" i="5"/>
  <c r="AI139" i="5" s="1"/>
  <c r="AB129" i="5"/>
  <c r="C140" i="5"/>
  <c r="E140" i="5"/>
  <c r="D140" i="5"/>
  <c r="AX143" i="5"/>
  <c r="AZ143" i="5" s="1"/>
  <c r="BE377" i="5"/>
  <c r="T130" i="5"/>
  <c r="U130" i="5"/>
  <c r="M131" i="5" s="1"/>
  <c r="A341" i="5"/>
  <c r="BG376" i="5"/>
  <c r="BI377" i="5"/>
  <c r="BH376" i="5"/>
  <c r="BF376" i="5"/>
  <c r="AX134" i="4"/>
  <c r="AS137" i="4"/>
  <c r="BM137" i="4"/>
  <c r="AL138" i="4"/>
  <c r="AJ138" i="4"/>
  <c r="AK138" i="4"/>
  <c r="AD137" i="4"/>
  <c r="AE137" i="4" s="1"/>
  <c r="AF137" i="4"/>
  <c r="X138" i="4" s="1"/>
  <c r="L135" i="4"/>
  <c r="BJ135" i="4"/>
  <c r="C136" i="4"/>
  <c r="E136" i="4"/>
  <c r="D136" i="4"/>
  <c r="BI376" i="4"/>
  <c r="BH376" i="4"/>
  <c r="BF377" i="4"/>
  <c r="A340" i="4"/>
  <c r="T131" i="4"/>
  <c r="U131" i="4"/>
  <c r="M132" i="4" s="1"/>
  <c r="BE376" i="4"/>
  <c r="BG377" i="4"/>
  <c r="BE376" i="3"/>
  <c r="BJ375" i="3"/>
  <c r="BH375" i="3"/>
  <c r="BM374" i="3"/>
  <c r="BI375" i="3"/>
  <c r="BN374" i="3"/>
  <c r="BG375" i="3"/>
  <c r="BL374" i="3"/>
  <c r="BF376" i="3"/>
  <c r="BK375" i="3"/>
  <c r="BA150" i="3"/>
  <c r="BB150" i="3"/>
  <c r="AT151" i="3" s="1"/>
  <c r="AO151" i="3"/>
  <c r="AK151" i="3"/>
  <c r="AL151" i="3"/>
  <c r="AJ151" i="3"/>
  <c r="AF152" i="3"/>
  <c r="X153" i="3" s="1"/>
  <c r="U146" i="3"/>
  <c r="M147" i="3" s="1"/>
  <c r="C188" i="3"/>
  <c r="H188" i="3"/>
  <c r="D188" i="3"/>
  <c r="E188" i="3"/>
  <c r="E219" i="1"/>
  <c r="D219" i="1"/>
  <c r="C219" i="1"/>
  <c r="F219" i="1" s="1"/>
  <c r="G219" i="1"/>
  <c r="AL139" i="5" l="1"/>
  <c r="AJ139" i="5"/>
  <c r="AK139" i="5"/>
  <c r="AD129" i="5"/>
  <c r="AF129" i="5" s="1"/>
  <c r="X130" i="5" s="1"/>
  <c r="AE129" i="5"/>
  <c r="F140" i="5"/>
  <c r="BA143" i="5"/>
  <c r="BB143" i="5"/>
  <c r="AT144" i="5" s="1"/>
  <c r="BH377" i="5"/>
  <c r="BF377" i="5"/>
  <c r="A342" i="5"/>
  <c r="BG377" i="5"/>
  <c r="P131" i="5"/>
  <c r="N131" i="5"/>
  <c r="O131" i="5"/>
  <c r="W130" i="5"/>
  <c r="BK130" i="5"/>
  <c r="AZ134" i="4"/>
  <c r="BA134" i="4" s="1"/>
  <c r="BD134" i="4" s="1"/>
  <c r="BN147" i="4"/>
  <c r="AM138" i="4"/>
  <c r="AH137" i="4"/>
  <c r="BL137" i="4"/>
  <c r="Z138" i="4"/>
  <c r="AA138" i="4"/>
  <c r="Y138" i="4"/>
  <c r="F136" i="4"/>
  <c r="W131" i="4"/>
  <c r="BK131" i="4"/>
  <c r="BE377" i="4"/>
  <c r="BH377" i="4"/>
  <c r="BI377" i="4"/>
  <c r="O132" i="4"/>
  <c r="P132" i="4"/>
  <c r="N132" i="4"/>
  <c r="A341" i="4"/>
  <c r="BG376" i="3"/>
  <c r="BL375" i="3"/>
  <c r="BH376" i="3"/>
  <c r="BM375" i="3"/>
  <c r="BF377" i="3"/>
  <c r="BK377" i="3" s="1"/>
  <c r="BK376" i="3"/>
  <c r="BI376" i="3"/>
  <c r="BN375" i="3"/>
  <c r="BE377" i="3"/>
  <c r="BJ377" i="3" s="1"/>
  <c r="K1" i="3" s="1"/>
  <c r="BJ376" i="3"/>
  <c r="K2" i="3"/>
  <c r="AV151" i="3"/>
  <c r="AZ151" i="3"/>
  <c r="AW151" i="3"/>
  <c r="AU151" i="3"/>
  <c r="AM151" i="3"/>
  <c r="AA153" i="3"/>
  <c r="AD153" i="3"/>
  <c r="Y153" i="3"/>
  <c r="AB153" i="3" s="1"/>
  <c r="AE153" i="3" s="1"/>
  <c r="Z153" i="3"/>
  <c r="N147" i="3"/>
  <c r="S147" i="3"/>
  <c r="P147" i="3"/>
  <c r="O147" i="3"/>
  <c r="F188" i="3"/>
  <c r="H219" i="1"/>
  <c r="B220" i="1" s="1"/>
  <c r="C220" i="1" s="1"/>
  <c r="E220" i="1"/>
  <c r="AM139" i="5" l="1"/>
  <c r="Z130" i="5"/>
  <c r="AA130" i="5"/>
  <c r="Y130" i="5"/>
  <c r="AB130" i="5" s="1"/>
  <c r="AH129" i="5"/>
  <c r="BL129" i="5"/>
  <c r="H140" i="5"/>
  <c r="I140" i="5"/>
  <c r="J140" i="5"/>
  <c r="B141" i="5" s="1"/>
  <c r="AW144" i="5"/>
  <c r="AU144" i="5"/>
  <c r="AV144" i="5"/>
  <c r="BD143" i="5"/>
  <c r="BN143" i="5"/>
  <c r="A343" i="5"/>
  <c r="Q131" i="5"/>
  <c r="S131" i="5" s="1"/>
  <c r="BB134" i="4"/>
  <c r="AT135" i="4" s="1"/>
  <c r="AO138" i="4"/>
  <c r="AP138" i="4" s="1"/>
  <c r="AB138" i="4"/>
  <c r="H136" i="4"/>
  <c r="I136" i="4" s="1"/>
  <c r="A342" i="4"/>
  <c r="Q132" i="4"/>
  <c r="S132" i="4" s="1"/>
  <c r="BI377" i="3"/>
  <c r="BN377" i="3" s="1"/>
  <c r="BN376" i="3"/>
  <c r="BH377" i="3"/>
  <c r="BM377" i="3" s="1"/>
  <c r="BM376" i="3"/>
  <c r="BG377" i="3"/>
  <c r="BL377" i="3" s="1"/>
  <c r="BL376" i="3"/>
  <c r="K5" i="3"/>
  <c r="AX151" i="3"/>
  <c r="AP151" i="3"/>
  <c r="AQ151" i="3"/>
  <c r="AI152" i="3" s="1"/>
  <c r="AF153" i="3"/>
  <c r="X154" i="3" s="1"/>
  <c r="Q147" i="3"/>
  <c r="I188" i="3"/>
  <c r="J188" i="3"/>
  <c r="B189" i="3" s="1"/>
  <c r="D220" i="1"/>
  <c r="F220" i="1" s="1"/>
  <c r="G220" i="1"/>
  <c r="AO139" i="5" l="1"/>
  <c r="AP139" i="5" s="1"/>
  <c r="AD130" i="5"/>
  <c r="AF130" i="5" s="1"/>
  <c r="X131" i="5" s="1"/>
  <c r="D141" i="5"/>
  <c r="C141" i="5"/>
  <c r="E141" i="5"/>
  <c r="L140" i="5"/>
  <c r="BJ140" i="5"/>
  <c r="AX144" i="5"/>
  <c r="AZ144" i="5" s="1"/>
  <c r="A344" i="5"/>
  <c r="T131" i="5"/>
  <c r="U131" i="5"/>
  <c r="M132" i="5" s="1"/>
  <c r="AW135" i="4"/>
  <c r="AU135" i="4"/>
  <c r="AV135" i="4"/>
  <c r="AQ138" i="4"/>
  <c r="AI139" i="4" s="1"/>
  <c r="AK139" i="4" s="1"/>
  <c r="AJ139" i="4"/>
  <c r="AS138" i="4"/>
  <c r="BM138" i="4"/>
  <c r="AD138" i="4"/>
  <c r="AE138" i="4"/>
  <c r="AF138" i="4"/>
  <c r="X139" i="4" s="1"/>
  <c r="L136" i="4"/>
  <c r="BJ136" i="4"/>
  <c r="J136" i="4"/>
  <c r="B137" i="4" s="1"/>
  <c r="T132" i="4"/>
  <c r="U132" i="4"/>
  <c r="M133" i="4" s="1"/>
  <c r="A343" i="4"/>
  <c r="K3" i="3"/>
  <c r="K4" i="3"/>
  <c r="BA151" i="3"/>
  <c r="BB151" i="3"/>
  <c r="AT152" i="3" s="1"/>
  <c r="AO152" i="3"/>
  <c r="AK152" i="3"/>
  <c r="AL152" i="3"/>
  <c r="AJ152" i="3"/>
  <c r="Z154" i="3"/>
  <c r="AD154" i="3"/>
  <c r="Y154" i="3"/>
  <c r="AB154" i="3" s="1"/>
  <c r="AE154" i="3" s="1"/>
  <c r="AA154" i="3"/>
  <c r="T147" i="3"/>
  <c r="U147" i="3"/>
  <c r="M148" i="3" s="1"/>
  <c r="D189" i="3"/>
  <c r="H189" i="3"/>
  <c r="E189" i="3"/>
  <c r="C189" i="3"/>
  <c r="F189" i="3" s="1"/>
  <c r="I189" i="3" s="1"/>
  <c r="H220" i="1"/>
  <c r="B221" i="1" s="1"/>
  <c r="C221" i="1"/>
  <c r="G221" i="1"/>
  <c r="D221" i="1"/>
  <c r="E221" i="1"/>
  <c r="AS139" i="5" l="1"/>
  <c r="BM139" i="5"/>
  <c r="AQ139" i="5"/>
  <c r="AI140" i="5" s="1"/>
  <c r="AE130" i="5"/>
  <c r="AH130" i="5" s="1"/>
  <c r="Z131" i="5"/>
  <c r="Y131" i="5"/>
  <c r="AA131" i="5"/>
  <c r="BL130" i="5"/>
  <c r="F141" i="5"/>
  <c r="BB144" i="5"/>
  <c r="AT145" i="5" s="1"/>
  <c r="BA144" i="5"/>
  <c r="W131" i="5"/>
  <c r="BK131" i="5"/>
  <c r="P132" i="5"/>
  <c r="N132" i="5"/>
  <c r="O132" i="5"/>
  <c r="A345" i="5"/>
  <c r="AX135" i="4"/>
  <c r="AZ135" i="4"/>
  <c r="BA135" i="4" s="1"/>
  <c r="BD135" i="4" s="1"/>
  <c r="BN148" i="4"/>
  <c r="AM139" i="4"/>
  <c r="AL139" i="4"/>
  <c r="AO139" i="4"/>
  <c r="AP139" i="4" s="1"/>
  <c r="AQ139" i="4"/>
  <c r="AI140" i="4" s="1"/>
  <c r="Y139" i="4"/>
  <c r="Z139" i="4"/>
  <c r="AA139" i="4"/>
  <c r="AH138" i="4"/>
  <c r="BL138" i="4"/>
  <c r="E137" i="4"/>
  <c r="C137" i="4"/>
  <c r="D137" i="4"/>
  <c r="W132" i="4"/>
  <c r="BK132" i="4"/>
  <c r="A344" i="4"/>
  <c r="O133" i="4"/>
  <c r="P133" i="4"/>
  <c r="N133" i="4"/>
  <c r="K7" i="3"/>
  <c r="AV152" i="3"/>
  <c r="AZ152" i="3"/>
  <c r="AU152" i="3"/>
  <c r="AX152" i="3" s="1"/>
  <c r="BA152" i="3" s="1"/>
  <c r="AW152" i="3"/>
  <c r="AM152" i="3"/>
  <c r="AF154" i="3"/>
  <c r="X155" i="3" s="1"/>
  <c r="N148" i="3"/>
  <c r="S148" i="3"/>
  <c r="O148" i="3"/>
  <c r="P148" i="3"/>
  <c r="J189" i="3"/>
  <c r="B190" i="3" s="1"/>
  <c r="F221" i="1"/>
  <c r="H221" i="1" s="1"/>
  <c r="B222" i="1" s="1"/>
  <c r="AK140" i="5" l="1"/>
  <c r="AJ140" i="5"/>
  <c r="AL140" i="5"/>
  <c r="AB131" i="5"/>
  <c r="AD131" i="5"/>
  <c r="AE131" i="5" s="1"/>
  <c r="H141" i="5"/>
  <c r="I141" i="5" s="1"/>
  <c r="BN144" i="5"/>
  <c r="BD144" i="5"/>
  <c r="AU145" i="5"/>
  <c r="AW145" i="5"/>
  <c r="AV145" i="5"/>
  <c r="Q132" i="5"/>
  <c r="S132" i="5" s="1"/>
  <c r="A346" i="5"/>
  <c r="BB135" i="4"/>
  <c r="AT136" i="4" s="1"/>
  <c r="AV136" i="4" s="1"/>
  <c r="AU136" i="4"/>
  <c r="AW136" i="4"/>
  <c r="AS139" i="4"/>
  <c r="BM139" i="4"/>
  <c r="AK140" i="4"/>
  <c r="AL140" i="4"/>
  <c r="AJ140" i="4"/>
  <c r="AB139" i="4"/>
  <c r="F137" i="4"/>
  <c r="A345" i="4"/>
  <c r="Q133" i="4"/>
  <c r="S133" i="4" s="1"/>
  <c r="BB152" i="3"/>
  <c r="AT153" i="3" s="1"/>
  <c r="AP152" i="3"/>
  <c r="AQ152" i="3"/>
  <c r="AI153" i="3" s="1"/>
  <c r="Y155" i="3"/>
  <c r="AD155" i="3"/>
  <c r="AA155" i="3"/>
  <c r="Z155" i="3"/>
  <c r="Q148" i="3"/>
  <c r="H190" i="3"/>
  <c r="D190" i="3"/>
  <c r="E190" i="3"/>
  <c r="C190" i="3"/>
  <c r="F190" i="3" s="1"/>
  <c r="I190" i="3" s="1"/>
  <c r="D222" i="1"/>
  <c r="E222" i="1"/>
  <c r="C222" i="1"/>
  <c r="G222" i="1"/>
  <c r="AX145" i="5" l="1"/>
  <c r="AM140" i="5"/>
  <c r="AO140" i="5"/>
  <c r="AP140" i="5" s="1"/>
  <c r="AH131" i="5"/>
  <c r="BL131" i="5"/>
  <c r="AF131" i="5"/>
  <c r="X132" i="5" s="1"/>
  <c r="L141" i="5"/>
  <c r="BJ141" i="5"/>
  <c r="J141" i="5"/>
  <c r="B142" i="5" s="1"/>
  <c r="A347" i="5"/>
  <c r="T132" i="5"/>
  <c r="U132" i="5"/>
  <c r="M133" i="5" s="1"/>
  <c r="AX136" i="4"/>
  <c r="AM140" i="4"/>
  <c r="AD139" i="4"/>
  <c r="AF139" i="4" s="1"/>
  <c r="X140" i="4" s="1"/>
  <c r="AE139" i="4"/>
  <c r="H137" i="4"/>
  <c r="I137" i="4" s="1"/>
  <c r="J137" i="4"/>
  <c r="B138" i="4" s="1"/>
  <c r="T133" i="4"/>
  <c r="U133" i="4"/>
  <c r="M134" i="4" s="1"/>
  <c r="A346" i="4"/>
  <c r="AZ153" i="3"/>
  <c r="AV153" i="3"/>
  <c r="AW153" i="3"/>
  <c r="AU153" i="3"/>
  <c r="AK153" i="3"/>
  <c r="AO153" i="3"/>
  <c r="AJ153" i="3"/>
  <c r="AM153" i="3" s="1"/>
  <c r="AP153" i="3" s="1"/>
  <c r="AL153" i="3"/>
  <c r="AB155" i="3"/>
  <c r="T148" i="3"/>
  <c r="U148" i="3"/>
  <c r="M149" i="3" s="1"/>
  <c r="J190" i="3"/>
  <c r="B191" i="3" s="1"/>
  <c r="F222" i="1"/>
  <c r="H222" i="1" s="1"/>
  <c r="B223" i="1" s="1"/>
  <c r="AZ145" i="5" l="1"/>
  <c r="BA145" i="5" s="1"/>
  <c r="BB145" i="5"/>
  <c r="AT146" i="5" s="1"/>
  <c r="AS140" i="5"/>
  <c r="BM140" i="5"/>
  <c r="AQ140" i="5"/>
  <c r="AI141" i="5" s="1"/>
  <c r="AA132" i="5"/>
  <c r="Z132" i="5"/>
  <c r="Y132" i="5"/>
  <c r="D142" i="5"/>
  <c r="C142" i="5"/>
  <c r="E142" i="5"/>
  <c r="W132" i="5"/>
  <c r="BK132" i="5"/>
  <c r="O133" i="5"/>
  <c r="P133" i="5"/>
  <c r="N133" i="5"/>
  <c r="A348" i="5"/>
  <c r="AZ136" i="4"/>
  <c r="BA136" i="4"/>
  <c r="BD136" i="4" s="1"/>
  <c r="BB136" i="4"/>
  <c r="AT137" i="4" s="1"/>
  <c r="BN149" i="4"/>
  <c r="AO140" i="4"/>
  <c r="AP140" i="4" s="1"/>
  <c r="AQ140" i="4"/>
  <c r="AI141" i="4" s="1"/>
  <c r="AA140" i="4"/>
  <c r="Z140" i="4"/>
  <c r="Y140" i="4"/>
  <c r="AB140" i="4" s="1"/>
  <c r="AH139" i="4"/>
  <c r="BL139" i="4"/>
  <c r="E138" i="4"/>
  <c r="D138" i="4"/>
  <c r="C138" i="4"/>
  <c r="L137" i="4"/>
  <c r="BJ137" i="4"/>
  <c r="N134" i="4"/>
  <c r="O134" i="4"/>
  <c r="P134" i="4"/>
  <c r="W133" i="4"/>
  <c r="BK133" i="4"/>
  <c r="A347" i="4"/>
  <c r="AX153" i="3"/>
  <c r="AQ153" i="3"/>
  <c r="AI154" i="3" s="1"/>
  <c r="AE155" i="3"/>
  <c r="AF155" i="3"/>
  <c r="X156" i="3" s="1"/>
  <c r="S149" i="3"/>
  <c r="N149" i="3"/>
  <c r="O149" i="3"/>
  <c r="P149" i="3"/>
  <c r="H191" i="3"/>
  <c r="D191" i="3"/>
  <c r="E191" i="3"/>
  <c r="C191" i="3"/>
  <c r="F191" i="3" s="1"/>
  <c r="I191" i="3" s="1"/>
  <c r="E223" i="1"/>
  <c r="G223" i="1"/>
  <c r="D223" i="1"/>
  <c r="C223" i="1"/>
  <c r="F223" i="1" s="1"/>
  <c r="H223" i="1" s="1"/>
  <c r="B224" i="1" s="1"/>
  <c r="D224" i="1" s="1"/>
  <c r="BD145" i="5" l="1"/>
  <c r="BN145" i="5"/>
  <c r="AW146" i="5"/>
  <c r="AV146" i="5"/>
  <c r="AU146" i="5"/>
  <c r="AK141" i="5"/>
  <c r="AJ141" i="5"/>
  <c r="AL141" i="5"/>
  <c r="AB132" i="5"/>
  <c r="F142" i="5"/>
  <c r="A349" i="5"/>
  <c r="Q133" i="5"/>
  <c r="S133" i="5" s="1"/>
  <c r="AU137" i="4"/>
  <c r="AW137" i="4"/>
  <c r="AV137" i="4"/>
  <c r="AS140" i="4"/>
  <c r="BM140" i="4"/>
  <c r="AJ141" i="4"/>
  <c r="AM141" i="4" s="1"/>
  <c r="AL141" i="4"/>
  <c r="AK141" i="4"/>
  <c r="AD140" i="4"/>
  <c r="AE140" i="4" s="1"/>
  <c r="F138" i="4"/>
  <c r="A348" i="4"/>
  <c r="Q134" i="4"/>
  <c r="S134" i="4" s="1"/>
  <c r="BA153" i="3"/>
  <c r="BB153" i="3"/>
  <c r="AT154" i="3" s="1"/>
  <c r="AK154" i="3"/>
  <c r="AO154" i="3"/>
  <c r="AJ154" i="3"/>
  <c r="AM154" i="3" s="1"/>
  <c r="AP154" i="3" s="1"/>
  <c r="AL154" i="3"/>
  <c r="AD156" i="3"/>
  <c r="AA156" i="3"/>
  <c r="Y156" i="3"/>
  <c r="AB156" i="3" s="1"/>
  <c r="AE156" i="3" s="1"/>
  <c r="Z156" i="3"/>
  <c r="Q149" i="3"/>
  <c r="J191" i="3"/>
  <c r="B192" i="3" s="1"/>
  <c r="G224" i="1"/>
  <c r="C224" i="1"/>
  <c r="E224" i="1"/>
  <c r="F224" i="1" s="1"/>
  <c r="H224" i="1" s="1"/>
  <c r="B225" i="1" s="1"/>
  <c r="AX146" i="5" l="1"/>
  <c r="AM141" i="5"/>
  <c r="AO141" i="5"/>
  <c r="AP141" i="5" s="1"/>
  <c r="AQ141" i="5"/>
  <c r="AI142" i="5" s="1"/>
  <c r="AD132" i="5"/>
  <c r="AE132" i="5" s="1"/>
  <c r="H142" i="5"/>
  <c r="I142" i="5" s="1"/>
  <c r="J142" i="5"/>
  <c r="B143" i="5" s="1"/>
  <c r="T133" i="5"/>
  <c r="U133" i="5"/>
  <c r="M134" i="5" s="1"/>
  <c r="A350" i="5"/>
  <c r="AX137" i="4"/>
  <c r="BN150" i="4"/>
  <c r="AO141" i="4"/>
  <c r="AQ141" i="4" s="1"/>
  <c r="AI142" i="4" s="1"/>
  <c r="AF140" i="4"/>
  <c r="X141" i="4" s="1"/>
  <c r="Y141" i="4" s="1"/>
  <c r="AH140" i="4"/>
  <c r="BL140" i="4"/>
  <c r="Z141" i="4"/>
  <c r="AA141" i="4"/>
  <c r="H138" i="4"/>
  <c r="I138" i="4" s="1"/>
  <c r="J138" i="4"/>
  <c r="B139" i="4" s="1"/>
  <c r="T134" i="4"/>
  <c r="U134" i="4"/>
  <c r="M135" i="4" s="1"/>
  <c r="A349" i="4"/>
  <c r="AU154" i="3"/>
  <c r="AZ154" i="3"/>
  <c r="AV154" i="3"/>
  <c r="AW154" i="3"/>
  <c r="AQ154" i="3"/>
  <c r="AI155" i="3" s="1"/>
  <c r="AF156" i="3"/>
  <c r="X157" i="3" s="1"/>
  <c r="T149" i="3"/>
  <c r="U149" i="3"/>
  <c r="M150" i="3" s="1"/>
  <c r="D192" i="3"/>
  <c r="H192" i="3"/>
  <c r="C192" i="3"/>
  <c r="E192" i="3"/>
  <c r="C225" i="1"/>
  <c r="G225" i="1"/>
  <c r="D225" i="1"/>
  <c r="E225" i="1"/>
  <c r="AZ146" i="5" l="1"/>
  <c r="BA146" i="5" s="1"/>
  <c r="AS141" i="5"/>
  <c r="BM141" i="5"/>
  <c r="AL142" i="5"/>
  <c r="AJ142" i="5"/>
  <c r="AK142" i="5"/>
  <c r="AH132" i="5"/>
  <c r="BL132" i="5"/>
  <c r="AF132" i="5"/>
  <c r="X133" i="5" s="1"/>
  <c r="L142" i="5"/>
  <c r="BJ142" i="5"/>
  <c r="D143" i="5"/>
  <c r="C143" i="5"/>
  <c r="F143" i="5" s="1"/>
  <c r="E143" i="5"/>
  <c r="A351" i="5"/>
  <c r="P134" i="5"/>
  <c r="N134" i="5"/>
  <c r="O134" i="5"/>
  <c r="W133" i="5"/>
  <c r="BK133" i="5"/>
  <c r="AZ137" i="4"/>
  <c r="BA137" i="4" s="1"/>
  <c r="BD137" i="4" s="1"/>
  <c r="BN151" i="4"/>
  <c r="AK142" i="4"/>
  <c r="AJ142" i="4"/>
  <c r="AL142" i="4"/>
  <c r="AP141" i="4"/>
  <c r="AB141" i="4"/>
  <c r="L138" i="4"/>
  <c r="BJ138" i="4"/>
  <c r="C139" i="4"/>
  <c r="E139" i="4"/>
  <c r="D139" i="4"/>
  <c r="A350" i="4"/>
  <c r="O135" i="4"/>
  <c r="P135" i="4"/>
  <c r="N135" i="4"/>
  <c r="W134" i="4"/>
  <c r="BK134" i="4"/>
  <c r="AX154" i="3"/>
  <c r="AK155" i="3"/>
  <c r="AO155" i="3"/>
  <c r="AJ155" i="3"/>
  <c r="AM155" i="3" s="1"/>
  <c r="AP155" i="3" s="1"/>
  <c r="AL155" i="3"/>
  <c r="Z157" i="3"/>
  <c r="AD157" i="3"/>
  <c r="AA157" i="3"/>
  <c r="Y157" i="3"/>
  <c r="N150" i="3"/>
  <c r="S150" i="3"/>
  <c r="O150" i="3"/>
  <c r="Q150" i="3" s="1"/>
  <c r="T150" i="3" s="1"/>
  <c r="P150" i="3"/>
  <c r="F192" i="3"/>
  <c r="F225" i="1"/>
  <c r="H225" i="1" s="1"/>
  <c r="B226" i="1" s="1"/>
  <c r="BD146" i="5" l="1"/>
  <c r="BN146" i="5"/>
  <c r="BB146" i="5"/>
  <c r="AT147" i="5" s="1"/>
  <c r="AM142" i="5"/>
  <c r="AO142" i="5"/>
  <c r="AP142" i="5" s="1"/>
  <c r="AQ142" i="5"/>
  <c r="AI143" i="5" s="1"/>
  <c r="Y133" i="5"/>
  <c r="AA133" i="5"/>
  <c r="Z133" i="5"/>
  <c r="H143" i="5"/>
  <c r="I143" i="5" s="1"/>
  <c r="J143" i="5"/>
  <c r="B144" i="5" s="1"/>
  <c r="A352" i="5"/>
  <c r="Q134" i="5"/>
  <c r="S134" i="5" s="1"/>
  <c r="BB137" i="4"/>
  <c r="AT138" i="4" s="1"/>
  <c r="AM142" i="4"/>
  <c r="AS141" i="4"/>
  <c r="BM141" i="4"/>
  <c r="AD141" i="4"/>
  <c r="AE141" i="4" s="1"/>
  <c r="AF141" i="4"/>
  <c r="X142" i="4" s="1"/>
  <c r="F139" i="4"/>
  <c r="A351" i="4"/>
  <c r="Q135" i="4"/>
  <c r="S135" i="4" s="1"/>
  <c r="BA154" i="3"/>
  <c r="BB154" i="3"/>
  <c r="AT155" i="3" s="1"/>
  <c r="AQ155" i="3"/>
  <c r="AI156" i="3" s="1"/>
  <c r="AB157" i="3"/>
  <c r="U150" i="3"/>
  <c r="M151" i="3" s="1"/>
  <c r="I192" i="3"/>
  <c r="J192" i="3"/>
  <c r="B193" i="3" s="1"/>
  <c r="D226" i="1"/>
  <c r="E226" i="1"/>
  <c r="C226" i="1"/>
  <c r="G226" i="1"/>
  <c r="AU147" i="5" l="1"/>
  <c r="AW147" i="5"/>
  <c r="AV147" i="5"/>
  <c r="AS142" i="5"/>
  <c r="BM142" i="5"/>
  <c r="AJ143" i="5"/>
  <c r="AL143" i="5"/>
  <c r="AK143" i="5"/>
  <c r="AB133" i="5"/>
  <c r="L143" i="5"/>
  <c r="BJ143" i="5"/>
  <c r="D144" i="5"/>
  <c r="C144" i="5"/>
  <c r="E144" i="5"/>
  <c r="A353" i="5"/>
  <c r="T134" i="5"/>
  <c r="U134" i="5"/>
  <c r="M135" i="5" s="1"/>
  <c r="AW138" i="4"/>
  <c r="AV138" i="4"/>
  <c r="AU138" i="4"/>
  <c r="AX138" i="4" s="1"/>
  <c r="AO142" i="4"/>
  <c r="AP142" i="4" s="1"/>
  <c r="AH141" i="4"/>
  <c r="BL141" i="4"/>
  <c r="Z142" i="4"/>
  <c r="Y142" i="4"/>
  <c r="AB142" i="4" s="1"/>
  <c r="AA142" i="4"/>
  <c r="H139" i="4"/>
  <c r="I139" i="4" s="1"/>
  <c r="J139" i="4"/>
  <c r="B140" i="4" s="1"/>
  <c r="A352" i="4"/>
  <c r="T135" i="4"/>
  <c r="U135" i="4"/>
  <c r="M136" i="4" s="1"/>
  <c r="AV155" i="3"/>
  <c r="AZ155" i="3"/>
  <c r="AU155" i="3"/>
  <c r="AX155" i="3" s="1"/>
  <c r="BA155" i="3" s="1"/>
  <c r="AW155" i="3"/>
  <c r="AO156" i="3"/>
  <c r="AJ156" i="3"/>
  <c r="AK156" i="3"/>
  <c r="AL156" i="3"/>
  <c r="AE157" i="3"/>
  <c r="AF157" i="3"/>
  <c r="X158" i="3" s="1"/>
  <c r="P151" i="3"/>
  <c r="S151" i="3"/>
  <c r="N151" i="3"/>
  <c r="O151" i="3"/>
  <c r="D193" i="3"/>
  <c r="H193" i="3"/>
  <c r="C193" i="3"/>
  <c r="E193" i="3"/>
  <c r="F226" i="1"/>
  <c r="H226" i="1"/>
  <c r="B227" i="1" s="1"/>
  <c r="E227" i="1" s="1"/>
  <c r="AX147" i="5" l="1"/>
  <c r="AM143" i="5"/>
  <c r="AO143" i="5"/>
  <c r="AP143" i="5" s="1"/>
  <c r="AQ143" i="5"/>
  <c r="AI144" i="5" s="1"/>
  <c r="AD133" i="5"/>
  <c r="AE133" i="5" s="1"/>
  <c r="AF133" i="5"/>
  <c r="X134" i="5" s="1"/>
  <c r="F144" i="5"/>
  <c r="A354" i="5"/>
  <c r="W134" i="5"/>
  <c r="BK134" i="5"/>
  <c r="O135" i="5"/>
  <c r="P135" i="5"/>
  <c r="N135" i="5"/>
  <c r="AZ138" i="4"/>
  <c r="BA138" i="4" s="1"/>
  <c r="BD138" i="4" s="1"/>
  <c r="AS142" i="4"/>
  <c r="BM142" i="4"/>
  <c r="AQ142" i="4"/>
  <c r="AI143" i="4" s="1"/>
  <c r="AD142" i="4"/>
  <c r="AE142" i="4" s="1"/>
  <c r="L139" i="4"/>
  <c r="BJ139" i="4"/>
  <c r="D140" i="4"/>
  <c r="C140" i="4"/>
  <c r="F140" i="4" s="1"/>
  <c r="E140" i="4"/>
  <c r="N136" i="4"/>
  <c r="O136" i="4"/>
  <c r="P136" i="4"/>
  <c r="A353" i="4"/>
  <c r="W135" i="4"/>
  <c r="BK135" i="4"/>
  <c r="BB155" i="3"/>
  <c r="AT156" i="3" s="1"/>
  <c r="AM156" i="3"/>
  <c r="Y158" i="3"/>
  <c r="AD158" i="3"/>
  <c r="AA158" i="3"/>
  <c r="Z158" i="3"/>
  <c r="Q151" i="3"/>
  <c r="F193" i="3"/>
  <c r="D227" i="1"/>
  <c r="C227" i="1"/>
  <c r="F227" i="1" s="1"/>
  <c r="G227" i="1"/>
  <c r="AZ147" i="5" l="1"/>
  <c r="BA147" i="5"/>
  <c r="BB147" i="5"/>
  <c r="AT148" i="5" s="1"/>
  <c r="AS143" i="5"/>
  <c r="BM143" i="5"/>
  <c r="AJ144" i="5"/>
  <c r="AL144" i="5"/>
  <c r="AK144" i="5"/>
  <c r="AH133" i="5"/>
  <c r="BL133" i="5"/>
  <c r="Y134" i="5"/>
  <c r="AA134" i="5"/>
  <c r="Z134" i="5"/>
  <c r="H144" i="5"/>
  <c r="I144" i="5" s="1"/>
  <c r="Q135" i="5"/>
  <c r="S135" i="5" s="1"/>
  <c r="A355" i="5"/>
  <c r="BB138" i="4"/>
  <c r="AT139" i="4" s="1"/>
  <c r="BN152" i="4"/>
  <c r="AL143" i="4"/>
  <c r="AK143" i="4"/>
  <c r="AJ143" i="4"/>
  <c r="AM143" i="4" s="1"/>
  <c r="AH142" i="4"/>
  <c r="BL142" i="4"/>
  <c r="AF142" i="4"/>
  <c r="X143" i="4" s="1"/>
  <c r="H140" i="4"/>
  <c r="I140" i="4"/>
  <c r="L140" i="4" s="1"/>
  <c r="BJ140" i="4"/>
  <c r="J140" i="4"/>
  <c r="B141" i="4" s="1"/>
  <c r="A354" i="4"/>
  <c r="Q136" i="4"/>
  <c r="S136" i="4" s="1"/>
  <c r="AV156" i="3"/>
  <c r="AZ156" i="3"/>
  <c r="AW156" i="3"/>
  <c r="AU156" i="3"/>
  <c r="AP156" i="3"/>
  <c r="AQ156" i="3"/>
  <c r="AI157" i="3" s="1"/>
  <c r="AB158" i="3"/>
  <c r="T151" i="3"/>
  <c r="U151" i="3"/>
  <c r="M152" i="3" s="1"/>
  <c r="I193" i="3"/>
  <c r="J193" i="3"/>
  <c r="B194" i="3" s="1"/>
  <c r="H227" i="1"/>
  <c r="B228" i="1" s="1"/>
  <c r="C228" i="1" s="1"/>
  <c r="E228" i="1"/>
  <c r="BD147" i="5" l="1"/>
  <c r="BN147" i="5"/>
  <c r="AU148" i="5"/>
  <c r="AW148" i="5"/>
  <c r="AV148" i="5"/>
  <c r="AM144" i="5"/>
  <c r="AO144" i="5"/>
  <c r="AQ144" i="5" s="1"/>
  <c r="AI145" i="5" s="1"/>
  <c r="AB134" i="5"/>
  <c r="AD134" i="5"/>
  <c r="L144" i="5"/>
  <c r="BJ144" i="5"/>
  <c r="J144" i="5"/>
  <c r="B145" i="5" s="1"/>
  <c r="A356" i="5"/>
  <c r="T135" i="5"/>
  <c r="U135" i="5"/>
  <c r="M136" i="5" s="1"/>
  <c r="AV139" i="4"/>
  <c r="AW139" i="4"/>
  <c r="AU139" i="4"/>
  <c r="AX139" i="4" s="1"/>
  <c r="BN153" i="4"/>
  <c r="AO143" i="4"/>
  <c r="AP143" i="4" s="1"/>
  <c r="AQ143" i="4"/>
  <c r="AI144" i="4" s="1"/>
  <c r="Y143" i="4"/>
  <c r="AA143" i="4"/>
  <c r="Z143" i="4"/>
  <c r="C141" i="4"/>
  <c r="D141" i="4"/>
  <c r="E141" i="4"/>
  <c r="T136" i="4"/>
  <c r="U136" i="4"/>
  <c r="M137" i="4" s="1"/>
  <c r="A355" i="4"/>
  <c r="AX156" i="3"/>
  <c r="AO157" i="3"/>
  <c r="AK157" i="3"/>
  <c r="AL157" i="3"/>
  <c r="AJ157" i="3"/>
  <c r="AE158" i="3"/>
  <c r="AF158" i="3"/>
  <c r="X159" i="3" s="1"/>
  <c r="N152" i="3"/>
  <c r="Q152" i="3" s="1"/>
  <c r="T152" i="3" s="1"/>
  <c r="S152" i="3"/>
  <c r="O152" i="3"/>
  <c r="P152" i="3"/>
  <c r="H194" i="3"/>
  <c r="D194" i="3"/>
  <c r="E194" i="3"/>
  <c r="C194" i="3"/>
  <c r="F194" i="3" s="1"/>
  <c r="I194" i="3" s="1"/>
  <c r="D228" i="1"/>
  <c r="G228" i="1"/>
  <c r="F228" i="1"/>
  <c r="H228" i="1" s="1"/>
  <c r="B229" i="1" s="1"/>
  <c r="AX148" i="5" l="1"/>
  <c r="AZ148" i="5"/>
  <c r="AP144" i="5"/>
  <c r="AK145" i="5"/>
  <c r="AJ145" i="5"/>
  <c r="AL145" i="5"/>
  <c r="AF134" i="5"/>
  <c r="X135" i="5" s="1"/>
  <c r="Y135" i="5" s="1"/>
  <c r="AE134" i="5"/>
  <c r="Z135" i="5"/>
  <c r="E145" i="5"/>
  <c r="D145" i="5"/>
  <c r="C145" i="5"/>
  <c r="F145" i="5" s="1"/>
  <c r="W135" i="5"/>
  <c r="BK135" i="5"/>
  <c r="A357" i="5"/>
  <c r="O136" i="5"/>
  <c r="P136" i="5"/>
  <c r="N136" i="5"/>
  <c r="AZ139" i="4"/>
  <c r="BA139" i="4" s="1"/>
  <c r="BD139" i="4" s="1"/>
  <c r="BB139" i="4"/>
  <c r="AT140" i="4" s="1"/>
  <c r="AS143" i="4"/>
  <c r="BM143" i="4"/>
  <c r="AL144" i="4"/>
  <c r="AK144" i="4"/>
  <c r="AJ144" i="4"/>
  <c r="AB143" i="4"/>
  <c r="F141" i="4"/>
  <c r="A356" i="4"/>
  <c r="O137" i="4"/>
  <c r="P137" i="4"/>
  <c r="N137" i="4"/>
  <c r="W136" i="4"/>
  <c r="BK136" i="4"/>
  <c r="BA156" i="3"/>
  <c r="BB156" i="3"/>
  <c r="AT157" i="3" s="1"/>
  <c r="AM157" i="3"/>
  <c r="AD159" i="3"/>
  <c r="AA159" i="3"/>
  <c r="Y159" i="3"/>
  <c r="AB159" i="3" s="1"/>
  <c r="AE159" i="3" s="1"/>
  <c r="Z159" i="3"/>
  <c r="U152" i="3"/>
  <c r="M153" i="3" s="1"/>
  <c r="J194" i="3"/>
  <c r="B195" i="3" s="1"/>
  <c r="C229" i="1"/>
  <c r="G229" i="1"/>
  <c r="D229" i="1"/>
  <c r="E229" i="1"/>
  <c r="BB148" i="5" l="1"/>
  <c r="AT149" i="5" s="1"/>
  <c r="AV149" i="5"/>
  <c r="AW149" i="5"/>
  <c r="AU149" i="5"/>
  <c r="BA148" i="5"/>
  <c r="AS144" i="5"/>
  <c r="BM144" i="5"/>
  <c r="AM145" i="5"/>
  <c r="AA135" i="5"/>
  <c r="AB135" i="5" s="1"/>
  <c r="AH134" i="5"/>
  <c r="BL134" i="5"/>
  <c r="AD135" i="5"/>
  <c r="H145" i="5"/>
  <c r="I145" i="5"/>
  <c r="L145" i="5" s="1"/>
  <c r="BJ145" i="5"/>
  <c r="J145" i="5"/>
  <c r="B146" i="5" s="1"/>
  <c r="Q136" i="5"/>
  <c r="S136" i="5" s="1"/>
  <c r="A358" i="5"/>
  <c r="AV140" i="4"/>
  <c r="AU140" i="4"/>
  <c r="AW140" i="4"/>
  <c r="AM144" i="4"/>
  <c r="AD143" i="4"/>
  <c r="AE143" i="4" s="1"/>
  <c r="H141" i="4"/>
  <c r="I141" i="4" s="1"/>
  <c r="A357" i="4"/>
  <c r="Q137" i="4"/>
  <c r="S137" i="4" s="1"/>
  <c r="AZ157" i="3"/>
  <c r="AU157" i="3"/>
  <c r="AV157" i="3"/>
  <c r="AW157" i="3"/>
  <c r="AP157" i="3"/>
  <c r="AQ157" i="3"/>
  <c r="AI158" i="3" s="1"/>
  <c r="AF159" i="3"/>
  <c r="X160" i="3" s="1"/>
  <c r="S153" i="3"/>
  <c r="N153" i="3"/>
  <c r="O153" i="3"/>
  <c r="P153" i="3"/>
  <c r="H195" i="3"/>
  <c r="C195" i="3"/>
  <c r="D195" i="3"/>
  <c r="E195" i="3"/>
  <c r="F229" i="1"/>
  <c r="H229" i="1" s="1"/>
  <c r="B230" i="1" s="1"/>
  <c r="D230" i="1" s="1"/>
  <c r="AX149" i="5" l="1"/>
  <c r="BD148" i="5"/>
  <c r="BN148" i="5"/>
  <c r="AO145" i="5"/>
  <c r="AP145" i="5" s="1"/>
  <c r="AF135" i="5"/>
  <c r="X136" i="5" s="1"/>
  <c r="AA136" i="5" s="1"/>
  <c r="AE135" i="5"/>
  <c r="E146" i="5"/>
  <c r="D146" i="5"/>
  <c r="C146" i="5"/>
  <c r="F146" i="5" s="1"/>
  <c r="A359" i="5"/>
  <c r="T136" i="5"/>
  <c r="U136" i="5"/>
  <c r="M137" i="5" s="1"/>
  <c r="AX140" i="4"/>
  <c r="AO144" i="4"/>
  <c r="AP144" i="4" s="1"/>
  <c r="AQ144" i="4"/>
  <c r="AI145" i="4" s="1"/>
  <c r="AF143" i="4"/>
  <c r="X144" i="4" s="1"/>
  <c r="Y144" i="4" s="1"/>
  <c r="AH143" i="4"/>
  <c r="BL143" i="4"/>
  <c r="AA144" i="4"/>
  <c r="Z144" i="4"/>
  <c r="L141" i="4"/>
  <c r="BJ141" i="4"/>
  <c r="J141" i="4"/>
  <c r="B142" i="4" s="1"/>
  <c r="A358" i="4"/>
  <c r="T137" i="4"/>
  <c r="U137" i="4"/>
  <c r="M138" i="4" s="1"/>
  <c r="AX157" i="3"/>
  <c r="AK158" i="3"/>
  <c r="AO158" i="3"/>
  <c r="AL158" i="3"/>
  <c r="AJ158" i="3"/>
  <c r="AM158" i="3" s="1"/>
  <c r="AP158" i="3" s="1"/>
  <c r="AA160" i="3"/>
  <c r="AD160" i="3"/>
  <c r="Y160" i="3"/>
  <c r="Z160" i="3"/>
  <c r="Q153" i="3"/>
  <c r="F195" i="3"/>
  <c r="G230" i="1"/>
  <c r="C230" i="1"/>
  <c r="E230" i="1"/>
  <c r="AZ149" i="5" l="1"/>
  <c r="BA149" i="5" s="1"/>
  <c r="AQ145" i="5"/>
  <c r="AI146" i="5" s="1"/>
  <c r="AK146" i="5" s="1"/>
  <c r="AS145" i="5"/>
  <c r="BM145" i="5"/>
  <c r="AJ146" i="5"/>
  <c r="AL146" i="5"/>
  <c r="Y136" i="5"/>
  <c r="AB136" i="5" s="1"/>
  <c r="Z136" i="5"/>
  <c r="AD136" i="5"/>
  <c r="AH135" i="5"/>
  <c r="BL135" i="5"/>
  <c r="H146" i="5"/>
  <c r="I146" i="5"/>
  <c r="L146" i="5" s="1"/>
  <c r="BJ146" i="5"/>
  <c r="J146" i="5"/>
  <c r="B147" i="5" s="1"/>
  <c r="P137" i="5"/>
  <c r="N137" i="5"/>
  <c r="O137" i="5"/>
  <c r="A360" i="5"/>
  <c r="W136" i="5"/>
  <c r="BK136" i="5"/>
  <c r="AZ140" i="4"/>
  <c r="BA140" i="4" s="1"/>
  <c r="BD140" i="4" s="1"/>
  <c r="BB140" i="4"/>
  <c r="AT141" i="4" s="1"/>
  <c r="BN154" i="4"/>
  <c r="AS144" i="4"/>
  <c r="BM144" i="4"/>
  <c r="AL145" i="4"/>
  <c r="AK145" i="4"/>
  <c r="AJ145" i="4"/>
  <c r="AB144" i="4"/>
  <c r="C142" i="4"/>
  <c r="E142" i="4"/>
  <c r="D142" i="4"/>
  <c r="W137" i="4"/>
  <c r="BK137" i="4"/>
  <c r="A359" i="4"/>
  <c r="O138" i="4"/>
  <c r="P138" i="4"/>
  <c r="N138" i="4"/>
  <c r="BA157" i="3"/>
  <c r="BB157" i="3"/>
  <c r="AT158" i="3" s="1"/>
  <c r="AQ158" i="3"/>
  <c r="AI159" i="3" s="1"/>
  <c r="AB160" i="3"/>
  <c r="T153" i="3"/>
  <c r="U153" i="3"/>
  <c r="M154" i="3" s="1"/>
  <c r="I195" i="3"/>
  <c r="J195" i="3"/>
  <c r="B196" i="3" s="1"/>
  <c r="F230" i="1"/>
  <c r="H230" i="1" s="1"/>
  <c r="B231" i="1" s="1"/>
  <c r="E231" i="1" s="1"/>
  <c r="D231" i="1"/>
  <c r="BB149" i="5" l="1"/>
  <c r="AT150" i="5" s="1"/>
  <c r="AU150" i="5" s="1"/>
  <c r="BD149" i="5"/>
  <c r="BN149" i="5"/>
  <c r="AV150" i="5"/>
  <c r="AM146" i="5"/>
  <c r="AO146" i="5"/>
  <c r="AP146" i="5"/>
  <c r="AS146" i="5" s="1"/>
  <c r="AQ146" i="5"/>
  <c r="AI147" i="5" s="1"/>
  <c r="AE136" i="5"/>
  <c r="AH136" i="5" s="1"/>
  <c r="AF136" i="5"/>
  <c r="X137" i="5" s="1"/>
  <c r="E147" i="5"/>
  <c r="D147" i="5"/>
  <c r="C147" i="5"/>
  <c r="F147" i="5" s="1"/>
  <c r="A361" i="5"/>
  <c r="Q137" i="5"/>
  <c r="S137" i="5" s="1"/>
  <c r="AW141" i="4"/>
  <c r="AU141" i="4"/>
  <c r="AV141" i="4"/>
  <c r="BN155" i="4"/>
  <c r="AM145" i="4"/>
  <c r="AD144" i="4"/>
  <c r="AE144" i="4" s="1"/>
  <c r="AF144" i="4"/>
  <c r="X145" i="4" s="1"/>
  <c r="F142" i="4"/>
  <c r="Q138" i="4"/>
  <c r="S138" i="4" s="1"/>
  <c r="A360" i="4"/>
  <c r="AU158" i="3"/>
  <c r="AZ158" i="3"/>
  <c r="AV158" i="3"/>
  <c r="AW158" i="3"/>
  <c r="AO159" i="3"/>
  <c r="AK159" i="3"/>
  <c r="AJ159" i="3"/>
  <c r="AM159" i="3" s="1"/>
  <c r="AP159" i="3" s="1"/>
  <c r="AL159" i="3"/>
  <c r="AE160" i="3"/>
  <c r="AF160" i="3"/>
  <c r="X161" i="3" s="1"/>
  <c r="N154" i="3"/>
  <c r="S154" i="3"/>
  <c r="O154" i="3"/>
  <c r="Q154" i="3" s="1"/>
  <c r="T154" i="3" s="1"/>
  <c r="P154" i="3"/>
  <c r="H196" i="3"/>
  <c r="D196" i="3"/>
  <c r="E196" i="3"/>
  <c r="C196" i="3"/>
  <c r="F196" i="3" s="1"/>
  <c r="I196" i="3" s="1"/>
  <c r="C231" i="1"/>
  <c r="F231" i="1" s="1"/>
  <c r="G231" i="1"/>
  <c r="AW150" i="5" l="1"/>
  <c r="AX150" i="5"/>
  <c r="BM146" i="5"/>
  <c r="AJ147" i="5"/>
  <c r="AL147" i="5"/>
  <c r="AK147" i="5"/>
  <c r="BL136" i="5"/>
  <c r="Y137" i="5"/>
  <c r="Z137" i="5"/>
  <c r="AA137" i="5"/>
  <c r="H147" i="5"/>
  <c r="I147" i="5" s="1"/>
  <c r="J147" i="5"/>
  <c r="B148" i="5" s="1"/>
  <c r="T137" i="5"/>
  <c r="U137" i="5"/>
  <c r="M138" i="5" s="1"/>
  <c r="A362" i="5"/>
  <c r="AX141" i="4"/>
  <c r="AO145" i="4"/>
  <c r="AP145" i="4"/>
  <c r="AQ145" i="4"/>
  <c r="AI146" i="4" s="1"/>
  <c r="AH144" i="4"/>
  <c r="BL144" i="4"/>
  <c r="AA145" i="4"/>
  <c r="Z145" i="4"/>
  <c r="Y145" i="4"/>
  <c r="H142" i="4"/>
  <c r="I142" i="4" s="1"/>
  <c r="J142" i="4"/>
  <c r="B143" i="4" s="1"/>
  <c r="A361" i="4"/>
  <c r="T138" i="4"/>
  <c r="U138" i="4"/>
  <c r="M139" i="4" s="1"/>
  <c r="AX158" i="3"/>
  <c r="AQ159" i="3"/>
  <c r="AI160" i="3" s="1"/>
  <c r="Z161" i="3"/>
  <c r="AD161" i="3"/>
  <c r="Y161" i="3"/>
  <c r="AB161" i="3" s="1"/>
  <c r="AE161" i="3" s="1"/>
  <c r="AA161" i="3"/>
  <c r="U154" i="3"/>
  <c r="M155" i="3" s="1"/>
  <c r="J196" i="3"/>
  <c r="B197" i="3" s="1"/>
  <c r="H231" i="1"/>
  <c r="B232" i="1" s="1"/>
  <c r="AZ150" i="5" l="1"/>
  <c r="BA150" i="5" s="1"/>
  <c r="AM147" i="5"/>
  <c r="AB137" i="5"/>
  <c r="L147" i="5"/>
  <c r="BJ147" i="5"/>
  <c r="C148" i="5"/>
  <c r="E148" i="5"/>
  <c r="D148" i="5"/>
  <c r="P138" i="5"/>
  <c r="N138" i="5"/>
  <c r="O138" i="5"/>
  <c r="A363" i="5"/>
  <c r="W137" i="5"/>
  <c r="BK137" i="5"/>
  <c r="AZ141" i="4"/>
  <c r="BA141" i="4" s="1"/>
  <c r="BD141" i="4" s="1"/>
  <c r="BN156" i="4"/>
  <c r="AS145" i="4"/>
  <c r="BM145" i="4"/>
  <c r="AJ146" i="4"/>
  <c r="AM146" i="4" s="1"/>
  <c r="AL146" i="4"/>
  <c r="AK146" i="4"/>
  <c r="AB145" i="4"/>
  <c r="L142" i="4"/>
  <c r="BJ142" i="4"/>
  <c r="E143" i="4"/>
  <c r="C143" i="4"/>
  <c r="D143" i="4"/>
  <c r="A362" i="4"/>
  <c r="P139" i="4"/>
  <c r="N139" i="4"/>
  <c r="O139" i="4"/>
  <c r="W138" i="4"/>
  <c r="BK138" i="4"/>
  <c r="BA158" i="3"/>
  <c r="BB158" i="3"/>
  <c r="AT159" i="3" s="1"/>
  <c r="AJ160" i="3"/>
  <c r="AO160" i="3"/>
  <c r="AK160" i="3"/>
  <c r="AL160" i="3"/>
  <c r="AF161" i="3"/>
  <c r="X162" i="3" s="1"/>
  <c r="P155" i="3"/>
  <c r="S155" i="3"/>
  <c r="O155" i="3"/>
  <c r="N155" i="3"/>
  <c r="Q155" i="3" s="1"/>
  <c r="T155" i="3" s="1"/>
  <c r="D197" i="3"/>
  <c r="H197" i="3"/>
  <c r="E197" i="3"/>
  <c r="C197" i="3"/>
  <c r="C232" i="1"/>
  <c r="G232" i="1"/>
  <c r="D232" i="1"/>
  <c r="E232" i="1"/>
  <c r="BB150" i="5" l="1"/>
  <c r="AT151" i="5" s="1"/>
  <c r="BD150" i="5"/>
  <c r="BN150" i="5"/>
  <c r="AU151" i="5"/>
  <c r="AX151" i="5" s="1"/>
  <c r="AW151" i="5"/>
  <c r="AV151" i="5"/>
  <c r="AO147" i="5"/>
  <c r="AP147" i="5" s="1"/>
  <c r="AD137" i="5"/>
  <c r="AE137" i="5" s="1"/>
  <c r="F148" i="5"/>
  <c r="H148" i="5"/>
  <c r="J148" i="5" s="1"/>
  <c r="B149" i="5" s="1"/>
  <c r="Q138" i="5"/>
  <c r="S138" i="5" s="1"/>
  <c r="A364" i="5"/>
  <c r="BB141" i="4"/>
  <c r="AT142" i="4" s="1"/>
  <c r="AW142" i="4" s="1"/>
  <c r="AU142" i="4"/>
  <c r="AV142" i="4"/>
  <c r="AO146" i="4"/>
  <c r="AP146" i="4" s="1"/>
  <c r="AD145" i="4"/>
  <c r="AE145" i="4" s="1"/>
  <c r="AF145" i="4"/>
  <c r="X146" i="4" s="1"/>
  <c r="F143" i="4"/>
  <c r="Q139" i="4"/>
  <c r="S139" i="4" s="1"/>
  <c r="A363" i="4"/>
  <c r="AV159" i="3"/>
  <c r="AZ159" i="3"/>
  <c r="AW159" i="3"/>
  <c r="AU159" i="3"/>
  <c r="AM160" i="3"/>
  <c r="Y162" i="3"/>
  <c r="AD162" i="3"/>
  <c r="Z162" i="3"/>
  <c r="AA162" i="3"/>
  <c r="U155" i="3"/>
  <c r="M156" i="3" s="1"/>
  <c r="F197" i="3"/>
  <c r="F232" i="1"/>
  <c r="H232" i="1" s="1"/>
  <c r="B233" i="1" s="1"/>
  <c r="AZ151" i="5" l="1"/>
  <c r="BA151" i="5" s="1"/>
  <c r="AS147" i="5"/>
  <c r="BM147" i="5"/>
  <c r="AQ147" i="5"/>
  <c r="AI148" i="5" s="1"/>
  <c r="AF137" i="5"/>
  <c r="X138" i="5" s="1"/>
  <c r="Z138" i="5" s="1"/>
  <c r="AH137" i="5"/>
  <c r="BL137" i="5"/>
  <c r="AA138" i="5"/>
  <c r="I148" i="5"/>
  <c r="D149" i="5"/>
  <c r="E149" i="5"/>
  <c r="C149" i="5"/>
  <c r="F149" i="5" s="1"/>
  <c r="A365" i="5"/>
  <c r="T138" i="5"/>
  <c r="U138" i="5"/>
  <c r="M139" i="5" s="1"/>
  <c r="AX142" i="4"/>
  <c r="AZ142" i="4"/>
  <c r="BA142" i="4" s="1"/>
  <c r="BD142" i="4" s="1"/>
  <c r="AQ146" i="4"/>
  <c r="AI147" i="4" s="1"/>
  <c r="AS146" i="4"/>
  <c r="BM146" i="4"/>
  <c r="AK147" i="4"/>
  <c r="AJ147" i="4"/>
  <c r="AL147" i="4"/>
  <c r="AH145" i="4"/>
  <c r="BL145" i="4"/>
  <c r="Y146" i="4"/>
  <c r="Z146" i="4"/>
  <c r="AA146" i="4"/>
  <c r="H143" i="4"/>
  <c r="I143" i="4"/>
  <c r="J143" i="4"/>
  <c r="B144" i="4" s="1"/>
  <c r="T139" i="4"/>
  <c r="U139" i="4"/>
  <c r="M140" i="4" s="1"/>
  <c r="A364" i="4"/>
  <c r="AX159" i="3"/>
  <c r="AP160" i="3"/>
  <c r="AQ160" i="3"/>
  <c r="AI161" i="3" s="1"/>
  <c r="AB162" i="3"/>
  <c r="N156" i="3"/>
  <c r="S156" i="3"/>
  <c r="P156" i="3"/>
  <c r="O156" i="3"/>
  <c r="I197" i="3"/>
  <c r="J197" i="3"/>
  <c r="B198" i="3" s="1"/>
  <c r="E233" i="1"/>
  <c r="C233" i="1"/>
  <c r="F233" i="1" s="1"/>
  <c r="H233" i="1" s="1"/>
  <c r="B234" i="1" s="1"/>
  <c r="G233" i="1"/>
  <c r="D233" i="1"/>
  <c r="BD151" i="5" l="1"/>
  <c r="BN151" i="5"/>
  <c r="BB151" i="5"/>
  <c r="AT152" i="5" s="1"/>
  <c r="AW152" i="5" s="1"/>
  <c r="AK148" i="5"/>
  <c r="AL148" i="5"/>
  <c r="AJ148" i="5"/>
  <c r="AM148" i="5" s="1"/>
  <c r="Y138" i="5"/>
  <c r="AB138" i="5" s="1"/>
  <c r="H149" i="5"/>
  <c r="I149" i="5" s="1"/>
  <c r="J149" i="5"/>
  <c r="B150" i="5" s="1"/>
  <c r="L148" i="5"/>
  <c r="BJ148" i="5"/>
  <c r="O139" i="5"/>
  <c r="N139" i="5"/>
  <c r="P139" i="5"/>
  <c r="A366" i="5"/>
  <c r="W138" i="5"/>
  <c r="BK138" i="5"/>
  <c r="BB142" i="4"/>
  <c r="AT143" i="4" s="1"/>
  <c r="AV143" i="4" s="1"/>
  <c r="AU143" i="4"/>
  <c r="AM147" i="4"/>
  <c r="AB146" i="4"/>
  <c r="C144" i="4"/>
  <c r="D144" i="4"/>
  <c r="E144" i="4"/>
  <c r="L143" i="4"/>
  <c r="BJ143" i="4"/>
  <c r="A365" i="4"/>
  <c r="N140" i="4"/>
  <c r="O140" i="4"/>
  <c r="P140" i="4"/>
  <c r="W139" i="4"/>
  <c r="BK139" i="4"/>
  <c r="BA159" i="3"/>
  <c r="BB159" i="3"/>
  <c r="AT160" i="3" s="1"/>
  <c r="AK161" i="3"/>
  <c r="AO161" i="3"/>
  <c r="AJ161" i="3"/>
  <c r="AM161" i="3" s="1"/>
  <c r="AP161" i="3" s="1"/>
  <c r="AL161" i="3"/>
  <c r="AE162" i="3"/>
  <c r="AF162" i="3"/>
  <c r="X163" i="3" s="1"/>
  <c r="Q156" i="3"/>
  <c r="D198" i="3"/>
  <c r="H198" i="3"/>
  <c r="C198" i="3"/>
  <c r="E198" i="3"/>
  <c r="G234" i="1"/>
  <c r="D234" i="1"/>
  <c r="C234" i="1"/>
  <c r="F234" i="1" s="1"/>
  <c r="H234" i="1" s="1"/>
  <c r="B235" i="1" s="1"/>
  <c r="E234" i="1"/>
  <c r="AU152" i="5" l="1"/>
  <c r="AX152" i="5" s="1"/>
  <c r="AV152" i="5"/>
  <c r="AO148" i="5"/>
  <c r="AP148" i="5"/>
  <c r="AS148" i="5" s="1"/>
  <c r="AQ148" i="5"/>
  <c r="AI149" i="5" s="1"/>
  <c r="BM148" i="5"/>
  <c r="AD138" i="5"/>
  <c r="AE138" i="5" s="1"/>
  <c r="L149" i="5"/>
  <c r="BJ149" i="5"/>
  <c r="E150" i="5"/>
  <c r="D150" i="5"/>
  <c r="C150" i="5"/>
  <c r="Q139" i="5"/>
  <c r="S139" i="5" s="1"/>
  <c r="A367" i="5"/>
  <c r="AW143" i="4"/>
  <c r="AX143" i="4" s="1"/>
  <c r="BB143" i="4" s="1"/>
  <c r="AT144" i="4" s="1"/>
  <c r="AZ143" i="4"/>
  <c r="BN157" i="4"/>
  <c r="AO147" i="4"/>
  <c r="AP147" i="4" s="1"/>
  <c r="AD146" i="4"/>
  <c r="AE146" i="4" s="1"/>
  <c r="AF146" i="4"/>
  <c r="X147" i="4" s="1"/>
  <c r="F144" i="4"/>
  <c r="A366" i="4"/>
  <c r="Q140" i="4"/>
  <c r="S140" i="4" s="1"/>
  <c r="AV160" i="3"/>
  <c r="AZ160" i="3"/>
  <c r="AU160" i="3"/>
  <c r="AX160" i="3" s="1"/>
  <c r="BA160" i="3" s="1"/>
  <c r="AW160" i="3"/>
  <c r="AQ161" i="3"/>
  <c r="AI162" i="3" s="1"/>
  <c r="AD163" i="3"/>
  <c r="Y163" i="3"/>
  <c r="AB163" i="3" s="1"/>
  <c r="AE163" i="3" s="1"/>
  <c r="Z163" i="3"/>
  <c r="AA163" i="3"/>
  <c r="T156" i="3"/>
  <c r="U156" i="3"/>
  <c r="M157" i="3" s="1"/>
  <c r="F198" i="3"/>
  <c r="E235" i="1"/>
  <c r="D235" i="1"/>
  <c r="G235" i="1"/>
  <c r="C235" i="1"/>
  <c r="F235" i="1" s="1"/>
  <c r="H235" i="1" s="1"/>
  <c r="B236" i="1" s="1"/>
  <c r="D236" i="1" s="1"/>
  <c r="AZ152" i="5" l="1"/>
  <c r="BA152" i="5"/>
  <c r="BB152" i="5"/>
  <c r="AT153" i="5" s="1"/>
  <c r="AJ149" i="5"/>
  <c r="AK149" i="5"/>
  <c r="AL149" i="5"/>
  <c r="AH138" i="5"/>
  <c r="BL138" i="5"/>
  <c r="AF138" i="5"/>
  <c r="X139" i="5" s="1"/>
  <c r="F150" i="5"/>
  <c r="A368" i="5"/>
  <c r="T139" i="5"/>
  <c r="U139" i="5"/>
  <c r="M140" i="5" s="1"/>
  <c r="BA143" i="4"/>
  <c r="BD143" i="4" s="1"/>
  <c r="AU144" i="4"/>
  <c r="AV144" i="4"/>
  <c r="AW144" i="4"/>
  <c r="BN158" i="4"/>
  <c r="AQ147" i="4"/>
  <c r="AI148" i="4" s="1"/>
  <c r="AL148" i="4" s="1"/>
  <c r="AS147" i="4"/>
  <c r="BM147" i="4"/>
  <c r="AK148" i="4"/>
  <c r="AH146" i="4"/>
  <c r="BL146" i="4"/>
  <c r="AA147" i="4"/>
  <c r="Z147" i="4"/>
  <c r="Y147" i="4"/>
  <c r="H144" i="4"/>
  <c r="I144" i="4" s="1"/>
  <c r="A367" i="4"/>
  <c r="T140" i="4"/>
  <c r="U140" i="4"/>
  <c r="M141" i="4" s="1"/>
  <c r="BB160" i="3"/>
  <c r="AT161" i="3" s="1"/>
  <c r="AK162" i="3"/>
  <c r="AO162" i="3"/>
  <c r="AJ162" i="3"/>
  <c r="AM162" i="3" s="1"/>
  <c r="AP162" i="3" s="1"/>
  <c r="AL162" i="3"/>
  <c r="AF163" i="3"/>
  <c r="X164" i="3" s="1"/>
  <c r="S157" i="3"/>
  <c r="P157" i="3"/>
  <c r="N157" i="3"/>
  <c r="Q157" i="3" s="1"/>
  <c r="T157" i="3" s="1"/>
  <c r="O157" i="3"/>
  <c r="I198" i="3"/>
  <c r="J198" i="3"/>
  <c r="B199" i="3" s="1"/>
  <c r="G236" i="1"/>
  <c r="E236" i="1"/>
  <c r="C236" i="1"/>
  <c r="F236" i="1"/>
  <c r="H236" i="1" s="1"/>
  <c r="B237" i="1" s="1"/>
  <c r="C237" i="1" s="1"/>
  <c r="AU153" i="5" l="1"/>
  <c r="AW153" i="5"/>
  <c r="AV153" i="5"/>
  <c r="BD152" i="5"/>
  <c r="BN152" i="5"/>
  <c r="AM149" i="5"/>
  <c r="AA139" i="5"/>
  <c r="Z139" i="5"/>
  <c r="Y139" i="5"/>
  <c r="AB139" i="5" s="1"/>
  <c r="H150" i="5"/>
  <c r="I150" i="5" s="1"/>
  <c r="J150" i="5"/>
  <c r="B151" i="5" s="1"/>
  <c r="P140" i="5"/>
  <c r="N140" i="5"/>
  <c r="O140" i="5"/>
  <c r="W139" i="5"/>
  <c r="BK139" i="5"/>
  <c r="A369" i="5"/>
  <c r="AX144" i="4"/>
  <c r="AJ148" i="4"/>
  <c r="AM148" i="4"/>
  <c r="AB147" i="4"/>
  <c r="L144" i="4"/>
  <c r="BJ144" i="4"/>
  <c r="J144" i="4"/>
  <c r="B145" i="4" s="1"/>
  <c r="N141" i="4"/>
  <c r="O141" i="4"/>
  <c r="P141" i="4"/>
  <c r="A368" i="4"/>
  <c r="W140" i="4"/>
  <c r="BK140" i="4"/>
  <c r="AZ161" i="3"/>
  <c r="AV161" i="3"/>
  <c r="AW161" i="3"/>
  <c r="AU161" i="3"/>
  <c r="AQ162" i="3"/>
  <c r="AI163" i="3" s="1"/>
  <c r="AA164" i="3"/>
  <c r="AD164" i="3"/>
  <c r="Y164" i="3"/>
  <c r="Z164" i="3"/>
  <c r="U157" i="3"/>
  <c r="M158" i="3" s="1"/>
  <c r="H199" i="3"/>
  <c r="D199" i="3"/>
  <c r="E199" i="3"/>
  <c r="C199" i="3"/>
  <c r="G237" i="1"/>
  <c r="D237" i="1"/>
  <c r="E237" i="1"/>
  <c r="F237" i="1" s="1"/>
  <c r="H237" i="1" s="1"/>
  <c r="B238" i="1" s="1"/>
  <c r="C238" i="1" s="1"/>
  <c r="AX153" i="5" l="1"/>
  <c r="AO149" i="5"/>
  <c r="AP149" i="5" s="1"/>
  <c r="AQ149" i="5"/>
  <c r="AI150" i="5" s="1"/>
  <c r="AD139" i="5"/>
  <c r="AE139" i="5" s="1"/>
  <c r="L150" i="5"/>
  <c r="BJ150" i="5"/>
  <c r="D151" i="5"/>
  <c r="E151" i="5"/>
  <c r="C151" i="5"/>
  <c r="A370" i="5"/>
  <c r="Q140" i="5"/>
  <c r="S140" i="5" s="1"/>
  <c r="AZ144" i="4"/>
  <c r="BA144" i="4" s="1"/>
  <c r="BD144" i="4" s="1"/>
  <c r="AO148" i="4"/>
  <c r="AP148" i="4" s="1"/>
  <c r="AD147" i="4"/>
  <c r="AE147" i="4" s="1"/>
  <c r="C145" i="4"/>
  <c r="E145" i="4"/>
  <c r="D145" i="4"/>
  <c r="A369" i="4"/>
  <c r="Q141" i="4"/>
  <c r="S141" i="4" s="1"/>
  <c r="AX161" i="3"/>
  <c r="AO163" i="3"/>
  <c r="AJ163" i="3"/>
  <c r="AM163" i="3" s="1"/>
  <c r="AP163" i="3" s="1"/>
  <c r="AK163" i="3"/>
  <c r="AL163" i="3"/>
  <c r="AB164" i="3"/>
  <c r="S158" i="3"/>
  <c r="N158" i="3"/>
  <c r="O158" i="3"/>
  <c r="Q158" i="3" s="1"/>
  <c r="T158" i="3" s="1"/>
  <c r="P158" i="3"/>
  <c r="F199" i="3"/>
  <c r="E238" i="1"/>
  <c r="G238" i="1"/>
  <c r="D238" i="1"/>
  <c r="AZ153" i="5" l="1"/>
  <c r="BA153" i="5"/>
  <c r="BB153" i="5"/>
  <c r="AT154" i="5" s="1"/>
  <c r="AL150" i="5"/>
  <c r="AK150" i="5"/>
  <c r="AJ150" i="5"/>
  <c r="AM150" i="5" s="1"/>
  <c r="AS149" i="5"/>
  <c r="BM149" i="5"/>
  <c r="AH139" i="5"/>
  <c r="BL139" i="5"/>
  <c r="AF139" i="5"/>
  <c r="X140" i="5" s="1"/>
  <c r="F151" i="5"/>
  <c r="T140" i="5"/>
  <c r="U140" i="5"/>
  <c r="M141" i="5" s="1"/>
  <c r="A371" i="5"/>
  <c r="BB144" i="4"/>
  <c r="AT145" i="4" s="1"/>
  <c r="AQ148" i="4"/>
  <c r="AI149" i="4" s="1"/>
  <c r="AJ149" i="4" s="1"/>
  <c r="AS148" i="4"/>
  <c r="BM148" i="4"/>
  <c r="AL149" i="4"/>
  <c r="AH147" i="4"/>
  <c r="BL147" i="4"/>
  <c r="AF147" i="4"/>
  <c r="X148" i="4" s="1"/>
  <c r="F145" i="4"/>
  <c r="T141" i="4"/>
  <c r="U141" i="4"/>
  <c r="M142" i="4" s="1"/>
  <c r="A370" i="4"/>
  <c r="BA161" i="3"/>
  <c r="BB161" i="3"/>
  <c r="AT162" i="3" s="1"/>
  <c r="AQ163" i="3"/>
  <c r="AI164" i="3" s="1"/>
  <c r="AE164" i="3"/>
  <c r="AF164" i="3"/>
  <c r="X165" i="3" s="1"/>
  <c r="U158" i="3"/>
  <c r="M159" i="3" s="1"/>
  <c r="I199" i="3"/>
  <c r="J199" i="3"/>
  <c r="B200" i="3" s="1"/>
  <c r="F238" i="1"/>
  <c r="H238" i="1" s="1"/>
  <c r="B239" i="1" s="1"/>
  <c r="G239" i="1" s="1"/>
  <c r="C239" i="1"/>
  <c r="D239" i="1"/>
  <c r="AV154" i="5" l="1"/>
  <c r="AW154" i="5"/>
  <c r="AU154" i="5"/>
  <c r="AX154" i="5" s="1"/>
  <c r="BD153" i="5"/>
  <c r="BN153" i="5"/>
  <c r="AO150" i="5"/>
  <c r="AP150" i="5" s="1"/>
  <c r="AQ150" i="5"/>
  <c r="AI151" i="5" s="1"/>
  <c r="AA140" i="5"/>
  <c r="Z140" i="5"/>
  <c r="Y140" i="5"/>
  <c r="AB140" i="5" s="1"/>
  <c r="H151" i="5"/>
  <c r="I151" i="5" s="1"/>
  <c r="P141" i="5"/>
  <c r="N141" i="5"/>
  <c r="O141" i="5"/>
  <c r="A372" i="5"/>
  <c r="W140" i="5"/>
  <c r="BK140" i="5"/>
  <c r="AU145" i="4"/>
  <c r="AW145" i="4"/>
  <c r="AV145" i="4"/>
  <c r="BN159" i="4"/>
  <c r="AK149" i="4"/>
  <c r="AM149" i="4"/>
  <c r="Y148" i="4"/>
  <c r="AA148" i="4"/>
  <c r="Z148" i="4"/>
  <c r="H145" i="4"/>
  <c r="I145" i="4"/>
  <c r="J145" i="4"/>
  <c r="B146" i="4" s="1"/>
  <c r="A371" i="4"/>
  <c r="O142" i="4"/>
  <c r="P142" i="4"/>
  <c r="N142" i="4"/>
  <c r="W141" i="4"/>
  <c r="BK141" i="4"/>
  <c r="AU162" i="3"/>
  <c r="AZ162" i="3"/>
  <c r="AV162" i="3"/>
  <c r="AW162" i="3"/>
  <c r="AJ164" i="3"/>
  <c r="AO164" i="3"/>
  <c r="AK164" i="3"/>
  <c r="AL164" i="3"/>
  <c r="Z165" i="3"/>
  <c r="AD165" i="3"/>
  <c r="AA165" i="3"/>
  <c r="Y165" i="3"/>
  <c r="AB165" i="3" s="1"/>
  <c r="AE165" i="3" s="1"/>
  <c r="P159" i="3"/>
  <c r="S159" i="3"/>
  <c r="O159" i="3"/>
  <c r="N159" i="3"/>
  <c r="Q159" i="3" s="1"/>
  <c r="T159" i="3" s="1"/>
  <c r="H200" i="3"/>
  <c r="D200" i="3"/>
  <c r="C200" i="3"/>
  <c r="F200" i="3" s="1"/>
  <c r="I200" i="3" s="1"/>
  <c r="E200" i="3"/>
  <c r="E239" i="1"/>
  <c r="F239" i="1"/>
  <c r="H239" i="1" s="1"/>
  <c r="B240" i="1" s="1"/>
  <c r="C240" i="1" s="1"/>
  <c r="AZ154" i="5" l="1"/>
  <c r="BA154" i="5"/>
  <c r="BD154" i="5" s="1"/>
  <c r="BB154" i="5"/>
  <c r="AT155" i="5" s="1"/>
  <c r="BN154" i="5"/>
  <c r="AS150" i="5"/>
  <c r="BM150" i="5"/>
  <c r="AK151" i="5"/>
  <c r="AL151" i="5"/>
  <c r="AJ151" i="5"/>
  <c r="AD140" i="5"/>
  <c r="AE140" i="5" s="1"/>
  <c r="AF140" i="5"/>
  <c r="X141" i="5" s="1"/>
  <c r="J151" i="5"/>
  <c r="B152" i="5" s="1"/>
  <c r="D152" i="5"/>
  <c r="C152" i="5"/>
  <c r="E152" i="5"/>
  <c r="L151" i="5"/>
  <c r="BJ151" i="5"/>
  <c r="A373" i="5"/>
  <c r="Q141" i="5"/>
  <c r="S141" i="5" s="1"/>
  <c r="AX145" i="4"/>
  <c r="BN160" i="4"/>
  <c r="AO149" i="4"/>
  <c r="AP149" i="4" s="1"/>
  <c r="AB148" i="4"/>
  <c r="L145" i="4"/>
  <c r="BJ145" i="4"/>
  <c r="E146" i="4"/>
  <c r="D146" i="4"/>
  <c r="C146" i="4"/>
  <c r="A372" i="4"/>
  <c r="Q142" i="4"/>
  <c r="S142" i="4" s="1"/>
  <c r="AX162" i="3"/>
  <c r="AM164" i="3"/>
  <c r="AF165" i="3"/>
  <c r="X166" i="3" s="1"/>
  <c r="U159" i="3"/>
  <c r="M160" i="3" s="1"/>
  <c r="J200" i="3"/>
  <c r="B201" i="3" s="1"/>
  <c r="E240" i="1"/>
  <c r="D240" i="1"/>
  <c r="G240" i="1"/>
  <c r="AV155" i="5" l="1"/>
  <c r="AU155" i="5"/>
  <c r="AW155" i="5"/>
  <c r="AM151" i="5"/>
  <c r="AH140" i="5"/>
  <c r="BL140" i="5"/>
  <c r="Y141" i="5"/>
  <c r="AA141" i="5"/>
  <c r="Z141" i="5"/>
  <c r="F152" i="5"/>
  <c r="A374" i="5"/>
  <c r="T141" i="5"/>
  <c r="U141" i="5"/>
  <c r="M142" i="5" s="1"/>
  <c r="AZ145" i="4"/>
  <c r="BA145" i="4" s="1"/>
  <c r="BD145" i="4" s="1"/>
  <c r="BB145" i="4"/>
  <c r="AT146" i="4" s="1"/>
  <c r="AS149" i="4"/>
  <c r="BM149" i="4"/>
  <c r="AQ149" i="4"/>
  <c r="AI150" i="4" s="1"/>
  <c r="AD148" i="4"/>
  <c r="AE148" i="4" s="1"/>
  <c r="F146" i="4"/>
  <c r="A373" i="4"/>
  <c r="T142" i="4"/>
  <c r="U142" i="4"/>
  <c r="M143" i="4" s="1"/>
  <c r="BA162" i="3"/>
  <c r="BB162" i="3"/>
  <c r="AT163" i="3" s="1"/>
  <c r="AP164" i="3"/>
  <c r="AQ164" i="3"/>
  <c r="AI165" i="3" s="1"/>
  <c r="Y166" i="3"/>
  <c r="AD166" i="3"/>
  <c r="AA166" i="3"/>
  <c r="Z166" i="3"/>
  <c r="N160" i="3"/>
  <c r="Q160" i="3" s="1"/>
  <c r="T160" i="3" s="1"/>
  <c r="S160" i="3"/>
  <c r="O160" i="3"/>
  <c r="P160" i="3"/>
  <c r="D201" i="3"/>
  <c r="H201" i="3"/>
  <c r="C201" i="3"/>
  <c r="E201" i="3"/>
  <c r="F240" i="1"/>
  <c r="H240" i="1"/>
  <c r="B241" i="1" s="1"/>
  <c r="C241" i="1" s="1"/>
  <c r="AX155" i="5" l="1"/>
  <c r="AO151" i="5"/>
  <c r="AP151" i="5"/>
  <c r="AQ151" i="5"/>
  <c r="AI152" i="5" s="1"/>
  <c r="AB141" i="5"/>
  <c r="H152" i="5"/>
  <c r="I152" i="5" s="1"/>
  <c r="W141" i="5"/>
  <c r="BK141" i="5"/>
  <c r="A375" i="5"/>
  <c r="O142" i="5"/>
  <c r="P142" i="5"/>
  <c r="N142" i="5"/>
  <c r="AU146" i="4"/>
  <c r="AV146" i="4"/>
  <c r="AW146" i="4"/>
  <c r="AK150" i="4"/>
  <c r="AL150" i="4"/>
  <c r="AJ150" i="4"/>
  <c r="AM150" i="4" s="1"/>
  <c r="AH148" i="4"/>
  <c r="BL148" i="4"/>
  <c r="AF148" i="4"/>
  <c r="X149" i="4" s="1"/>
  <c r="H146" i="4"/>
  <c r="I146" i="4"/>
  <c r="J146" i="4"/>
  <c r="B147" i="4" s="1"/>
  <c r="W142" i="4"/>
  <c r="BK142" i="4"/>
  <c r="A374" i="4"/>
  <c r="O143" i="4"/>
  <c r="P143" i="4"/>
  <c r="N143" i="4"/>
  <c r="AV163" i="3"/>
  <c r="AZ163" i="3"/>
  <c r="AU163" i="3"/>
  <c r="AX163" i="3" s="1"/>
  <c r="BA163" i="3" s="1"/>
  <c r="AW163" i="3"/>
  <c r="AK165" i="3"/>
  <c r="AO165" i="3"/>
  <c r="AL165" i="3"/>
  <c r="AJ165" i="3"/>
  <c r="AB166" i="3"/>
  <c r="U160" i="3"/>
  <c r="M161" i="3" s="1"/>
  <c r="F201" i="3"/>
  <c r="D241" i="1"/>
  <c r="E241" i="1"/>
  <c r="G241" i="1"/>
  <c r="F241" i="1"/>
  <c r="AZ155" i="5" l="1"/>
  <c r="BA155" i="5" s="1"/>
  <c r="AL152" i="5"/>
  <c r="AK152" i="5"/>
  <c r="AJ152" i="5"/>
  <c r="AM152" i="5" s="1"/>
  <c r="AS151" i="5"/>
  <c r="BM151" i="5"/>
  <c r="AD141" i="5"/>
  <c r="AE141" i="5" s="1"/>
  <c r="AF141" i="5"/>
  <c r="X142" i="5" s="1"/>
  <c r="L152" i="5"/>
  <c r="BJ152" i="5"/>
  <c r="J152" i="5"/>
  <c r="B153" i="5" s="1"/>
  <c r="A376" i="5"/>
  <c r="Q142" i="5"/>
  <c r="S142" i="5" s="1"/>
  <c r="AX146" i="4"/>
  <c r="AO150" i="4"/>
  <c r="AP150" i="4" s="1"/>
  <c r="AS150" i="4" s="1"/>
  <c r="AQ150" i="4"/>
  <c r="AI151" i="4" s="1"/>
  <c r="Y149" i="4"/>
  <c r="AA149" i="4"/>
  <c r="Z149" i="4"/>
  <c r="L146" i="4"/>
  <c r="BJ146" i="4"/>
  <c r="D147" i="4"/>
  <c r="E147" i="4"/>
  <c r="C147" i="4"/>
  <c r="A375" i="4"/>
  <c r="Q143" i="4"/>
  <c r="S143" i="4" s="1"/>
  <c r="BB163" i="3"/>
  <c r="AT164" i="3" s="1"/>
  <c r="AM165" i="3"/>
  <c r="AE166" i="3"/>
  <c r="AF166" i="3"/>
  <c r="X167" i="3" s="1"/>
  <c r="S161" i="3"/>
  <c r="N161" i="3"/>
  <c r="Q161" i="3" s="1"/>
  <c r="T161" i="3" s="1"/>
  <c r="O161" i="3"/>
  <c r="P161" i="3"/>
  <c r="I201" i="3"/>
  <c r="J201" i="3"/>
  <c r="B202" i="3" s="1"/>
  <c r="H241" i="1"/>
  <c r="B242" i="1" s="1"/>
  <c r="D242" i="1" s="1"/>
  <c r="E242" i="1"/>
  <c r="C242" i="1"/>
  <c r="G242" i="1"/>
  <c r="BD155" i="5" l="1"/>
  <c r="BN155" i="5"/>
  <c r="BB155" i="5"/>
  <c r="AT156" i="5" s="1"/>
  <c r="AO152" i="5"/>
  <c r="AP152" i="5" s="1"/>
  <c r="AS152" i="5" s="1"/>
  <c r="AQ152" i="5"/>
  <c r="AI153" i="5" s="1"/>
  <c r="AA142" i="5"/>
  <c r="Y142" i="5"/>
  <c r="Z142" i="5"/>
  <c r="AH141" i="5"/>
  <c r="BL141" i="5"/>
  <c r="D153" i="5"/>
  <c r="C153" i="5"/>
  <c r="E153" i="5"/>
  <c r="A377" i="5"/>
  <c r="T142" i="5"/>
  <c r="U142" i="5"/>
  <c r="M143" i="5" s="1"/>
  <c r="AZ146" i="4"/>
  <c r="BA146" i="4" s="1"/>
  <c r="BD146" i="4" s="1"/>
  <c r="BB146" i="4"/>
  <c r="AT147" i="4" s="1"/>
  <c r="BN161" i="4"/>
  <c r="AJ151" i="4"/>
  <c r="AL151" i="4"/>
  <c r="AK151" i="4"/>
  <c r="BM150" i="4"/>
  <c r="AB149" i="4"/>
  <c r="AD149" i="4"/>
  <c r="AF149" i="4" s="1"/>
  <c r="X150" i="4" s="1"/>
  <c r="F147" i="4"/>
  <c r="T143" i="4"/>
  <c r="U143" i="4"/>
  <c r="M144" i="4" s="1"/>
  <c r="A376" i="4"/>
  <c r="AV164" i="3"/>
  <c r="AZ164" i="3"/>
  <c r="AW164" i="3"/>
  <c r="AU164" i="3"/>
  <c r="AP165" i="3"/>
  <c r="AQ165" i="3"/>
  <c r="AI166" i="3" s="1"/>
  <c r="AD167" i="3"/>
  <c r="AA167" i="3"/>
  <c r="Y167" i="3"/>
  <c r="AB167" i="3" s="1"/>
  <c r="AE167" i="3" s="1"/>
  <c r="Z167" i="3"/>
  <c r="U161" i="3"/>
  <c r="M162" i="3" s="1"/>
  <c r="D202" i="3"/>
  <c r="H202" i="3"/>
  <c r="E202" i="3"/>
  <c r="C202" i="3"/>
  <c r="F202" i="3" s="1"/>
  <c r="I202" i="3" s="1"/>
  <c r="F242" i="1"/>
  <c r="H242" i="1"/>
  <c r="B243" i="1" s="1"/>
  <c r="D243" i="1" s="1"/>
  <c r="AV156" i="5" l="1"/>
  <c r="AU156" i="5"/>
  <c r="AW156" i="5"/>
  <c r="AK153" i="5"/>
  <c r="AL153" i="5"/>
  <c r="AJ153" i="5"/>
  <c r="AM153" i="5" s="1"/>
  <c r="BM152" i="5"/>
  <c r="AB142" i="5"/>
  <c r="F153" i="5"/>
  <c r="H153" i="5"/>
  <c r="I153" i="5" s="1"/>
  <c r="O143" i="5"/>
  <c r="N143" i="5"/>
  <c r="P143" i="5"/>
  <c r="W142" i="5"/>
  <c r="BK142" i="5"/>
  <c r="AV147" i="4"/>
  <c r="AU147" i="4"/>
  <c r="AW147" i="4"/>
  <c r="AM151" i="4"/>
  <c r="Z150" i="4"/>
  <c r="Y150" i="4"/>
  <c r="AA150" i="4"/>
  <c r="AE149" i="4"/>
  <c r="H147" i="4"/>
  <c r="I147" i="4"/>
  <c r="J147" i="4"/>
  <c r="B148" i="4" s="1"/>
  <c r="A377" i="4"/>
  <c r="N144" i="4"/>
  <c r="P144" i="4"/>
  <c r="O144" i="4"/>
  <c r="W143" i="4"/>
  <c r="BK143" i="4"/>
  <c r="AX164" i="3"/>
  <c r="AK166" i="3"/>
  <c r="AO166" i="3"/>
  <c r="AL166" i="3"/>
  <c r="AJ166" i="3"/>
  <c r="AF167" i="3"/>
  <c r="X168" i="3" s="1"/>
  <c r="N162" i="3"/>
  <c r="S162" i="3"/>
  <c r="P162" i="3"/>
  <c r="O162" i="3"/>
  <c r="Q162" i="3" s="1"/>
  <c r="T162" i="3" s="1"/>
  <c r="J202" i="3"/>
  <c r="B203" i="3" s="1"/>
  <c r="G243" i="1"/>
  <c r="C243" i="1"/>
  <c r="E243" i="1"/>
  <c r="AX156" i="5" l="1"/>
  <c r="AZ156" i="5"/>
  <c r="BA156" i="5" s="1"/>
  <c r="AO153" i="5"/>
  <c r="AP153" i="5" s="1"/>
  <c r="AQ153" i="5"/>
  <c r="AI154" i="5" s="1"/>
  <c r="AD142" i="5"/>
  <c r="AE142" i="5"/>
  <c r="AF142" i="5"/>
  <c r="X143" i="5" s="1"/>
  <c r="L153" i="5"/>
  <c r="BJ153" i="5"/>
  <c r="J153" i="5"/>
  <c r="B154" i="5" s="1"/>
  <c r="Q143" i="5"/>
  <c r="S143" i="5" s="1"/>
  <c r="AX147" i="4"/>
  <c r="AO151" i="4"/>
  <c r="AP151" i="4" s="1"/>
  <c r="AQ151" i="4"/>
  <c r="AI152" i="4" s="1"/>
  <c r="AB150" i="4"/>
  <c r="AH149" i="4"/>
  <c r="BL149" i="4"/>
  <c r="L147" i="4"/>
  <c r="BJ147" i="4"/>
  <c r="E148" i="4"/>
  <c r="C148" i="4"/>
  <c r="D148" i="4"/>
  <c r="Q144" i="4"/>
  <c r="S144" i="4" s="1"/>
  <c r="BA164" i="3"/>
  <c r="BB164" i="3"/>
  <c r="AT165" i="3" s="1"/>
  <c r="AM166" i="3"/>
  <c r="AA168" i="3"/>
  <c r="AD168" i="3"/>
  <c r="Y168" i="3"/>
  <c r="Z168" i="3"/>
  <c r="U162" i="3"/>
  <c r="M163" i="3" s="1"/>
  <c r="H203" i="3"/>
  <c r="C203" i="3"/>
  <c r="F203" i="3" s="1"/>
  <c r="I203" i="3" s="1"/>
  <c r="D203" i="3"/>
  <c r="E203" i="3"/>
  <c r="F243" i="1"/>
  <c r="H243" i="1" s="1"/>
  <c r="B244" i="1" s="1"/>
  <c r="C244" i="1" s="1"/>
  <c r="G244" i="1"/>
  <c r="BB156" i="5" l="1"/>
  <c r="AT157" i="5" s="1"/>
  <c r="BD156" i="5"/>
  <c r="BN156" i="5"/>
  <c r="AW157" i="5"/>
  <c r="AU157" i="5"/>
  <c r="AX157" i="5" s="1"/>
  <c r="AV157" i="5"/>
  <c r="AS153" i="5"/>
  <c r="BM153" i="5"/>
  <c r="AL154" i="5"/>
  <c r="AK154" i="5"/>
  <c r="AJ154" i="5"/>
  <c r="Y143" i="5"/>
  <c r="AA143" i="5"/>
  <c r="Z143" i="5"/>
  <c r="AH142" i="5"/>
  <c r="BL142" i="5"/>
  <c r="C154" i="5"/>
  <c r="D154" i="5"/>
  <c r="E154" i="5"/>
  <c r="T143" i="5"/>
  <c r="U143" i="5"/>
  <c r="M144" i="5" s="1"/>
  <c r="AZ147" i="4"/>
  <c r="BA147" i="4" s="1"/>
  <c r="BD147" i="4" s="1"/>
  <c r="BB147" i="4"/>
  <c r="AT148" i="4" s="1"/>
  <c r="BN162" i="4"/>
  <c r="AS151" i="4"/>
  <c r="BM151" i="4"/>
  <c r="AJ152" i="4"/>
  <c r="AL152" i="4"/>
  <c r="AK152" i="4"/>
  <c r="AD150" i="4"/>
  <c r="AE150" i="4" s="1"/>
  <c r="F148" i="4"/>
  <c r="T144" i="4"/>
  <c r="U144" i="4"/>
  <c r="M145" i="4" s="1"/>
  <c r="AZ165" i="3"/>
  <c r="AU165" i="3"/>
  <c r="AX165" i="3" s="1"/>
  <c r="BA165" i="3" s="1"/>
  <c r="AV165" i="3"/>
  <c r="AW165" i="3"/>
  <c r="AP166" i="3"/>
  <c r="AQ166" i="3"/>
  <c r="AI167" i="3" s="1"/>
  <c r="AB168" i="3"/>
  <c r="U163" i="3"/>
  <c r="M164" i="3" s="1"/>
  <c r="S163" i="3"/>
  <c r="P163" i="3"/>
  <c r="N163" i="3"/>
  <c r="Q163" i="3" s="1"/>
  <c r="T163" i="3" s="1"/>
  <c r="O163" i="3"/>
  <c r="J203" i="3"/>
  <c r="B204" i="3" s="1"/>
  <c r="D244" i="1"/>
  <c r="E244" i="1"/>
  <c r="F244" i="1" s="1"/>
  <c r="H244" i="1" s="1"/>
  <c r="B245" i="1" s="1"/>
  <c r="D245" i="1" s="1"/>
  <c r="AZ157" i="5" l="1"/>
  <c r="BA157" i="5" s="1"/>
  <c r="AM154" i="5"/>
  <c r="AB143" i="5"/>
  <c r="F154" i="5"/>
  <c r="O144" i="5"/>
  <c r="N144" i="5"/>
  <c r="P144" i="5"/>
  <c r="W143" i="5"/>
  <c r="BK143" i="5"/>
  <c r="AU148" i="4"/>
  <c r="AW148" i="4"/>
  <c r="AV148" i="4"/>
  <c r="BN163" i="4"/>
  <c r="AM152" i="4"/>
  <c r="AO152" i="4"/>
  <c r="AF150" i="4"/>
  <c r="X151" i="4" s="1"/>
  <c r="AA151" i="4" s="1"/>
  <c r="AH150" i="4"/>
  <c r="BL150" i="4"/>
  <c r="Z151" i="4"/>
  <c r="Y151" i="4"/>
  <c r="H148" i="4"/>
  <c r="I148" i="4" s="1"/>
  <c r="J148" i="4"/>
  <c r="B149" i="4" s="1"/>
  <c r="O145" i="4"/>
  <c r="P145" i="4"/>
  <c r="N145" i="4"/>
  <c r="W144" i="4"/>
  <c r="BK144" i="4"/>
  <c r="BB165" i="3"/>
  <c r="AT166" i="3" s="1"/>
  <c r="AO167" i="3"/>
  <c r="AK167" i="3"/>
  <c r="AL167" i="3"/>
  <c r="AJ167" i="3"/>
  <c r="AE168" i="3"/>
  <c r="AF168" i="3"/>
  <c r="X169" i="3" s="1"/>
  <c r="N164" i="3"/>
  <c r="S164" i="3"/>
  <c r="P164" i="3"/>
  <c r="O164" i="3"/>
  <c r="D204" i="3"/>
  <c r="H204" i="3"/>
  <c r="C204" i="3"/>
  <c r="E204" i="3"/>
  <c r="G245" i="1"/>
  <c r="C245" i="1"/>
  <c r="E245" i="1"/>
  <c r="F245" i="1"/>
  <c r="H245" i="1" s="1"/>
  <c r="B246" i="1" s="1"/>
  <c r="D246" i="1" s="1"/>
  <c r="BB157" i="5" l="1"/>
  <c r="AT158" i="5" s="1"/>
  <c r="BD157" i="5"/>
  <c r="BN157" i="5"/>
  <c r="AU158" i="5"/>
  <c r="AW158" i="5"/>
  <c r="AV158" i="5"/>
  <c r="AO154" i="5"/>
  <c r="AP154" i="5" s="1"/>
  <c r="AD143" i="5"/>
  <c r="AE143" i="5"/>
  <c r="AF143" i="5"/>
  <c r="X144" i="5" s="1"/>
  <c r="H154" i="5"/>
  <c r="J154" i="5" s="1"/>
  <c r="B155" i="5" s="1"/>
  <c r="Q144" i="5"/>
  <c r="S144" i="5" s="1"/>
  <c r="AX148" i="4"/>
  <c r="AQ152" i="4"/>
  <c r="AI153" i="4" s="1"/>
  <c r="AL153" i="4" s="1"/>
  <c r="AP152" i="4"/>
  <c r="AB151" i="4"/>
  <c r="L148" i="4"/>
  <c r="BJ148" i="4"/>
  <c r="D149" i="4"/>
  <c r="E149" i="4"/>
  <c r="C149" i="4"/>
  <c r="Q145" i="4"/>
  <c r="S145" i="4" s="1"/>
  <c r="AU166" i="3"/>
  <c r="AZ166" i="3"/>
  <c r="AV166" i="3"/>
  <c r="AW166" i="3"/>
  <c r="AM167" i="3"/>
  <c r="Z169" i="3"/>
  <c r="AD169" i="3"/>
  <c r="AA169" i="3"/>
  <c r="Y169" i="3"/>
  <c r="Q164" i="3"/>
  <c r="F204" i="3"/>
  <c r="G246" i="1"/>
  <c r="C246" i="1"/>
  <c r="E246" i="1"/>
  <c r="F246" i="1" s="1"/>
  <c r="H246" i="1" s="1"/>
  <c r="B247" i="1" s="1"/>
  <c r="AX158" i="5" l="1"/>
  <c r="AQ154" i="5"/>
  <c r="AI155" i="5" s="1"/>
  <c r="AJ155" i="5" s="1"/>
  <c r="AS154" i="5"/>
  <c r="BM154" i="5"/>
  <c r="AK155" i="5"/>
  <c r="Z144" i="5"/>
  <c r="Y144" i="5"/>
  <c r="AA144" i="5"/>
  <c r="AH143" i="5"/>
  <c r="BL143" i="5"/>
  <c r="D155" i="5"/>
  <c r="C155" i="5"/>
  <c r="E155" i="5"/>
  <c r="I154" i="5"/>
  <c r="T144" i="5"/>
  <c r="U144" i="5"/>
  <c r="M145" i="5" s="1"/>
  <c r="AZ148" i="4"/>
  <c r="BA148" i="4"/>
  <c r="BD148" i="4" s="1"/>
  <c r="BB148" i="4"/>
  <c r="AT149" i="4" s="1"/>
  <c r="BN164" i="4"/>
  <c r="AJ153" i="4"/>
  <c r="AM153" i="4" s="1"/>
  <c r="AK153" i="4"/>
  <c r="AO153" i="4"/>
  <c r="AS152" i="4"/>
  <c r="BM152" i="4"/>
  <c r="AD151" i="4"/>
  <c r="AE151" i="4" s="1"/>
  <c r="F149" i="4"/>
  <c r="T145" i="4"/>
  <c r="U145" i="4"/>
  <c r="M146" i="4" s="1"/>
  <c r="AX166" i="3"/>
  <c r="AP167" i="3"/>
  <c r="AQ167" i="3"/>
  <c r="AI168" i="3" s="1"/>
  <c r="AB169" i="3"/>
  <c r="T164" i="3"/>
  <c r="U164" i="3"/>
  <c r="M165" i="3" s="1"/>
  <c r="I204" i="3"/>
  <c r="J204" i="3"/>
  <c r="B205" i="3" s="1"/>
  <c r="E247" i="1"/>
  <c r="C247" i="1"/>
  <c r="G247" i="1"/>
  <c r="D247" i="1"/>
  <c r="AZ158" i="5" l="1"/>
  <c r="BA158" i="5" s="1"/>
  <c r="BB158" i="5"/>
  <c r="AT159" i="5" s="1"/>
  <c r="AL155" i="5"/>
  <c r="AM155" i="5" s="1"/>
  <c r="AB144" i="5"/>
  <c r="L154" i="5"/>
  <c r="BJ154" i="5"/>
  <c r="F155" i="5"/>
  <c r="W144" i="5"/>
  <c r="BK144" i="5"/>
  <c r="O145" i="5"/>
  <c r="N145" i="5"/>
  <c r="P145" i="5"/>
  <c r="AW149" i="4"/>
  <c r="AU149" i="4"/>
  <c r="AV149" i="4"/>
  <c r="AP153" i="4"/>
  <c r="AS153" i="4" s="1"/>
  <c r="AQ153" i="4"/>
  <c r="AI154" i="4" s="1"/>
  <c r="AH151" i="4"/>
  <c r="BL151" i="4"/>
  <c r="AF151" i="4"/>
  <c r="X152" i="4" s="1"/>
  <c r="H149" i="4"/>
  <c r="I149" i="4" s="1"/>
  <c r="O146" i="4"/>
  <c r="N146" i="4"/>
  <c r="P146" i="4"/>
  <c r="W145" i="4"/>
  <c r="BK145" i="4"/>
  <c r="BA166" i="3"/>
  <c r="BB166" i="3"/>
  <c r="AT167" i="3" s="1"/>
  <c r="AJ168" i="3"/>
  <c r="AO168" i="3"/>
  <c r="AK168" i="3"/>
  <c r="AL168" i="3"/>
  <c r="AM168" i="3" s="1"/>
  <c r="AP168" i="3" s="1"/>
  <c r="AE169" i="3"/>
  <c r="AF169" i="3"/>
  <c r="X170" i="3" s="1"/>
  <c r="S165" i="3"/>
  <c r="P165" i="3"/>
  <c r="N165" i="3"/>
  <c r="Q165" i="3" s="1"/>
  <c r="T165" i="3" s="1"/>
  <c r="O165" i="3"/>
  <c r="D205" i="3"/>
  <c r="H205" i="3"/>
  <c r="C205" i="3"/>
  <c r="E205" i="3"/>
  <c r="F247" i="1"/>
  <c r="H247" i="1" s="1"/>
  <c r="B248" i="1" s="1"/>
  <c r="C248" i="1" s="1"/>
  <c r="BD158" i="5" l="1"/>
  <c r="BN158" i="5"/>
  <c r="AW159" i="5"/>
  <c r="AU159" i="5"/>
  <c r="AX159" i="5" s="1"/>
  <c r="AV159" i="5"/>
  <c r="AO155" i="5"/>
  <c r="AP155" i="5" s="1"/>
  <c r="AD144" i="5"/>
  <c r="AE144" i="5" s="1"/>
  <c r="H155" i="5"/>
  <c r="I155" i="5" s="1"/>
  <c r="J155" i="5"/>
  <c r="B156" i="5" s="1"/>
  <c r="Q145" i="5"/>
  <c r="S145" i="5" s="1"/>
  <c r="AX149" i="4"/>
  <c r="BN165" i="4"/>
  <c r="BM153" i="4"/>
  <c r="AK154" i="4"/>
  <c r="AJ154" i="4"/>
  <c r="AL154" i="4"/>
  <c r="AA152" i="4"/>
  <c r="Y152" i="4"/>
  <c r="Z152" i="4"/>
  <c r="L149" i="4"/>
  <c r="BJ149" i="4"/>
  <c r="J149" i="4"/>
  <c r="B150" i="4" s="1"/>
  <c r="Q146" i="4"/>
  <c r="S146" i="4" s="1"/>
  <c r="AV167" i="3"/>
  <c r="AZ167" i="3"/>
  <c r="AW167" i="3"/>
  <c r="AU167" i="3"/>
  <c r="AX167" i="3" s="1"/>
  <c r="BA167" i="3" s="1"/>
  <c r="AQ168" i="3"/>
  <c r="AI169" i="3" s="1"/>
  <c r="Y170" i="3"/>
  <c r="AD170" i="3"/>
  <c r="Z170" i="3"/>
  <c r="AA170" i="3"/>
  <c r="U165" i="3"/>
  <c r="M166" i="3" s="1"/>
  <c r="F205" i="3"/>
  <c r="E248" i="1"/>
  <c r="F248" i="1" s="1"/>
  <c r="H248" i="1" s="1"/>
  <c r="B249" i="1" s="1"/>
  <c r="D249" i="1" s="1"/>
  <c r="D248" i="1"/>
  <c r="G248" i="1"/>
  <c r="AZ159" i="5" l="1"/>
  <c r="BA159" i="5" s="1"/>
  <c r="BB159" i="5"/>
  <c r="AT160" i="5" s="1"/>
  <c r="AS155" i="5"/>
  <c r="BM155" i="5"/>
  <c r="AQ155" i="5"/>
  <c r="AI156" i="5" s="1"/>
  <c r="AF144" i="5"/>
  <c r="X145" i="5" s="1"/>
  <c r="AH144" i="5"/>
  <c r="BL144" i="5"/>
  <c r="AA145" i="5"/>
  <c r="Y145" i="5"/>
  <c r="AB145" i="5" s="1"/>
  <c r="Z145" i="5"/>
  <c r="L155" i="5"/>
  <c r="BJ155" i="5"/>
  <c r="E156" i="5"/>
  <c r="D156" i="5"/>
  <c r="C156" i="5"/>
  <c r="T145" i="5"/>
  <c r="U145" i="5"/>
  <c r="M146" i="5" s="1"/>
  <c r="AZ149" i="4"/>
  <c r="BA149" i="4" s="1"/>
  <c r="BD149" i="4" s="1"/>
  <c r="BB149" i="4"/>
  <c r="AT150" i="4" s="1"/>
  <c r="AM154" i="4"/>
  <c r="AB152" i="4"/>
  <c r="D150" i="4"/>
  <c r="C150" i="4"/>
  <c r="E150" i="4"/>
  <c r="T146" i="4"/>
  <c r="U146" i="4"/>
  <c r="M147" i="4" s="1"/>
  <c r="BB167" i="3"/>
  <c r="AT168" i="3" s="1"/>
  <c r="AK169" i="3"/>
  <c r="AO169" i="3"/>
  <c r="AJ169" i="3"/>
  <c r="AM169" i="3" s="1"/>
  <c r="AP169" i="3" s="1"/>
  <c r="AL169" i="3"/>
  <c r="AB170" i="3"/>
  <c r="N166" i="3"/>
  <c r="S166" i="3"/>
  <c r="O166" i="3"/>
  <c r="P166" i="3"/>
  <c r="I205" i="3"/>
  <c r="J205" i="3"/>
  <c r="B206" i="3" s="1"/>
  <c r="C249" i="1"/>
  <c r="G249" i="1"/>
  <c r="E249" i="1"/>
  <c r="F249" i="1"/>
  <c r="H249" i="1" s="1"/>
  <c r="B250" i="1" s="1"/>
  <c r="BD159" i="5" l="1"/>
  <c r="BN159" i="5"/>
  <c r="AV160" i="5"/>
  <c r="AW160" i="5"/>
  <c r="AU160" i="5"/>
  <c r="AK156" i="5"/>
  <c r="AJ156" i="5"/>
  <c r="AL156" i="5"/>
  <c r="AD145" i="5"/>
  <c r="AE145" i="5" s="1"/>
  <c r="AF145" i="5"/>
  <c r="X146" i="5" s="1"/>
  <c r="F156" i="5"/>
  <c r="H156" i="5"/>
  <c r="J156" i="5" s="1"/>
  <c r="B157" i="5" s="1"/>
  <c r="P146" i="5"/>
  <c r="N146" i="5"/>
  <c r="O146" i="5"/>
  <c r="W145" i="5"/>
  <c r="BK145" i="5"/>
  <c r="AU150" i="4"/>
  <c r="AV150" i="4"/>
  <c r="AW150" i="4"/>
  <c r="AO154" i="4"/>
  <c r="AP154" i="4" s="1"/>
  <c r="AD152" i="4"/>
  <c r="AE152" i="4" s="1"/>
  <c r="AF152" i="4"/>
  <c r="X153" i="4" s="1"/>
  <c r="F150" i="4"/>
  <c r="H150" i="4"/>
  <c r="I150" i="4" s="1"/>
  <c r="W146" i="4"/>
  <c r="BK146" i="4"/>
  <c r="P147" i="4"/>
  <c r="O147" i="4"/>
  <c r="N147" i="4"/>
  <c r="AV168" i="3"/>
  <c r="AZ168" i="3"/>
  <c r="AU168" i="3"/>
  <c r="AX168" i="3" s="1"/>
  <c r="BA168" i="3" s="1"/>
  <c r="AW168" i="3"/>
  <c r="AQ169" i="3"/>
  <c r="AI170" i="3" s="1"/>
  <c r="AE170" i="3"/>
  <c r="AF170" i="3"/>
  <c r="X171" i="3" s="1"/>
  <c r="Q166" i="3"/>
  <c r="H206" i="3"/>
  <c r="D206" i="3"/>
  <c r="E206" i="3"/>
  <c r="C206" i="3"/>
  <c r="F206" i="3" s="1"/>
  <c r="I206" i="3" s="1"/>
  <c r="D250" i="1"/>
  <c r="E250" i="1"/>
  <c r="C250" i="1"/>
  <c r="G250" i="1"/>
  <c r="AX160" i="5" l="1"/>
  <c r="AM156" i="5"/>
  <c r="AH145" i="5"/>
  <c r="BL145" i="5"/>
  <c r="Y146" i="5"/>
  <c r="Z146" i="5"/>
  <c r="AA146" i="5"/>
  <c r="C157" i="5"/>
  <c r="D157" i="5"/>
  <c r="E157" i="5"/>
  <c r="I156" i="5"/>
  <c r="Q146" i="5"/>
  <c r="S146" i="5" s="1"/>
  <c r="AX150" i="4"/>
  <c r="AS154" i="4"/>
  <c r="BM154" i="4"/>
  <c r="AQ154" i="4"/>
  <c r="AI155" i="4" s="1"/>
  <c r="Z153" i="4"/>
  <c r="AA153" i="4"/>
  <c r="Y153" i="4"/>
  <c r="AH152" i="4"/>
  <c r="BL152" i="4"/>
  <c r="L150" i="4"/>
  <c r="BJ150" i="4"/>
  <c r="J150" i="4"/>
  <c r="B151" i="4" s="1"/>
  <c r="Q147" i="4"/>
  <c r="S147" i="4" s="1"/>
  <c r="BB168" i="3"/>
  <c r="AT169" i="3" s="1"/>
  <c r="AK170" i="3"/>
  <c r="AO170" i="3"/>
  <c r="AL170" i="3"/>
  <c r="AJ170" i="3"/>
  <c r="AM170" i="3" s="1"/>
  <c r="AP170" i="3" s="1"/>
  <c r="AD171" i="3"/>
  <c r="Y171" i="3"/>
  <c r="AB171" i="3" s="1"/>
  <c r="AE171" i="3" s="1"/>
  <c r="Z171" i="3"/>
  <c r="AA171" i="3"/>
  <c r="T166" i="3"/>
  <c r="U166" i="3"/>
  <c r="M167" i="3" s="1"/>
  <c r="J206" i="3"/>
  <c r="B207" i="3" s="1"/>
  <c r="F250" i="1"/>
  <c r="H250" i="1" s="1"/>
  <c r="B251" i="1" s="1"/>
  <c r="E251" i="1" s="1"/>
  <c r="AZ160" i="5" l="1"/>
  <c r="BA160" i="5" s="1"/>
  <c r="AO156" i="5"/>
  <c r="AP156" i="5" s="1"/>
  <c r="AB146" i="5"/>
  <c r="F157" i="5"/>
  <c r="L156" i="5"/>
  <c r="BJ156" i="5"/>
  <c r="T146" i="5"/>
  <c r="U146" i="5"/>
  <c r="M147" i="5" s="1"/>
  <c r="AZ150" i="4"/>
  <c r="BA150" i="4" s="1"/>
  <c r="BD150" i="4" s="1"/>
  <c r="BB150" i="4"/>
  <c r="AT151" i="4" s="1"/>
  <c r="BN166" i="4"/>
  <c r="AK155" i="4"/>
  <c r="AJ155" i="4"/>
  <c r="AL155" i="4"/>
  <c r="AB153" i="4"/>
  <c r="AD153" i="4"/>
  <c r="AE153" i="4"/>
  <c r="AH153" i="4" s="1"/>
  <c r="AF153" i="4"/>
  <c r="X154" i="4" s="1"/>
  <c r="D151" i="4"/>
  <c r="E151" i="4"/>
  <c r="C151" i="4"/>
  <c r="F151" i="4" s="1"/>
  <c r="T147" i="4"/>
  <c r="U147" i="4"/>
  <c r="M148" i="4" s="1"/>
  <c r="AZ169" i="3"/>
  <c r="AV169" i="3"/>
  <c r="AW169" i="3"/>
  <c r="AU169" i="3"/>
  <c r="AQ170" i="3"/>
  <c r="AI171" i="3" s="1"/>
  <c r="AF171" i="3"/>
  <c r="X172" i="3" s="1"/>
  <c r="P167" i="3"/>
  <c r="S167" i="3"/>
  <c r="N167" i="3"/>
  <c r="Q167" i="3" s="1"/>
  <c r="T167" i="3" s="1"/>
  <c r="O167" i="3"/>
  <c r="H207" i="3"/>
  <c r="D207" i="3"/>
  <c r="E207" i="3"/>
  <c r="C207" i="3"/>
  <c r="F207" i="3" s="1"/>
  <c r="I207" i="3" s="1"/>
  <c r="D251" i="1"/>
  <c r="G251" i="1"/>
  <c r="C251" i="1"/>
  <c r="BD160" i="5" l="1"/>
  <c r="BN160" i="5"/>
  <c r="BB160" i="5"/>
  <c r="AT161" i="5" s="1"/>
  <c r="AS156" i="5"/>
  <c r="BM156" i="5"/>
  <c r="AQ156" i="5"/>
  <c r="AI157" i="5" s="1"/>
  <c r="AD146" i="5"/>
  <c r="AE146" i="5" s="1"/>
  <c r="H157" i="5"/>
  <c r="I157" i="5" s="1"/>
  <c r="P147" i="5"/>
  <c r="N147" i="5"/>
  <c r="O147" i="5"/>
  <c r="W146" i="5"/>
  <c r="BK146" i="5"/>
  <c r="AU151" i="4"/>
  <c r="AW151" i="4"/>
  <c r="AV151" i="4"/>
  <c r="BN167" i="4"/>
  <c r="AM155" i="4"/>
  <c r="AO155" i="4"/>
  <c r="AP155" i="4" s="1"/>
  <c r="AQ155" i="4"/>
  <c r="AI156" i="4" s="1"/>
  <c r="BL153" i="4"/>
  <c r="AA154" i="4"/>
  <c r="Z154" i="4"/>
  <c r="Y154" i="4"/>
  <c r="AB154" i="4" s="1"/>
  <c r="H151" i="4"/>
  <c r="I151" i="4"/>
  <c r="L151" i="4" s="1"/>
  <c r="J151" i="4"/>
  <c r="B152" i="4" s="1"/>
  <c r="BJ151" i="4"/>
  <c r="N148" i="4"/>
  <c r="P148" i="4"/>
  <c r="O148" i="4"/>
  <c r="W147" i="4"/>
  <c r="BK147" i="4"/>
  <c r="AX169" i="3"/>
  <c r="AO171" i="3"/>
  <c r="AJ171" i="3"/>
  <c r="AL171" i="3"/>
  <c r="AK171" i="3"/>
  <c r="AA172" i="3"/>
  <c r="AD172" i="3"/>
  <c r="Y172" i="3"/>
  <c r="Z172" i="3"/>
  <c r="U167" i="3"/>
  <c r="M168" i="3" s="1"/>
  <c r="J207" i="3"/>
  <c r="B208" i="3" s="1"/>
  <c r="F251" i="1"/>
  <c r="H251" i="1" s="1"/>
  <c r="B252" i="1" s="1"/>
  <c r="C252" i="1" s="1"/>
  <c r="AW161" i="5" l="1"/>
  <c r="AV161" i="5"/>
  <c r="AU161" i="5"/>
  <c r="AX161" i="5" s="1"/>
  <c r="AJ157" i="5"/>
  <c r="AL157" i="5"/>
  <c r="AK157" i="5"/>
  <c r="AF146" i="5"/>
  <c r="X147" i="5" s="1"/>
  <c r="AH146" i="5"/>
  <c r="BL146" i="5"/>
  <c r="Y147" i="5"/>
  <c r="AA147" i="5"/>
  <c r="Z147" i="5"/>
  <c r="L157" i="5"/>
  <c r="BJ157" i="5"/>
  <c r="J157" i="5"/>
  <c r="B158" i="5" s="1"/>
  <c r="Q147" i="5"/>
  <c r="S147" i="5" s="1"/>
  <c r="AX151" i="4"/>
  <c r="AS155" i="4"/>
  <c r="BM155" i="4"/>
  <c r="AJ156" i="4"/>
  <c r="AL156" i="4"/>
  <c r="AK156" i="4"/>
  <c r="AD154" i="4"/>
  <c r="AE154" i="4" s="1"/>
  <c r="AF154" i="4"/>
  <c r="X155" i="4" s="1"/>
  <c r="E152" i="4"/>
  <c r="D152" i="4"/>
  <c r="C152" i="4"/>
  <c r="F152" i="4" s="1"/>
  <c r="Q148" i="4"/>
  <c r="S148" i="4" s="1"/>
  <c r="BA169" i="3"/>
  <c r="BB169" i="3"/>
  <c r="AT170" i="3" s="1"/>
  <c r="AM171" i="3"/>
  <c r="AB172" i="3"/>
  <c r="N168" i="3"/>
  <c r="S168" i="3"/>
  <c r="P168" i="3"/>
  <c r="O168" i="3"/>
  <c r="E208" i="3"/>
  <c r="H208" i="3"/>
  <c r="D208" i="3"/>
  <c r="C208" i="3"/>
  <c r="F208" i="3" s="1"/>
  <c r="I208" i="3" s="1"/>
  <c r="E252" i="1"/>
  <c r="D252" i="1"/>
  <c r="G252" i="1"/>
  <c r="AZ161" i="5" l="1"/>
  <c r="BA161" i="5"/>
  <c r="BD161" i="5" s="1"/>
  <c r="BB161" i="5"/>
  <c r="AT162" i="5" s="1"/>
  <c r="AM157" i="5"/>
  <c r="AB147" i="5"/>
  <c r="C158" i="5"/>
  <c r="E158" i="5"/>
  <c r="D158" i="5"/>
  <c r="T147" i="5"/>
  <c r="U147" i="5"/>
  <c r="M148" i="5" s="1"/>
  <c r="AZ151" i="4"/>
  <c r="BA151" i="4" s="1"/>
  <c r="BD151" i="4" s="1"/>
  <c r="AM156" i="4"/>
  <c r="AO156" i="4"/>
  <c r="AQ156" i="4" s="1"/>
  <c r="AI157" i="4" s="1"/>
  <c r="AH154" i="4"/>
  <c r="BL154" i="4"/>
  <c r="AA155" i="4"/>
  <c r="Y155" i="4"/>
  <c r="Z155" i="4"/>
  <c r="H152" i="4"/>
  <c r="J152" i="4" s="1"/>
  <c r="B153" i="4" s="1"/>
  <c r="T148" i="4"/>
  <c r="U148" i="4"/>
  <c r="M149" i="4" s="1"/>
  <c r="AU170" i="3"/>
  <c r="AZ170" i="3"/>
  <c r="AV170" i="3"/>
  <c r="AW170" i="3"/>
  <c r="AP171" i="3"/>
  <c r="AQ171" i="3"/>
  <c r="AI172" i="3" s="1"/>
  <c r="AE172" i="3"/>
  <c r="AF172" i="3"/>
  <c r="X173" i="3" s="1"/>
  <c r="Q168" i="3"/>
  <c r="J208" i="3"/>
  <c r="B209" i="3" s="1"/>
  <c r="F252" i="1"/>
  <c r="H252" i="1"/>
  <c r="B253" i="1" s="1"/>
  <c r="D253" i="1" s="1"/>
  <c r="C253" i="1"/>
  <c r="G253" i="1"/>
  <c r="E253" i="1"/>
  <c r="AU162" i="5" l="1"/>
  <c r="AW162" i="5"/>
  <c r="AV162" i="5"/>
  <c r="BN161" i="5"/>
  <c r="AO157" i="5"/>
  <c r="AP157" i="5" s="1"/>
  <c r="AD147" i="5"/>
  <c r="AE147" i="5" s="1"/>
  <c r="AF147" i="5"/>
  <c r="X148" i="5" s="1"/>
  <c r="F158" i="5"/>
  <c r="O148" i="5"/>
  <c r="P148" i="5"/>
  <c r="N148" i="5"/>
  <c r="W147" i="5"/>
  <c r="BK147" i="5"/>
  <c r="BB151" i="4"/>
  <c r="AT152" i="4" s="1"/>
  <c r="BN168" i="4"/>
  <c r="AK157" i="4"/>
  <c r="AJ157" i="4"/>
  <c r="AL157" i="4"/>
  <c r="AP156" i="4"/>
  <c r="AB155" i="4"/>
  <c r="E153" i="4"/>
  <c r="C153" i="4"/>
  <c r="D153" i="4"/>
  <c r="I152" i="4"/>
  <c r="P149" i="4"/>
  <c r="N149" i="4"/>
  <c r="O149" i="4"/>
  <c r="W148" i="4"/>
  <c r="BK148" i="4"/>
  <c r="AX170" i="3"/>
  <c r="AJ172" i="3"/>
  <c r="AO172" i="3"/>
  <c r="AK172" i="3"/>
  <c r="AL172" i="3"/>
  <c r="Z173" i="3"/>
  <c r="AD173" i="3"/>
  <c r="Y173" i="3"/>
  <c r="AB173" i="3" s="1"/>
  <c r="AE173" i="3" s="1"/>
  <c r="AA173" i="3"/>
  <c r="T168" i="3"/>
  <c r="U168" i="3"/>
  <c r="M169" i="3" s="1"/>
  <c r="D209" i="3"/>
  <c r="H209" i="3"/>
  <c r="E209" i="3"/>
  <c r="C209" i="3"/>
  <c r="F209" i="3" s="1"/>
  <c r="I209" i="3" s="1"/>
  <c r="F253" i="1"/>
  <c r="H253" i="1" s="1"/>
  <c r="B254" i="1" s="1"/>
  <c r="AX162" i="5" l="1"/>
  <c r="AQ157" i="5"/>
  <c r="AI158" i="5" s="1"/>
  <c r="AL158" i="5" s="1"/>
  <c r="AJ158" i="5"/>
  <c r="AS157" i="5"/>
  <c r="BM157" i="5"/>
  <c r="AH147" i="5"/>
  <c r="BL147" i="5"/>
  <c r="AA148" i="5"/>
  <c r="Z148" i="5"/>
  <c r="Y148" i="5"/>
  <c r="H158" i="5"/>
  <c r="I158" i="5" s="1"/>
  <c r="J158" i="5"/>
  <c r="B159" i="5" s="1"/>
  <c r="Q148" i="5"/>
  <c r="S148" i="5" s="1"/>
  <c r="AV152" i="4"/>
  <c r="AW152" i="4"/>
  <c r="AU152" i="4"/>
  <c r="AX152" i="4" s="1"/>
  <c r="AM157" i="4"/>
  <c r="AS156" i="4"/>
  <c r="BM156" i="4"/>
  <c r="AD155" i="4"/>
  <c r="AE155" i="4" s="1"/>
  <c r="F153" i="4"/>
  <c r="L152" i="4"/>
  <c r="BJ152" i="4"/>
  <c r="Q149" i="4"/>
  <c r="S149" i="4" s="1"/>
  <c r="BA170" i="3"/>
  <c r="BB170" i="3"/>
  <c r="AT171" i="3" s="1"/>
  <c r="AM172" i="3"/>
  <c r="AF173" i="3"/>
  <c r="X174" i="3" s="1"/>
  <c r="S169" i="3"/>
  <c r="N169" i="3"/>
  <c r="Q169" i="3" s="1"/>
  <c r="T169" i="3" s="1"/>
  <c r="O169" i="3"/>
  <c r="P169" i="3"/>
  <c r="J209" i="3"/>
  <c r="B210" i="3" s="1"/>
  <c r="D254" i="1"/>
  <c r="E254" i="1"/>
  <c r="C254" i="1"/>
  <c r="G254" i="1"/>
  <c r="AZ162" i="5" l="1"/>
  <c r="BA162" i="5" s="1"/>
  <c r="BB162" i="5"/>
  <c r="AT163" i="5" s="1"/>
  <c r="AK158" i="5"/>
  <c r="AM158" i="5" s="1"/>
  <c r="AO158" i="5"/>
  <c r="AB148" i="5"/>
  <c r="L158" i="5"/>
  <c r="BJ158" i="5"/>
  <c r="D159" i="5"/>
  <c r="C159" i="5"/>
  <c r="E159" i="5"/>
  <c r="T148" i="5"/>
  <c r="U148" i="5"/>
  <c r="M149" i="5" s="1"/>
  <c r="AZ152" i="4"/>
  <c r="BA152" i="4" s="1"/>
  <c r="BD152" i="4" s="1"/>
  <c r="AO157" i="4"/>
  <c r="AQ157" i="4" s="1"/>
  <c r="AI158" i="4" s="1"/>
  <c r="AF155" i="4"/>
  <c r="X156" i="4" s="1"/>
  <c r="AA156" i="4" s="1"/>
  <c r="AH155" i="4"/>
  <c r="BL155" i="4"/>
  <c r="Y156" i="4"/>
  <c r="Z156" i="4"/>
  <c r="H153" i="4"/>
  <c r="I153" i="4"/>
  <c r="J153" i="4"/>
  <c r="B154" i="4" s="1"/>
  <c r="T149" i="4"/>
  <c r="U149" i="4"/>
  <c r="M150" i="4" s="1"/>
  <c r="AV171" i="3"/>
  <c r="AZ171" i="3"/>
  <c r="AU171" i="3"/>
  <c r="AX171" i="3" s="1"/>
  <c r="BA171" i="3" s="1"/>
  <c r="AW171" i="3"/>
  <c r="AP172" i="3"/>
  <c r="AQ172" i="3"/>
  <c r="AI173" i="3" s="1"/>
  <c r="Y174" i="3"/>
  <c r="AD174" i="3"/>
  <c r="AA174" i="3"/>
  <c r="Z174" i="3"/>
  <c r="U169" i="3"/>
  <c r="M170" i="3" s="1"/>
  <c r="C210" i="3"/>
  <c r="H210" i="3"/>
  <c r="E210" i="3"/>
  <c r="D210" i="3"/>
  <c r="F254" i="1"/>
  <c r="H254" i="1" s="1"/>
  <c r="B255" i="1" s="1"/>
  <c r="E255" i="1" s="1"/>
  <c r="AW163" i="5" l="1"/>
  <c r="AV163" i="5"/>
  <c r="AU163" i="5"/>
  <c r="AX163" i="5" s="1"/>
  <c r="BD162" i="5"/>
  <c r="BN162" i="5"/>
  <c r="AP158" i="5"/>
  <c r="AS158" i="5" s="1"/>
  <c r="BM158" i="5"/>
  <c r="AQ158" i="5"/>
  <c r="AI159" i="5" s="1"/>
  <c r="AD148" i="5"/>
  <c r="AE148" i="5" s="1"/>
  <c r="F159" i="5"/>
  <c r="P149" i="5"/>
  <c r="N149" i="5"/>
  <c r="O149" i="5"/>
  <c r="W148" i="5"/>
  <c r="BK148" i="5"/>
  <c r="BB152" i="4"/>
  <c r="AT153" i="4" s="1"/>
  <c r="BN169" i="4"/>
  <c r="AP157" i="4"/>
  <c r="AL158" i="4"/>
  <c r="AJ158" i="4"/>
  <c r="AK158" i="4"/>
  <c r="AS157" i="4"/>
  <c r="BM157" i="4"/>
  <c r="AB156" i="4"/>
  <c r="L153" i="4"/>
  <c r="BJ153" i="4"/>
  <c r="E154" i="4"/>
  <c r="C154" i="4"/>
  <c r="F154" i="4" s="1"/>
  <c r="D154" i="4"/>
  <c r="P150" i="4"/>
  <c r="O150" i="4"/>
  <c r="N150" i="4"/>
  <c r="W149" i="4"/>
  <c r="BK149" i="4"/>
  <c r="BB171" i="3"/>
  <c r="AT172" i="3" s="1"/>
  <c r="AK173" i="3"/>
  <c r="AO173" i="3"/>
  <c r="AL173" i="3"/>
  <c r="AJ173" i="3"/>
  <c r="AB174" i="3"/>
  <c r="N170" i="3"/>
  <c r="S170" i="3"/>
  <c r="O170" i="3"/>
  <c r="P170" i="3"/>
  <c r="F210" i="3"/>
  <c r="C255" i="1"/>
  <c r="G255" i="1"/>
  <c r="D255" i="1"/>
  <c r="F255" i="1" s="1"/>
  <c r="H255" i="1" s="1"/>
  <c r="B256" i="1" s="1"/>
  <c r="C256" i="1" s="1"/>
  <c r="AZ163" i="5" l="1"/>
  <c r="BA163" i="5" s="1"/>
  <c r="BB163" i="5"/>
  <c r="AT164" i="5" s="1"/>
  <c r="AJ159" i="5"/>
  <c r="AL159" i="5"/>
  <c r="AK159" i="5"/>
  <c r="AH148" i="5"/>
  <c r="BL148" i="5"/>
  <c r="AF148" i="5"/>
  <c r="X149" i="5" s="1"/>
  <c r="H159" i="5"/>
  <c r="I159" i="5" s="1"/>
  <c r="Q149" i="5"/>
  <c r="S149" i="5" s="1"/>
  <c r="AU153" i="4"/>
  <c r="AW153" i="4"/>
  <c r="AV153" i="4"/>
  <c r="BN170" i="4"/>
  <c r="AM158" i="4"/>
  <c r="AD156" i="4"/>
  <c r="AE156" i="4"/>
  <c r="AF156" i="4"/>
  <c r="X157" i="4" s="1"/>
  <c r="H154" i="4"/>
  <c r="I154" i="4" s="1"/>
  <c r="Q150" i="4"/>
  <c r="S150" i="4" s="1"/>
  <c r="AV172" i="3"/>
  <c r="AZ172" i="3"/>
  <c r="AW172" i="3"/>
  <c r="AU172" i="3"/>
  <c r="AM173" i="3"/>
  <c r="AE174" i="3"/>
  <c r="AF174" i="3"/>
  <c r="X175" i="3" s="1"/>
  <c r="Q170" i="3"/>
  <c r="I210" i="3"/>
  <c r="J210" i="3"/>
  <c r="B211" i="3" s="1"/>
  <c r="E256" i="1"/>
  <c r="D256" i="1"/>
  <c r="G256" i="1"/>
  <c r="F256" i="1"/>
  <c r="H256" i="1" s="1"/>
  <c r="B257" i="1" s="1"/>
  <c r="BD163" i="5" l="1"/>
  <c r="BN163" i="5"/>
  <c r="AV164" i="5"/>
  <c r="AU164" i="5"/>
  <c r="AW164" i="5"/>
  <c r="AM159" i="5"/>
  <c r="Z149" i="5"/>
  <c r="Y149" i="5"/>
  <c r="AA149" i="5"/>
  <c r="L159" i="5"/>
  <c r="BJ159" i="5"/>
  <c r="J159" i="5"/>
  <c r="B160" i="5" s="1"/>
  <c r="T149" i="5"/>
  <c r="U149" i="5"/>
  <c r="M150" i="5" s="1"/>
  <c r="AX153" i="4"/>
  <c r="AO158" i="4"/>
  <c r="AP158" i="4" s="1"/>
  <c r="AQ158" i="4"/>
  <c r="AI159" i="4" s="1"/>
  <c r="Z157" i="4"/>
  <c r="Y157" i="4"/>
  <c r="AA157" i="4"/>
  <c r="AH156" i="4"/>
  <c r="BL156" i="4"/>
  <c r="J154" i="4"/>
  <c r="B155" i="4" s="1"/>
  <c r="E155" i="4" s="1"/>
  <c r="L154" i="4"/>
  <c r="BJ154" i="4"/>
  <c r="C155" i="4"/>
  <c r="T150" i="4"/>
  <c r="U150" i="4"/>
  <c r="M151" i="4" s="1"/>
  <c r="AX172" i="3"/>
  <c r="AP173" i="3"/>
  <c r="AQ173" i="3"/>
  <c r="AI174" i="3" s="1"/>
  <c r="AD175" i="3"/>
  <c r="AA175" i="3"/>
  <c r="Y175" i="3"/>
  <c r="AB175" i="3" s="1"/>
  <c r="AE175" i="3" s="1"/>
  <c r="Z175" i="3"/>
  <c r="T170" i="3"/>
  <c r="U170" i="3"/>
  <c r="M171" i="3" s="1"/>
  <c r="H211" i="3"/>
  <c r="C211" i="3"/>
  <c r="F211" i="3" s="1"/>
  <c r="I211" i="3" s="1"/>
  <c r="D211" i="3"/>
  <c r="E211" i="3"/>
  <c r="C257" i="1"/>
  <c r="G257" i="1"/>
  <c r="D257" i="1"/>
  <c r="E257" i="1"/>
  <c r="AX164" i="5" l="1"/>
  <c r="AO159" i="5"/>
  <c r="AP159" i="5" s="1"/>
  <c r="AQ159" i="5"/>
  <c r="AI160" i="5" s="1"/>
  <c r="AB149" i="5"/>
  <c r="D160" i="5"/>
  <c r="C160" i="5"/>
  <c r="E160" i="5"/>
  <c r="W149" i="5"/>
  <c r="BK149" i="5"/>
  <c r="P150" i="5"/>
  <c r="N150" i="5"/>
  <c r="O150" i="5"/>
  <c r="AZ153" i="4"/>
  <c r="BA153" i="4" s="1"/>
  <c r="BD153" i="4" s="1"/>
  <c r="BB153" i="4"/>
  <c r="AT154" i="4" s="1"/>
  <c r="AS158" i="4"/>
  <c r="BM158" i="4"/>
  <c r="AJ159" i="4"/>
  <c r="AK159" i="4"/>
  <c r="AL159" i="4"/>
  <c r="AB157" i="4"/>
  <c r="D155" i="4"/>
  <c r="F155" i="4"/>
  <c r="H155" i="4"/>
  <c r="I155" i="4" s="1"/>
  <c r="N151" i="4"/>
  <c r="P151" i="4"/>
  <c r="O151" i="4"/>
  <c r="W150" i="4"/>
  <c r="BK150" i="4"/>
  <c r="BA172" i="3"/>
  <c r="BB172" i="3"/>
  <c r="AT173" i="3" s="1"/>
  <c r="AK174" i="3"/>
  <c r="AO174" i="3"/>
  <c r="AJ174" i="3"/>
  <c r="AM174" i="3" s="1"/>
  <c r="AP174" i="3" s="1"/>
  <c r="AL174" i="3"/>
  <c r="AF175" i="3"/>
  <c r="X176" i="3" s="1"/>
  <c r="P171" i="3"/>
  <c r="S171" i="3"/>
  <c r="O171" i="3"/>
  <c r="N171" i="3"/>
  <c r="Q171" i="3" s="1"/>
  <c r="T171" i="3" s="1"/>
  <c r="J211" i="3"/>
  <c r="B212" i="3" s="1"/>
  <c r="F257" i="1"/>
  <c r="H257" i="1" s="1"/>
  <c r="B258" i="1" s="1"/>
  <c r="AZ164" i="5" l="1"/>
  <c r="BA164" i="5" s="1"/>
  <c r="BB164" i="5"/>
  <c r="AT165" i="5" s="1"/>
  <c r="AS159" i="5"/>
  <c r="BM159" i="5"/>
  <c r="AJ160" i="5"/>
  <c r="AL160" i="5"/>
  <c r="AK160" i="5"/>
  <c r="AD149" i="5"/>
  <c r="AE149" i="5" s="1"/>
  <c r="F160" i="5"/>
  <c r="Q150" i="5"/>
  <c r="S150" i="5" s="1"/>
  <c r="AV154" i="4"/>
  <c r="AW154" i="4"/>
  <c r="AU154" i="4"/>
  <c r="AX154" i="4" s="1"/>
  <c r="AM159" i="4"/>
  <c r="AO159" i="4"/>
  <c r="AQ159" i="4"/>
  <c r="AI160" i="4" s="1"/>
  <c r="AD157" i="4"/>
  <c r="AE157" i="4" s="1"/>
  <c r="J155" i="4"/>
  <c r="B156" i="4" s="1"/>
  <c r="D156" i="4" s="1"/>
  <c r="L155" i="4"/>
  <c r="BJ155" i="4"/>
  <c r="C156" i="4"/>
  <c r="E156" i="4"/>
  <c r="Q151" i="4"/>
  <c r="S151" i="4" s="1"/>
  <c r="AZ173" i="3"/>
  <c r="AU173" i="3"/>
  <c r="AX173" i="3" s="1"/>
  <c r="BA173" i="3" s="1"/>
  <c r="AV173" i="3"/>
  <c r="AW173" i="3"/>
  <c r="AQ174" i="3"/>
  <c r="AI175" i="3" s="1"/>
  <c r="AA176" i="3"/>
  <c r="AD176" i="3"/>
  <c r="Y176" i="3"/>
  <c r="AB176" i="3" s="1"/>
  <c r="AE176" i="3" s="1"/>
  <c r="Z176" i="3"/>
  <c r="U171" i="3"/>
  <c r="M172" i="3" s="1"/>
  <c r="C212" i="3"/>
  <c r="F212" i="3" s="1"/>
  <c r="I212" i="3" s="1"/>
  <c r="H212" i="3"/>
  <c r="D212" i="3"/>
  <c r="E212" i="3"/>
  <c r="D258" i="1"/>
  <c r="E258" i="1"/>
  <c r="C258" i="1"/>
  <c r="F258" i="1" s="1"/>
  <c r="G258" i="1"/>
  <c r="BD164" i="5" l="1"/>
  <c r="BN164" i="5"/>
  <c r="AW165" i="5"/>
  <c r="AV165" i="5"/>
  <c r="AU165" i="5"/>
  <c r="AM160" i="5"/>
  <c r="AO160" i="5"/>
  <c r="AP160" i="5" s="1"/>
  <c r="AQ160" i="5"/>
  <c r="AI161" i="5" s="1"/>
  <c r="AH149" i="5"/>
  <c r="BL149" i="5"/>
  <c r="AF149" i="5"/>
  <c r="X150" i="5" s="1"/>
  <c r="H160" i="5"/>
  <c r="I160" i="5" s="1"/>
  <c r="T150" i="5"/>
  <c r="U150" i="5"/>
  <c r="M151" i="5" s="1"/>
  <c r="AZ154" i="4"/>
  <c r="BA154" i="4"/>
  <c r="BD154" i="4" s="1"/>
  <c r="BB154" i="4"/>
  <c r="AT155" i="4" s="1"/>
  <c r="BN171" i="4"/>
  <c r="AP159" i="4"/>
  <c r="AS159" i="4" s="1"/>
  <c r="BM159" i="4"/>
  <c r="AL160" i="4"/>
  <c r="AJ160" i="4"/>
  <c r="AK160" i="4"/>
  <c r="AH157" i="4"/>
  <c r="BL157" i="4"/>
  <c r="AF157" i="4"/>
  <c r="X158" i="4" s="1"/>
  <c r="F156" i="4"/>
  <c r="H156" i="4"/>
  <c r="I156" i="4" s="1"/>
  <c r="J156" i="4"/>
  <c r="B157" i="4" s="1"/>
  <c r="T151" i="4"/>
  <c r="U151" i="4"/>
  <c r="M152" i="4" s="1"/>
  <c r="BB173" i="3"/>
  <c r="AT174" i="3" s="1"/>
  <c r="AO175" i="3"/>
  <c r="AK175" i="3"/>
  <c r="AL175" i="3"/>
  <c r="AJ175" i="3"/>
  <c r="AF176" i="3"/>
  <c r="X177" i="3" s="1"/>
  <c r="N172" i="3"/>
  <c r="S172" i="3"/>
  <c r="O172" i="3"/>
  <c r="P172" i="3"/>
  <c r="J212" i="3"/>
  <c r="B213" i="3" s="1"/>
  <c r="H258" i="1"/>
  <c r="B259" i="1" s="1"/>
  <c r="E259" i="1" s="1"/>
  <c r="AX165" i="5" l="1"/>
  <c r="AZ165" i="5"/>
  <c r="BB165" i="5" s="1"/>
  <c r="AT166" i="5" s="1"/>
  <c r="AS160" i="5"/>
  <c r="BM160" i="5"/>
  <c r="AK161" i="5"/>
  <c r="AL161" i="5"/>
  <c r="AJ161" i="5"/>
  <c r="AA150" i="5"/>
  <c r="Z150" i="5"/>
  <c r="Y150" i="5"/>
  <c r="AB150" i="5" s="1"/>
  <c r="J160" i="5"/>
  <c r="B161" i="5" s="1"/>
  <c r="L160" i="5"/>
  <c r="BJ160" i="5"/>
  <c r="D161" i="5"/>
  <c r="C161" i="5"/>
  <c r="E161" i="5"/>
  <c r="P151" i="5"/>
  <c r="N151" i="5"/>
  <c r="O151" i="5"/>
  <c r="W150" i="5"/>
  <c r="BK150" i="5"/>
  <c r="AW155" i="4"/>
  <c r="AU155" i="4"/>
  <c r="AV155" i="4"/>
  <c r="BN172" i="4"/>
  <c r="AM160" i="4"/>
  <c r="AO160" i="4"/>
  <c r="AP160" i="4" s="1"/>
  <c r="AQ160" i="4"/>
  <c r="AI161" i="4" s="1"/>
  <c r="Y158" i="4"/>
  <c r="AA158" i="4"/>
  <c r="Z158" i="4"/>
  <c r="L156" i="4"/>
  <c r="BJ156" i="4"/>
  <c r="E157" i="4"/>
  <c r="C157" i="4"/>
  <c r="F157" i="4" s="1"/>
  <c r="D157" i="4"/>
  <c r="W151" i="4"/>
  <c r="BK151" i="4"/>
  <c r="P152" i="4"/>
  <c r="O152" i="4"/>
  <c r="N152" i="4"/>
  <c r="AU174" i="3"/>
  <c r="AZ174" i="3"/>
  <c r="AV174" i="3"/>
  <c r="AW174" i="3"/>
  <c r="AM175" i="3"/>
  <c r="Z177" i="3"/>
  <c r="AD177" i="3"/>
  <c r="Y177" i="3"/>
  <c r="AB177" i="3" s="1"/>
  <c r="AE177" i="3" s="1"/>
  <c r="AA177" i="3"/>
  <c r="Q172" i="3"/>
  <c r="H213" i="3"/>
  <c r="C213" i="3"/>
  <c r="D213" i="3"/>
  <c r="E213" i="3"/>
  <c r="D259" i="1"/>
  <c r="G259" i="1"/>
  <c r="C259" i="1"/>
  <c r="F259" i="1" s="1"/>
  <c r="H259" i="1" s="1"/>
  <c r="B260" i="1" s="1"/>
  <c r="BA165" i="5" l="1"/>
  <c r="AW166" i="5"/>
  <c r="AU166" i="5"/>
  <c r="AV166" i="5"/>
  <c r="AM161" i="5"/>
  <c r="AD150" i="5"/>
  <c r="AE150" i="5" s="1"/>
  <c r="F161" i="5"/>
  <c r="Q151" i="5"/>
  <c r="S151" i="5" s="1"/>
  <c r="AX155" i="4"/>
  <c r="AS160" i="4"/>
  <c r="BM160" i="4"/>
  <c r="AL161" i="4"/>
  <c r="AJ161" i="4"/>
  <c r="AM161" i="4" s="1"/>
  <c r="AK161" i="4"/>
  <c r="AB158" i="4"/>
  <c r="H157" i="4"/>
  <c r="I157" i="4" s="1"/>
  <c r="L157" i="4" s="1"/>
  <c r="J157" i="4"/>
  <c r="B158" i="4" s="1"/>
  <c r="Q152" i="4"/>
  <c r="S152" i="4" s="1"/>
  <c r="AX174" i="3"/>
  <c r="AP175" i="3"/>
  <c r="AQ175" i="3"/>
  <c r="AI176" i="3" s="1"/>
  <c r="AF177" i="3"/>
  <c r="X178" i="3" s="1"/>
  <c r="T172" i="3"/>
  <c r="U172" i="3"/>
  <c r="M173" i="3" s="1"/>
  <c r="F213" i="3"/>
  <c r="C260" i="1"/>
  <c r="D260" i="1"/>
  <c r="E260" i="1"/>
  <c r="G260" i="1"/>
  <c r="BD165" i="5" l="1"/>
  <c r="BN165" i="5"/>
  <c r="AX166" i="5"/>
  <c r="BB166" i="5" s="1"/>
  <c r="AT167" i="5" s="1"/>
  <c r="AZ166" i="5"/>
  <c r="BA166" i="5" s="1"/>
  <c r="AO161" i="5"/>
  <c r="AP161" i="5" s="1"/>
  <c r="AQ161" i="5"/>
  <c r="AI162" i="5" s="1"/>
  <c r="AH150" i="5"/>
  <c r="BL150" i="5"/>
  <c r="AF150" i="5"/>
  <c r="X151" i="5" s="1"/>
  <c r="H161" i="5"/>
  <c r="I161" i="5" s="1"/>
  <c r="T151" i="5"/>
  <c r="U151" i="5"/>
  <c r="M152" i="5" s="1"/>
  <c r="AZ155" i="4"/>
  <c r="BA155" i="4" s="1"/>
  <c r="BD155" i="4" s="1"/>
  <c r="AO161" i="4"/>
  <c r="AQ161" i="4" s="1"/>
  <c r="AI162" i="4" s="1"/>
  <c r="AP161" i="4"/>
  <c r="AS161" i="4" s="1"/>
  <c r="AD158" i="4"/>
  <c r="AE158" i="4"/>
  <c r="AF158" i="4"/>
  <c r="X159" i="4" s="1"/>
  <c r="C158" i="4"/>
  <c r="E158" i="4"/>
  <c r="D158" i="4"/>
  <c r="BJ157" i="4"/>
  <c r="T152" i="4"/>
  <c r="U152" i="4"/>
  <c r="M153" i="4" s="1"/>
  <c r="BA174" i="3"/>
  <c r="BB174" i="3"/>
  <c r="AT175" i="3" s="1"/>
  <c r="AJ176" i="3"/>
  <c r="AO176" i="3"/>
  <c r="AK176" i="3"/>
  <c r="AL176" i="3"/>
  <c r="Y178" i="3"/>
  <c r="AD178" i="3"/>
  <c r="Z178" i="3"/>
  <c r="AA178" i="3"/>
  <c r="S173" i="3"/>
  <c r="N173" i="3"/>
  <c r="O173" i="3"/>
  <c r="P173" i="3"/>
  <c r="I213" i="3"/>
  <c r="J213" i="3"/>
  <c r="B214" i="3" s="1"/>
  <c r="F260" i="1"/>
  <c r="H260" i="1" s="1"/>
  <c r="B261" i="1" s="1"/>
  <c r="C261" i="1" s="1"/>
  <c r="BD166" i="5" l="1"/>
  <c r="BN166" i="5"/>
  <c r="AU167" i="5"/>
  <c r="AW167" i="5"/>
  <c r="AV167" i="5"/>
  <c r="AS161" i="5"/>
  <c r="BM161" i="5"/>
  <c r="AL162" i="5"/>
  <c r="AJ162" i="5"/>
  <c r="AK162" i="5"/>
  <c r="Z151" i="5"/>
  <c r="Y151" i="5"/>
  <c r="AA151" i="5"/>
  <c r="L161" i="5"/>
  <c r="BJ161" i="5"/>
  <c r="J161" i="5"/>
  <c r="B162" i="5" s="1"/>
  <c r="P152" i="5"/>
  <c r="N152" i="5"/>
  <c r="O152" i="5"/>
  <c r="W151" i="5"/>
  <c r="BK151" i="5"/>
  <c r="BB155" i="4"/>
  <c r="AT156" i="4" s="1"/>
  <c r="BN173" i="4"/>
  <c r="AK162" i="4"/>
  <c r="AL162" i="4"/>
  <c r="AJ162" i="4"/>
  <c r="AM162" i="4" s="1"/>
  <c r="BM161" i="4"/>
  <c r="Z159" i="4"/>
  <c r="Y159" i="4"/>
  <c r="AA159" i="4"/>
  <c r="AH158" i="4"/>
  <c r="BL158" i="4"/>
  <c r="F158" i="4"/>
  <c r="P153" i="4"/>
  <c r="O153" i="4"/>
  <c r="N153" i="4"/>
  <c r="W152" i="4"/>
  <c r="BK152" i="4"/>
  <c r="AV175" i="3"/>
  <c r="AZ175" i="3"/>
  <c r="AW175" i="3"/>
  <c r="AU175" i="3"/>
  <c r="AM176" i="3"/>
  <c r="AB178" i="3"/>
  <c r="Q173" i="3"/>
  <c r="D214" i="3"/>
  <c r="H214" i="3"/>
  <c r="C214" i="3"/>
  <c r="E214" i="3"/>
  <c r="E261" i="1"/>
  <c r="G261" i="1"/>
  <c r="D261" i="1"/>
  <c r="F261" i="1" s="1"/>
  <c r="H261" i="1" s="1"/>
  <c r="B262" i="1" s="1"/>
  <c r="AX167" i="5" l="1"/>
  <c r="AZ167" i="5"/>
  <c r="BB167" i="5" s="1"/>
  <c r="AT168" i="5" s="1"/>
  <c r="AM162" i="5"/>
  <c r="AB151" i="5"/>
  <c r="E162" i="5"/>
  <c r="C162" i="5"/>
  <c r="D162" i="5"/>
  <c r="Q152" i="5"/>
  <c r="S152" i="5" s="1"/>
  <c r="AU156" i="4"/>
  <c r="AW156" i="4"/>
  <c r="AV156" i="4"/>
  <c r="AO162" i="4"/>
  <c r="AP162" i="4" s="1"/>
  <c r="AQ162" i="4"/>
  <c r="AI163" i="4" s="1"/>
  <c r="AB159" i="4"/>
  <c r="H158" i="4"/>
  <c r="I158" i="4" s="1"/>
  <c r="J158" i="4"/>
  <c r="B159" i="4" s="1"/>
  <c r="BN174" i="4"/>
  <c r="Q153" i="4"/>
  <c r="S153" i="4" s="1"/>
  <c r="AX175" i="3"/>
  <c r="AP176" i="3"/>
  <c r="AQ176" i="3"/>
  <c r="AI177" i="3" s="1"/>
  <c r="AE178" i="3"/>
  <c r="AF178" i="3"/>
  <c r="X179" i="3" s="1"/>
  <c r="T173" i="3"/>
  <c r="U173" i="3"/>
  <c r="M174" i="3" s="1"/>
  <c r="F214" i="3"/>
  <c r="D262" i="1"/>
  <c r="E262" i="1"/>
  <c r="C262" i="1"/>
  <c r="F262" i="1" s="1"/>
  <c r="G262" i="1"/>
  <c r="BA167" i="5" l="1"/>
  <c r="AW168" i="5"/>
  <c r="AV168" i="5"/>
  <c r="AU168" i="5"/>
  <c r="AX168" i="5" s="1"/>
  <c r="AO162" i="5"/>
  <c r="AP162" i="5"/>
  <c r="AQ162" i="5"/>
  <c r="AI163" i="5" s="1"/>
  <c r="AD151" i="5"/>
  <c r="AE151" i="5" s="1"/>
  <c r="F162" i="5"/>
  <c r="H162" i="5"/>
  <c r="I162" i="5" s="1"/>
  <c r="J162" i="5"/>
  <c r="B163" i="5" s="1"/>
  <c r="T152" i="5"/>
  <c r="U152" i="5"/>
  <c r="M153" i="5" s="1"/>
  <c r="AX156" i="4"/>
  <c r="AS162" i="4"/>
  <c r="BM162" i="4"/>
  <c r="AJ163" i="4"/>
  <c r="AL163" i="4"/>
  <c r="AK163" i="4"/>
  <c r="AD159" i="4"/>
  <c r="AE159" i="4"/>
  <c r="AF159" i="4"/>
  <c r="X160" i="4" s="1"/>
  <c r="L158" i="4"/>
  <c r="BJ158" i="4"/>
  <c r="D159" i="4"/>
  <c r="C159" i="4"/>
  <c r="F159" i="4" s="1"/>
  <c r="E159" i="4"/>
  <c r="T153" i="4"/>
  <c r="U153" i="4"/>
  <c r="M154" i="4" s="1"/>
  <c r="BA175" i="3"/>
  <c r="BB175" i="3"/>
  <c r="AT176" i="3" s="1"/>
  <c r="AK177" i="3"/>
  <c r="AO177" i="3"/>
  <c r="AJ177" i="3"/>
  <c r="AM177" i="3" s="1"/>
  <c r="AP177" i="3" s="1"/>
  <c r="AL177" i="3"/>
  <c r="AD179" i="3"/>
  <c r="Y179" i="3"/>
  <c r="Z179" i="3"/>
  <c r="AA179" i="3"/>
  <c r="S174" i="3"/>
  <c r="N174" i="3"/>
  <c r="O174" i="3"/>
  <c r="P174" i="3"/>
  <c r="I214" i="3"/>
  <c r="J214" i="3"/>
  <c r="B215" i="3" s="1"/>
  <c r="H262" i="1"/>
  <c r="B263" i="1" s="1"/>
  <c r="E263" i="1" s="1"/>
  <c r="AZ168" i="5" l="1"/>
  <c r="BB168" i="5" s="1"/>
  <c r="AT169" i="5" s="1"/>
  <c r="BD167" i="5"/>
  <c r="BN167" i="5"/>
  <c r="AK163" i="5"/>
  <c r="AJ163" i="5"/>
  <c r="AL163" i="5"/>
  <c r="AS162" i="5"/>
  <c r="BM162" i="5"/>
  <c r="AH151" i="5"/>
  <c r="BL151" i="5"/>
  <c r="AF151" i="5"/>
  <c r="X152" i="5" s="1"/>
  <c r="L162" i="5"/>
  <c r="BJ162" i="5"/>
  <c r="D163" i="5"/>
  <c r="C163" i="5"/>
  <c r="F163" i="5" s="1"/>
  <c r="E163" i="5"/>
  <c r="W152" i="5"/>
  <c r="BK152" i="5"/>
  <c r="N153" i="5"/>
  <c r="O153" i="5"/>
  <c r="P153" i="5"/>
  <c r="AZ156" i="4"/>
  <c r="BA156" i="4" s="1"/>
  <c r="BD156" i="4" s="1"/>
  <c r="AM163" i="4"/>
  <c r="AO163" i="4"/>
  <c r="AQ163" i="4"/>
  <c r="AI164" i="4" s="1"/>
  <c r="AH159" i="4"/>
  <c r="BL159" i="4"/>
  <c r="Y160" i="4"/>
  <c r="AA160" i="4"/>
  <c r="Z160" i="4"/>
  <c r="H159" i="4"/>
  <c r="I159" i="4"/>
  <c r="L159" i="4" s="1"/>
  <c r="J159" i="4"/>
  <c r="B160" i="4" s="1"/>
  <c r="BJ159" i="4"/>
  <c r="N154" i="4"/>
  <c r="O154" i="4"/>
  <c r="P154" i="4"/>
  <c r="BN175" i="4"/>
  <c r="W153" i="4"/>
  <c r="BK153" i="4"/>
  <c r="AV176" i="3"/>
  <c r="AZ176" i="3"/>
  <c r="AU176" i="3"/>
  <c r="AX176" i="3" s="1"/>
  <c r="BA176" i="3" s="1"/>
  <c r="AW176" i="3"/>
  <c r="AQ177" i="3"/>
  <c r="AI178" i="3" s="1"/>
  <c r="AB179" i="3"/>
  <c r="Q174" i="3"/>
  <c r="E215" i="3"/>
  <c r="H215" i="3"/>
  <c r="C215" i="3"/>
  <c r="D215" i="3"/>
  <c r="D263" i="1"/>
  <c r="G263" i="1"/>
  <c r="C263" i="1"/>
  <c r="BA168" i="5" l="1"/>
  <c r="BD168" i="5" s="1"/>
  <c r="AW169" i="5"/>
  <c r="AU169" i="5"/>
  <c r="AV169" i="5"/>
  <c r="BN168" i="5"/>
  <c r="AM163" i="5"/>
  <c r="AA152" i="5"/>
  <c r="Y152" i="5"/>
  <c r="Z152" i="5"/>
  <c r="H163" i="5"/>
  <c r="J163" i="5" s="1"/>
  <c r="B164" i="5" s="1"/>
  <c r="Q153" i="5"/>
  <c r="S153" i="5" s="1"/>
  <c r="BB156" i="4"/>
  <c r="AT157" i="4" s="1"/>
  <c r="BN176" i="4"/>
  <c r="AP163" i="4"/>
  <c r="AS163" i="4"/>
  <c r="BM163" i="4"/>
  <c r="AL164" i="4"/>
  <c r="AJ164" i="4"/>
  <c r="AK164" i="4"/>
  <c r="AB160" i="4"/>
  <c r="AD160" i="4"/>
  <c r="AF160" i="4" s="1"/>
  <c r="X161" i="4" s="1"/>
  <c r="D160" i="4"/>
  <c r="C160" i="4"/>
  <c r="E160" i="4"/>
  <c r="Q154" i="4"/>
  <c r="S154" i="4" s="1"/>
  <c r="BB176" i="3"/>
  <c r="AT177" i="3" s="1"/>
  <c r="AK178" i="3"/>
  <c r="AO178" i="3"/>
  <c r="AJ178" i="3"/>
  <c r="AM178" i="3" s="1"/>
  <c r="AP178" i="3" s="1"/>
  <c r="AL178" i="3"/>
  <c r="AE179" i="3"/>
  <c r="AF179" i="3"/>
  <c r="X180" i="3" s="1"/>
  <c r="T174" i="3"/>
  <c r="U174" i="3"/>
  <c r="M175" i="3" s="1"/>
  <c r="F215" i="3"/>
  <c r="F263" i="1"/>
  <c r="H263" i="1" s="1"/>
  <c r="B264" i="1" s="1"/>
  <c r="C264" i="1"/>
  <c r="G264" i="1"/>
  <c r="D264" i="1"/>
  <c r="E264" i="1"/>
  <c r="AX169" i="5" l="1"/>
  <c r="AO163" i="5"/>
  <c r="AP163" i="5" s="1"/>
  <c r="AB152" i="5"/>
  <c r="E164" i="5"/>
  <c r="C164" i="5"/>
  <c r="D164" i="5"/>
  <c r="I163" i="5"/>
  <c r="T153" i="5"/>
  <c r="U153" i="5"/>
  <c r="M154" i="5" s="1"/>
  <c r="AW157" i="4"/>
  <c r="AV157" i="4"/>
  <c r="AU157" i="4"/>
  <c r="AM164" i="4"/>
  <c r="AE160" i="4"/>
  <c r="Y161" i="4"/>
  <c r="AA161" i="4"/>
  <c r="Z161" i="4"/>
  <c r="F160" i="4"/>
  <c r="T154" i="4"/>
  <c r="U154" i="4"/>
  <c r="M155" i="4" s="1"/>
  <c r="AV177" i="3"/>
  <c r="AZ177" i="3"/>
  <c r="AW177" i="3"/>
  <c r="AU177" i="3"/>
  <c r="AX177" i="3" s="1"/>
  <c r="BA177" i="3" s="1"/>
  <c r="AQ178" i="3"/>
  <c r="AI179" i="3" s="1"/>
  <c r="AA180" i="3"/>
  <c r="AD180" i="3"/>
  <c r="Y180" i="3"/>
  <c r="Z180" i="3"/>
  <c r="N175" i="3"/>
  <c r="Q175" i="3" s="1"/>
  <c r="T175" i="3" s="1"/>
  <c r="S175" i="3"/>
  <c r="P175" i="3"/>
  <c r="O175" i="3"/>
  <c r="I215" i="3"/>
  <c r="J215" i="3"/>
  <c r="B216" i="3" s="1"/>
  <c r="F264" i="1"/>
  <c r="H264" i="1" s="1"/>
  <c r="B265" i="1" s="1"/>
  <c r="AZ169" i="5" l="1"/>
  <c r="BA169" i="5" s="1"/>
  <c r="AQ163" i="5"/>
  <c r="AI164" i="5" s="1"/>
  <c r="AK164" i="5" s="1"/>
  <c r="AS163" i="5"/>
  <c r="BM163" i="5"/>
  <c r="AD152" i="5"/>
  <c r="AE152" i="5" s="1"/>
  <c r="L163" i="5"/>
  <c r="BJ163" i="5"/>
  <c r="F164" i="5"/>
  <c r="W153" i="5"/>
  <c r="BK153" i="5"/>
  <c r="O154" i="5"/>
  <c r="N154" i="5"/>
  <c r="P154" i="5"/>
  <c r="AX157" i="4"/>
  <c r="AZ157" i="4"/>
  <c r="BA157" i="4"/>
  <c r="BD157" i="4" s="1"/>
  <c r="BB157" i="4"/>
  <c r="AT158" i="4" s="1"/>
  <c r="AO164" i="4"/>
  <c r="AP164" i="4" s="1"/>
  <c r="AB161" i="4"/>
  <c r="AH160" i="4"/>
  <c r="BL160" i="4"/>
  <c r="H160" i="4"/>
  <c r="I160" i="4" s="1"/>
  <c r="J160" i="4"/>
  <c r="B161" i="4" s="1"/>
  <c r="N155" i="4"/>
  <c r="P155" i="4"/>
  <c r="O155" i="4"/>
  <c r="W154" i="4"/>
  <c r="BK154" i="4"/>
  <c r="BN177" i="4"/>
  <c r="BB177" i="3"/>
  <c r="AT178" i="3" s="1"/>
  <c r="AO179" i="3"/>
  <c r="AJ179" i="3"/>
  <c r="AK179" i="3"/>
  <c r="AL179" i="3"/>
  <c r="AB180" i="3"/>
  <c r="U175" i="3"/>
  <c r="M176" i="3" s="1"/>
  <c r="C216" i="3"/>
  <c r="F216" i="3" s="1"/>
  <c r="I216" i="3" s="1"/>
  <c r="H216" i="3"/>
  <c r="E216" i="3"/>
  <c r="D216" i="3"/>
  <c r="C265" i="1"/>
  <c r="G265" i="1"/>
  <c r="D265" i="1"/>
  <c r="E265" i="1"/>
  <c r="BB169" i="5" l="1"/>
  <c r="AT170" i="5" s="1"/>
  <c r="BD169" i="5"/>
  <c r="BN169" i="5"/>
  <c r="AV170" i="5"/>
  <c r="AU170" i="5"/>
  <c r="AW170" i="5"/>
  <c r="AL164" i="5"/>
  <c r="AJ164" i="5"/>
  <c r="AM164" i="5" s="1"/>
  <c r="AH152" i="5"/>
  <c r="BL152" i="5"/>
  <c r="AF152" i="5"/>
  <c r="X153" i="5" s="1"/>
  <c r="H164" i="5"/>
  <c r="I164" i="5"/>
  <c r="J164" i="5"/>
  <c r="B165" i="5" s="1"/>
  <c r="Q154" i="5"/>
  <c r="S154" i="5" s="1"/>
  <c r="AV158" i="4"/>
  <c r="AU158" i="4"/>
  <c r="AW158" i="4"/>
  <c r="AS164" i="4"/>
  <c r="BM164" i="4"/>
  <c r="AQ164" i="4"/>
  <c r="AI165" i="4" s="1"/>
  <c r="AD161" i="4"/>
  <c r="AF161" i="4" s="1"/>
  <c r="X162" i="4" s="1"/>
  <c r="AE161" i="4"/>
  <c r="L160" i="4"/>
  <c r="BJ160" i="4"/>
  <c r="D161" i="4"/>
  <c r="C161" i="4"/>
  <c r="F161" i="4" s="1"/>
  <c r="E161" i="4"/>
  <c r="Q155" i="4"/>
  <c r="S155" i="4" s="1"/>
  <c r="AU178" i="3"/>
  <c r="AZ178" i="3"/>
  <c r="AV178" i="3"/>
  <c r="AW178" i="3"/>
  <c r="AX178" i="3" s="1"/>
  <c r="BA178" i="3" s="1"/>
  <c r="AM179" i="3"/>
  <c r="AE180" i="3"/>
  <c r="AF180" i="3"/>
  <c r="X181" i="3" s="1"/>
  <c r="S176" i="3"/>
  <c r="P176" i="3"/>
  <c r="N176" i="3"/>
  <c r="O176" i="3"/>
  <c r="J216" i="3"/>
  <c r="B217" i="3" s="1"/>
  <c r="F265" i="1"/>
  <c r="H265" i="1" s="1"/>
  <c r="B266" i="1" s="1"/>
  <c r="AX170" i="5" l="1"/>
  <c r="AZ170" i="5"/>
  <c r="BB170" i="5"/>
  <c r="AT171" i="5" s="1"/>
  <c r="AO164" i="5"/>
  <c r="AP164" i="5"/>
  <c r="AQ164" i="5"/>
  <c r="AI165" i="5" s="1"/>
  <c r="AA153" i="5"/>
  <c r="Z153" i="5"/>
  <c r="Y153" i="5"/>
  <c r="AB153" i="5" s="1"/>
  <c r="C165" i="5"/>
  <c r="D165" i="5"/>
  <c r="E165" i="5"/>
  <c r="L164" i="5"/>
  <c r="BJ164" i="5"/>
  <c r="T154" i="5"/>
  <c r="U154" i="5"/>
  <c r="M155" i="5" s="1"/>
  <c r="AX158" i="4"/>
  <c r="AZ158" i="4"/>
  <c r="AL165" i="4"/>
  <c r="AK165" i="4"/>
  <c r="AJ165" i="4"/>
  <c r="AM165" i="4" s="1"/>
  <c r="AA162" i="4"/>
  <c r="Z162" i="4"/>
  <c r="Y162" i="4"/>
  <c r="AB162" i="4" s="1"/>
  <c r="AH161" i="4"/>
  <c r="BL161" i="4"/>
  <c r="H161" i="4"/>
  <c r="I161" i="4"/>
  <c r="L161" i="4" s="1"/>
  <c r="BJ161" i="4"/>
  <c r="J161" i="4"/>
  <c r="B162" i="4" s="1"/>
  <c r="T155" i="4"/>
  <c r="U155" i="4"/>
  <c r="M156" i="4" s="1"/>
  <c r="BB178" i="3"/>
  <c r="AT179" i="3" s="1"/>
  <c r="AP179" i="3"/>
  <c r="AQ179" i="3"/>
  <c r="AI180" i="3" s="1"/>
  <c r="Z181" i="3"/>
  <c r="AD181" i="3"/>
  <c r="AA181" i="3"/>
  <c r="Y181" i="3"/>
  <c r="Q176" i="3"/>
  <c r="H217" i="3"/>
  <c r="E217" i="3"/>
  <c r="C217" i="3"/>
  <c r="F217" i="3" s="1"/>
  <c r="I217" i="3" s="1"/>
  <c r="D217" i="3"/>
  <c r="D266" i="1"/>
  <c r="E266" i="1"/>
  <c r="C266" i="1"/>
  <c r="G266" i="1"/>
  <c r="BA170" i="5" l="1"/>
  <c r="BD170" i="5"/>
  <c r="BN170" i="5"/>
  <c r="AW171" i="5"/>
  <c r="AV171" i="5"/>
  <c r="AU171" i="5"/>
  <c r="AL165" i="5"/>
  <c r="AJ165" i="5"/>
  <c r="AK165" i="5"/>
  <c r="AS164" i="5"/>
  <c r="BM164" i="5"/>
  <c r="AD153" i="5"/>
  <c r="AE153" i="5" s="1"/>
  <c r="F165" i="5"/>
  <c r="O155" i="5"/>
  <c r="P155" i="5"/>
  <c r="N155" i="5"/>
  <c r="W154" i="5"/>
  <c r="BK154" i="5"/>
  <c r="BA158" i="4"/>
  <c r="BD158" i="4" s="1"/>
  <c r="BB158" i="4"/>
  <c r="AT159" i="4" s="1"/>
  <c r="AO165" i="4"/>
  <c r="AP165" i="4" s="1"/>
  <c r="AS165" i="4" s="1"/>
  <c r="AQ165" i="4"/>
  <c r="AI166" i="4" s="1"/>
  <c r="AD162" i="4"/>
  <c r="AE162" i="4" s="1"/>
  <c r="E162" i="4"/>
  <c r="C162" i="4"/>
  <c r="D162" i="4"/>
  <c r="BN178" i="4"/>
  <c r="P156" i="4"/>
  <c r="N156" i="4"/>
  <c r="O156" i="4"/>
  <c r="W155" i="4"/>
  <c r="BK155" i="4"/>
  <c r="AZ179" i="3"/>
  <c r="AU179" i="3"/>
  <c r="AX179" i="3" s="1"/>
  <c r="BA179" i="3" s="1"/>
  <c r="AV179" i="3"/>
  <c r="AW179" i="3"/>
  <c r="AJ180" i="3"/>
  <c r="AO180" i="3"/>
  <c r="AK180" i="3"/>
  <c r="AL180" i="3"/>
  <c r="AM180" i="3" s="1"/>
  <c r="AP180" i="3" s="1"/>
  <c r="AB181" i="3"/>
  <c r="T176" i="3"/>
  <c r="U176" i="3"/>
  <c r="M177" i="3" s="1"/>
  <c r="J217" i="3"/>
  <c r="B218" i="3" s="1"/>
  <c r="F266" i="1"/>
  <c r="H266" i="1" s="1"/>
  <c r="B267" i="1" s="1"/>
  <c r="E267" i="1" s="1"/>
  <c r="AX171" i="5" l="1"/>
  <c r="AM165" i="5"/>
  <c r="AH153" i="5"/>
  <c r="BL153" i="5"/>
  <c r="AF153" i="5"/>
  <c r="X154" i="5" s="1"/>
  <c r="H165" i="5"/>
  <c r="J165" i="5" s="1"/>
  <c r="B166" i="5" s="1"/>
  <c r="I165" i="5"/>
  <c r="Q155" i="5"/>
  <c r="S155" i="5" s="1"/>
  <c r="AV159" i="4"/>
  <c r="AU159" i="4"/>
  <c r="AW159" i="4"/>
  <c r="AJ166" i="4"/>
  <c r="AK166" i="4"/>
  <c r="AL166" i="4"/>
  <c r="BM165" i="4"/>
  <c r="AH162" i="4"/>
  <c r="BL162" i="4"/>
  <c r="AF162" i="4"/>
  <c r="X163" i="4" s="1"/>
  <c r="F162" i="4"/>
  <c r="H162" i="4"/>
  <c r="J162" i="4" s="1"/>
  <c r="B163" i="4" s="1"/>
  <c r="I162" i="4"/>
  <c r="L162" i="4" s="1"/>
  <c r="BN179" i="4"/>
  <c r="Q156" i="4"/>
  <c r="S156" i="4" s="1"/>
  <c r="BB179" i="3"/>
  <c r="AT180" i="3" s="1"/>
  <c r="AQ180" i="3"/>
  <c r="AI181" i="3" s="1"/>
  <c r="AE181" i="3"/>
  <c r="AF181" i="3"/>
  <c r="X182" i="3" s="1"/>
  <c r="N177" i="3"/>
  <c r="S177" i="3"/>
  <c r="P177" i="3"/>
  <c r="O177" i="3"/>
  <c r="Q177" i="3" s="1"/>
  <c r="T177" i="3" s="1"/>
  <c r="D218" i="3"/>
  <c r="H218" i="3"/>
  <c r="C218" i="3"/>
  <c r="E218" i="3"/>
  <c r="C267" i="1"/>
  <c r="D267" i="1"/>
  <c r="G267" i="1"/>
  <c r="F267" i="1"/>
  <c r="H267" i="1" s="1"/>
  <c r="B268" i="1" s="1"/>
  <c r="AZ171" i="5" l="1"/>
  <c r="BA171" i="5" s="1"/>
  <c r="AO165" i="5"/>
  <c r="AQ165" i="5" s="1"/>
  <c r="AI166" i="5" s="1"/>
  <c r="AP165" i="5"/>
  <c r="AA154" i="5"/>
  <c r="Z154" i="5"/>
  <c r="Y154" i="5"/>
  <c r="E166" i="5"/>
  <c r="D166" i="5"/>
  <c r="C166" i="5"/>
  <c r="F166" i="5" s="1"/>
  <c r="L165" i="5"/>
  <c r="BJ165" i="5"/>
  <c r="T155" i="5"/>
  <c r="U155" i="5"/>
  <c r="M156" i="5" s="1"/>
  <c r="AX159" i="4"/>
  <c r="AM166" i="4"/>
  <c r="AA163" i="4"/>
  <c r="Z163" i="4"/>
  <c r="Y163" i="4"/>
  <c r="AB163" i="4" s="1"/>
  <c r="C163" i="4"/>
  <c r="E163" i="4"/>
  <c r="D163" i="4"/>
  <c r="BJ162" i="4"/>
  <c r="T156" i="4"/>
  <c r="U156" i="4"/>
  <c r="M157" i="4" s="1"/>
  <c r="AV180" i="3"/>
  <c r="AZ180" i="3"/>
  <c r="AW180" i="3"/>
  <c r="AU180" i="3"/>
  <c r="AK181" i="3"/>
  <c r="AO181" i="3"/>
  <c r="AL181" i="3"/>
  <c r="AJ181" i="3"/>
  <c r="AM181" i="3" s="1"/>
  <c r="AP181" i="3" s="1"/>
  <c r="Y182" i="3"/>
  <c r="AD182" i="3"/>
  <c r="AA182" i="3"/>
  <c r="Z182" i="3"/>
  <c r="U177" i="3"/>
  <c r="M178" i="3" s="1"/>
  <c r="F218" i="3"/>
  <c r="C268" i="1"/>
  <c r="G268" i="1"/>
  <c r="D268" i="1"/>
  <c r="E268" i="1"/>
  <c r="BB171" i="5" l="1"/>
  <c r="AT172" i="5" s="1"/>
  <c r="AV172" i="5" s="1"/>
  <c r="BN171" i="5"/>
  <c r="BD171" i="5"/>
  <c r="AU172" i="5"/>
  <c r="AL166" i="5"/>
  <c r="AJ166" i="5"/>
  <c r="AK166" i="5"/>
  <c r="AS165" i="5"/>
  <c r="BM165" i="5"/>
  <c r="AB154" i="5"/>
  <c r="AD154" i="5"/>
  <c r="AE154" i="5" s="1"/>
  <c r="H166" i="5"/>
  <c r="I166" i="5" s="1"/>
  <c r="J166" i="5"/>
  <c r="B167" i="5" s="1"/>
  <c r="W155" i="5"/>
  <c r="BK155" i="5"/>
  <c r="O156" i="5"/>
  <c r="P156" i="5"/>
  <c r="N156" i="5"/>
  <c r="AZ159" i="4"/>
  <c r="BA159" i="4" s="1"/>
  <c r="BD159" i="4" s="1"/>
  <c r="AO166" i="4"/>
  <c r="AP166" i="4" s="1"/>
  <c r="AQ166" i="4"/>
  <c r="AI167" i="4" s="1"/>
  <c r="AD163" i="4"/>
  <c r="AE163" i="4" s="1"/>
  <c r="F163" i="4"/>
  <c r="W156" i="4"/>
  <c r="BK156" i="4"/>
  <c r="BN180" i="4"/>
  <c r="N157" i="4"/>
  <c r="P157" i="4"/>
  <c r="O157" i="4"/>
  <c r="AX180" i="3"/>
  <c r="AQ181" i="3"/>
  <c r="AI182" i="3" s="1"/>
  <c r="AB182" i="3"/>
  <c r="N178" i="3"/>
  <c r="S178" i="3"/>
  <c r="P178" i="3"/>
  <c r="O178" i="3"/>
  <c r="Q178" i="3" s="1"/>
  <c r="T178" i="3" s="1"/>
  <c r="I218" i="3"/>
  <c r="J218" i="3"/>
  <c r="B219" i="3" s="1"/>
  <c r="F268" i="1"/>
  <c r="H268" i="1" s="1"/>
  <c r="B269" i="1" s="1"/>
  <c r="AW172" i="5" l="1"/>
  <c r="AX172" i="5"/>
  <c r="AM166" i="5"/>
  <c r="AH154" i="5"/>
  <c r="BL154" i="5"/>
  <c r="AF154" i="5"/>
  <c r="X155" i="5" s="1"/>
  <c r="L166" i="5"/>
  <c r="BJ166" i="5"/>
  <c r="C167" i="5"/>
  <c r="E167" i="5"/>
  <c r="D167" i="5"/>
  <c r="Q156" i="5"/>
  <c r="S156" i="5" s="1"/>
  <c r="BB159" i="4"/>
  <c r="AT160" i="4" s="1"/>
  <c r="AU160" i="4" s="1"/>
  <c r="AS166" i="4"/>
  <c r="BM166" i="4"/>
  <c r="AL167" i="4"/>
  <c r="AK167" i="4"/>
  <c r="AJ167" i="4"/>
  <c r="AH163" i="4"/>
  <c r="BL163" i="4"/>
  <c r="AF163" i="4"/>
  <c r="X164" i="4" s="1"/>
  <c r="H163" i="4"/>
  <c r="I163" i="4" s="1"/>
  <c r="Q157" i="4"/>
  <c r="S157" i="4" s="1"/>
  <c r="BA180" i="3"/>
  <c r="BB180" i="3"/>
  <c r="AT181" i="3" s="1"/>
  <c r="AK182" i="3"/>
  <c r="AO182" i="3"/>
  <c r="AL182" i="3"/>
  <c r="AJ182" i="3"/>
  <c r="AE182" i="3"/>
  <c r="AF182" i="3"/>
  <c r="X183" i="3" s="1"/>
  <c r="U178" i="3"/>
  <c r="M179" i="3" s="1"/>
  <c r="E219" i="3"/>
  <c r="H219" i="3"/>
  <c r="D219" i="3"/>
  <c r="C219" i="3"/>
  <c r="C269" i="1"/>
  <c r="G269" i="1"/>
  <c r="D269" i="1"/>
  <c r="E269" i="1"/>
  <c r="AZ172" i="5" l="1"/>
  <c r="BA172" i="5" s="1"/>
  <c r="AO166" i="5"/>
  <c r="AP166" i="5"/>
  <c r="AQ166" i="5"/>
  <c r="AI167" i="5" s="1"/>
  <c r="Z155" i="5"/>
  <c r="AA155" i="5"/>
  <c r="Y155" i="5"/>
  <c r="AB155" i="5" s="1"/>
  <c r="F167" i="5"/>
  <c r="H167" i="5"/>
  <c r="I167" i="5" s="1"/>
  <c r="T156" i="5"/>
  <c r="U156" i="5"/>
  <c r="M157" i="5" s="1"/>
  <c r="AW160" i="4"/>
  <c r="AV160" i="4"/>
  <c r="AX160" i="4"/>
  <c r="AM167" i="4"/>
  <c r="AA164" i="4"/>
  <c r="Z164" i="4"/>
  <c r="Y164" i="4"/>
  <c r="AB164" i="4" s="1"/>
  <c r="J163" i="4"/>
  <c r="B164" i="4" s="1"/>
  <c r="L163" i="4"/>
  <c r="BJ163" i="4"/>
  <c r="D164" i="4"/>
  <c r="C164" i="4"/>
  <c r="E164" i="4"/>
  <c r="BN181" i="4"/>
  <c r="T157" i="4"/>
  <c r="U157" i="4"/>
  <c r="M158" i="4" s="1"/>
  <c r="AV181" i="3"/>
  <c r="AZ181" i="3"/>
  <c r="AU181" i="3"/>
  <c r="AX181" i="3" s="1"/>
  <c r="BA181" i="3" s="1"/>
  <c r="AW181" i="3"/>
  <c r="AM182" i="3"/>
  <c r="AD183" i="3"/>
  <c r="AA183" i="3"/>
  <c r="Y183" i="3"/>
  <c r="AB183" i="3" s="1"/>
  <c r="AE183" i="3" s="1"/>
  <c r="Z183" i="3"/>
  <c r="N179" i="3"/>
  <c r="Q179" i="3" s="1"/>
  <c r="T179" i="3" s="1"/>
  <c r="S179" i="3"/>
  <c r="O179" i="3"/>
  <c r="P179" i="3"/>
  <c r="F219" i="3"/>
  <c r="F269" i="1"/>
  <c r="H269" i="1" s="1"/>
  <c r="B270" i="1" s="1"/>
  <c r="BD172" i="5" l="1"/>
  <c r="BN172" i="5"/>
  <c r="BB172" i="5"/>
  <c r="AT173" i="5" s="1"/>
  <c r="AS166" i="5"/>
  <c r="BM166" i="5"/>
  <c r="AL167" i="5"/>
  <c r="AK167" i="5"/>
  <c r="AJ167" i="5"/>
  <c r="AD155" i="5"/>
  <c r="AE155" i="5" s="1"/>
  <c r="AF155" i="5"/>
  <c r="X156" i="5" s="1"/>
  <c r="L167" i="5"/>
  <c r="BJ167" i="5"/>
  <c r="J167" i="5"/>
  <c r="B168" i="5" s="1"/>
  <c r="O157" i="5"/>
  <c r="P157" i="5"/>
  <c r="N157" i="5"/>
  <c r="W156" i="5"/>
  <c r="BK156" i="5"/>
  <c r="AZ160" i="4"/>
  <c r="BA160" i="4" s="1"/>
  <c r="BD160" i="4" s="1"/>
  <c r="AO167" i="4"/>
  <c r="AP167" i="4" s="1"/>
  <c r="AD164" i="4"/>
  <c r="AE164" i="4" s="1"/>
  <c r="F164" i="4"/>
  <c r="H164" i="4"/>
  <c r="I164" i="4" s="1"/>
  <c r="J164" i="4"/>
  <c r="B165" i="4" s="1"/>
  <c r="W157" i="4"/>
  <c r="BK157" i="4"/>
  <c r="O158" i="4"/>
  <c r="N158" i="4"/>
  <c r="P158" i="4"/>
  <c r="BB181" i="3"/>
  <c r="AT182" i="3" s="1"/>
  <c r="AP182" i="3"/>
  <c r="AQ182" i="3"/>
  <c r="AI183" i="3" s="1"/>
  <c r="AF183" i="3"/>
  <c r="X184" i="3" s="1"/>
  <c r="U179" i="3"/>
  <c r="M180" i="3" s="1"/>
  <c r="I219" i="3"/>
  <c r="J219" i="3"/>
  <c r="B220" i="3" s="1"/>
  <c r="D270" i="1"/>
  <c r="E270" i="1"/>
  <c r="C270" i="1"/>
  <c r="F270" i="1" s="1"/>
  <c r="G270" i="1"/>
  <c r="AW173" i="5" l="1"/>
  <c r="AV173" i="5"/>
  <c r="AU173" i="5"/>
  <c r="AM167" i="5"/>
  <c r="AH155" i="5"/>
  <c r="BL155" i="5"/>
  <c r="AA156" i="5"/>
  <c r="Z156" i="5"/>
  <c r="Y156" i="5"/>
  <c r="C168" i="5"/>
  <c r="D168" i="5"/>
  <c r="E168" i="5"/>
  <c r="Q157" i="5"/>
  <c r="S157" i="5" s="1"/>
  <c r="BB160" i="4"/>
  <c r="AT161" i="4" s="1"/>
  <c r="AQ167" i="4"/>
  <c r="AI168" i="4" s="1"/>
  <c r="AJ168" i="4" s="1"/>
  <c r="AS167" i="4"/>
  <c r="BM167" i="4"/>
  <c r="AL168" i="4"/>
  <c r="AK168" i="4"/>
  <c r="AH164" i="4"/>
  <c r="BL164" i="4"/>
  <c r="AF164" i="4"/>
  <c r="X165" i="4" s="1"/>
  <c r="L164" i="4"/>
  <c r="BJ164" i="4"/>
  <c r="E165" i="4"/>
  <c r="C165" i="4"/>
  <c r="D165" i="4"/>
  <c r="Q158" i="4"/>
  <c r="S158" i="4" s="1"/>
  <c r="AU182" i="3"/>
  <c r="AZ182" i="3"/>
  <c r="AV182" i="3"/>
  <c r="AW182" i="3"/>
  <c r="AX182" i="3" s="1"/>
  <c r="BA182" i="3" s="1"/>
  <c r="AO183" i="3"/>
  <c r="AK183" i="3"/>
  <c r="AL183" i="3"/>
  <c r="AJ183" i="3"/>
  <c r="AA184" i="3"/>
  <c r="AD184" i="3"/>
  <c r="Y184" i="3"/>
  <c r="Z184" i="3"/>
  <c r="S180" i="3"/>
  <c r="N180" i="3"/>
  <c r="Q180" i="3" s="1"/>
  <c r="T180" i="3" s="1"/>
  <c r="O180" i="3"/>
  <c r="P180" i="3"/>
  <c r="C220" i="3"/>
  <c r="H220" i="3"/>
  <c r="D220" i="3"/>
  <c r="E220" i="3"/>
  <c r="H270" i="1"/>
  <c r="B271" i="1" s="1"/>
  <c r="E271" i="1" s="1"/>
  <c r="D271" i="1"/>
  <c r="AX173" i="5" l="1"/>
  <c r="AZ173" i="5"/>
  <c r="BA173" i="5" s="1"/>
  <c r="AO167" i="5"/>
  <c r="AP167" i="5"/>
  <c r="AQ167" i="5"/>
  <c r="AI168" i="5" s="1"/>
  <c r="AB156" i="5"/>
  <c r="AD156" i="5"/>
  <c r="AF156" i="5" s="1"/>
  <c r="X157" i="5" s="1"/>
  <c r="F168" i="5"/>
  <c r="T157" i="5"/>
  <c r="U157" i="5"/>
  <c r="M158" i="5" s="1"/>
  <c r="AW161" i="4"/>
  <c r="AU161" i="4"/>
  <c r="AV161" i="4"/>
  <c r="AM168" i="4"/>
  <c r="AA165" i="4"/>
  <c r="Y165" i="4"/>
  <c r="AB165" i="4" s="1"/>
  <c r="Z165" i="4"/>
  <c r="F165" i="4"/>
  <c r="T158" i="4"/>
  <c r="U158" i="4"/>
  <c r="M159" i="4" s="1"/>
  <c r="BB182" i="3"/>
  <c r="AT183" i="3" s="1"/>
  <c r="AM183" i="3"/>
  <c r="AB184" i="3"/>
  <c r="U180" i="3"/>
  <c r="M181" i="3" s="1"/>
  <c r="F220" i="3"/>
  <c r="G271" i="1"/>
  <c r="C271" i="1"/>
  <c r="F271" i="1" s="1"/>
  <c r="H271" i="1" s="1"/>
  <c r="B272" i="1" s="1"/>
  <c r="BB173" i="5" l="1"/>
  <c r="AT174" i="5" s="1"/>
  <c r="BD173" i="5"/>
  <c r="BN173" i="5"/>
  <c r="AW174" i="5"/>
  <c r="AU174" i="5"/>
  <c r="AV174" i="5"/>
  <c r="AJ168" i="5"/>
  <c r="AK168" i="5"/>
  <c r="AL168" i="5"/>
  <c r="AS167" i="5"/>
  <c r="BM167" i="5"/>
  <c r="Y157" i="5"/>
  <c r="AA157" i="5"/>
  <c r="Z157" i="5"/>
  <c r="AE156" i="5"/>
  <c r="H168" i="5"/>
  <c r="I168" i="5" s="1"/>
  <c r="J168" i="5"/>
  <c r="B169" i="5" s="1"/>
  <c r="P158" i="5"/>
  <c r="N158" i="5"/>
  <c r="O158" i="5"/>
  <c r="W157" i="5"/>
  <c r="BK157" i="5"/>
  <c r="AX161" i="4"/>
  <c r="AO168" i="4"/>
  <c r="AP168" i="4" s="1"/>
  <c r="AQ168" i="4"/>
  <c r="AI169" i="4" s="1"/>
  <c r="AD165" i="4"/>
  <c r="AE165" i="4" s="1"/>
  <c r="H165" i="4"/>
  <c r="I165" i="4" s="1"/>
  <c r="P159" i="4"/>
  <c r="O159" i="4"/>
  <c r="N159" i="4"/>
  <c r="W158" i="4"/>
  <c r="BK158" i="4"/>
  <c r="BN182" i="4"/>
  <c r="AZ183" i="3"/>
  <c r="AW183" i="3"/>
  <c r="AU183" i="3"/>
  <c r="AX183" i="3" s="1"/>
  <c r="BA183" i="3" s="1"/>
  <c r="AV183" i="3"/>
  <c r="AP183" i="3"/>
  <c r="AQ183" i="3"/>
  <c r="AI184" i="3" s="1"/>
  <c r="AE184" i="3"/>
  <c r="AF184" i="3"/>
  <c r="X185" i="3" s="1"/>
  <c r="N181" i="3"/>
  <c r="S181" i="3"/>
  <c r="P181" i="3"/>
  <c r="O181" i="3"/>
  <c r="I220" i="3"/>
  <c r="J220" i="3"/>
  <c r="B221" i="3" s="1"/>
  <c r="C272" i="1"/>
  <c r="G272" i="1"/>
  <c r="D272" i="1"/>
  <c r="E272" i="1"/>
  <c r="AX174" i="5" l="1"/>
  <c r="AM168" i="5"/>
  <c r="AH156" i="5"/>
  <c r="BL156" i="5"/>
  <c r="AB157" i="5"/>
  <c r="E169" i="5"/>
  <c r="C169" i="5"/>
  <c r="D169" i="5"/>
  <c r="L168" i="5"/>
  <c r="BJ168" i="5"/>
  <c r="Q158" i="5"/>
  <c r="S158" i="5" s="1"/>
  <c r="AZ161" i="4"/>
  <c r="BA161" i="4" s="1"/>
  <c r="BD161" i="4" s="1"/>
  <c r="BB161" i="4"/>
  <c r="AT162" i="4" s="1"/>
  <c r="AS168" i="4"/>
  <c r="BM168" i="4"/>
  <c r="AK169" i="4"/>
  <c r="AJ169" i="4"/>
  <c r="AL169" i="4"/>
  <c r="AH165" i="4"/>
  <c r="BL165" i="4"/>
  <c r="AF165" i="4"/>
  <c r="X166" i="4" s="1"/>
  <c r="J165" i="4"/>
  <c r="B166" i="4" s="1"/>
  <c r="C166" i="4" s="1"/>
  <c r="L165" i="4"/>
  <c r="BJ165" i="4"/>
  <c r="D166" i="4"/>
  <c r="E166" i="4"/>
  <c r="Q159" i="4"/>
  <c r="S159" i="4" s="1"/>
  <c r="BN183" i="4"/>
  <c r="BB183" i="3"/>
  <c r="AT184" i="3" s="1"/>
  <c r="AJ184" i="3"/>
  <c r="AO184" i="3"/>
  <c r="AK184" i="3"/>
  <c r="AL184" i="3"/>
  <c r="AM184" i="3" s="1"/>
  <c r="AP184" i="3" s="1"/>
  <c r="Z185" i="3"/>
  <c r="AD185" i="3"/>
  <c r="Y185" i="3"/>
  <c r="AB185" i="3" s="1"/>
  <c r="AE185" i="3" s="1"/>
  <c r="AA185" i="3"/>
  <c r="Q181" i="3"/>
  <c r="H221" i="3"/>
  <c r="C221" i="3"/>
  <c r="F221" i="3" s="1"/>
  <c r="I221" i="3" s="1"/>
  <c r="D221" i="3"/>
  <c r="E221" i="3"/>
  <c r="F272" i="1"/>
  <c r="H272" i="1" s="1"/>
  <c r="B273" i="1" s="1"/>
  <c r="AZ174" i="5" l="1"/>
  <c r="BA174" i="5"/>
  <c r="BB174" i="5"/>
  <c r="AT175" i="5" s="1"/>
  <c r="AO168" i="5"/>
  <c r="AP168" i="5" s="1"/>
  <c r="AQ168" i="5"/>
  <c r="AI169" i="5" s="1"/>
  <c r="AD157" i="5"/>
  <c r="AE157" i="5" s="1"/>
  <c r="F169" i="5"/>
  <c r="T158" i="5"/>
  <c r="U158" i="5"/>
  <c r="M159" i="5" s="1"/>
  <c r="AW162" i="4"/>
  <c r="AV162" i="4"/>
  <c r="AU162" i="4"/>
  <c r="AX162" i="4" s="1"/>
  <c r="AM169" i="4"/>
  <c r="Z166" i="4"/>
  <c r="Y166" i="4"/>
  <c r="AA166" i="4"/>
  <c r="F166" i="4"/>
  <c r="T159" i="4"/>
  <c r="U159" i="4"/>
  <c r="M160" i="4" s="1"/>
  <c r="AV184" i="3"/>
  <c r="AZ184" i="3"/>
  <c r="AU184" i="3"/>
  <c r="AX184" i="3" s="1"/>
  <c r="BA184" i="3" s="1"/>
  <c r="AW184" i="3"/>
  <c r="AQ184" i="3"/>
  <c r="AI185" i="3" s="1"/>
  <c r="AF185" i="3"/>
  <c r="X186" i="3" s="1"/>
  <c r="T181" i="3"/>
  <c r="U181" i="3"/>
  <c r="M182" i="3" s="1"/>
  <c r="J221" i="3"/>
  <c r="B222" i="3" s="1"/>
  <c r="C273" i="1"/>
  <c r="G273" i="1"/>
  <c r="D273" i="1"/>
  <c r="E273" i="1"/>
  <c r="AV175" i="5" l="1"/>
  <c r="AW175" i="5"/>
  <c r="AU175" i="5"/>
  <c r="BD174" i="5"/>
  <c r="BN174" i="5"/>
  <c r="AS168" i="5"/>
  <c r="BM168" i="5"/>
  <c r="AJ169" i="5"/>
  <c r="AL169" i="5"/>
  <c r="AK169" i="5"/>
  <c r="AH157" i="5"/>
  <c r="BL157" i="5"/>
  <c r="AF157" i="5"/>
  <c r="X158" i="5" s="1"/>
  <c r="H169" i="5"/>
  <c r="I169" i="5" s="1"/>
  <c r="J169" i="5"/>
  <c r="B170" i="5" s="1"/>
  <c r="P159" i="5"/>
  <c r="N159" i="5"/>
  <c r="O159" i="5"/>
  <c r="W158" i="5"/>
  <c r="BK158" i="5"/>
  <c r="AZ162" i="4"/>
  <c r="BA162" i="4" s="1"/>
  <c r="BD162" i="4" s="1"/>
  <c r="BB162" i="4"/>
  <c r="AT163" i="4" s="1"/>
  <c r="AO169" i="4"/>
  <c r="AP169" i="4" s="1"/>
  <c r="AB166" i="4"/>
  <c r="AD166" i="4"/>
  <c r="AE166" i="4" s="1"/>
  <c r="AF166" i="4"/>
  <c r="X167" i="4" s="1"/>
  <c r="H166" i="4"/>
  <c r="I166" i="4" s="1"/>
  <c r="J166" i="4"/>
  <c r="B167" i="4" s="1"/>
  <c r="W159" i="4"/>
  <c r="BK159" i="4"/>
  <c r="P160" i="4"/>
  <c r="O160" i="4"/>
  <c r="N160" i="4"/>
  <c r="BB184" i="3"/>
  <c r="AT185" i="3" s="1"/>
  <c r="AK185" i="3"/>
  <c r="AO185" i="3"/>
  <c r="AJ185" i="3"/>
  <c r="AM185" i="3" s="1"/>
  <c r="AP185" i="3" s="1"/>
  <c r="AL185" i="3"/>
  <c r="Y186" i="3"/>
  <c r="AD186" i="3"/>
  <c r="Z186" i="3"/>
  <c r="AA186" i="3"/>
  <c r="N182" i="3"/>
  <c r="S182" i="3"/>
  <c r="P182" i="3"/>
  <c r="O182" i="3"/>
  <c r="D222" i="3"/>
  <c r="H222" i="3"/>
  <c r="C222" i="3"/>
  <c r="E222" i="3"/>
  <c r="F273" i="1"/>
  <c r="H273" i="1" s="1"/>
  <c r="B274" i="1" s="1"/>
  <c r="AX175" i="5" l="1"/>
  <c r="AZ175" i="5"/>
  <c r="BA175" i="5" s="1"/>
  <c r="BB175" i="5"/>
  <c r="AT176" i="5" s="1"/>
  <c r="AM169" i="5"/>
  <c r="AA158" i="5"/>
  <c r="Z158" i="5"/>
  <c r="Y158" i="5"/>
  <c r="E170" i="5"/>
  <c r="D170" i="5"/>
  <c r="C170" i="5"/>
  <c r="F170" i="5" s="1"/>
  <c r="L169" i="5"/>
  <c r="BJ169" i="5"/>
  <c r="Q159" i="5"/>
  <c r="S159" i="5" s="1"/>
  <c r="AU163" i="4"/>
  <c r="AV163" i="4"/>
  <c r="AW163" i="4"/>
  <c r="AQ169" i="4"/>
  <c r="AI170" i="4" s="1"/>
  <c r="AJ170" i="4" s="1"/>
  <c r="AL170" i="4"/>
  <c r="AK170" i="4"/>
  <c r="AS169" i="4"/>
  <c r="BM169" i="4"/>
  <c r="AH166" i="4"/>
  <c r="BL166" i="4"/>
  <c r="Z167" i="4"/>
  <c r="Y167" i="4"/>
  <c r="AB167" i="4" s="1"/>
  <c r="AA167" i="4"/>
  <c r="L166" i="4"/>
  <c r="BJ166" i="4"/>
  <c r="E167" i="4"/>
  <c r="D167" i="4"/>
  <c r="C167" i="4"/>
  <c r="Q160" i="4"/>
  <c r="S160" i="4" s="1"/>
  <c r="AV185" i="3"/>
  <c r="AZ185" i="3"/>
  <c r="AW185" i="3"/>
  <c r="AU185" i="3"/>
  <c r="AX185" i="3" s="1"/>
  <c r="BA185" i="3" s="1"/>
  <c r="AQ185" i="3"/>
  <c r="AI186" i="3" s="1"/>
  <c r="AB186" i="3"/>
  <c r="Q182" i="3"/>
  <c r="F222" i="3"/>
  <c r="D274" i="1"/>
  <c r="E274" i="1"/>
  <c r="C274" i="1"/>
  <c r="G274" i="1"/>
  <c r="BD175" i="5" l="1"/>
  <c r="BN175" i="5"/>
  <c r="AU176" i="5"/>
  <c r="AX176" i="5" s="1"/>
  <c r="AV176" i="5"/>
  <c r="AW176" i="5"/>
  <c r="AO169" i="5"/>
  <c r="AP169" i="5"/>
  <c r="AQ169" i="5"/>
  <c r="AI170" i="5" s="1"/>
  <c r="AB158" i="5"/>
  <c r="H170" i="5"/>
  <c r="I170" i="5" s="1"/>
  <c r="T159" i="5"/>
  <c r="U159" i="5"/>
  <c r="M160" i="5" s="1"/>
  <c r="AX163" i="4"/>
  <c r="AM170" i="4"/>
  <c r="AD167" i="4"/>
  <c r="AE167" i="4" s="1"/>
  <c r="F167" i="4"/>
  <c r="H167" i="4"/>
  <c r="J167" i="4" s="1"/>
  <c r="B168" i="4" s="1"/>
  <c r="I167" i="4"/>
  <c r="L167" i="4" s="1"/>
  <c r="BJ167" i="4"/>
  <c r="T160" i="4"/>
  <c r="U160" i="4"/>
  <c r="M161" i="4" s="1"/>
  <c r="BN184" i="4"/>
  <c r="BB185" i="3"/>
  <c r="AT186" i="3" s="1"/>
  <c r="AK186" i="3"/>
  <c r="AO186" i="3"/>
  <c r="AJ186" i="3"/>
  <c r="AL186" i="3"/>
  <c r="AE186" i="3"/>
  <c r="AF186" i="3"/>
  <c r="X187" i="3" s="1"/>
  <c r="T182" i="3"/>
  <c r="U182" i="3"/>
  <c r="M183" i="3" s="1"/>
  <c r="I222" i="3"/>
  <c r="J222" i="3"/>
  <c r="B223" i="3" s="1"/>
  <c r="F274" i="1"/>
  <c r="H274" i="1" s="1"/>
  <c r="B275" i="1" s="1"/>
  <c r="AZ176" i="5" l="1"/>
  <c r="BA176" i="5" s="1"/>
  <c r="BB176" i="5"/>
  <c r="AT177" i="5" s="1"/>
  <c r="AK170" i="5"/>
  <c r="AJ170" i="5"/>
  <c r="AL170" i="5"/>
  <c r="AS169" i="5"/>
  <c r="BM169" i="5"/>
  <c r="AD158" i="5"/>
  <c r="AE158" i="5" s="1"/>
  <c r="L170" i="5"/>
  <c r="BJ170" i="5"/>
  <c r="J170" i="5"/>
  <c r="B171" i="5" s="1"/>
  <c r="O160" i="5"/>
  <c r="P160" i="5"/>
  <c r="N160" i="5"/>
  <c r="W159" i="5"/>
  <c r="BK159" i="5"/>
  <c r="AZ163" i="4"/>
  <c r="BA163" i="4" s="1"/>
  <c r="BD163" i="4" s="1"/>
  <c r="AO170" i="4"/>
  <c r="AP170" i="4" s="1"/>
  <c r="AF167" i="4"/>
  <c r="X168" i="4" s="1"/>
  <c r="Y168" i="4" s="1"/>
  <c r="AH167" i="4"/>
  <c r="BL167" i="4"/>
  <c r="Z168" i="4"/>
  <c r="E168" i="4"/>
  <c r="C168" i="4"/>
  <c r="D168" i="4"/>
  <c r="P161" i="4"/>
  <c r="O161" i="4"/>
  <c r="N161" i="4"/>
  <c r="W160" i="4"/>
  <c r="BK160" i="4"/>
  <c r="AU186" i="3"/>
  <c r="AZ186" i="3"/>
  <c r="AV186" i="3"/>
  <c r="AW186" i="3"/>
  <c r="AM186" i="3"/>
  <c r="AD187" i="3"/>
  <c r="Y187" i="3"/>
  <c r="AB187" i="3" s="1"/>
  <c r="AE187" i="3" s="1"/>
  <c r="Z187" i="3"/>
  <c r="AA187" i="3"/>
  <c r="N183" i="3"/>
  <c r="S183" i="3"/>
  <c r="P183" i="3"/>
  <c r="O183" i="3"/>
  <c r="E223" i="3"/>
  <c r="H223" i="3"/>
  <c r="D223" i="3"/>
  <c r="C223" i="3"/>
  <c r="E275" i="1"/>
  <c r="D275" i="1"/>
  <c r="G275" i="1"/>
  <c r="C275" i="1"/>
  <c r="F275" i="1" s="1"/>
  <c r="H275" i="1" s="1"/>
  <c r="B276" i="1" s="1"/>
  <c r="BD176" i="5" l="1"/>
  <c r="BN176" i="5"/>
  <c r="AW177" i="5"/>
  <c r="AU177" i="5"/>
  <c r="AX177" i="5" s="1"/>
  <c r="AV177" i="5"/>
  <c r="AM170" i="5"/>
  <c r="AH158" i="5"/>
  <c r="BL158" i="5"/>
  <c r="AF158" i="5"/>
  <c r="X159" i="5" s="1"/>
  <c r="D171" i="5"/>
  <c r="C171" i="5"/>
  <c r="E171" i="5"/>
  <c r="Q160" i="5"/>
  <c r="S160" i="5" s="1"/>
  <c r="BB163" i="4"/>
  <c r="AT164" i="4" s="1"/>
  <c r="AU164" i="4" s="1"/>
  <c r="AV164" i="4"/>
  <c r="AS170" i="4"/>
  <c r="BM170" i="4"/>
  <c r="AQ170" i="4"/>
  <c r="AI171" i="4" s="1"/>
  <c r="AA168" i="4"/>
  <c r="AB168" i="4" s="1"/>
  <c r="F168" i="4"/>
  <c r="Q161" i="4"/>
  <c r="S161" i="4" s="1"/>
  <c r="AX186" i="3"/>
  <c r="AP186" i="3"/>
  <c r="AQ186" i="3"/>
  <c r="AI187" i="3" s="1"/>
  <c r="AF187" i="3"/>
  <c r="X188" i="3" s="1"/>
  <c r="Q183" i="3"/>
  <c r="F223" i="3"/>
  <c r="C276" i="1"/>
  <c r="G276" i="1"/>
  <c r="D276" i="1"/>
  <c r="E276" i="1"/>
  <c r="AZ177" i="5" l="1"/>
  <c r="BA177" i="5" s="1"/>
  <c r="AO170" i="5"/>
  <c r="AP170" i="5" s="1"/>
  <c r="AQ170" i="5"/>
  <c r="AI171" i="5" s="1"/>
  <c r="AA159" i="5"/>
  <c r="Z159" i="5"/>
  <c r="Y159" i="5"/>
  <c r="AB159" i="5" s="1"/>
  <c r="F171" i="5"/>
  <c r="H171" i="5"/>
  <c r="I171" i="5"/>
  <c r="L171" i="5" s="1"/>
  <c r="J171" i="5"/>
  <c r="B172" i="5" s="1"/>
  <c r="T160" i="5"/>
  <c r="U160" i="5"/>
  <c r="M161" i="5" s="1"/>
  <c r="AW164" i="4"/>
  <c r="AX164" i="4" s="1"/>
  <c r="AZ164" i="4"/>
  <c r="AK171" i="4"/>
  <c r="AJ171" i="4"/>
  <c r="AL171" i="4"/>
  <c r="AD168" i="4"/>
  <c r="AE168" i="4" s="1"/>
  <c r="AF168" i="4"/>
  <c r="X169" i="4" s="1"/>
  <c r="H168" i="4"/>
  <c r="I168" i="4" s="1"/>
  <c r="J168" i="4"/>
  <c r="B169" i="4" s="1"/>
  <c r="T161" i="4"/>
  <c r="U161" i="4"/>
  <c r="M162" i="4" s="1"/>
  <c r="BN185" i="4"/>
  <c r="BA186" i="3"/>
  <c r="BB186" i="3"/>
  <c r="AT187" i="3" s="1"/>
  <c r="AO187" i="3"/>
  <c r="AJ187" i="3"/>
  <c r="AM187" i="3" s="1"/>
  <c r="AP187" i="3" s="1"/>
  <c r="AL187" i="3"/>
  <c r="AK187" i="3"/>
  <c r="AA188" i="3"/>
  <c r="AD188" i="3"/>
  <c r="Y188" i="3"/>
  <c r="Z188" i="3"/>
  <c r="T183" i="3"/>
  <c r="U183" i="3"/>
  <c r="M184" i="3" s="1"/>
  <c r="I223" i="3"/>
  <c r="J223" i="3"/>
  <c r="B224" i="3" s="1"/>
  <c r="F276" i="1"/>
  <c r="H276" i="1" s="1"/>
  <c r="B277" i="1" s="1"/>
  <c r="BB177" i="5" l="1"/>
  <c r="AT178" i="5" s="1"/>
  <c r="BD177" i="5"/>
  <c r="BN177" i="5"/>
  <c r="AW178" i="5"/>
  <c r="AV178" i="5"/>
  <c r="AU178" i="5"/>
  <c r="AL171" i="5"/>
  <c r="AK171" i="5"/>
  <c r="AJ171" i="5"/>
  <c r="AM171" i="5" s="1"/>
  <c r="AS170" i="5"/>
  <c r="BM170" i="5"/>
  <c r="AD159" i="5"/>
  <c r="AE159" i="5" s="1"/>
  <c r="BJ171" i="5"/>
  <c r="D172" i="5"/>
  <c r="C172" i="5"/>
  <c r="E172" i="5"/>
  <c r="P161" i="5"/>
  <c r="N161" i="5"/>
  <c r="O161" i="5"/>
  <c r="W160" i="5"/>
  <c r="BK160" i="5"/>
  <c r="BB164" i="4"/>
  <c r="AT165" i="4" s="1"/>
  <c r="AV165" i="4" s="1"/>
  <c r="BA164" i="4"/>
  <c r="BD164" i="4" s="1"/>
  <c r="AM171" i="4"/>
  <c r="AH168" i="4"/>
  <c r="BL168" i="4"/>
  <c r="Z169" i="4"/>
  <c r="AA169" i="4"/>
  <c r="Y169" i="4"/>
  <c r="L168" i="4"/>
  <c r="BJ168" i="4"/>
  <c r="E169" i="4"/>
  <c r="D169" i="4"/>
  <c r="C169" i="4"/>
  <c r="N162" i="4"/>
  <c r="P162" i="4"/>
  <c r="O162" i="4"/>
  <c r="W161" i="4"/>
  <c r="BK161" i="4"/>
  <c r="AZ187" i="3"/>
  <c r="AU187" i="3"/>
  <c r="AX187" i="3" s="1"/>
  <c r="BA187" i="3" s="1"/>
  <c r="AV187" i="3"/>
  <c r="AW187" i="3"/>
  <c r="AQ187" i="3"/>
  <c r="AI188" i="3" s="1"/>
  <c r="AB188" i="3"/>
  <c r="S184" i="3"/>
  <c r="P184" i="3"/>
  <c r="N184" i="3"/>
  <c r="Q184" i="3" s="1"/>
  <c r="T184" i="3" s="1"/>
  <c r="O184" i="3"/>
  <c r="C224" i="3"/>
  <c r="F224" i="3" s="1"/>
  <c r="I224" i="3" s="1"/>
  <c r="H224" i="3"/>
  <c r="E224" i="3"/>
  <c r="D224" i="3"/>
  <c r="C277" i="1"/>
  <c r="G277" i="1"/>
  <c r="D277" i="1"/>
  <c r="E277" i="1"/>
  <c r="AX178" i="5" l="1"/>
  <c r="AO171" i="5"/>
  <c r="AQ171" i="5" s="1"/>
  <c r="AI172" i="5" s="1"/>
  <c r="AP171" i="5"/>
  <c r="AS171" i="5" s="1"/>
  <c r="AF159" i="5"/>
  <c r="X160" i="5" s="1"/>
  <c r="AA160" i="5" s="1"/>
  <c r="AH159" i="5"/>
  <c r="BL159" i="5"/>
  <c r="Z160" i="5"/>
  <c r="Y160" i="5"/>
  <c r="F172" i="5"/>
  <c r="Q161" i="5"/>
  <c r="S161" i="5" s="1"/>
  <c r="AW165" i="4"/>
  <c r="AU165" i="4"/>
  <c r="AX165" i="4" s="1"/>
  <c r="BB165" i="4" s="1"/>
  <c r="AT166" i="4" s="1"/>
  <c r="AZ165" i="4"/>
  <c r="AO171" i="4"/>
  <c r="AP171" i="4" s="1"/>
  <c r="AQ171" i="4"/>
  <c r="AI172" i="4" s="1"/>
  <c r="AB169" i="4"/>
  <c r="F169" i="4"/>
  <c r="H169" i="4"/>
  <c r="J169" i="4" s="1"/>
  <c r="B170" i="4" s="1"/>
  <c r="I169" i="4"/>
  <c r="L169" i="4" s="1"/>
  <c r="BJ169" i="4"/>
  <c r="Q162" i="4"/>
  <c r="S162" i="4" s="1"/>
  <c r="BB187" i="3"/>
  <c r="AT188" i="3" s="1"/>
  <c r="AJ188" i="3"/>
  <c r="AO188" i="3"/>
  <c r="AK188" i="3"/>
  <c r="AL188" i="3"/>
  <c r="AE188" i="3"/>
  <c r="AF188" i="3"/>
  <c r="X189" i="3" s="1"/>
  <c r="U184" i="3"/>
  <c r="M185" i="3" s="1"/>
  <c r="J224" i="3"/>
  <c r="B225" i="3" s="1"/>
  <c r="F277" i="1"/>
  <c r="H277" i="1" s="1"/>
  <c r="B278" i="1" s="1"/>
  <c r="D278" i="1" s="1"/>
  <c r="AZ178" i="5" l="1"/>
  <c r="BA178" i="5" s="1"/>
  <c r="BM171" i="5"/>
  <c r="AL172" i="5"/>
  <c r="AJ172" i="5"/>
  <c r="AK172" i="5"/>
  <c r="AB160" i="5"/>
  <c r="AD160" i="5"/>
  <c r="H172" i="5"/>
  <c r="I172" i="5" s="1"/>
  <c r="J172" i="5"/>
  <c r="B173" i="5" s="1"/>
  <c r="T161" i="5"/>
  <c r="U161" i="5"/>
  <c r="M162" i="5" s="1"/>
  <c r="BA165" i="4"/>
  <c r="BD165" i="4" s="1"/>
  <c r="AW166" i="4"/>
  <c r="AU166" i="4"/>
  <c r="AV166" i="4"/>
  <c r="AS171" i="4"/>
  <c r="BM171" i="4"/>
  <c r="AL172" i="4"/>
  <c r="AK172" i="4"/>
  <c r="AJ172" i="4"/>
  <c r="AD169" i="4"/>
  <c r="AE169" i="4"/>
  <c r="AF169" i="4"/>
  <c r="X170" i="4" s="1"/>
  <c r="E170" i="4"/>
  <c r="C170" i="4"/>
  <c r="D170" i="4"/>
  <c r="BN186" i="4"/>
  <c r="T162" i="4"/>
  <c r="U162" i="4"/>
  <c r="M163" i="4" s="1"/>
  <c r="AV188" i="3"/>
  <c r="AZ188" i="3"/>
  <c r="AW188" i="3"/>
  <c r="AU188" i="3"/>
  <c r="AM188" i="3"/>
  <c r="Z189" i="3"/>
  <c r="AD189" i="3"/>
  <c r="AA189" i="3"/>
  <c r="Y189" i="3"/>
  <c r="N185" i="3"/>
  <c r="S185" i="3"/>
  <c r="O185" i="3"/>
  <c r="Q185" i="3" s="1"/>
  <c r="T185" i="3" s="1"/>
  <c r="P185" i="3"/>
  <c r="H225" i="3"/>
  <c r="E225" i="3"/>
  <c r="C225" i="3"/>
  <c r="D225" i="3"/>
  <c r="G278" i="1"/>
  <c r="C278" i="1"/>
  <c r="E278" i="1"/>
  <c r="BB178" i="5" l="1"/>
  <c r="AT179" i="5" s="1"/>
  <c r="AW179" i="5" s="1"/>
  <c r="BD178" i="5"/>
  <c r="BN178" i="5"/>
  <c r="AV179" i="5"/>
  <c r="AU179" i="5"/>
  <c r="AM172" i="5"/>
  <c r="AE160" i="5"/>
  <c r="AH160" i="5"/>
  <c r="BL160" i="5"/>
  <c r="AF160" i="5"/>
  <c r="X161" i="5" s="1"/>
  <c r="L172" i="5"/>
  <c r="BJ172" i="5"/>
  <c r="C173" i="5"/>
  <c r="D173" i="5"/>
  <c r="E173" i="5"/>
  <c r="W161" i="5"/>
  <c r="BK161" i="5"/>
  <c r="P162" i="5"/>
  <c r="N162" i="5"/>
  <c r="O162" i="5"/>
  <c r="AX166" i="4"/>
  <c r="AM172" i="4"/>
  <c r="AA170" i="4"/>
  <c r="Z170" i="4"/>
  <c r="Y170" i="4"/>
  <c r="AB170" i="4" s="1"/>
  <c r="AH169" i="4"/>
  <c r="BL169" i="4"/>
  <c r="F170" i="4"/>
  <c r="N163" i="4"/>
  <c r="P163" i="4"/>
  <c r="O163" i="4"/>
  <c r="W162" i="4"/>
  <c r="BK162" i="4"/>
  <c r="AX188" i="3"/>
  <c r="AP188" i="3"/>
  <c r="AQ188" i="3"/>
  <c r="AI189" i="3" s="1"/>
  <c r="AB189" i="3"/>
  <c r="U185" i="3"/>
  <c r="M186" i="3" s="1"/>
  <c r="F225" i="3"/>
  <c r="F278" i="1"/>
  <c r="H278" i="1" s="1"/>
  <c r="B279" i="1" s="1"/>
  <c r="AX179" i="5" l="1"/>
  <c r="AO172" i="5"/>
  <c r="AP172" i="5" s="1"/>
  <c r="AQ172" i="5"/>
  <c r="AI173" i="5" s="1"/>
  <c r="Y161" i="5"/>
  <c r="AA161" i="5"/>
  <c r="Z161" i="5"/>
  <c r="F173" i="5"/>
  <c r="Q162" i="5"/>
  <c r="S162" i="5" s="1"/>
  <c r="AZ166" i="4"/>
  <c r="BA166" i="4" s="1"/>
  <c r="BD166" i="4" s="1"/>
  <c r="AO172" i="4"/>
  <c r="AP172" i="4"/>
  <c r="AQ172" i="4"/>
  <c r="AI173" i="4" s="1"/>
  <c r="AD170" i="4"/>
  <c r="AE170" i="4" s="1"/>
  <c r="AH170" i="4" s="1"/>
  <c r="AF170" i="4"/>
  <c r="X171" i="4" s="1"/>
  <c r="H170" i="4"/>
  <c r="I170" i="4" s="1"/>
  <c r="Q163" i="4"/>
  <c r="S163" i="4" s="1"/>
  <c r="BA188" i="3"/>
  <c r="BB188" i="3"/>
  <c r="AT189" i="3" s="1"/>
  <c r="AK189" i="3"/>
  <c r="AO189" i="3"/>
  <c r="AL189" i="3"/>
  <c r="AJ189" i="3"/>
  <c r="AE189" i="3"/>
  <c r="AF189" i="3"/>
  <c r="X190" i="3" s="1"/>
  <c r="N186" i="3"/>
  <c r="S186" i="3"/>
  <c r="P186" i="3"/>
  <c r="O186" i="3"/>
  <c r="I225" i="3"/>
  <c r="J225" i="3"/>
  <c r="B226" i="3" s="1"/>
  <c r="C279" i="1"/>
  <c r="G279" i="1"/>
  <c r="D279" i="1"/>
  <c r="E279" i="1"/>
  <c r="AZ179" i="5" l="1"/>
  <c r="BA179" i="5" s="1"/>
  <c r="BB179" i="5"/>
  <c r="AT180" i="5" s="1"/>
  <c r="AS172" i="5"/>
  <c r="BM172" i="5"/>
  <c r="AJ173" i="5"/>
  <c r="AM173" i="5" s="1"/>
  <c r="AK173" i="5"/>
  <c r="AL173" i="5"/>
  <c r="AB161" i="5"/>
  <c r="AD161" i="5"/>
  <c r="AF161" i="5" s="1"/>
  <c r="X162" i="5" s="1"/>
  <c r="H173" i="5"/>
  <c r="I173" i="5" s="1"/>
  <c r="T162" i="5"/>
  <c r="U162" i="5"/>
  <c r="M163" i="5" s="1"/>
  <c r="BB166" i="4"/>
  <c r="AT167" i="4" s="1"/>
  <c r="AS172" i="4"/>
  <c r="BM172" i="4"/>
  <c r="AK173" i="4"/>
  <c r="AL173" i="4"/>
  <c r="AJ173" i="4"/>
  <c r="Z171" i="4"/>
  <c r="Y171" i="4"/>
  <c r="AA171" i="4"/>
  <c r="BL170" i="4"/>
  <c r="J170" i="4"/>
  <c r="B171" i="4" s="1"/>
  <c r="L170" i="4"/>
  <c r="BJ170" i="4"/>
  <c r="C171" i="4"/>
  <c r="F171" i="4" s="1"/>
  <c r="E171" i="4"/>
  <c r="D171" i="4"/>
  <c r="T163" i="4"/>
  <c r="U163" i="4"/>
  <c r="M164" i="4" s="1"/>
  <c r="BN187" i="4"/>
  <c r="AV189" i="3"/>
  <c r="AZ189" i="3"/>
  <c r="AU189" i="3"/>
  <c r="AX189" i="3" s="1"/>
  <c r="BA189" i="3" s="1"/>
  <c r="AW189" i="3"/>
  <c r="AM189" i="3"/>
  <c r="Y190" i="3"/>
  <c r="AD190" i="3"/>
  <c r="AA190" i="3"/>
  <c r="Z190" i="3"/>
  <c r="Q186" i="3"/>
  <c r="D226" i="3"/>
  <c r="H226" i="3"/>
  <c r="C226" i="3"/>
  <c r="E226" i="3"/>
  <c r="F226" i="3" s="1"/>
  <c r="I226" i="3" s="1"/>
  <c r="F279" i="1"/>
  <c r="H279" i="1" s="1"/>
  <c r="B280" i="1" s="1"/>
  <c r="BD179" i="5" l="1"/>
  <c r="BN179" i="5"/>
  <c r="AW180" i="5"/>
  <c r="AU180" i="5"/>
  <c r="AX180" i="5" s="1"/>
  <c r="AV180" i="5"/>
  <c r="AO173" i="5"/>
  <c r="AQ173" i="5" s="1"/>
  <c r="AI174" i="5" s="1"/>
  <c r="AP173" i="5"/>
  <c r="AS173" i="5" s="1"/>
  <c r="AE161" i="5"/>
  <c r="Y162" i="5"/>
  <c r="AA162" i="5"/>
  <c r="Z162" i="5"/>
  <c r="L173" i="5"/>
  <c r="BJ173" i="5"/>
  <c r="J173" i="5"/>
  <c r="B174" i="5" s="1"/>
  <c r="W162" i="5"/>
  <c r="BK162" i="5"/>
  <c r="P163" i="5"/>
  <c r="N163" i="5"/>
  <c r="O163" i="5"/>
  <c r="AU167" i="4"/>
  <c r="AV167" i="4"/>
  <c r="AW167" i="4"/>
  <c r="AM173" i="4"/>
  <c r="AB171" i="4"/>
  <c r="H171" i="4"/>
  <c r="I171" i="4" s="1"/>
  <c r="O164" i="4"/>
  <c r="N164" i="4"/>
  <c r="P164" i="4"/>
  <c r="W163" i="4"/>
  <c r="BK163" i="4"/>
  <c r="BB189" i="3"/>
  <c r="AT190" i="3" s="1"/>
  <c r="AP189" i="3"/>
  <c r="AQ189" i="3"/>
  <c r="AI190" i="3" s="1"/>
  <c r="AB190" i="3"/>
  <c r="T186" i="3"/>
  <c r="U186" i="3"/>
  <c r="M187" i="3" s="1"/>
  <c r="J226" i="3"/>
  <c r="B227" i="3" s="1"/>
  <c r="C280" i="1"/>
  <c r="G280" i="1"/>
  <c r="E280" i="1"/>
  <c r="D280" i="1"/>
  <c r="AZ180" i="5" l="1"/>
  <c r="BB180" i="5" s="1"/>
  <c r="AT181" i="5" s="1"/>
  <c r="BM173" i="5"/>
  <c r="AJ174" i="5"/>
  <c r="AL174" i="5"/>
  <c r="AK174" i="5"/>
  <c r="AB162" i="5"/>
  <c r="AH161" i="5"/>
  <c r="BL161" i="5"/>
  <c r="E174" i="5"/>
  <c r="D174" i="5"/>
  <c r="C174" i="5"/>
  <c r="F174" i="5" s="1"/>
  <c r="Q163" i="5"/>
  <c r="S163" i="5" s="1"/>
  <c r="AX167" i="4"/>
  <c r="AO173" i="4"/>
  <c r="AP173" i="4" s="1"/>
  <c r="AQ173" i="4"/>
  <c r="AI174" i="4" s="1"/>
  <c r="AD171" i="4"/>
  <c r="AE171" i="4" s="1"/>
  <c r="AF171" i="4"/>
  <c r="X172" i="4" s="1"/>
  <c r="L171" i="4"/>
  <c r="BJ171" i="4"/>
  <c r="J171" i="4"/>
  <c r="B172" i="4" s="1"/>
  <c r="Q164" i="4"/>
  <c r="S164" i="4" s="1"/>
  <c r="AU190" i="3"/>
  <c r="AZ190" i="3"/>
  <c r="AV190" i="3"/>
  <c r="AW190" i="3"/>
  <c r="AK190" i="3"/>
  <c r="AO190" i="3"/>
  <c r="AJ190" i="3"/>
  <c r="AM190" i="3" s="1"/>
  <c r="AP190" i="3" s="1"/>
  <c r="AL190" i="3"/>
  <c r="AE190" i="3"/>
  <c r="AF190" i="3"/>
  <c r="X191" i="3" s="1"/>
  <c r="N187" i="3"/>
  <c r="S187" i="3"/>
  <c r="O187" i="3"/>
  <c r="P187" i="3"/>
  <c r="E227" i="3"/>
  <c r="H227" i="3"/>
  <c r="C227" i="3"/>
  <c r="D227" i="3"/>
  <c r="F280" i="1"/>
  <c r="H280" i="1" s="1"/>
  <c r="B281" i="1" s="1"/>
  <c r="BA180" i="5" l="1"/>
  <c r="AV181" i="5"/>
  <c r="AW181" i="5"/>
  <c r="AU181" i="5"/>
  <c r="AX181" i="5" s="1"/>
  <c r="AM174" i="5"/>
  <c r="AD162" i="5"/>
  <c r="AE162" i="5" s="1"/>
  <c r="AF162" i="5"/>
  <c r="X163" i="5" s="1"/>
  <c r="H174" i="5"/>
  <c r="I174" i="5"/>
  <c r="L174" i="5" s="1"/>
  <c r="BJ174" i="5"/>
  <c r="J174" i="5"/>
  <c r="B175" i="5" s="1"/>
  <c r="T163" i="5"/>
  <c r="U163" i="5"/>
  <c r="M164" i="5" s="1"/>
  <c r="AZ167" i="4"/>
  <c r="BA167" i="4" s="1"/>
  <c r="BD167" i="4" s="1"/>
  <c r="AS173" i="4"/>
  <c r="BM173" i="4"/>
  <c r="AJ174" i="4"/>
  <c r="AL174" i="4"/>
  <c r="AK174" i="4"/>
  <c r="AH171" i="4"/>
  <c r="BL171" i="4"/>
  <c r="AA172" i="4"/>
  <c r="Z172" i="4"/>
  <c r="Y172" i="4"/>
  <c r="E172" i="4"/>
  <c r="C172" i="4"/>
  <c r="D172" i="4"/>
  <c r="BN188" i="4"/>
  <c r="T164" i="4"/>
  <c r="U164" i="4"/>
  <c r="M165" i="4" s="1"/>
  <c r="AX190" i="3"/>
  <c r="AQ190" i="3"/>
  <c r="AI191" i="3" s="1"/>
  <c r="AD191" i="3"/>
  <c r="AA191" i="3"/>
  <c r="Y191" i="3"/>
  <c r="AB191" i="3" s="1"/>
  <c r="AE191" i="3" s="1"/>
  <c r="Z191" i="3"/>
  <c r="Q187" i="3"/>
  <c r="F227" i="3"/>
  <c r="E281" i="1"/>
  <c r="C281" i="1"/>
  <c r="G281" i="1"/>
  <c r="D281" i="1"/>
  <c r="BD180" i="5" l="1"/>
  <c r="BN180" i="5"/>
  <c r="AZ181" i="5"/>
  <c r="BA181" i="5" s="1"/>
  <c r="BB181" i="5"/>
  <c r="AT182" i="5" s="1"/>
  <c r="AO174" i="5"/>
  <c r="AP174" i="5"/>
  <c r="AQ174" i="5"/>
  <c r="AI175" i="5" s="1"/>
  <c r="AH162" i="5"/>
  <c r="BL162" i="5"/>
  <c r="Y163" i="5"/>
  <c r="AA163" i="5"/>
  <c r="Z163" i="5"/>
  <c r="D175" i="5"/>
  <c r="C175" i="5"/>
  <c r="E175" i="5"/>
  <c r="W163" i="5"/>
  <c r="BK163" i="5"/>
  <c r="P164" i="5"/>
  <c r="N164" i="5"/>
  <c r="O164" i="5"/>
  <c r="BB167" i="4"/>
  <c r="AT168" i="4" s="1"/>
  <c r="AU168" i="4" s="1"/>
  <c r="AM174" i="4"/>
  <c r="AP174" i="4" s="1"/>
  <c r="AS174" i="4" s="1"/>
  <c r="AO174" i="4"/>
  <c r="AQ174" i="4"/>
  <c r="AI175" i="4" s="1"/>
  <c r="AB172" i="4"/>
  <c r="F172" i="4"/>
  <c r="H172" i="4"/>
  <c r="I172" i="4" s="1"/>
  <c r="N165" i="4"/>
  <c r="P165" i="4"/>
  <c r="O165" i="4"/>
  <c r="W164" i="4"/>
  <c r="BK164" i="4"/>
  <c r="BN189" i="4"/>
  <c r="BA190" i="3"/>
  <c r="BB190" i="3"/>
  <c r="AT191" i="3" s="1"/>
  <c r="AO191" i="3"/>
  <c r="AK191" i="3"/>
  <c r="AL191" i="3"/>
  <c r="AJ191" i="3"/>
  <c r="AF191" i="3"/>
  <c r="X192" i="3" s="1"/>
  <c r="T187" i="3"/>
  <c r="U187" i="3"/>
  <c r="M188" i="3" s="1"/>
  <c r="I227" i="3"/>
  <c r="J227" i="3"/>
  <c r="B228" i="3" s="1"/>
  <c r="F281" i="1"/>
  <c r="H281" i="1" s="1"/>
  <c r="B282" i="1" s="1"/>
  <c r="D282" i="1" s="1"/>
  <c r="BD181" i="5" l="1"/>
  <c r="BN181" i="5"/>
  <c r="AU182" i="5"/>
  <c r="AV182" i="5"/>
  <c r="AW182" i="5"/>
  <c r="AL175" i="5"/>
  <c r="AK175" i="5"/>
  <c r="AJ175" i="5"/>
  <c r="AM175" i="5" s="1"/>
  <c r="AS174" i="5"/>
  <c r="BM174" i="5"/>
  <c r="AB163" i="5"/>
  <c r="F175" i="5"/>
  <c r="Q164" i="5"/>
  <c r="S164" i="5" s="1"/>
  <c r="AW168" i="4"/>
  <c r="AV168" i="4"/>
  <c r="AX168" i="4"/>
  <c r="BM174" i="4"/>
  <c r="AK175" i="4"/>
  <c r="AJ175" i="4"/>
  <c r="AL175" i="4"/>
  <c r="AD172" i="4"/>
  <c r="AE172" i="4" s="1"/>
  <c r="L172" i="4"/>
  <c r="BJ172" i="4"/>
  <c r="J172" i="4"/>
  <c r="B173" i="4" s="1"/>
  <c r="Q165" i="4"/>
  <c r="S165" i="4" s="1"/>
  <c r="AZ191" i="3"/>
  <c r="AW191" i="3"/>
  <c r="AU191" i="3"/>
  <c r="AX191" i="3" s="1"/>
  <c r="BA191" i="3" s="1"/>
  <c r="AV191" i="3"/>
  <c r="AM191" i="3"/>
  <c r="AA192" i="3"/>
  <c r="AD192" i="3"/>
  <c r="Y192" i="3"/>
  <c r="AB192" i="3" s="1"/>
  <c r="AE192" i="3" s="1"/>
  <c r="Z192" i="3"/>
  <c r="S188" i="3"/>
  <c r="N188" i="3"/>
  <c r="Q188" i="3" s="1"/>
  <c r="T188" i="3" s="1"/>
  <c r="O188" i="3"/>
  <c r="P188" i="3"/>
  <c r="C228" i="3"/>
  <c r="F228" i="3" s="1"/>
  <c r="I228" i="3" s="1"/>
  <c r="H228" i="3"/>
  <c r="D228" i="3"/>
  <c r="E228" i="3"/>
  <c r="G282" i="1"/>
  <c r="C282" i="1"/>
  <c r="E282" i="1"/>
  <c r="F282" i="1" s="1"/>
  <c r="H282" i="1" s="1"/>
  <c r="B283" i="1" s="1"/>
  <c r="G283" i="1" s="1"/>
  <c r="AX182" i="5" l="1"/>
  <c r="AZ182" i="5"/>
  <c r="BB182" i="5" s="1"/>
  <c r="AT183" i="5" s="1"/>
  <c r="AO175" i="5"/>
  <c r="AP175" i="5" s="1"/>
  <c r="AD163" i="5"/>
  <c r="AE163" i="5" s="1"/>
  <c r="H175" i="5"/>
  <c r="J175" i="5" s="1"/>
  <c r="B176" i="5" s="1"/>
  <c r="I175" i="5"/>
  <c r="T164" i="5"/>
  <c r="U164" i="5"/>
  <c r="M165" i="5" s="1"/>
  <c r="AZ168" i="4"/>
  <c r="BA168" i="4" s="1"/>
  <c r="BD168" i="4" s="1"/>
  <c r="AM175" i="4"/>
  <c r="AH172" i="4"/>
  <c r="BL172" i="4"/>
  <c r="AF172" i="4"/>
  <c r="X173" i="4" s="1"/>
  <c r="C173" i="4"/>
  <c r="E173" i="4"/>
  <c r="D173" i="4"/>
  <c r="BN190" i="4"/>
  <c r="T165" i="4"/>
  <c r="U165" i="4"/>
  <c r="M166" i="4" s="1"/>
  <c r="BB191" i="3"/>
  <c r="AT192" i="3" s="1"/>
  <c r="AP191" i="3"/>
  <c r="AQ191" i="3"/>
  <c r="AI192" i="3" s="1"/>
  <c r="AF192" i="3"/>
  <c r="X193" i="3" s="1"/>
  <c r="U188" i="3"/>
  <c r="M189" i="3" s="1"/>
  <c r="J228" i="3"/>
  <c r="B229" i="3" s="1"/>
  <c r="D283" i="1"/>
  <c r="E283" i="1"/>
  <c r="C283" i="1"/>
  <c r="BA182" i="5" l="1"/>
  <c r="AU183" i="5"/>
  <c r="AV183" i="5"/>
  <c r="AW183" i="5"/>
  <c r="AS175" i="5"/>
  <c r="BM175" i="5"/>
  <c r="AQ175" i="5"/>
  <c r="AI176" i="5" s="1"/>
  <c r="AJ176" i="5" s="1"/>
  <c r="AF163" i="5"/>
  <c r="X164" i="5" s="1"/>
  <c r="AH163" i="5"/>
  <c r="BL163" i="5"/>
  <c r="Z164" i="5"/>
  <c r="Y164" i="5"/>
  <c r="AA164" i="5"/>
  <c r="E176" i="5"/>
  <c r="C176" i="5"/>
  <c r="D176" i="5"/>
  <c r="L175" i="5"/>
  <c r="BJ175" i="5"/>
  <c r="W164" i="5"/>
  <c r="BK164" i="5"/>
  <c r="N165" i="5"/>
  <c r="P165" i="5"/>
  <c r="O165" i="5"/>
  <c r="BB168" i="4"/>
  <c r="AT169" i="4" s="1"/>
  <c r="AO175" i="4"/>
  <c r="AP175" i="4" s="1"/>
  <c r="AQ175" i="4"/>
  <c r="AI176" i="4" s="1"/>
  <c r="Y173" i="4"/>
  <c r="AA173" i="4"/>
  <c r="Z173" i="4"/>
  <c r="F173" i="4"/>
  <c r="P166" i="4"/>
  <c r="O166" i="4"/>
  <c r="N166" i="4"/>
  <c r="W165" i="4"/>
  <c r="BK165" i="4"/>
  <c r="AV192" i="3"/>
  <c r="AZ192" i="3"/>
  <c r="AU192" i="3"/>
  <c r="AX192" i="3" s="1"/>
  <c r="BA192" i="3" s="1"/>
  <c r="AW192" i="3"/>
  <c r="AJ192" i="3"/>
  <c r="AO192" i="3"/>
  <c r="AK192" i="3"/>
  <c r="AL192" i="3"/>
  <c r="AM192" i="3" s="1"/>
  <c r="AP192" i="3" s="1"/>
  <c r="Z193" i="3"/>
  <c r="AD193" i="3"/>
  <c r="Y193" i="3"/>
  <c r="AB193" i="3" s="1"/>
  <c r="AE193" i="3" s="1"/>
  <c r="AA193" i="3"/>
  <c r="N189" i="3"/>
  <c r="S189" i="3"/>
  <c r="O189" i="3"/>
  <c r="Q189" i="3" s="1"/>
  <c r="T189" i="3" s="1"/>
  <c r="P189" i="3"/>
  <c r="H229" i="3"/>
  <c r="C229" i="3"/>
  <c r="F229" i="3" s="1"/>
  <c r="I229" i="3" s="1"/>
  <c r="D229" i="3"/>
  <c r="E229" i="3"/>
  <c r="F283" i="1"/>
  <c r="H283" i="1" s="1"/>
  <c r="B284" i="1" s="1"/>
  <c r="C284" i="1" s="1"/>
  <c r="E284" i="1"/>
  <c r="D284" i="1"/>
  <c r="BD182" i="5" l="1"/>
  <c r="BN182" i="5"/>
  <c r="AX183" i="5"/>
  <c r="AL176" i="5"/>
  <c r="AK176" i="5"/>
  <c r="AM176" i="5" s="1"/>
  <c r="AB164" i="5"/>
  <c r="AD164" i="5"/>
  <c r="AE164" i="5"/>
  <c r="AH164" i="5" s="1"/>
  <c r="F176" i="5"/>
  <c r="H176" i="5"/>
  <c r="I176" i="5" s="1"/>
  <c r="Q165" i="5"/>
  <c r="S165" i="5" s="1"/>
  <c r="AW169" i="4"/>
  <c r="AU169" i="4"/>
  <c r="AV169" i="4"/>
  <c r="AS175" i="4"/>
  <c r="BM175" i="4"/>
  <c r="AL176" i="4"/>
  <c r="AK176" i="4"/>
  <c r="AJ176" i="4"/>
  <c r="AB173" i="4"/>
  <c r="H173" i="4"/>
  <c r="I173" i="4" s="1"/>
  <c r="J173" i="4"/>
  <c r="B174" i="4" s="1"/>
  <c r="Q166" i="4"/>
  <c r="S166" i="4" s="1"/>
  <c r="BB192" i="3"/>
  <c r="AT193" i="3" s="1"/>
  <c r="AQ192" i="3"/>
  <c r="AI193" i="3" s="1"/>
  <c r="AF193" i="3"/>
  <c r="X194" i="3" s="1"/>
  <c r="U189" i="3"/>
  <c r="M190" i="3" s="1"/>
  <c r="J229" i="3"/>
  <c r="B230" i="3" s="1"/>
  <c r="G284" i="1"/>
  <c r="F284" i="1"/>
  <c r="H284" i="1" s="1"/>
  <c r="B285" i="1" s="1"/>
  <c r="D285" i="1" s="1"/>
  <c r="AZ183" i="5" l="1"/>
  <c r="BA183" i="5" s="1"/>
  <c r="AO176" i="5"/>
  <c r="AP176" i="5" s="1"/>
  <c r="AQ176" i="5"/>
  <c r="AI177" i="5" s="1"/>
  <c r="AF164" i="5"/>
  <c r="X165" i="5" s="1"/>
  <c r="BL164" i="5"/>
  <c r="Z165" i="5"/>
  <c r="AA165" i="5"/>
  <c r="Y165" i="5"/>
  <c r="L176" i="5"/>
  <c r="BJ176" i="5"/>
  <c r="J176" i="5"/>
  <c r="B177" i="5" s="1"/>
  <c r="T165" i="5"/>
  <c r="U165" i="5"/>
  <c r="M166" i="5" s="1"/>
  <c r="AX169" i="4"/>
  <c r="AZ169" i="4"/>
  <c r="BA169" i="4" s="1"/>
  <c r="BD169" i="4" s="1"/>
  <c r="AM176" i="4"/>
  <c r="AD173" i="4"/>
  <c r="AE173" i="4"/>
  <c r="AF173" i="4"/>
  <c r="X174" i="4" s="1"/>
  <c r="L173" i="4"/>
  <c r="BJ173" i="4"/>
  <c r="D174" i="4"/>
  <c r="C174" i="4"/>
  <c r="F174" i="4" s="1"/>
  <c r="E174" i="4"/>
  <c r="T166" i="4"/>
  <c r="U166" i="4"/>
  <c r="M167" i="4" s="1"/>
  <c r="AV193" i="3"/>
  <c r="AZ193" i="3"/>
  <c r="AW193" i="3"/>
  <c r="AU193" i="3"/>
  <c r="AK193" i="3"/>
  <c r="AO193" i="3"/>
  <c r="AJ193" i="3"/>
  <c r="AM193" i="3" s="1"/>
  <c r="AP193" i="3" s="1"/>
  <c r="AL193" i="3"/>
  <c r="Y194" i="3"/>
  <c r="AD194" i="3"/>
  <c r="Z194" i="3"/>
  <c r="AA194" i="3"/>
  <c r="N190" i="3"/>
  <c r="S190" i="3"/>
  <c r="P190" i="3"/>
  <c r="O190" i="3"/>
  <c r="D230" i="3"/>
  <c r="H230" i="3"/>
  <c r="C230" i="3"/>
  <c r="E230" i="3"/>
  <c r="G285" i="1"/>
  <c r="E285" i="1"/>
  <c r="C285" i="1"/>
  <c r="F285" i="1" s="1"/>
  <c r="H285" i="1" s="1"/>
  <c r="B286" i="1" s="1"/>
  <c r="E286" i="1" s="1"/>
  <c r="BB183" i="5" l="1"/>
  <c r="AT184" i="5" s="1"/>
  <c r="BD183" i="5"/>
  <c r="BN183" i="5"/>
  <c r="AV184" i="5"/>
  <c r="AW184" i="5"/>
  <c r="AU184" i="5"/>
  <c r="AS176" i="5"/>
  <c r="BM176" i="5"/>
  <c r="AL177" i="5"/>
  <c r="AK177" i="5"/>
  <c r="AJ177" i="5"/>
  <c r="AB165" i="5"/>
  <c r="E177" i="5"/>
  <c r="D177" i="5"/>
  <c r="C177" i="5"/>
  <c r="W165" i="5"/>
  <c r="BK165" i="5"/>
  <c r="O166" i="5"/>
  <c r="P166" i="5"/>
  <c r="N166" i="5"/>
  <c r="BB169" i="4"/>
  <c r="AT170" i="4" s="1"/>
  <c r="AO176" i="4"/>
  <c r="AP176" i="4" s="1"/>
  <c r="AQ176" i="4"/>
  <c r="AI177" i="4" s="1"/>
  <c r="Z174" i="4"/>
  <c r="Y174" i="4"/>
  <c r="AA174" i="4"/>
  <c r="AH173" i="4"/>
  <c r="BL173" i="4"/>
  <c r="H174" i="4"/>
  <c r="I174" i="4" s="1"/>
  <c r="BN191" i="4"/>
  <c r="N167" i="4"/>
  <c r="P167" i="4"/>
  <c r="O167" i="4"/>
  <c r="W166" i="4"/>
  <c r="BK166" i="4"/>
  <c r="AX193" i="3"/>
  <c r="AQ193" i="3"/>
  <c r="AI194" i="3" s="1"/>
  <c r="AB194" i="3"/>
  <c r="Q190" i="3"/>
  <c r="F230" i="3"/>
  <c r="D286" i="1"/>
  <c r="G286" i="1"/>
  <c r="C286" i="1"/>
  <c r="F286" i="1" s="1"/>
  <c r="H286" i="1" s="1"/>
  <c r="B287" i="1" s="1"/>
  <c r="G287" i="1" s="1"/>
  <c r="AX184" i="5" l="1"/>
  <c r="AM177" i="5"/>
  <c r="AD165" i="5"/>
  <c r="AE165" i="5" s="1"/>
  <c r="F177" i="5"/>
  <c r="Q166" i="5"/>
  <c r="S166" i="5" s="1"/>
  <c r="AV170" i="4"/>
  <c r="AW170" i="4"/>
  <c r="AU170" i="4"/>
  <c r="AX170" i="4" s="1"/>
  <c r="AS176" i="4"/>
  <c r="BM176" i="4"/>
  <c r="AL177" i="4"/>
  <c r="AK177" i="4"/>
  <c r="AJ177" i="4"/>
  <c r="AB174" i="4"/>
  <c r="L174" i="4"/>
  <c r="BJ174" i="4"/>
  <c r="J174" i="4"/>
  <c r="B175" i="4" s="1"/>
  <c r="Q167" i="4"/>
  <c r="S167" i="4" s="1"/>
  <c r="BN192" i="4"/>
  <c r="BA193" i="3"/>
  <c r="BB193" i="3"/>
  <c r="AT194" i="3" s="1"/>
  <c r="AK194" i="3"/>
  <c r="AO194" i="3"/>
  <c r="AL194" i="3"/>
  <c r="AJ194" i="3"/>
  <c r="AM194" i="3" s="1"/>
  <c r="AP194" i="3" s="1"/>
  <c r="AE194" i="3"/>
  <c r="AF194" i="3"/>
  <c r="X195" i="3" s="1"/>
  <c r="T190" i="3"/>
  <c r="U190" i="3"/>
  <c r="M191" i="3" s="1"/>
  <c r="I230" i="3"/>
  <c r="J230" i="3"/>
  <c r="B231" i="3" s="1"/>
  <c r="D287" i="1"/>
  <c r="E287" i="1"/>
  <c r="C287" i="1"/>
  <c r="F287" i="1" s="1"/>
  <c r="H287" i="1" s="1"/>
  <c r="B288" i="1" s="1"/>
  <c r="G288" i="1" s="1"/>
  <c r="AZ184" i="5" l="1"/>
  <c r="BA184" i="5"/>
  <c r="BB184" i="5"/>
  <c r="AT185" i="5" s="1"/>
  <c r="AO177" i="5"/>
  <c r="AP177" i="5"/>
  <c r="AQ177" i="5"/>
  <c r="AI178" i="5" s="1"/>
  <c r="AH165" i="5"/>
  <c r="BL165" i="5"/>
  <c r="AF165" i="5"/>
  <c r="X166" i="5" s="1"/>
  <c r="H177" i="5"/>
  <c r="I177" i="5" s="1"/>
  <c r="J177" i="5"/>
  <c r="B178" i="5" s="1"/>
  <c r="T166" i="5"/>
  <c r="U166" i="5"/>
  <c r="M167" i="5" s="1"/>
  <c r="AZ170" i="4"/>
  <c r="BA170" i="4" s="1"/>
  <c r="BD170" i="4" s="1"/>
  <c r="AM177" i="4"/>
  <c r="AD174" i="4"/>
  <c r="AF174" i="4" s="1"/>
  <c r="X175" i="4" s="1"/>
  <c r="E175" i="4"/>
  <c r="C175" i="4"/>
  <c r="D175" i="4"/>
  <c r="T167" i="4"/>
  <c r="U167" i="4"/>
  <c r="M168" i="4" s="1"/>
  <c r="AU194" i="3"/>
  <c r="AZ194" i="3"/>
  <c r="AV194" i="3"/>
  <c r="AW194" i="3"/>
  <c r="AX194" i="3" s="1"/>
  <c r="BA194" i="3" s="1"/>
  <c r="AQ194" i="3"/>
  <c r="AI195" i="3" s="1"/>
  <c r="AD195" i="3"/>
  <c r="Y195" i="3"/>
  <c r="AB195" i="3" s="1"/>
  <c r="AE195" i="3" s="1"/>
  <c r="Z195" i="3"/>
  <c r="AA195" i="3"/>
  <c r="N191" i="3"/>
  <c r="Q191" i="3" s="1"/>
  <c r="T191" i="3" s="1"/>
  <c r="S191" i="3"/>
  <c r="P191" i="3"/>
  <c r="O191" i="3"/>
  <c r="E231" i="3"/>
  <c r="H231" i="3"/>
  <c r="C231" i="3"/>
  <c r="D231" i="3"/>
  <c r="C288" i="1"/>
  <c r="D288" i="1"/>
  <c r="E288" i="1"/>
  <c r="BD184" i="5" l="1"/>
  <c r="BN184" i="5"/>
  <c r="AV185" i="5"/>
  <c r="AU185" i="5"/>
  <c r="AX185" i="5" s="1"/>
  <c r="AW185" i="5"/>
  <c r="AL178" i="5"/>
  <c r="AK178" i="5"/>
  <c r="AJ178" i="5"/>
  <c r="AM178" i="5" s="1"/>
  <c r="AS177" i="5"/>
  <c r="BM177" i="5"/>
  <c r="Z166" i="5"/>
  <c r="Y166" i="5"/>
  <c r="AA166" i="5"/>
  <c r="E178" i="5"/>
  <c r="D178" i="5"/>
  <c r="C178" i="5"/>
  <c r="F178" i="5" s="1"/>
  <c r="L177" i="5"/>
  <c r="BJ177" i="5"/>
  <c r="P167" i="5"/>
  <c r="N167" i="5"/>
  <c r="O167" i="5"/>
  <c r="W166" i="5"/>
  <c r="BK166" i="5"/>
  <c r="BB170" i="4"/>
  <c r="AT171" i="4" s="1"/>
  <c r="AV171" i="4" s="1"/>
  <c r="AU171" i="4"/>
  <c r="AO177" i="4"/>
  <c r="AP177" i="4" s="1"/>
  <c r="Z175" i="4"/>
  <c r="Y175" i="4"/>
  <c r="AA175" i="4"/>
  <c r="AE174" i="4"/>
  <c r="F175" i="4"/>
  <c r="P168" i="4"/>
  <c r="O168" i="4"/>
  <c r="N168" i="4"/>
  <c r="BN193" i="4"/>
  <c r="W167" i="4"/>
  <c r="BK167" i="4"/>
  <c r="BB194" i="3"/>
  <c r="AT195" i="3" s="1"/>
  <c r="AO195" i="3"/>
  <c r="AJ195" i="3"/>
  <c r="AK195" i="3"/>
  <c r="AL195" i="3"/>
  <c r="AF195" i="3"/>
  <c r="X196" i="3" s="1"/>
  <c r="U191" i="3"/>
  <c r="M192" i="3" s="1"/>
  <c r="F231" i="3"/>
  <c r="F288" i="1"/>
  <c r="H288" i="1" s="1"/>
  <c r="B289" i="1" s="1"/>
  <c r="C289" i="1" s="1"/>
  <c r="AZ185" i="5" l="1"/>
  <c r="BA185" i="5" s="1"/>
  <c r="AO178" i="5"/>
  <c r="AP178" i="5" s="1"/>
  <c r="AB166" i="5"/>
  <c r="AD166" i="5"/>
  <c r="H178" i="5"/>
  <c r="I178" i="5" s="1"/>
  <c r="Q167" i="5"/>
  <c r="S167" i="5" s="1"/>
  <c r="AW171" i="4"/>
  <c r="AX171" i="4"/>
  <c r="AZ171" i="4"/>
  <c r="BA171" i="4" s="1"/>
  <c r="BD171" i="4" s="1"/>
  <c r="BB171" i="4"/>
  <c r="AT172" i="4" s="1"/>
  <c r="AQ177" i="4"/>
  <c r="AI178" i="4" s="1"/>
  <c r="AL178" i="4"/>
  <c r="AK178" i="4"/>
  <c r="AJ178" i="4"/>
  <c r="AM178" i="4" s="1"/>
  <c r="AS177" i="4"/>
  <c r="BM177" i="4"/>
  <c r="AB175" i="4"/>
  <c r="AH174" i="4"/>
  <c r="BL174" i="4"/>
  <c r="H175" i="4"/>
  <c r="I175" i="4" s="1"/>
  <c r="Q168" i="4"/>
  <c r="S168" i="4" s="1"/>
  <c r="AZ195" i="3"/>
  <c r="AU195" i="3"/>
  <c r="AX195" i="3" s="1"/>
  <c r="BA195" i="3" s="1"/>
  <c r="AV195" i="3"/>
  <c r="AW195" i="3"/>
  <c r="AM195" i="3"/>
  <c r="AA196" i="3"/>
  <c r="AD196" i="3"/>
  <c r="Y196" i="3"/>
  <c r="Z196" i="3"/>
  <c r="S192" i="3"/>
  <c r="P192" i="3"/>
  <c r="N192" i="3"/>
  <c r="Q192" i="3" s="1"/>
  <c r="T192" i="3" s="1"/>
  <c r="O192" i="3"/>
  <c r="I231" i="3"/>
  <c r="J231" i="3"/>
  <c r="B232" i="3" s="1"/>
  <c r="E289" i="1"/>
  <c r="D289" i="1"/>
  <c r="G289" i="1"/>
  <c r="F289" i="1"/>
  <c r="H289" i="1" s="1"/>
  <c r="B290" i="1" s="1"/>
  <c r="BB185" i="5" l="1"/>
  <c r="AT186" i="5" s="1"/>
  <c r="BD185" i="5"/>
  <c r="BN185" i="5"/>
  <c r="AW186" i="5"/>
  <c r="AU186" i="5"/>
  <c r="AV186" i="5"/>
  <c r="AQ178" i="5"/>
  <c r="AI179" i="5" s="1"/>
  <c r="AK179" i="5" s="1"/>
  <c r="AS178" i="5"/>
  <c r="BM178" i="5"/>
  <c r="AL179" i="5"/>
  <c r="AJ179" i="5"/>
  <c r="AE166" i="5"/>
  <c r="AH166" i="5" s="1"/>
  <c r="BL166" i="5"/>
  <c r="AF166" i="5"/>
  <c r="X167" i="5" s="1"/>
  <c r="L178" i="5"/>
  <c r="BJ178" i="5"/>
  <c r="J178" i="5"/>
  <c r="B179" i="5" s="1"/>
  <c r="T167" i="5"/>
  <c r="U167" i="5"/>
  <c r="M168" i="5" s="1"/>
  <c r="AW172" i="4"/>
  <c r="AV172" i="4"/>
  <c r="AU172" i="4"/>
  <c r="AX172" i="4" s="1"/>
  <c r="AO178" i="4"/>
  <c r="AP178" i="4" s="1"/>
  <c r="AQ178" i="4"/>
  <c r="AI179" i="4" s="1"/>
  <c r="AD175" i="4"/>
  <c r="AE175" i="4" s="1"/>
  <c r="L175" i="4"/>
  <c r="BJ175" i="4"/>
  <c r="J175" i="4"/>
  <c r="B176" i="4" s="1"/>
  <c r="T168" i="4"/>
  <c r="U168" i="4"/>
  <c r="M169" i="4" s="1"/>
  <c r="BN194" i="4"/>
  <c r="BB195" i="3"/>
  <c r="AT196" i="3" s="1"/>
  <c r="AP195" i="3"/>
  <c r="AQ195" i="3"/>
  <c r="AI196" i="3" s="1"/>
  <c r="AB196" i="3"/>
  <c r="U192" i="3"/>
  <c r="M193" i="3" s="1"/>
  <c r="C232" i="3"/>
  <c r="F232" i="3" s="1"/>
  <c r="I232" i="3" s="1"/>
  <c r="H232" i="3"/>
  <c r="E232" i="3"/>
  <c r="D232" i="3"/>
  <c r="D290" i="1"/>
  <c r="E290" i="1"/>
  <c r="C290" i="1"/>
  <c r="F290" i="1" s="1"/>
  <c r="G290" i="1"/>
  <c r="AX186" i="5" l="1"/>
  <c r="BA186" i="5" s="1"/>
  <c r="BD186" i="5" s="1"/>
  <c r="AZ186" i="5"/>
  <c r="AM179" i="5"/>
  <c r="AO179" i="5"/>
  <c r="AQ179" i="5"/>
  <c r="AI180" i="5" s="1"/>
  <c r="AA167" i="5"/>
  <c r="Z167" i="5"/>
  <c r="Y167" i="5"/>
  <c r="D179" i="5"/>
  <c r="C179" i="5"/>
  <c r="E179" i="5"/>
  <c r="P168" i="5"/>
  <c r="N168" i="5"/>
  <c r="O168" i="5"/>
  <c r="W167" i="5"/>
  <c r="BK167" i="5"/>
  <c r="AZ172" i="4"/>
  <c r="BA172" i="4" s="1"/>
  <c r="BD172" i="4" s="1"/>
  <c r="AS178" i="4"/>
  <c r="BM178" i="4"/>
  <c r="AL179" i="4"/>
  <c r="AK179" i="4"/>
  <c r="AJ179" i="4"/>
  <c r="AF175" i="4"/>
  <c r="X176" i="4" s="1"/>
  <c r="AH175" i="4"/>
  <c r="BL175" i="4"/>
  <c r="Y176" i="4"/>
  <c r="AA176" i="4"/>
  <c r="Z176" i="4"/>
  <c r="D176" i="4"/>
  <c r="C176" i="4"/>
  <c r="E176" i="4"/>
  <c r="N169" i="4"/>
  <c r="P169" i="4"/>
  <c r="O169" i="4"/>
  <c r="W168" i="4"/>
  <c r="BK168" i="4"/>
  <c r="AV196" i="3"/>
  <c r="AZ196" i="3"/>
  <c r="AW196" i="3"/>
  <c r="AU196" i="3"/>
  <c r="AJ196" i="3"/>
  <c r="AO196" i="3"/>
  <c r="AK196" i="3"/>
  <c r="AL196" i="3"/>
  <c r="AM196" i="3" s="1"/>
  <c r="AP196" i="3" s="1"/>
  <c r="AE196" i="3"/>
  <c r="AF196" i="3"/>
  <c r="X197" i="3" s="1"/>
  <c r="N193" i="3"/>
  <c r="S193" i="3"/>
  <c r="P193" i="3"/>
  <c r="O193" i="3"/>
  <c r="Q193" i="3" s="1"/>
  <c r="T193" i="3" s="1"/>
  <c r="J232" i="3"/>
  <c r="B233" i="3" s="1"/>
  <c r="H290" i="1"/>
  <c r="B291" i="1" s="1"/>
  <c r="E291" i="1" s="1"/>
  <c r="C291" i="1"/>
  <c r="BB186" i="5" l="1"/>
  <c r="AT187" i="5" s="1"/>
  <c r="AU187" i="5" s="1"/>
  <c r="AV187" i="5"/>
  <c r="AW187" i="5"/>
  <c r="BN186" i="5"/>
  <c r="AP179" i="5"/>
  <c r="AS179" i="5"/>
  <c r="BM179" i="5"/>
  <c r="AL180" i="5"/>
  <c r="AK180" i="5"/>
  <c r="AJ180" i="5"/>
  <c r="AB167" i="5"/>
  <c r="F179" i="5"/>
  <c r="Q168" i="5"/>
  <c r="S168" i="5" s="1"/>
  <c r="BB172" i="4"/>
  <c r="AT173" i="4" s="1"/>
  <c r="AU173" i="4" s="1"/>
  <c r="AV173" i="4"/>
  <c r="AW173" i="4"/>
  <c r="AM179" i="4"/>
  <c r="AB176" i="4"/>
  <c r="AD176" i="4"/>
  <c r="F176" i="4"/>
  <c r="H176" i="4"/>
  <c r="I176" i="4" s="1"/>
  <c r="J176" i="4"/>
  <c r="B177" i="4" s="1"/>
  <c r="Q169" i="4"/>
  <c r="S169" i="4" s="1"/>
  <c r="AX196" i="3"/>
  <c r="AQ196" i="3"/>
  <c r="AI197" i="3" s="1"/>
  <c r="Z197" i="3"/>
  <c r="AD197" i="3"/>
  <c r="AA197" i="3"/>
  <c r="Y197" i="3"/>
  <c r="U193" i="3"/>
  <c r="M194" i="3" s="1"/>
  <c r="H233" i="3"/>
  <c r="E233" i="3"/>
  <c r="C233" i="3"/>
  <c r="D233" i="3"/>
  <c r="G291" i="1"/>
  <c r="D291" i="1"/>
  <c r="F291" i="1" s="1"/>
  <c r="H291" i="1" s="1"/>
  <c r="B292" i="1" s="1"/>
  <c r="AX187" i="5" l="1"/>
  <c r="AM180" i="5"/>
  <c r="AO180" i="5"/>
  <c r="AQ180" i="5" s="1"/>
  <c r="AI181" i="5" s="1"/>
  <c r="AD167" i="5"/>
  <c r="AE167" i="5" s="1"/>
  <c r="AF167" i="5"/>
  <c r="X168" i="5" s="1"/>
  <c r="H179" i="5"/>
  <c r="I179" i="5" s="1"/>
  <c r="J179" i="5"/>
  <c r="B180" i="5" s="1"/>
  <c r="T168" i="5"/>
  <c r="U168" i="5"/>
  <c r="M169" i="5" s="1"/>
  <c r="AX173" i="4"/>
  <c r="AO179" i="4"/>
  <c r="AQ179" i="4" s="1"/>
  <c r="AI180" i="4" s="1"/>
  <c r="AP179" i="4"/>
  <c r="AE176" i="4"/>
  <c r="AF176" i="4"/>
  <c r="X177" i="4" s="1"/>
  <c r="Y177" i="4" s="1"/>
  <c r="AH176" i="4"/>
  <c r="BL176" i="4"/>
  <c r="L176" i="4"/>
  <c r="BJ176" i="4"/>
  <c r="E177" i="4"/>
  <c r="C177" i="4"/>
  <c r="D177" i="4"/>
  <c r="T169" i="4"/>
  <c r="U169" i="4"/>
  <c r="M170" i="4" s="1"/>
  <c r="BA196" i="3"/>
  <c r="BB196" i="3"/>
  <c r="AT197" i="3" s="1"/>
  <c r="AK197" i="3"/>
  <c r="AO197" i="3"/>
  <c r="AL197" i="3"/>
  <c r="AJ197" i="3"/>
  <c r="AB197" i="3"/>
  <c r="N194" i="3"/>
  <c r="S194" i="3"/>
  <c r="P194" i="3"/>
  <c r="O194" i="3"/>
  <c r="F233" i="3"/>
  <c r="C292" i="1"/>
  <c r="E292" i="1"/>
  <c r="D292" i="1"/>
  <c r="G292" i="1"/>
  <c r="AZ187" i="5" l="1"/>
  <c r="BA187" i="5" s="1"/>
  <c r="BB187" i="5"/>
  <c r="AT188" i="5" s="1"/>
  <c r="AP180" i="5"/>
  <c r="AK181" i="5"/>
  <c r="AL181" i="5"/>
  <c r="AJ181" i="5"/>
  <c r="AM181" i="5" s="1"/>
  <c r="AH167" i="5"/>
  <c r="BL167" i="5"/>
  <c r="Y168" i="5"/>
  <c r="AA168" i="5"/>
  <c r="Z168" i="5"/>
  <c r="L179" i="5"/>
  <c r="BJ179" i="5"/>
  <c r="D180" i="5"/>
  <c r="E180" i="5"/>
  <c r="C180" i="5"/>
  <c r="P169" i="5"/>
  <c r="N169" i="5"/>
  <c r="O169" i="5"/>
  <c r="W168" i="5"/>
  <c r="BK168" i="5"/>
  <c r="AZ173" i="4"/>
  <c r="BA173" i="4" s="1"/>
  <c r="BD173" i="4" s="1"/>
  <c r="AL180" i="4"/>
  <c r="AJ180" i="4"/>
  <c r="AK180" i="4"/>
  <c r="AS179" i="4"/>
  <c r="BM179" i="4"/>
  <c r="Z177" i="4"/>
  <c r="AA177" i="4"/>
  <c r="AB177" i="4" s="1"/>
  <c r="AF177" i="4" s="1"/>
  <c r="X178" i="4" s="1"/>
  <c r="AD177" i="4"/>
  <c r="F177" i="4"/>
  <c r="P170" i="4"/>
  <c r="O170" i="4"/>
  <c r="N170" i="4"/>
  <c r="W169" i="4"/>
  <c r="BK169" i="4"/>
  <c r="BN195" i="4"/>
  <c r="AV197" i="3"/>
  <c r="AZ197" i="3"/>
  <c r="AU197" i="3"/>
  <c r="AX197" i="3" s="1"/>
  <c r="BA197" i="3" s="1"/>
  <c r="AW197" i="3"/>
  <c r="AM197" i="3"/>
  <c r="AE197" i="3"/>
  <c r="AF197" i="3"/>
  <c r="X198" i="3" s="1"/>
  <c r="Q194" i="3"/>
  <c r="I233" i="3"/>
  <c r="J233" i="3"/>
  <c r="B234" i="3" s="1"/>
  <c r="F292" i="1"/>
  <c r="H292" i="1" s="1"/>
  <c r="B293" i="1" s="1"/>
  <c r="BD187" i="5" l="1"/>
  <c r="BN187" i="5"/>
  <c r="AW188" i="5"/>
  <c r="AV188" i="5"/>
  <c r="AU188" i="5"/>
  <c r="AS180" i="5"/>
  <c r="BM180" i="5"/>
  <c r="AO181" i="5"/>
  <c r="AP181" i="5" s="1"/>
  <c r="AQ181" i="5"/>
  <c r="AI182" i="5" s="1"/>
  <c r="AB168" i="5"/>
  <c r="AD168" i="5"/>
  <c r="AE168" i="5" s="1"/>
  <c r="AH168" i="5" s="1"/>
  <c r="AF168" i="5"/>
  <c r="X169" i="5" s="1"/>
  <c r="F180" i="5"/>
  <c r="Q169" i="5"/>
  <c r="S169" i="5" s="1"/>
  <c r="BB173" i="4"/>
  <c r="AT174" i="4" s="1"/>
  <c r="AU174" i="4" s="1"/>
  <c r="AV174" i="4"/>
  <c r="AM180" i="4"/>
  <c r="AE177" i="4"/>
  <c r="AH177" i="4" s="1"/>
  <c r="Y178" i="4"/>
  <c r="AB178" i="4" s="1"/>
  <c r="AA178" i="4"/>
  <c r="Z178" i="4"/>
  <c r="H177" i="4"/>
  <c r="I177" i="4" s="1"/>
  <c r="J177" i="4"/>
  <c r="B178" i="4" s="1"/>
  <c r="Q170" i="4"/>
  <c r="S170" i="4" s="1"/>
  <c r="BB197" i="3"/>
  <c r="AT198" i="3" s="1"/>
  <c r="AP197" i="3"/>
  <c r="AQ197" i="3"/>
  <c r="AI198" i="3" s="1"/>
  <c r="Y198" i="3"/>
  <c r="AD198" i="3"/>
  <c r="AA198" i="3"/>
  <c r="Z198" i="3"/>
  <c r="T194" i="3"/>
  <c r="U194" i="3"/>
  <c r="M195" i="3" s="1"/>
  <c r="D234" i="3"/>
  <c r="H234" i="3"/>
  <c r="C234" i="3"/>
  <c r="E234" i="3"/>
  <c r="E293" i="1"/>
  <c r="C293" i="1"/>
  <c r="D293" i="1"/>
  <c r="G293" i="1"/>
  <c r="AX188" i="5" l="1"/>
  <c r="AS181" i="5"/>
  <c r="BM181" i="5"/>
  <c r="AJ182" i="5"/>
  <c r="AL182" i="5"/>
  <c r="AK182" i="5"/>
  <c r="Z169" i="5"/>
  <c r="Y169" i="5"/>
  <c r="AA169" i="5"/>
  <c r="BL168" i="5"/>
  <c r="H180" i="5"/>
  <c r="I180" i="5" s="1"/>
  <c r="T169" i="5"/>
  <c r="U169" i="5"/>
  <c r="M170" i="5" s="1"/>
  <c r="AW174" i="4"/>
  <c r="AX174" i="4"/>
  <c r="AO180" i="4"/>
  <c r="AP180" i="4"/>
  <c r="AQ180" i="4"/>
  <c r="AI181" i="4" s="1"/>
  <c r="BL177" i="4"/>
  <c r="AD178" i="4"/>
  <c r="AE178" i="4" s="1"/>
  <c r="AF178" i="4"/>
  <c r="X179" i="4" s="1"/>
  <c r="L177" i="4"/>
  <c r="BJ177" i="4"/>
  <c r="C178" i="4"/>
  <c r="D178" i="4"/>
  <c r="E178" i="4"/>
  <c r="T170" i="4"/>
  <c r="U170" i="4"/>
  <c r="M171" i="4" s="1"/>
  <c r="AU198" i="3"/>
  <c r="AZ198" i="3"/>
  <c r="AV198" i="3"/>
  <c r="AW198" i="3"/>
  <c r="AK198" i="3"/>
  <c r="AO198" i="3"/>
  <c r="AL198" i="3"/>
  <c r="AJ198" i="3"/>
  <c r="AB198" i="3"/>
  <c r="N195" i="3"/>
  <c r="Q195" i="3" s="1"/>
  <c r="T195" i="3" s="1"/>
  <c r="S195" i="3"/>
  <c r="O195" i="3"/>
  <c r="P195" i="3"/>
  <c r="F234" i="3"/>
  <c r="F293" i="1"/>
  <c r="H293" i="1" s="1"/>
  <c r="B294" i="1" s="1"/>
  <c r="AZ188" i="5" l="1"/>
  <c r="BA188" i="5" s="1"/>
  <c r="AM182" i="5"/>
  <c r="AO182" i="5"/>
  <c r="AP182" i="5" s="1"/>
  <c r="AQ182" i="5"/>
  <c r="AI183" i="5" s="1"/>
  <c r="AB169" i="5"/>
  <c r="L180" i="5"/>
  <c r="BJ180" i="5"/>
  <c r="J180" i="5"/>
  <c r="B181" i="5" s="1"/>
  <c r="O170" i="5"/>
  <c r="P170" i="5"/>
  <c r="N170" i="5"/>
  <c r="W169" i="5"/>
  <c r="BK169" i="5"/>
  <c r="AZ174" i="4"/>
  <c r="BA174" i="4" s="1"/>
  <c r="BD174" i="4" s="1"/>
  <c r="BB174" i="4"/>
  <c r="AT175" i="4" s="1"/>
  <c r="AL181" i="4"/>
  <c r="AJ181" i="4"/>
  <c r="AK181" i="4"/>
  <c r="AS180" i="4"/>
  <c r="BM180" i="4"/>
  <c r="AH178" i="4"/>
  <c r="BL178" i="4"/>
  <c r="Y179" i="4"/>
  <c r="AA179" i="4"/>
  <c r="Z179" i="4"/>
  <c r="F178" i="4"/>
  <c r="N171" i="4"/>
  <c r="P171" i="4"/>
  <c r="O171" i="4"/>
  <c r="BN196" i="4"/>
  <c r="W170" i="4"/>
  <c r="BK170" i="4"/>
  <c r="AX198" i="3"/>
  <c r="AM198" i="3"/>
  <c r="AE198" i="3"/>
  <c r="AF198" i="3"/>
  <c r="X199" i="3" s="1"/>
  <c r="U195" i="3"/>
  <c r="M196" i="3" s="1"/>
  <c r="I234" i="3"/>
  <c r="J234" i="3"/>
  <c r="B235" i="3" s="1"/>
  <c r="E294" i="1"/>
  <c r="G294" i="1"/>
  <c r="D294" i="1"/>
  <c r="C294" i="1"/>
  <c r="BD188" i="5" l="1"/>
  <c r="BN188" i="5"/>
  <c r="BB188" i="5"/>
  <c r="AT189" i="5" s="1"/>
  <c r="AS182" i="5"/>
  <c r="BM182" i="5"/>
  <c r="AL183" i="5"/>
  <c r="AK183" i="5"/>
  <c r="AJ183" i="5"/>
  <c r="AD169" i="5"/>
  <c r="AF169" i="5" s="1"/>
  <c r="X170" i="5" s="1"/>
  <c r="AE169" i="5"/>
  <c r="E181" i="5"/>
  <c r="C181" i="5"/>
  <c r="D181" i="5"/>
  <c r="Q170" i="5"/>
  <c r="S170" i="5" s="1"/>
  <c r="AV175" i="4"/>
  <c r="AU175" i="4"/>
  <c r="AW175" i="4"/>
  <c r="AM181" i="4"/>
  <c r="AB179" i="4"/>
  <c r="H178" i="4"/>
  <c r="I178" i="4" s="1"/>
  <c r="J178" i="4"/>
  <c r="B179" i="4" s="1"/>
  <c r="Q171" i="4"/>
  <c r="S171" i="4" s="1"/>
  <c r="BA198" i="3"/>
  <c r="BB198" i="3"/>
  <c r="AT199" i="3" s="1"/>
  <c r="AP198" i="3"/>
  <c r="AQ198" i="3"/>
  <c r="AI199" i="3" s="1"/>
  <c r="AD199" i="3"/>
  <c r="AA199" i="3"/>
  <c r="Y199" i="3"/>
  <c r="AB199" i="3" s="1"/>
  <c r="AE199" i="3" s="1"/>
  <c r="Z199" i="3"/>
  <c r="S196" i="3"/>
  <c r="N196" i="3"/>
  <c r="Q196" i="3" s="1"/>
  <c r="T196" i="3" s="1"/>
  <c r="O196" i="3"/>
  <c r="P196" i="3"/>
  <c r="E235" i="3"/>
  <c r="H235" i="3"/>
  <c r="D235" i="3"/>
  <c r="C235" i="3"/>
  <c r="F294" i="1"/>
  <c r="H294" i="1" s="1"/>
  <c r="B295" i="1" s="1"/>
  <c r="AW189" i="5" l="1"/>
  <c r="AV189" i="5"/>
  <c r="AU189" i="5"/>
  <c r="AX189" i="5" s="1"/>
  <c r="AM183" i="5"/>
  <c r="AO183" i="5"/>
  <c r="Z170" i="5"/>
  <c r="Y170" i="5"/>
  <c r="AA170" i="5"/>
  <c r="AH169" i="5"/>
  <c r="BL169" i="5"/>
  <c r="F181" i="5"/>
  <c r="T170" i="5"/>
  <c r="U170" i="5"/>
  <c r="M171" i="5" s="1"/>
  <c r="AX175" i="4"/>
  <c r="AO181" i="4"/>
  <c r="AP181" i="4" s="1"/>
  <c r="AD179" i="4"/>
  <c r="AE179" i="4" s="1"/>
  <c r="L178" i="4"/>
  <c r="BJ178" i="4"/>
  <c r="E179" i="4"/>
  <c r="D179" i="4"/>
  <c r="C179" i="4"/>
  <c r="T171" i="4"/>
  <c r="U171" i="4"/>
  <c r="M172" i="4" s="1"/>
  <c r="AZ199" i="3"/>
  <c r="AW199" i="3"/>
  <c r="AU199" i="3"/>
  <c r="AX199" i="3" s="1"/>
  <c r="BA199" i="3" s="1"/>
  <c r="AV199" i="3"/>
  <c r="AO199" i="3"/>
  <c r="AK199" i="3"/>
  <c r="AL199" i="3"/>
  <c r="AJ199" i="3"/>
  <c r="AM199" i="3" s="1"/>
  <c r="AP199" i="3" s="1"/>
  <c r="AF199" i="3"/>
  <c r="X200" i="3" s="1"/>
  <c r="U196" i="3"/>
  <c r="M197" i="3" s="1"/>
  <c r="F235" i="3"/>
  <c r="E295" i="1"/>
  <c r="C295" i="1"/>
  <c r="G295" i="1"/>
  <c r="D295" i="1"/>
  <c r="AZ189" i="5" l="1"/>
  <c r="BB189" i="5" s="1"/>
  <c r="AT190" i="5" s="1"/>
  <c r="AQ183" i="5"/>
  <c r="AI184" i="5" s="1"/>
  <c r="AP183" i="5"/>
  <c r="AS183" i="5"/>
  <c r="BM183" i="5"/>
  <c r="AL184" i="5"/>
  <c r="AJ184" i="5"/>
  <c r="AK184" i="5"/>
  <c r="AB170" i="5"/>
  <c r="H181" i="5"/>
  <c r="I181" i="5" s="1"/>
  <c r="O171" i="5"/>
  <c r="P171" i="5"/>
  <c r="N171" i="5"/>
  <c r="W170" i="5"/>
  <c r="BK170" i="5"/>
  <c r="AZ175" i="4"/>
  <c r="BB175" i="4" s="1"/>
  <c r="AT176" i="4" s="1"/>
  <c r="AS181" i="4"/>
  <c r="BM181" i="4"/>
  <c r="AQ181" i="4"/>
  <c r="AI182" i="4" s="1"/>
  <c r="AH179" i="4"/>
  <c r="BL179" i="4"/>
  <c r="AF179" i="4"/>
  <c r="X180" i="4" s="1"/>
  <c r="F179" i="4"/>
  <c r="BN197" i="4"/>
  <c r="N172" i="4"/>
  <c r="P172" i="4"/>
  <c r="O172" i="4"/>
  <c r="W171" i="4"/>
  <c r="BK171" i="4"/>
  <c r="BB199" i="3"/>
  <c r="AT200" i="3" s="1"/>
  <c r="AQ199" i="3"/>
  <c r="AI200" i="3" s="1"/>
  <c r="AA200" i="3"/>
  <c r="AD200" i="3"/>
  <c r="Z200" i="3"/>
  <c r="Y200" i="3"/>
  <c r="N197" i="3"/>
  <c r="S197" i="3"/>
  <c r="P197" i="3"/>
  <c r="O197" i="3"/>
  <c r="I235" i="3"/>
  <c r="J235" i="3"/>
  <c r="B236" i="3" s="1"/>
  <c r="F295" i="1"/>
  <c r="H295" i="1"/>
  <c r="B296" i="1" s="1"/>
  <c r="AW190" i="5" l="1"/>
  <c r="AV190" i="5"/>
  <c r="AU190" i="5"/>
  <c r="AX190" i="5" s="1"/>
  <c r="BA189" i="5"/>
  <c r="AM184" i="5"/>
  <c r="AD170" i="5"/>
  <c r="AE170" i="5"/>
  <c r="AF170" i="5"/>
  <c r="X171" i="5" s="1"/>
  <c r="L181" i="5"/>
  <c r="BJ181" i="5"/>
  <c r="J181" i="5"/>
  <c r="B182" i="5" s="1"/>
  <c r="Q171" i="5"/>
  <c r="S171" i="5" s="1"/>
  <c r="BA175" i="4"/>
  <c r="BD175" i="4" s="1"/>
  <c r="AW176" i="4"/>
  <c r="AU176" i="4"/>
  <c r="AV176" i="4"/>
  <c r="AK182" i="4"/>
  <c r="AL182" i="4"/>
  <c r="AJ182" i="4"/>
  <c r="AM182" i="4" s="1"/>
  <c r="Z180" i="4"/>
  <c r="Y180" i="4"/>
  <c r="AA180" i="4"/>
  <c r="H179" i="4"/>
  <c r="I179" i="4"/>
  <c r="J179" i="4"/>
  <c r="B180" i="4" s="1"/>
  <c r="Q172" i="4"/>
  <c r="S172" i="4" s="1"/>
  <c r="BN198" i="4"/>
  <c r="AV200" i="3"/>
  <c r="AZ200" i="3"/>
  <c r="AU200" i="3"/>
  <c r="AX200" i="3" s="1"/>
  <c r="BA200" i="3" s="1"/>
  <c r="AW200" i="3"/>
  <c r="AJ200" i="3"/>
  <c r="AO200" i="3"/>
  <c r="AK200" i="3"/>
  <c r="AL200" i="3"/>
  <c r="AB200" i="3"/>
  <c r="Q197" i="3"/>
  <c r="C236" i="3"/>
  <c r="H236" i="3"/>
  <c r="D236" i="3"/>
  <c r="E236" i="3"/>
  <c r="E296" i="1"/>
  <c r="C296" i="1"/>
  <c r="G296" i="1"/>
  <c r="D296" i="1"/>
  <c r="AZ190" i="5" l="1"/>
  <c r="BA190" i="5" s="1"/>
  <c r="BD189" i="5"/>
  <c r="BN189" i="5"/>
  <c r="BB190" i="5"/>
  <c r="AT191" i="5" s="1"/>
  <c r="AO184" i="5"/>
  <c r="AP184" i="5" s="1"/>
  <c r="Y171" i="5"/>
  <c r="AA171" i="5"/>
  <c r="Z171" i="5"/>
  <c r="AH170" i="5"/>
  <c r="BL170" i="5"/>
  <c r="D182" i="5"/>
  <c r="E182" i="5"/>
  <c r="C182" i="5"/>
  <c r="F182" i="5" s="1"/>
  <c r="T171" i="5"/>
  <c r="U171" i="5"/>
  <c r="M172" i="5" s="1"/>
  <c r="AX176" i="4"/>
  <c r="AO182" i="4"/>
  <c r="AP182" i="4"/>
  <c r="AS182" i="4" s="1"/>
  <c r="AQ182" i="4"/>
  <c r="AI183" i="4" s="1"/>
  <c r="BM182" i="4"/>
  <c r="AB180" i="4"/>
  <c r="D180" i="4"/>
  <c r="E180" i="4"/>
  <c r="C180" i="4"/>
  <c r="F180" i="4" s="1"/>
  <c r="L179" i="4"/>
  <c r="BJ179" i="4"/>
  <c r="T172" i="4"/>
  <c r="U172" i="4"/>
  <c r="M173" i="4" s="1"/>
  <c r="BB200" i="3"/>
  <c r="AT201" i="3" s="1"/>
  <c r="AM200" i="3"/>
  <c r="AE200" i="3"/>
  <c r="AF200" i="3"/>
  <c r="X201" i="3" s="1"/>
  <c r="T197" i="3"/>
  <c r="U197" i="3"/>
  <c r="M198" i="3" s="1"/>
  <c r="F236" i="3"/>
  <c r="F296" i="1"/>
  <c r="H296" i="1" s="1"/>
  <c r="B297" i="1" s="1"/>
  <c r="G297" i="1" s="1"/>
  <c r="D297" i="1"/>
  <c r="E297" i="1"/>
  <c r="C297" i="1"/>
  <c r="BD190" i="5" l="1"/>
  <c r="BN190" i="5"/>
  <c r="AU191" i="5"/>
  <c r="AV191" i="5"/>
  <c r="AW191" i="5"/>
  <c r="AQ184" i="5"/>
  <c r="AI185" i="5" s="1"/>
  <c r="AS184" i="5"/>
  <c r="BM184" i="5"/>
  <c r="AK185" i="5"/>
  <c r="AJ185" i="5"/>
  <c r="AL185" i="5"/>
  <c r="AB171" i="5"/>
  <c r="H182" i="5"/>
  <c r="I182" i="5" s="1"/>
  <c r="O172" i="5"/>
  <c r="P172" i="5"/>
  <c r="N172" i="5"/>
  <c r="W171" i="5"/>
  <c r="BK171" i="5"/>
  <c r="AZ176" i="4"/>
  <c r="BA176" i="4" s="1"/>
  <c r="BD176" i="4" s="1"/>
  <c r="AL183" i="4"/>
  <c r="AJ183" i="4"/>
  <c r="AK183" i="4"/>
  <c r="AD180" i="4"/>
  <c r="AE180" i="4" s="1"/>
  <c r="H180" i="4"/>
  <c r="I180" i="4"/>
  <c r="L180" i="4" s="1"/>
  <c r="J180" i="4"/>
  <c r="B181" i="4" s="1"/>
  <c r="BJ180" i="4"/>
  <c r="N173" i="4"/>
  <c r="P173" i="4"/>
  <c r="O173" i="4"/>
  <c r="BN199" i="4"/>
  <c r="W172" i="4"/>
  <c r="BK172" i="4"/>
  <c r="AV201" i="3"/>
  <c r="AZ201" i="3"/>
  <c r="AW201" i="3"/>
  <c r="AU201" i="3"/>
  <c r="AP200" i="3"/>
  <c r="AQ200" i="3"/>
  <c r="AI201" i="3" s="1"/>
  <c r="Z201" i="3"/>
  <c r="AD201" i="3"/>
  <c r="AA201" i="3"/>
  <c r="Y201" i="3"/>
  <c r="N198" i="3"/>
  <c r="S198" i="3"/>
  <c r="P198" i="3"/>
  <c r="O198" i="3"/>
  <c r="Q198" i="3" s="1"/>
  <c r="T198" i="3" s="1"/>
  <c r="I236" i="3"/>
  <c r="J236" i="3"/>
  <c r="B237" i="3" s="1"/>
  <c r="F297" i="1"/>
  <c r="H297" i="1" s="1"/>
  <c r="B298" i="1" s="1"/>
  <c r="C298" i="1" s="1"/>
  <c r="D298" i="1"/>
  <c r="AX191" i="5" l="1"/>
  <c r="AZ191" i="5"/>
  <c r="BA191" i="5" s="1"/>
  <c r="AM185" i="5"/>
  <c r="AD171" i="5"/>
  <c r="AE171" i="5" s="1"/>
  <c r="AF171" i="5"/>
  <c r="X172" i="5" s="1"/>
  <c r="L182" i="5"/>
  <c r="BJ182" i="5"/>
  <c r="J182" i="5"/>
  <c r="B183" i="5" s="1"/>
  <c r="Q172" i="5"/>
  <c r="S172" i="5" s="1"/>
  <c r="BB176" i="4"/>
  <c r="AT177" i="4" s="1"/>
  <c r="AW177" i="4" s="1"/>
  <c r="AV177" i="4"/>
  <c r="AU177" i="4"/>
  <c r="AM183" i="4"/>
  <c r="AH180" i="4"/>
  <c r="BL180" i="4"/>
  <c r="AF180" i="4"/>
  <c r="X181" i="4" s="1"/>
  <c r="E181" i="4"/>
  <c r="D181" i="4"/>
  <c r="C181" i="4"/>
  <c r="F181" i="4" s="1"/>
  <c r="Q173" i="4"/>
  <c r="S173" i="4" s="1"/>
  <c r="AX201" i="3"/>
  <c r="AK201" i="3"/>
  <c r="AO201" i="3"/>
  <c r="AJ201" i="3"/>
  <c r="AM201" i="3" s="1"/>
  <c r="AP201" i="3" s="1"/>
  <c r="AL201" i="3"/>
  <c r="AB201" i="3"/>
  <c r="U198" i="3"/>
  <c r="M199" i="3" s="1"/>
  <c r="H237" i="3"/>
  <c r="C237" i="3"/>
  <c r="D237" i="3"/>
  <c r="E237" i="3"/>
  <c r="E298" i="1"/>
  <c r="G298" i="1"/>
  <c r="F298" i="1"/>
  <c r="H298" i="1" s="1"/>
  <c r="B299" i="1" s="1"/>
  <c r="BD191" i="5" l="1"/>
  <c r="BN191" i="5"/>
  <c r="BB191" i="5"/>
  <c r="AT192" i="5" s="1"/>
  <c r="AO185" i="5"/>
  <c r="AP185" i="5" s="1"/>
  <c r="AQ185" i="5"/>
  <c r="AI186" i="5" s="1"/>
  <c r="AH171" i="5"/>
  <c r="BL171" i="5"/>
  <c r="Z172" i="5"/>
  <c r="Y172" i="5"/>
  <c r="AA172" i="5"/>
  <c r="D183" i="5"/>
  <c r="E183" i="5"/>
  <c r="C183" i="5"/>
  <c r="T172" i="5"/>
  <c r="U172" i="5"/>
  <c r="M173" i="5" s="1"/>
  <c r="AX177" i="4"/>
  <c r="AO183" i="4"/>
  <c r="AP183" i="4"/>
  <c r="AQ183" i="4"/>
  <c r="AI184" i="4" s="1"/>
  <c r="Y181" i="4"/>
  <c r="AA181" i="4"/>
  <c r="Z181" i="4"/>
  <c r="H181" i="4"/>
  <c r="I181" i="4" s="1"/>
  <c r="BN200" i="4"/>
  <c r="T173" i="4"/>
  <c r="U173" i="4"/>
  <c r="M174" i="4" s="1"/>
  <c r="BA201" i="3"/>
  <c r="BB201" i="3"/>
  <c r="AT202" i="3" s="1"/>
  <c r="AQ201" i="3"/>
  <c r="AI202" i="3" s="1"/>
  <c r="AE201" i="3"/>
  <c r="AF201" i="3"/>
  <c r="X202" i="3" s="1"/>
  <c r="N199" i="3"/>
  <c r="Q199" i="3" s="1"/>
  <c r="T199" i="3" s="1"/>
  <c r="S199" i="3"/>
  <c r="P199" i="3"/>
  <c r="O199" i="3"/>
  <c r="F237" i="3"/>
  <c r="C299" i="1"/>
  <c r="D299" i="1"/>
  <c r="G299" i="1"/>
  <c r="E299" i="1"/>
  <c r="AV192" i="5" l="1"/>
  <c r="AW192" i="5"/>
  <c r="AU192" i="5"/>
  <c r="AX192" i="5" s="1"/>
  <c r="AS185" i="5"/>
  <c r="BM185" i="5"/>
  <c r="AK186" i="5"/>
  <c r="AL186" i="5"/>
  <c r="AJ186" i="5"/>
  <c r="AB172" i="5"/>
  <c r="F183" i="5"/>
  <c r="O173" i="5"/>
  <c r="N173" i="5"/>
  <c r="P173" i="5"/>
  <c r="W172" i="5"/>
  <c r="BK172" i="5"/>
  <c r="AZ177" i="4"/>
  <c r="BA177" i="4" s="1"/>
  <c r="BD177" i="4" s="1"/>
  <c r="AL184" i="4"/>
  <c r="AK184" i="4"/>
  <c r="AJ184" i="4"/>
  <c r="AM184" i="4" s="1"/>
  <c r="AS183" i="4"/>
  <c r="BM183" i="4"/>
  <c r="AB181" i="4"/>
  <c r="L181" i="4"/>
  <c r="BJ181" i="4"/>
  <c r="J181" i="4"/>
  <c r="B182" i="4" s="1"/>
  <c r="W173" i="4"/>
  <c r="BK173" i="4"/>
  <c r="P174" i="4"/>
  <c r="O174" i="4"/>
  <c r="N174" i="4"/>
  <c r="AU202" i="3"/>
  <c r="AZ202" i="3"/>
  <c r="AV202" i="3"/>
  <c r="AW202" i="3"/>
  <c r="AK202" i="3"/>
  <c r="AO202" i="3"/>
  <c r="AJ202" i="3"/>
  <c r="AM202" i="3" s="1"/>
  <c r="AP202" i="3" s="1"/>
  <c r="AL202" i="3"/>
  <c r="Y202" i="3"/>
  <c r="AD202" i="3"/>
  <c r="Z202" i="3"/>
  <c r="AA202" i="3"/>
  <c r="U199" i="3"/>
  <c r="M200" i="3" s="1"/>
  <c r="I237" i="3"/>
  <c r="J237" i="3"/>
  <c r="B238" i="3" s="1"/>
  <c r="F299" i="1"/>
  <c r="H299" i="1" s="1"/>
  <c r="B300" i="1" s="1"/>
  <c r="AZ192" i="5" l="1"/>
  <c r="BA192" i="5" s="1"/>
  <c r="BD192" i="5" s="1"/>
  <c r="AM186" i="5"/>
  <c r="AD172" i="5"/>
  <c r="AE172" i="5" s="1"/>
  <c r="AF172" i="5"/>
  <c r="X173" i="5" s="1"/>
  <c r="H183" i="5"/>
  <c r="I183" i="5" s="1"/>
  <c r="Q173" i="5"/>
  <c r="S173" i="5" s="1"/>
  <c r="BB177" i="4"/>
  <c r="AT178" i="4" s="1"/>
  <c r="AO184" i="4"/>
  <c r="AP184" i="4"/>
  <c r="AS184" i="4" s="1"/>
  <c r="AQ184" i="4"/>
  <c r="AI185" i="4" s="1"/>
  <c r="AD181" i="4"/>
  <c r="AE181" i="4" s="1"/>
  <c r="E182" i="4"/>
  <c r="C182" i="4"/>
  <c r="F182" i="4" s="1"/>
  <c r="D182" i="4"/>
  <c r="Q174" i="4"/>
  <c r="S174" i="4" s="1"/>
  <c r="AX202" i="3"/>
  <c r="AQ202" i="3"/>
  <c r="AI203" i="3" s="1"/>
  <c r="AB202" i="3"/>
  <c r="S200" i="3"/>
  <c r="P200" i="3"/>
  <c r="N200" i="3"/>
  <c r="O200" i="3"/>
  <c r="D238" i="3"/>
  <c r="H238" i="3"/>
  <c r="C238" i="3"/>
  <c r="E238" i="3"/>
  <c r="E300" i="1"/>
  <c r="C300" i="1"/>
  <c r="G300" i="1"/>
  <c r="D300" i="1"/>
  <c r="BB192" i="5" l="1"/>
  <c r="AT193" i="5" s="1"/>
  <c r="BN192" i="5"/>
  <c r="AU193" i="5"/>
  <c r="AV193" i="5"/>
  <c r="AW193" i="5"/>
  <c r="AO186" i="5"/>
  <c r="AP186" i="5" s="1"/>
  <c r="AQ186" i="5"/>
  <c r="AI187" i="5" s="1"/>
  <c r="AH172" i="5"/>
  <c r="BL172" i="5"/>
  <c r="Y173" i="5"/>
  <c r="Z173" i="5"/>
  <c r="AA173" i="5"/>
  <c r="L183" i="5"/>
  <c r="BJ183" i="5"/>
  <c r="J183" i="5"/>
  <c r="B184" i="5" s="1"/>
  <c r="T173" i="5"/>
  <c r="U173" i="5"/>
  <c r="M174" i="5" s="1"/>
  <c r="AV178" i="4"/>
  <c r="AW178" i="4"/>
  <c r="AU178" i="4"/>
  <c r="AX178" i="4" s="1"/>
  <c r="AK185" i="4"/>
  <c r="AL185" i="4"/>
  <c r="AJ185" i="4"/>
  <c r="AM185" i="4" s="1"/>
  <c r="BM184" i="4"/>
  <c r="AF181" i="4"/>
  <c r="X182" i="4" s="1"/>
  <c r="Z182" i="4" s="1"/>
  <c r="AH181" i="4"/>
  <c r="BL181" i="4"/>
  <c r="Y182" i="4"/>
  <c r="H182" i="4"/>
  <c r="I182" i="4" s="1"/>
  <c r="J182" i="4"/>
  <c r="B183" i="4" s="1"/>
  <c r="T174" i="4"/>
  <c r="U174" i="4"/>
  <c r="M175" i="4" s="1"/>
  <c r="BA202" i="3"/>
  <c r="BB202" i="3"/>
  <c r="AT203" i="3" s="1"/>
  <c r="AO203" i="3"/>
  <c r="AJ203" i="3"/>
  <c r="AM203" i="3" s="1"/>
  <c r="AP203" i="3" s="1"/>
  <c r="AL203" i="3"/>
  <c r="AK203" i="3"/>
  <c r="AE202" i="3"/>
  <c r="AF202" i="3"/>
  <c r="X203" i="3" s="1"/>
  <c r="Q200" i="3"/>
  <c r="F238" i="3"/>
  <c r="F300" i="1"/>
  <c r="H300" i="1" s="1"/>
  <c r="B301" i="1" s="1"/>
  <c r="AX193" i="5" l="1"/>
  <c r="AS186" i="5"/>
  <c r="BM186" i="5"/>
  <c r="AL187" i="5"/>
  <c r="AK187" i="5"/>
  <c r="AJ187" i="5"/>
  <c r="AB173" i="5"/>
  <c r="E184" i="5"/>
  <c r="C184" i="5"/>
  <c r="D184" i="5"/>
  <c r="P174" i="5"/>
  <c r="O174" i="5"/>
  <c r="N174" i="5"/>
  <c r="W173" i="5"/>
  <c r="BK173" i="5"/>
  <c r="AZ178" i="4"/>
  <c r="BA178" i="4"/>
  <c r="BD178" i="4" s="1"/>
  <c r="BB178" i="4"/>
  <c r="AT179" i="4" s="1"/>
  <c r="AO185" i="4"/>
  <c r="AP185" i="4"/>
  <c r="AS185" i="4" s="1"/>
  <c r="AQ185" i="4"/>
  <c r="AI186" i="4" s="1"/>
  <c r="BM185" i="4"/>
  <c r="AA182" i="4"/>
  <c r="AB182" i="4" s="1"/>
  <c r="AD182" i="4"/>
  <c r="L182" i="4"/>
  <c r="BJ182" i="4"/>
  <c r="C183" i="4"/>
  <c r="E183" i="4"/>
  <c r="D183" i="4"/>
  <c r="W174" i="4"/>
  <c r="BK174" i="4"/>
  <c r="P175" i="4"/>
  <c r="O175" i="4"/>
  <c r="N175" i="4"/>
  <c r="BN201" i="4"/>
  <c r="AZ203" i="3"/>
  <c r="AU203" i="3"/>
  <c r="AV203" i="3"/>
  <c r="AW203" i="3"/>
  <c r="AQ203" i="3"/>
  <c r="AI204" i="3" s="1"/>
  <c r="AD203" i="3"/>
  <c r="Y203" i="3"/>
  <c r="Z203" i="3"/>
  <c r="AA203" i="3"/>
  <c r="T200" i="3"/>
  <c r="U200" i="3"/>
  <c r="M201" i="3" s="1"/>
  <c r="I238" i="3"/>
  <c r="J238" i="3"/>
  <c r="B239" i="3" s="1"/>
  <c r="G301" i="1"/>
  <c r="D301" i="1"/>
  <c r="C301" i="1"/>
  <c r="E301" i="1"/>
  <c r="AZ193" i="5" l="1"/>
  <c r="BA193" i="5" s="1"/>
  <c r="AM187" i="5"/>
  <c r="AD173" i="5"/>
  <c r="AE173" i="5" s="1"/>
  <c r="F184" i="5"/>
  <c r="H184" i="5"/>
  <c r="I184" i="5" s="1"/>
  <c r="Q174" i="5"/>
  <c r="S174" i="5" s="1"/>
  <c r="AW179" i="4"/>
  <c r="AV179" i="4"/>
  <c r="AU179" i="4"/>
  <c r="AX179" i="4" s="1"/>
  <c r="AK186" i="4"/>
  <c r="AJ186" i="4"/>
  <c r="AL186" i="4"/>
  <c r="AE182" i="4"/>
  <c r="AH182" i="4"/>
  <c r="BL182" i="4"/>
  <c r="AF182" i="4"/>
  <c r="X183" i="4" s="1"/>
  <c r="F183" i="4"/>
  <c r="H183" i="4"/>
  <c r="J183" i="4" s="1"/>
  <c r="B184" i="4" s="1"/>
  <c r="Q175" i="4"/>
  <c r="S175" i="4" s="1"/>
  <c r="AX203" i="3"/>
  <c r="AJ204" i="3"/>
  <c r="AO204" i="3"/>
  <c r="AK204" i="3"/>
  <c r="AL204" i="3"/>
  <c r="AB203" i="3"/>
  <c r="N201" i="3"/>
  <c r="S201" i="3"/>
  <c r="O201" i="3"/>
  <c r="Q201" i="3" s="1"/>
  <c r="P201" i="3"/>
  <c r="E239" i="3"/>
  <c r="H239" i="3"/>
  <c r="D239" i="3"/>
  <c r="C239" i="3"/>
  <c r="F301" i="1"/>
  <c r="H301" i="1" s="1"/>
  <c r="B302" i="1" s="1"/>
  <c r="BD193" i="5" l="1"/>
  <c r="BN193" i="5"/>
  <c r="BB193" i="5"/>
  <c r="AT194" i="5" s="1"/>
  <c r="AO187" i="5"/>
  <c r="AP187" i="5" s="1"/>
  <c r="AH173" i="5"/>
  <c r="BL173" i="5"/>
  <c r="AF173" i="5"/>
  <c r="X174" i="5" s="1"/>
  <c r="L184" i="5"/>
  <c r="BJ184" i="5"/>
  <c r="J184" i="5"/>
  <c r="B185" i="5" s="1"/>
  <c r="T174" i="5"/>
  <c r="U174" i="5"/>
  <c r="M175" i="5" s="1"/>
  <c r="AZ179" i="4"/>
  <c r="BA179" i="4" s="1"/>
  <c r="BD179" i="4" s="1"/>
  <c r="AM186" i="4"/>
  <c r="AO186" i="4"/>
  <c r="AP186" i="4"/>
  <c r="AS186" i="4" s="1"/>
  <c r="AQ186" i="4"/>
  <c r="AI187" i="4" s="1"/>
  <c r="Y183" i="4"/>
  <c r="AA183" i="4"/>
  <c r="Z183" i="4"/>
  <c r="E184" i="4"/>
  <c r="C184" i="4"/>
  <c r="D184" i="4"/>
  <c r="I183" i="4"/>
  <c r="T175" i="4"/>
  <c r="U175" i="4"/>
  <c r="M176" i="4" s="1"/>
  <c r="BA203" i="3"/>
  <c r="BB203" i="3"/>
  <c r="AT204" i="3" s="1"/>
  <c r="AM204" i="3"/>
  <c r="AE203" i="3"/>
  <c r="AF203" i="3"/>
  <c r="X204" i="3" s="1"/>
  <c r="T201" i="3"/>
  <c r="U201" i="3"/>
  <c r="M202" i="3" s="1"/>
  <c r="F239" i="3"/>
  <c r="E302" i="1"/>
  <c r="C302" i="1"/>
  <c r="D302" i="1"/>
  <c r="G302" i="1"/>
  <c r="AV194" i="5" l="1"/>
  <c r="AW194" i="5"/>
  <c r="AU194" i="5"/>
  <c r="AS187" i="5"/>
  <c r="BM187" i="5"/>
  <c r="AQ187" i="5"/>
  <c r="AI188" i="5" s="1"/>
  <c r="Z174" i="5"/>
  <c r="AA174" i="5"/>
  <c r="Y174" i="5"/>
  <c r="E185" i="5"/>
  <c r="C185" i="5"/>
  <c r="D185" i="5"/>
  <c r="W174" i="5"/>
  <c r="BK174" i="5"/>
  <c r="P175" i="5"/>
  <c r="N175" i="5"/>
  <c r="O175" i="5"/>
  <c r="BB179" i="4"/>
  <c r="AT180" i="4" s="1"/>
  <c r="BM186" i="4"/>
  <c r="AJ187" i="4"/>
  <c r="AK187" i="4"/>
  <c r="AL187" i="4"/>
  <c r="AB183" i="4"/>
  <c r="F184" i="4"/>
  <c r="L183" i="4"/>
  <c r="BJ183" i="4"/>
  <c r="N176" i="4"/>
  <c r="P176" i="4"/>
  <c r="O176" i="4"/>
  <c r="W175" i="4"/>
  <c r="BK175" i="4"/>
  <c r="BN202" i="4"/>
  <c r="AV204" i="3"/>
  <c r="AZ204" i="3"/>
  <c r="AW204" i="3"/>
  <c r="AU204" i="3"/>
  <c r="AP204" i="3"/>
  <c r="AQ204" i="3"/>
  <c r="AI205" i="3" s="1"/>
  <c r="Y204" i="3"/>
  <c r="AD204" i="3"/>
  <c r="AA204" i="3"/>
  <c r="Z204" i="3"/>
  <c r="N202" i="3"/>
  <c r="S202" i="3"/>
  <c r="P202" i="3"/>
  <c r="O202" i="3"/>
  <c r="I239" i="3"/>
  <c r="J239" i="3"/>
  <c r="B240" i="3" s="1"/>
  <c r="F302" i="1"/>
  <c r="H302" i="1" s="1"/>
  <c r="B303" i="1" s="1"/>
  <c r="AX194" i="5" l="1"/>
  <c r="AK188" i="5"/>
  <c r="AL188" i="5"/>
  <c r="AJ188" i="5"/>
  <c r="AM188" i="5" s="1"/>
  <c r="AB174" i="5"/>
  <c r="F185" i="5"/>
  <c r="H185" i="5"/>
  <c r="I185" i="5" s="1"/>
  <c r="J185" i="5"/>
  <c r="B186" i="5" s="1"/>
  <c r="Q175" i="5"/>
  <c r="S175" i="5" s="1"/>
  <c r="AW180" i="4"/>
  <c r="AV180" i="4"/>
  <c r="AU180" i="4"/>
  <c r="AX180" i="4" s="1"/>
  <c r="AM187" i="4"/>
  <c r="AD183" i="4"/>
  <c r="AE183" i="4" s="1"/>
  <c r="AF183" i="4"/>
  <c r="X184" i="4" s="1"/>
  <c r="H184" i="4"/>
  <c r="I184" i="4" s="1"/>
  <c r="J184" i="4"/>
  <c r="B185" i="4" s="1"/>
  <c r="Q176" i="4"/>
  <c r="S176" i="4" s="1"/>
  <c r="AX204" i="3"/>
  <c r="AK205" i="3"/>
  <c r="AO205" i="3"/>
  <c r="AL205" i="3"/>
  <c r="AJ205" i="3"/>
  <c r="AB204" i="3"/>
  <c r="Q202" i="3"/>
  <c r="C240" i="3"/>
  <c r="H240" i="3"/>
  <c r="E240" i="3"/>
  <c r="D240" i="3"/>
  <c r="C303" i="1"/>
  <c r="G303" i="1"/>
  <c r="D303" i="1"/>
  <c r="E303" i="1"/>
  <c r="AZ194" i="5" l="1"/>
  <c r="BA194" i="5" s="1"/>
  <c r="AO188" i="5"/>
  <c r="AP188" i="5" s="1"/>
  <c r="AD174" i="5"/>
  <c r="AE174" i="5" s="1"/>
  <c r="L185" i="5"/>
  <c r="BJ185" i="5"/>
  <c r="D186" i="5"/>
  <c r="C186" i="5"/>
  <c r="E186" i="5"/>
  <c r="T175" i="5"/>
  <c r="U175" i="5"/>
  <c r="M176" i="5" s="1"/>
  <c r="AZ180" i="4"/>
  <c r="BA180" i="4" s="1"/>
  <c r="BD180" i="4" s="1"/>
  <c r="AO187" i="4"/>
  <c r="AP187" i="4" s="1"/>
  <c r="AQ187" i="4"/>
  <c r="AI188" i="4" s="1"/>
  <c r="AH183" i="4"/>
  <c r="BL183" i="4"/>
  <c r="Y184" i="4"/>
  <c r="AB184" i="4" s="1"/>
  <c r="AA184" i="4"/>
  <c r="Z184" i="4"/>
  <c r="L184" i="4"/>
  <c r="BJ184" i="4"/>
  <c r="E185" i="4"/>
  <c r="D185" i="4"/>
  <c r="C185" i="4"/>
  <c r="T176" i="4"/>
  <c r="U176" i="4"/>
  <c r="M177" i="4" s="1"/>
  <c r="BA204" i="3"/>
  <c r="BB204" i="3"/>
  <c r="AT205" i="3" s="1"/>
  <c r="AM205" i="3"/>
  <c r="AE204" i="3"/>
  <c r="AF204" i="3"/>
  <c r="X205" i="3" s="1"/>
  <c r="T202" i="3"/>
  <c r="U202" i="3"/>
  <c r="M203" i="3" s="1"/>
  <c r="F240" i="3"/>
  <c r="F303" i="1"/>
  <c r="H303" i="1" s="1"/>
  <c r="B304" i="1" s="1"/>
  <c r="BD194" i="5" l="1"/>
  <c r="BN194" i="5"/>
  <c r="BB194" i="5"/>
  <c r="AT195" i="5" s="1"/>
  <c r="AS188" i="5"/>
  <c r="BM188" i="5"/>
  <c r="AQ188" i="5"/>
  <c r="AI189" i="5" s="1"/>
  <c r="AH174" i="5"/>
  <c r="BL174" i="5"/>
  <c r="AF174" i="5"/>
  <c r="X175" i="5" s="1"/>
  <c r="F186" i="5"/>
  <c r="P176" i="5"/>
  <c r="N176" i="5"/>
  <c r="O176" i="5"/>
  <c r="W175" i="5"/>
  <c r="BK175" i="5"/>
  <c r="BB180" i="4"/>
  <c r="AT181" i="4" s="1"/>
  <c r="AS187" i="4"/>
  <c r="BM187" i="4"/>
  <c r="AJ188" i="4"/>
  <c r="AL188" i="4"/>
  <c r="AK188" i="4"/>
  <c r="AD184" i="4"/>
  <c r="AE184" i="4" s="1"/>
  <c r="AF184" i="4"/>
  <c r="X185" i="4" s="1"/>
  <c r="F185" i="4"/>
  <c r="W176" i="4"/>
  <c r="BK176" i="4"/>
  <c r="BN203" i="4"/>
  <c r="N177" i="4"/>
  <c r="O177" i="4"/>
  <c r="P177" i="4"/>
  <c r="AV205" i="3"/>
  <c r="AZ205" i="3"/>
  <c r="AU205" i="3"/>
  <c r="AX205" i="3" s="1"/>
  <c r="BA205" i="3" s="1"/>
  <c r="AW205" i="3"/>
  <c r="AP205" i="3"/>
  <c r="AQ205" i="3"/>
  <c r="AI206" i="3" s="1"/>
  <c r="AD205" i="3"/>
  <c r="AA205" i="3"/>
  <c r="Y205" i="3"/>
  <c r="AB205" i="3" s="1"/>
  <c r="AE205" i="3" s="1"/>
  <c r="Z205" i="3"/>
  <c r="N203" i="3"/>
  <c r="Q203" i="3" s="1"/>
  <c r="T203" i="3" s="1"/>
  <c r="S203" i="3"/>
  <c r="O203" i="3"/>
  <c r="P203" i="3"/>
  <c r="I240" i="3"/>
  <c r="J240" i="3"/>
  <c r="B241" i="3" s="1"/>
  <c r="C304" i="1"/>
  <c r="D304" i="1"/>
  <c r="G304" i="1"/>
  <c r="E304" i="1"/>
  <c r="AU195" i="5" l="1"/>
  <c r="AV195" i="5"/>
  <c r="AW195" i="5"/>
  <c r="AJ189" i="5"/>
  <c r="AK189" i="5"/>
  <c r="AL189" i="5"/>
  <c r="Y175" i="5"/>
  <c r="AA175" i="5"/>
  <c r="Z175" i="5"/>
  <c r="H186" i="5"/>
  <c r="I186" i="5" s="1"/>
  <c r="J186" i="5"/>
  <c r="B187" i="5" s="1"/>
  <c r="Q176" i="5"/>
  <c r="S176" i="5" s="1"/>
  <c r="AW181" i="4"/>
  <c r="AV181" i="4"/>
  <c r="AU181" i="4"/>
  <c r="AX181" i="4" s="1"/>
  <c r="AM188" i="4"/>
  <c r="AO188" i="4"/>
  <c r="AP188" i="4" s="1"/>
  <c r="AH184" i="4"/>
  <c r="BL184" i="4"/>
  <c r="Y185" i="4"/>
  <c r="Z185" i="4"/>
  <c r="AA185" i="4"/>
  <c r="H185" i="4"/>
  <c r="I185" i="4" s="1"/>
  <c r="J185" i="4"/>
  <c r="B186" i="4" s="1"/>
  <c r="Q177" i="4"/>
  <c r="S177" i="4" s="1"/>
  <c r="BB205" i="3"/>
  <c r="AT206" i="3" s="1"/>
  <c r="AK206" i="3"/>
  <c r="AO206" i="3"/>
  <c r="AJ206" i="3"/>
  <c r="AM206" i="3" s="1"/>
  <c r="AP206" i="3" s="1"/>
  <c r="AL206" i="3"/>
  <c r="AF205" i="3"/>
  <c r="X206" i="3" s="1"/>
  <c r="U203" i="3"/>
  <c r="M204" i="3" s="1"/>
  <c r="H241" i="3"/>
  <c r="E241" i="3"/>
  <c r="C241" i="3"/>
  <c r="F241" i="3" s="1"/>
  <c r="I241" i="3" s="1"/>
  <c r="D241" i="3"/>
  <c r="F304" i="1"/>
  <c r="H304" i="1" s="1"/>
  <c r="B305" i="1" s="1"/>
  <c r="AX195" i="5" l="1"/>
  <c r="BA195" i="5" s="1"/>
  <c r="AZ195" i="5"/>
  <c r="AM189" i="5"/>
  <c r="AB175" i="5"/>
  <c r="L186" i="5"/>
  <c r="BJ186" i="5"/>
  <c r="E187" i="5"/>
  <c r="C187" i="5"/>
  <c r="D187" i="5"/>
  <c r="T176" i="5"/>
  <c r="U176" i="5"/>
  <c r="M177" i="5" s="1"/>
  <c r="AZ181" i="4"/>
  <c r="BA181" i="4" s="1"/>
  <c r="BD181" i="4" s="1"/>
  <c r="AQ188" i="4"/>
  <c r="AI189" i="4" s="1"/>
  <c r="AJ189" i="4" s="1"/>
  <c r="AS188" i="4"/>
  <c r="BM188" i="4"/>
  <c r="AK189" i="4"/>
  <c r="AL189" i="4"/>
  <c r="AB185" i="4"/>
  <c r="AD185" i="4"/>
  <c r="AE185" i="4" s="1"/>
  <c r="AF185" i="4"/>
  <c r="X186" i="4" s="1"/>
  <c r="L185" i="4"/>
  <c r="BJ185" i="4"/>
  <c r="E186" i="4"/>
  <c r="C186" i="4"/>
  <c r="D186" i="4"/>
  <c r="T177" i="4"/>
  <c r="U177" i="4"/>
  <c r="M178" i="4" s="1"/>
  <c r="AU206" i="3"/>
  <c r="AZ206" i="3"/>
  <c r="AV206" i="3"/>
  <c r="AW206" i="3"/>
  <c r="AQ206" i="3"/>
  <c r="AI207" i="3" s="1"/>
  <c r="Y206" i="3"/>
  <c r="AD206" i="3"/>
  <c r="AA206" i="3"/>
  <c r="Z206" i="3"/>
  <c r="S204" i="3"/>
  <c r="N204" i="3"/>
  <c r="Q204" i="3" s="1"/>
  <c r="T204" i="3" s="1"/>
  <c r="O204" i="3"/>
  <c r="P204" i="3"/>
  <c r="J241" i="3"/>
  <c r="B242" i="3" s="1"/>
  <c r="D305" i="1"/>
  <c r="E305" i="1"/>
  <c r="C305" i="1"/>
  <c r="F305" i="1" s="1"/>
  <c r="H305" i="1" s="1"/>
  <c r="B306" i="1" s="1"/>
  <c r="G305" i="1"/>
  <c r="BB195" i="5" l="1"/>
  <c r="AT196" i="5" s="1"/>
  <c r="AW196" i="5" s="1"/>
  <c r="BD195" i="5"/>
  <c r="BN195" i="5"/>
  <c r="AU196" i="5"/>
  <c r="AV196" i="5"/>
  <c r="AO189" i="5"/>
  <c r="AP189" i="5" s="1"/>
  <c r="AD175" i="5"/>
  <c r="AE175" i="5"/>
  <c r="AF175" i="5"/>
  <c r="X176" i="5" s="1"/>
  <c r="F187" i="5"/>
  <c r="P177" i="5"/>
  <c r="N177" i="5"/>
  <c r="O177" i="5"/>
  <c r="W176" i="5"/>
  <c r="BK176" i="5"/>
  <c r="BB181" i="4"/>
  <c r="AT182" i="4" s="1"/>
  <c r="AM189" i="4"/>
  <c r="AO189" i="4"/>
  <c r="AQ189" i="4" s="1"/>
  <c r="AI190" i="4" s="1"/>
  <c r="AH185" i="4"/>
  <c r="BL185" i="4"/>
  <c r="Y186" i="4"/>
  <c r="AA186" i="4"/>
  <c r="Z186" i="4"/>
  <c r="F186" i="4"/>
  <c r="N178" i="4"/>
  <c r="P178" i="4"/>
  <c r="O178" i="4"/>
  <c r="BN204" i="4"/>
  <c r="W177" i="4"/>
  <c r="BK177" i="4"/>
  <c r="AX206" i="3"/>
  <c r="AO207" i="3"/>
  <c r="AK207" i="3"/>
  <c r="AL207" i="3"/>
  <c r="AJ207" i="3"/>
  <c r="AB206" i="3"/>
  <c r="U204" i="3"/>
  <c r="M205" i="3" s="1"/>
  <c r="D242" i="3"/>
  <c r="H242" i="3"/>
  <c r="C242" i="3"/>
  <c r="E242" i="3"/>
  <c r="F242" i="3" s="1"/>
  <c r="I242" i="3" s="1"/>
  <c r="E306" i="1"/>
  <c r="G306" i="1"/>
  <c r="D306" i="1"/>
  <c r="C306" i="1"/>
  <c r="F306" i="1" s="1"/>
  <c r="H306" i="1" s="1"/>
  <c r="B307" i="1" s="1"/>
  <c r="AX196" i="5" l="1"/>
  <c r="AZ196" i="5"/>
  <c r="BB196" i="5" s="1"/>
  <c r="AT197" i="5" s="1"/>
  <c r="BA196" i="5"/>
  <c r="BD196" i="5" s="1"/>
  <c r="AQ189" i="5"/>
  <c r="AI190" i="5" s="1"/>
  <c r="AS189" i="5"/>
  <c r="BM189" i="5"/>
  <c r="AK190" i="5"/>
  <c r="AL190" i="5"/>
  <c r="AJ190" i="5"/>
  <c r="AH175" i="5"/>
  <c r="BL175" i="5"/>
  <c r="Y176" i="5"/>
  <c r="AA176" i="5"/>
  <c r="Z176" i="5"/>
  <c r="H187" i="5"/>
  <c r="I187" i="5" s="1"/>
  <c r="J187" i="5"/>
  <c r="B188" i="5" s="1"/>
  <c r="Q177" i="5"/>
  <c r="S177" i="5" s="1"/>
  <c r="AV182" i="4"/>
  <c r="AU182" i="4"/>
  <c r="AX182" i="4" s="1"/>
  <c r="AW182" i="4"/>
  <c r="AK190" i="4"/>
  <c r="AJ190" i="4"/>
  <c r="AL190" i="4"/>
  <c r="AP189" i="4"/>
  <c r="AB186" i="4"/>
  <c r="AF186" i="4" s="1"/>
  <c r="X187" i="4" s="1"/>
  <c r="AD186" i="4"/>
  <c r="H186" i="4"/>
  <c r="I186" i="4" s="1"/>
  <c r="J186" i="4"/>
  <c r="B187" i="4" s="1"/>
  <c r="Q178" i="4"/>
  <c r="S178" i="4" s="1"/>
  <c r="BN205" i="4"/>
  <c r="BA206" i="3"/>
  <c r="BB206" i="3"/>
  <c r="AT207" i="3" s="1"/>
  <c r="AM207" i="3"/>
  <c r="AE206" i="3"/>
  <c r="AF206" i="3"/>
  <c r="X207" i="3" s="1"/>
  <c r="N205" i="3"/>
  <c r="S205" i="3"/>
  <c r="O205" i="3"/>
  <c r="Q205" i="3" s="1"/>
  <c r="P205" i="3"/>
  <c r="J242" i="3"/>
  <c r="B243" i="3" s="1"/>
  <c r="E307" i="1"/>
  <c r="C307" i="1"/>
  <c r="G307" i="1"/>
  <c r="D307" i="1"/>
  <c r="AV197" i="5" l="1"/>
  <c r="AW197" i="5"/>
  <c r="AU197" i="5"/>
  <c r="BN196" i="5"/>
  <c r="AM190" i="5"/>
  <c r="AB176" i="5"/>
  <c r="AD176" i="5"/>
  <c r="AE176" i="5" s="1"/>
  <c r="AF176" i="5"/>
  <c r="X177" i="5" s="1"/>
  <c r="L187" i="5"/>
  <c r="BJ187" i="5"/>
  <c r="E188" i="5"/>
  <c r="C188" i="5"/>
  <c r="D188" i="5"/>
  <c r="T177" i="5"/>
  <c r="U177" i="5"/>
  <c r="M178" i="5" s="1"/>
  <c r="AZ182" i="4"/>
  <c r="BA182" i="4" s="1"/>
  <c r="BD182" i="4" s="1"/>
  <c r="BB182" i="4"/>
  <c r="AT183" i="4" s="1"/>
  <c r="AM190" i="4"/>
  <c r="AS189" i="4"/>
  <c r="BM189" i="4"/>
  <c r="AE186" i="4"/>
  <c r="AH186" i="4" s="1"/>
  <c r="BL186" i="4"/>
  <c r="Z187" i="4"/>
  <c r="Y187" i="4"/>
  <c r="AA187" i="4"/>
  <c r="L186" i="4"/>
  <c r="BJ186" i="4"/>
  <c r="C187" i="4"/>
  <c r="E187" i="4"/>
  <c r="D187" i="4"/>
  <c r="T178" i="4"/>
  <c r="U178" i="4"/>
  <c r="M179" i="4" s="1"/>
  <c r="AZ207" i="3"/>
  <c r="AW207" i="3"/>
  <c r="AU207" i="3"/>
  <c r="AX207" i="3" s="1"/>
  <c r="BA207" i="3" s="1"/>
  <c r="AV207" i="3"/>
  <c r="AP207" i="3"/>
  <c r="AQ207" i="3"/>
  <c r="AI208" i="3" s="1"/>
  <c r="AD207" i="3"/>
  <c r="AA207" i="3"/>
  <c r="Y207" i="3"/>
  <c r="AB207" i="3" s="1"/>
  <c r="AE207" i="3" s="1"/>
  <c r="Z207" i="3"/>
  <c r="T205" i="3"/>
  <c r="U205" i="3"/>
  <c r="M206" i="3" s="1"/>
  <c r="E243" i="3"/>
  <c r="H243" i="3"/>
  <c r="C243" i="3"/>
  <c r="F243" i="3" s="1"/>
  <c r="I243" i="3" s="1"/>
  <c r="D243" i="3"/>
  <c r="F307" i="1"/>
  <c r="H307" i="1" s="1"/>
  <c r="B308" i="1" s="1"/>
  <c r="AX197" i="5" l="1"/>
  <c r="AO190" i="5"/>
  <c r="AP190" i="5" s="1"/>
  <c r="AQ190" i="5"/>
  <c r="AI191" i="5" s="1"/>
  <c r="AH176" i="5"/>
  <c r="BL176" i="5"/>
  <c r="Y177" i="5"/>
  <c r="AA177" i="5"/>
  <c r="Z177" i="5"/>
  <c r="F188" i="5"/>
  <c r="P178" i="5"/>
  <c r="N178" i="5"/>
  <c r="O178" i="5"/>
  <c r="W177" i="5"/>
  <c r="BK177" i="5"/>
  <c r="AV183" i="4"/>
  <c r="AU183" i="4"/>
  <c r="AW183" i="4"/>
  <c r="AO190" i="4"/>
  <c r="AP190" i="4" s="1"/>
  <c r="AB187" i="4"/>
  <c r="F187" i="4"/>
  <c r="N179" i="4"/>
  <c r="P179" i="4"/>
  <c r="O179" i="4"/>
  <c r="W178" i="4"/>
  <c r="BK178" i="4"/>
  <c r="BB207" i="3"/>
  <c r="AT208" i="3" s="1"/>
  <c r="AJ208" i="3"/>
  <c r="AO208" i="3"/>
  <c r="AK208" i="3"/>
  <c r="AL208" i="3"/>
  <c r="AF207" i="3"/>
  <c r="X208" i="3" s="1"/>
  <c r="N206" i="3"/>
  <c r="S206" i="3"/>
  <c r="P206" i="3"/>
  <c r="O206" i="3"/>
  <c r="J243" i="3"/>
  <c r="B244" i="3" s="1"/>
  <c r="C308" i="1"/>
  <c r="G308" i="1"/>
  <c r="D308" i="1"/>
  <c r="E308" i="1"/>
  <c r="AZ197" i="5" l="1"/>
  <c r="BA197" i="5" s="1"/>
  <c r="AK191" i="5"/>
  <c r="AJ191" i="5"/>
  <c r="AL191" i="5"/>
  <c r="AS190" i="5"/>
  <c r="BM190" i="5"/>
  <c r="AB177" i="5"/>
  <c r="H188" i="5"/>
  <c r="I188" i="5" s="1"/>
  <c r="Q178" i="5"/>
  <c r="S178" i="5" s="1"/>
  <c r="AX183" i="4"/>
  <c r="AS190" i="4"/>
  <c r="BM190" i="4"/>
  <c r="AQ190" i="4"/>
  <c r="AI191" i="4" s="1"/>
  <c r="AD187" i="4"/>
  <c r="AE187" i="4" s="1"/>
  <c r="H187" i="4"/>
  <c r="I187" i="4" s="1"/>
  <c r="Q179" i="4"/>
  <c r="S179" i="4" s="1"/>
  <c r="BN206" i="4"/>
  <c r="AV208" i="3"/>
  <c r="AZ208" i="3"/>
  <c r="AU208" i="3"/>
  <c r="AX208" i="3" s="1"/>
  <c r="BA208" i="3" s="1"/>
  <c r="AW208" i="3"/>
  <c r="AM208" i="3"/>
  <c r="AD208" i="3"/>
  <c r="Y208" i="3"/>
  <c r="AA208" i="3"/>
  <c r="Z208" i="3"/>
  <c r="Q206" i="3"/>
  <c r="C244" i="3"/>
  <c r="H244" i="3"/>
  <c r="D244" i="3"/>
  <c r="E244" i="3"/>
  <c r="F308" i="1"/>
  <c r="H308" i="1" s="1"/>
  <c r="B309" i="1" s="1"/>
  <c r="BB197" i="5" l="1"/>
  <c r="AT198" i="5" s="1"/>
  <c r="AV198" i="5" s="1"/>
  <c r="BD197" i="5"/>
  <c r="BN197" i="5"/>
  <c r="AW198" i="5"/>
  <c r="AU198" i="5"/>
  <c r="AM191" i="5"/>
  <c r="AD177" i="5"/>
  <c r="AE177" i="5" s="1"/>
  <c r="L188" i="5"/>
  <c r="BJ188" i="5"/>
  <c r="J188" i="5"/>
  <c r="B189" i="5" s="1"/>
  <c r="T178" i="5"/>
  <c r="U178" i="5"/>
  <c r="M179" i="5" s="1"/>
  <c r="AZ183" i="4"/>
  <c r="BA183" i="4" s="1"/>
  <c r="BD183" i="4" s="1"/>
  <c r="BB183" i="4"/>
  <c r="AT184" i="4" s="1"/>
  <c r="AJ191" i="4"/>
  <c r="AL191" i="4"/>
  <c r="AK191" i="4"/>
  <c r="AH187" i="4"/>
  <c r="BL187" i="4"/>
  <c r="AF187" i="4"/>
  <c r="X188" i="4" s="1"/>
  <c r="L187" i="4"/>
  <c r="BJ187" i="4"/>
  <c r="J187" i="4"/>
  <c r="B188" i="4" s="1"/>
  <c r="T179" i="4"/>
  <c r="U179" i="4"/>
  <c r="M180" i="4" s="1"/>
  <c r="BB208" i="3"/>
  <c r="AT209" i="3" s="1"/>
  <c r="AP208" i="3"/>
  <c r="AQ208" i="3"/>
  <c r="AI209" i="3" s="1"/>
  <c r="AB208" i="3"/>
  <c r="T206" i="3"/>
  <c r="U206" i="3"/>
  <c r="M207" i="3" s="1"/>
  <c r="F244" i="3"/>
  <c r="G309" i="1"/>
  <c r="D309" i="1"/>
  <c r="E309" i="1"/>
  <c r="C309" i="1"/>
  <c r="F309" i="1" s="1"/>
  <c r="H309" i="1" s="1"/>
  <c r="B310" i="1" s="1"/>
  <c r="AX198" i="5" l="1"/>
  <c r="AZ198" i="5"/>
  <c r="BB198" i="5" s="1"/>
  <c r="AT199" i="5" s="1"/>
  <c r="AO191" i="5"/>
  <c r="AP191" i="5" s="1"/>
  <c r="AF177" i="5"/>
  <c r="X178" i="5" s="1"/>
  <c r="AA178" i="5" s="1"/>
  <c r="AH177" i="5"/>
  <c r="BL177" i="5"/>
  <c r="Z178" i="5"/>
  <c r="Y178" i="5"/>
  <c r="C189" i="5"/>
  <c r="D189" i="5"/>
  <c r="E189" i="5"/>
  <c r="P179" i="5"/>
  <c r="N179" i="5"/>
  <c r="O179" i="5"/>
  <c r="W178" i="5"/>
  <c r="BK178" i="5"/>
  <c r="AU184" i="4"/>
  <c r="AV184" i="4"/>
  <c r="AW184" i="4"/>
  <c r="AM191" i="4"/>
  <c r="Z188" i="4"/>
  <c r="Y188" i="4"/>
  <c r="AA188" i="4"/>
  <c r="E188" i="4"/>
  <c r="C188" i="4"/>
  <c r="D188" i="4"/>
  <c r="W179" i="4"/>
  <c r="BK179" i="4"/>
  <c r="BN207" i="4"/>
  <c r="N180" i="4"/>
  <c r="P180" i="4"/>
  <c r="O180" i="4"/>
  <c r="BN208" i="4"/>
  <c r="AV209" i="3"/>
  <c r="AZ209" i="3"/>
  <c r="AW209" i="3"/>
  <c r="AU209" i="3"/>
  <c r="AK209" i="3"/>
  <c r="AO209" i="3"/>
  <c r="AJ209" i="3"/>
  <c r="AM209" i="3" s="1"/>
  <c r="AP209" i="3" s="1"/>
  <c r="AL209" i="3"/>
  <c r="AE208" i="3"/>
  <c r="AF208" i="3"/>
  <c r="X209" i="3" s="1"/>
  <c r="N207" i="3"/>
  <c r="Q207" i="3" s="1"/>
  <c r="T207" i="3" s="1"/>
  <c r="S207" i="3"/>
  <c r="P207" i="3"/>
  <c r="O207" i="3"/>
  <c r="I244" i="3"/>
  <c r="J244" i="3"/>
  <c r="B245" i="3" s="1"/>
  <c r="E310" i="1"/>
  <c r="D310" i="1"/>
  <c r="G310" i="1"/>
  <c r="C310" i="1"/>
  <c r="F310" i="1" s="1"/>
  <c r="H310" i="1" s="1"/>
  <c r="B311" i="1" s="1"/>
  <c r="AV199" i="5" l="1"/>
  <c r="AW199" i="5"/>
  <c r="AU199" i="5"/>
  <c r="AX199" i="5" s="1"/>
  <c r="BA198" i="5"/>
  <c r="AQ191" i="5"/>
  <c r="AI192" i="5" s="1"/>
  <c r="AJ192" i="5" s="1"/>
  <c r="AS191" i="5"/>
  <c r="BM191" i="5"/>
  <c r="AK192" i="5"/>
  <c r="AL192" i="5"/>
  <c r="AB178" i="5"/>
  <c r="F189" i="5"/>
  <c r="H189" i="5"/>
  <c r="I189" i="5" s="1"/>
  <c r="Q179" i="5"/>
  <c r="S179" i="5" s="1"/>
  <c r="AX184" i="4"/>
  <c r="AZ184" i="4"/>
  <c r="BA184" i="4" s="1"/>
  <c r="BD184" i="4" s="1"/>
  <c r="AO191" i="4"/>
  <c r="AP191" i="4" s="1"/>
  <c r="AQ191" i="4"/>
  <c r="AI192" i="4" s="1"/>
  <c r="AB188" i="4"/>
  <c r="F188" i="4"/>
  <c r="H188" i="4"/>
  <c r="I188" i="4"/>
  <c r="L188" i="4" s="1"/>
  <c r="J188" i="4"/>
  <c r="B189" i="4" s="1"/>
  <c r="Q180" i="4"/>
  <c r="S180" i="4" s="1"/>
  <c r="AX209" i="3"/>
  <c r="AQ209" i="3"/>
  <c r="AI210" i="3" s="1"/>
  <c r="AA209" i="3"/>
  <c r="AD209" i="3"/>
  <c r="Z209" i="3"/>
  <c r="Y209" i="3"/>
  <c r="U207" i="3"/>
  <c r="M208" i="3" s="1"/>
  <c r="H245" i="3"/>
  <c r="C245" i="3"/>
  <c r="F245" i="3" s="1"/>
  <c r="I245" i="3" s="1"/>
  <c r="D245" i="3"/>
  <c r="E245" i="3"/>
  <c r="E311" i="1"/>
  <c r="C311" i="1"/>
  <c r="G311" i="1"/>
  <c r="D311" i="1"/>
  <c r="AZ199" i="5" l="1"/>
  <c r="BA199" i="5"/>
  <c r="BD199" i="5" s="1"/>
  <c r="BD198" i="5"/>
  <c r="BN198" i="5"/>
  <c r="BB199" i="5"/>
  <c r="AT200" i="5" s="1"/>
  <c r="BN199" i="5"/>
  <c r="AM192" i="5"/>
  <c r="AD178" i="5"/>
  <c r="AE178" i="5" s="1"/>
  <c r="AF178" i="5"/>
  <c r="X179" i="5" s="1"/>
  <c r="L189" i="5"/>
  <c r="BJ189" i="5"/>
  <c r="J189" i="5"/>
  <c r="B190" i="5" s="1"/>
  <c r="T179" i="5"/>
  <c r="U179" i="5"/>
  <c r="M180" i="5" s="1"/>
  <c r="BB184" i="4"/>
  <c r="AT185" i="4" s="1"/>
  <c r="AU185" i="4"/>
  <c r="AW185" i="4"/>
  <c r="AV185" i="4"/>
  <c r="AS191" i="4"/>
  <c r="BM191" i="4"/>
  <c r="AJ192" i="4"/>
  <c r="AL192" i="4"/>
  <c r="AK192" i="4"/>
  <c r="AD188" i="4"/>
  <c r="AE188" i="4" s="1"/>
  <c r="E189" i="4"/>
  <c r="D189" i="4"/>
  <c r="C189" i="4"/>
  <c r="BJ188" i="4"/>
  <c r="T180" i="4"/>
  <c r="U180" i="4"/>
  <c r="M181" i="4" s="1"/>
  <c r="BN209" i="4"/>
  <c r="BA209" i="3"/>
  <c r="BB209" i="3"/>
  <c r="AT210" i="3" s="1"/>
  <c r="AK210" i="3"/>
  <c r="AO210" i="3"/>
  <c r="AL210" i="3"/>
  <c r="AJ210" i="3"/>
  <c r="AB209" i="3"/>
  <c r="S208" i="3"/>
  <c r="P208" i="3"/>
  <c r="N208" i="3"/>
  <c r="O208" i="3"/>
  <c r="J245" i="3"/>
  <c r="B246" i="3" s="1"/>
  <c r="F311" i="1"/>
  <c r="H311" i="1" s="1"/>
  <c r="B312" i="1" s="1"/>
  <c r="AV200" i="5" l="1"/>
  <c r="AU200" i="5"/>
  <c r="AW200" i="5"/>
  <c r="AO192" i="5"/>
  <c r="AP192" i="5" s="1"/>
  <c r="AQ192" i="5"/>
  <c r="AI193" i="5" s="1"/>
  <c r="AH178" i="5"/>
  <c r="BL178" i="5"/>
  <c r="Y179" i="5"/>
  <c r="Z179" i="5"/>
  <c r="AA179" i="5"/>
  <c r="C190" i="5"/>
  <c r="D190" i="5"/>
  <c r="E190" i="5"/>
  <c r="W179" i="5"/>
  <c r="BK179" i="5"/>
  <c r="P180" i="5"/>
  <c r="N180" i="5"/>
  <c r="O180" i="5"/>
  <c r="AX185" i="4"/>
  <c r="AM192" i="4"/>
  <c r="AO192" i="4"/>
  <c r="AP192" i="4" s="1"/>
  <c r="AH188" i="4"/>
  <c r="BL188" i="4"/>
  <c r="AF188" i="4"/>
  <c r="X189" i="4" s="1"/>
  <c r="F189" i="4"/>
  <c r="O181" i="4"/>
  <c r="N181" i="4"/>
  <c r="P181" i="4"/>
  <c r="W180" i="4"/>
  <c r="BK180" i="4"/>
  <c r="AU210" i="3"/>
  <c r="AZ210" i="3"/>
  <c r="AV210" i="3"/>
  <c r="AW210" i="3"/>
  <c r="AM210" i="3"/>
  <c r="AE209" i="3"/>
  <c r="AF209" i="3"/>
  <c r="X210" i="3" s="1"/>
  <c r="Q208" i="3"/>
  <c r="D246" i="3"/>
  <c r="H246" i="3"/>
  <c r="C246" i="3"/>
  <c r="E246" i="3"/>
  <c r="F246" i="3" s="1"/>
  <c r="I246" i="3" s="1"/>
  <c r="C312" i="1"/>
  <c r="D312" i="1"/>
  <c r="E312" i="1"/>
  <c r="G312" i="1"/>
  <c r="AX200" i="5" l="1"/>
  <c r="AS192" i="5"/>
  <c r="BM192" i="5"/>
  <c r="AK193" i="5"/>
  <c r="AL193" i="5"/>
  <c r="AJ193" i="5"/>
  <c r="AB179" i="5"/>
  <c r="AD179" i="5"/>
  <c r="AE179" i="5" s="1"/>
  <c r="AF179" i="5"/>
  <c r="X180" i="5" s="1"/>
  <c r="F190" i="5"/>
  <c r="H190" i="5"/>
  <c r="J190" i="5" s="1"/>
  <c r="B191" i="5" s="1"/>
  <c r="I190" i="5"/>
  <c r="L190" i="5" s="1"/>
  <c r="Q180" i="5"/>
  <c r="S180" i="5" s="1"/>
  <c r="AZ185" i="4"/>
  <c r="BA185" i="4" s="1"/>
  <c r="BD185" i="4" s="1"/>
  <c r="AQ192" i="4"/>
  <c r="AI193" i="4" s="1"/>
  <c r="AS192" i="4"/>
  <c r="BM192" i="4"/>
  <c r="AL193" i="4"/>
  <c r="AK193" i="4"/>
  <c r="AJ193" i="4"/>
  <c r="AA189" i="4"/>
  <c r="Z189" i="4"/>
  <c r="Y189" i="4"/>
  <c r="AB189" i="4" s="1"/>
  <c r="H189" i="4"/>
  <c r="I189" i="4"/>
  <c r="J189" i="4"/>
  <c r="B190" i="4" s="1"/>
  <c r="Q181" i="4"/>
  <c r="S181" i="4" s="1"/>
  <c r="AX210" i="3"/>
  <c r="AP210" i="3"/>
  <c r="AQ210" i="3"/>
  <c r="AI211" i="3" s="1"/>
  <c r="Y210" i="3"/>
  <c r="AD210" i="3"/>
  <c r="Z210" i="3"/>
  <c r="AA210" i="3"/>
  <c r="T208" i="3"/>
  <c r="U208" i="3"/>
  <c r="M209" i="3" s="1"/>
  <c r="J246" i="3"/>
  <c r="B247" i="3" s="1"/>
  <c r="F312" i="1"/>
  <c r="H312" i="1" s="1"/>
  <c r="B313" i="1" s="1"/>
  <c r="AZ200" i="5" l="1"/>
  <c r="BA200" i="5"/>
  <c r="BB200" i="5"/>
  <c r="AT201" i="5" s="1"/>
  <c r="AM193" i="5"/>
  <c r="AH179" i="5"/>
  <c r="BL179" i="5"/>
  <c r="Z180" i="5"/>
  <c r="AA180" i="5"/>
  <c r="Y180" i="5"/>
  <c r="C191" i="5"/>
  <c r="D191" i="5"/>
  <c r="E191" i="5"/>
  <c r="BJ190" i="5"/>
  <c r="T180" i="5"/>
  <c r="U180" i="5"/>
  <c r="M181" i="5" s="1"/>
  <c r="BB185" i="4"/>
  <c r="AT186" i="4" s="1"/>
  <c r="AU186" i="4" s="1"/>
  <c r="AW186" i="4"/>
  <c r="AV186" i="4"/>
  <c r="AM193" i="4"/>
  <c r="AD189" i="4"/>
  <c r="AE189" i="4" s="1"/>
  <c r="L189" i="4"/>
  <c r="BJ189" i="4"/>
  <c r="E190" i="4"/>
  <c r="C190" i="4"/>
  <c r="D190" i="4"/>
  <c r="T181" i="4"/>
  <c r="U181" i="4"/>
  <c r="M182" i="4" s="1"/>
  <c r="BA210" i="3"/>
  <c r="BB210" i="3"/>
  <c r="AT211" i="3" s="1"/>
  <c r="AO211" i="3"/>
  <c r="AJ211" i="3"/>
  <c r="AM211" i="3" s="1"/>
  <c r="AP211" i="3" s="1"/>
  <c r="AK211" i="3"/>
  <c r="AL211" i="3"/>
  <c r="AB210" i="3"/>
  <c r="N209" i="3"/>
  <c r="S209" i="3"/>
  <c r="P209" i="3"/>
  <c r="O209" i="3"/>
  <c r="Q209" i="3" s="1"/>
  <c r="T209" i="3" s="1"/>
  <c r="E247" i="3"/>
  <c r="H247" i="3"/>
  <c r="C247" i="3"/>
  <c r="D247" i="3"/>
  <c r="D313" i="1"/>
  <c r="E313" i="1"/>
  <c r="C313" i="1"/>
  <c r="F313" i="1" s="1"/>
  <c r="H313" i="1" s="1"/>
  <c r="B314" i="1" s="1"/>
  <c r="E314" i="1" s="1"/>
  <c r="G313" i="1"/>
  <c r="AV201" i="5" l="1"/>
  <c r="AW201" i="5"/>
  <c r="AU201" i="5"/>
  <c r="BD200" i="5"/>
  <c r="BN200" i="5"/>
  <c r="AO193" i="5"/>
  <c r="AP193" i="5" s="1"/>
  <c r="AQ193" i="5"/>
  <c r="AI194" i="5" s="1"/>
  <c r="AB180" i="5"/>
  <c r="F191" i="5"/>
  <c r="H191" i="5"/>
  <c r="J191" i="5" s="1"/>
  <c r="B192" i="5" s="1"/>
  <c r="I191" i="5"/>
  <c r="L191" i="5" s="1"/>
  <c r="P181" i="5"/>
  <c r="N181" i="5"/>
  <c r="O181" i="5"/>
  <c r="W180" i="5"/>
  <c r="BK180" i="5"/>
  <c r="AX186" i="4"/>
  <c r="AO193" i="4"/>
  <c r="AP193" i="4"/>
  <c r="AQ193" i="4"/>
  <c r="AI194" i="4" s="1"/>
  <c r="AF189" i="4"/>
  <c r="X190" i="4" s="1"/>
  <c r="AH189" i="4"/>
  <c r="BL189" i="4"/>
  <c r="Z190" i="4"/>
  <c r="Y190" i="4"/>
  <c r="AA190" i="4"/>
  <c r="F190" i="4"/>
  <c r="O182" i="4"/>
  <c r="N182" i="4"/>
  <c r="P182" i="4"/>
  <c r="BN210" i="4"/>
  <c r="W181" i="4"/>
  <c r="BK181" i="4"/>
  <c r="AZ211" i="3"/>
  <c r="AU211" i="3"/>
  <c r="AV211" i="3"/>
  <c r="AW211" i="3"/>
  <c r="AQ211" i="3"/>
  <c r="AI212" i="3" s="1"/>
  <c r="AE210" i="3"/>
  <c r="AF210" i="3"/>
  <c r="X211" i="3" s="1"/>
  <c r="U209" i="3"/>
  <c r="M210" i="3" s="1"/>
  <c r="F247" i="3"/>
  <c r="C314" i="1"/>
  <c r="G314" i="1"/>
  <c r="D314" i="1"/>
  <c r="AX201" i="5" l="1"/>
  <c r="AS193" i="5"/>
  <c r="BM193" i="5"/>
  <c r="AL194" i="5"/>
  <c r="AJ194" i="5"/>
  <c r="AK194" i="5"/>
  <c r="AD180" i="5"/>
  <c r="AE180" i="5" s="1"/>
  <c r="AF180" i="5"/>
  <c r="X181" i="5" s="1"/>
  <c r="E192" i="5"/>
  <c r="C192" i="5"/>
  <c r="D192" i="5"/>
  <c r="BJ191" i="5"/>
  <c r="Q181" i="5"/>
  <c r="S181" i="5" s="1"/>
  <c r="AZ186" i="4"/>
  <c r="BA186" i="4" s="1"/>
  <c r="BD186" i="4" s="1"/>
  <c r="AJ194" i="4"/>
  <c r="AK194" i="4"/>
  <c r="AL194" i="4"/>
  <c r="AS193" i="4"/>
  <c r="BM193" i="4"/>
  <c r="AB190" i="4"/>
  <c r="H190" i="4"/>
  <c r="I190" i="4" s="1"/>
  <c r="J190" i="4"/>
  <c r="B191" i="4" s="1"/>
  <c r="Q182" i="4"/>
  <c r="S182" i="4" s="1"/>
  <c r="AX211" i="3"/>
  <c r="AJ212" i="3"/>
  <c r="AO212" i="3"/>
  <c r="AK212" i="3"/>
  <c r="AL212" i="3"/>
  <c r="AD211" i="3"/>
  <c r="Y211" i="3"/>
  <c r="Z211" i="3"/>
  <c r="AA211" i="3"/>
  <c r="N210" i="3"/>
  <c r="S210" i="3"/>
  <c r="P210" i="3"/>
  <c r="O210" i="3"/>
  <c r="I247" i="3"/>
  <c r="J247" i="3"/>
  <c r="B248" i="3" s="1"/>
  <c r="F314" i="1"/>
  <c r="H314" i="1" s="1"/>
  <c r="B315" i="1" s="1"/>
  <c r="AZ201" i="5" l="1"/>
  <c r="BA201" i="5" s="1"/>
  <c r="AM194" i="5"/>
  <c r="AH180" i="5"/>
  <c r="BL180" i="5"/>
  <c r="AA181" i="5"/>
  <c r="Y181" i="5"/>
  <c r="Z181" i="5"/>
  <c r="F192" i="5"/>
  <c r="H192" i="5"/>
  <c r="T181" i="5"/>
  <c r="U181" i="5"/>
  <c r="M182" i="5" s="1"/>
  <c r="BB186" i="4"/>
  <c r="AT187" i="4" s="1"/>
  <c r="AM194" i="4"/>
  <c r="AD190" i="4"/>
  <c r="AE190" i="4" s="1"/>
  <c r="L190" i="4"/>
  <c r="BJ190" i="4"/>
  <c r="C191" i="4"/>
  <c r="E191" i="4"/>
  <c r="D191" i="4"/>
  <c r="T182" i="4"/>
  <c r="U182" i="4"/>
  <c r="M183" i="4" s="1"/>
  <c r="BA211" i="3"/>
  <c r="BB211" i="3"/>
  <c r="AT212" i="3" s="1"/>
  <c r="AM212" i="3"/>
  <c r="AB211" i="3"/>
  <c r="Q210" i="3"/>
  <c r="C248" i="3"/>
  <c r="H248" i="3"/>
  <c r="E248" i="3"/>
  <c r="D248" i="3"/>
  <c r="D315" i="1"/>
  <c r="G315" i="1"/>
  <c r="E315" i="1"/>
  <c r="C315" i="1"/>
  <c r="F315" i="1" s="1"/>
  <c r="H315" i="1" s="1"/>
  <c r="B316" i="1" s="1"/>
  <c r="BD201" i="5" l="1"/>
  <c r="BN201" i="5"/>
  <c r="BB201" i="5"/>
  <c r="AT202" i="5" s="1"/>
  <c r="AO194" i="5"/>
  <c r="AP194" i="5"/>
  <c r="AQ194" i="5"/>
  <c r="AI195" i="5" s="1"/>
  <c r="AB181" i="5"/>
  <c r="I192" i="5"/>
  <c r="L192" i="5"/>
  <c r="BJ192" i="5"/>
  <c r="J192" i="5"/>
  <c r="B193" i="5" s="1"/>
  <c r="P182" i="5"/>
  <c r="N182" i="5"/>
  <c r="O182" i="5"/>
  <c r="W181" i="5"/>
  <c r="BK181" i="5"/>
  <c r="AW187" i="4"/>
  <c r="AV187" i="4"/>
  <c r="AU187" i="4"/>
  <c r="AX187" i="4" s="1"/>
  <c r="AO194" i="4"/>
  <c r="AP194" i="4" s="1"/>
  <c r="AH190" i="4"/>
  <c r="BL190" i="4"/>
  <c r="AF190" i="4"/>
  <c r="X191" i="4" s="1"/>
  <c r="F191" i="4"/>
  <c r="H191" i="4"/>
  <c r="J191" i="4" s="1"/>
  <c r="B192" i="4" s="1"/>
  <c r="I191" i="4"/>
  <c r="L191" i="4" s="1"/>
  <c r="BJ191" i="4"/>
  <c r="P183" i="4"/>
  <c r="N183" i="4"/>
  <c r="O183" i="4"/>
  <c r="W182" i="4"/>
  <c r="BK182" i="4"/>
  <c r="BN211" i="4"/>
  <c r="AV212" i="3"/>
  <c r="AZ212" i="3"/>
  <c r="AW212" i="3"/>
  <c r="AU212" i="3"/>
  <c r="AX212" i="3" s="1"/>
  <c r="BA212" i="3" s="1"/>
  <c r="AP212" i="3"/>
  <c r="AQ212" i="3"/>
  <c r="AI213" i="3" s="1"/>
  <c r="AE211" i="3"/>
  <c r="AF211" i="3"/>
  <c r="X212" i="3" s="1"/>
  <c r="T210" i="3"/>
  <c r="U210" i="3"/>
  <c r="M211" i="3" s="1"/>
  <c r="F248" i="3"/>
  <c r="C316" i="1"/>
  <c r="E316" i="1"/>
  <c r="G316" i="1"/>
  <c r="D316" i="1"/>
  <c r="AW202" i="5" l="1"/>
  <c r="AU202" i="5"/>
  <c r="AV202" i="5"/>
  <c r="AL195" i="5"/>
  <c r="AJ195" i="5"/>
  <c r="AK195" i="5"/>
  <c r="AS194" i="5"/>
  <c r="BM194" i="5"/>
  <c r="AD181" i="5"/>
  <c r="AE181" i="5" s="1"/>
  <c r="AF181" i="5"/>
  <c r="X182" i="5" s="1"/>
  <c r="E193" i="5"/>
  <c r="C193" i="5"/>
  <c r="D193" i="5"/>
  <c r="Q182" i="5"/>
  <c r="S182" i="5" s="1"/>
  <c r="AZ187" i="4"/>
  <c r="BA187" i="4" s="1"/>
  <c r="BD187" i="4" s="1"/>
  <c r="BB187" i="4"/>
  <c r="AT188" i="4" s="1"/>
  <c r="AQ194" i="4"/>
  <c r="AI195" i="4" s="1"/>
  <c r="AS194" i="4"/>
  <c r="BM194" i="4"/>
  <c r="AL195" i="4"/>
  <c r="AJ195" i="4"/>
  <c r="AK195" i="4"/>
  <c r="Z191" i="4"/>
  <c r="Y191" i="4"/>
  <c r="AA191" i="4"/>
  <c r="E192" i="4"/>
  <c r="C192" i="4"/>
  <c r="D192" i="4"/>
  <c r="Q183" i="4"/>
  <c r="S183" i="4" s="1"/>
  <c r="BN212" i="4"/>
  <c r="BB212" i="3"/>
  <c r="AT213" i="3" s="1"/>
  <c r="AK213" i="3"/>
  <c r="AO213" i="3"/>
  <c r="AL213" i="3"/>
  <c r="AJ213" i="3"/>
  <c r="Y212" i="3"/>
  <c r="AD212" i="3"/>
  <c r="AA212" i="3"/>
  <c r="Z212" i="3"/>
  <c r="N211" i="3"/>
  <c r="Q211" i="3" s="1"/>
  <c r="T211" i="3" s="1"/>
  <c r="S211" i="3"/>
  <c r="O211" i="3"/>
  <c r="P211" i="3"/>
  <c r="I248" i="3"/>
  <c r="J248" i="3"/>
  <c r="B249" i="3" s="1"/>
  <c r="F316" i="1"/>
  <c r="H316" i="1" s="1"/>
  <c r="B317" i="1" s="1"/>
  <c r="AX202" i="5" l="1"/>
  <c r="AM195" i="5"/>
  <c r="AA182" i="5"/>
  <c r="Y182" i="5"/>
  <c r="Z182" i="5"/>
  <c r="AH181" i="5"/>
  <c r="BL181" i="5"/>
  <c r="F193" i="5"/>
  <c r="T182" i="5"/>
  <c r="U182" i="5"/>
  <c r="M183" i="5" s="1"/>
  <c r="AU188" i="4"/>
  <c r="AW188" i="4"/>
  <c r="AV188" i="4"/>
  <c r="AM195" i="4"/>
  <c r="AO195" i="4"/>
  <c r="AP195" i="4" s="1"/>
  <c r="AQ195" i="4"/>
  <c r="AI196" i="4" s="1"/>
  <c r="AB191" i="4"/>
  <c r="F192" i="4"/>
  <c r="T183" i="4"/>
  <c r="U183" i="4"/>
  <c r="M184" i="4" s="1"/>
  <c r="AV213" i="3"/>
  <c r="AZ213" i="3"/>
  <c r="AU213" i="3"/>
  <c r="AX213" i="3" s="1"/>
  <c r="BA213" i="3" s="1"/>
  <c r="AW213" i="3"/>
  <c r="AM213" i="3"/>
  <c r="AB212" i="3"/>
  <c r="U211" i="3"/>
  <c r="M212" i="3" s="1"/>
  <c r="H249" i="3"/>
  <c r="E249" i="3"/>
  <c r="C249" i="3"/>
  <c r="F249" i="3" s="1"/>
  <c r="I249" i="3" s="1"/>
  <c r="D249" i="3"/>
  <c r="D317" i="1"/>
  <c r="C317" i="1"/>
  <c r="E317" i="1"/>
  <c r="G317" i="1"/>
  <c r="AZ202" i="5" l="1"/>
  <c r="BA202" i="5" s="1"/>
  <c r="BB202" i="5"/>
  <c r="AT203" i="5" s="1"/>
  <c r="AO195" i="5"/>
  <c r="AP195" i="5" s="1"/>
  <c r="AQ195" i="5"/>
  <c r="AI196" i="5" s="1"/>
  <c r="AB182" i="5"/>
  <c r="H193" i="5"/>
  <c r="I193" i="5" s="1"/>
  <c r="W182" i="5"/>
  <c r="BK182" i="5"/>
  <c r="O183" i="5"/>
  <c r="P183" i="5"/>
  <c r="N183" i="5"/>
  <c r="AX188" i="4"/>
  <c r="AZ188" i="4"/>
  <c r="BB188" i="4" s="1"/>
  <c r="AT189" i="4" s="1"/>
  <c r="AS195" i="4"/>
  <c r="BM195" i="4"/>
  <c r="AK196" i="4"/>
  <c r="AL196" i="4"/>
  <c r="AJ196" i="4"/>
  <c r="AD191" i="4"/>
  <c r="AE191" i="4" s="1"/>
  <c r="H192" i="4"/>
  <c r="I192" i="4" s="1"/>
  <c r="P184" i="4"/>
  <c r="N184" i="4"/>
  <c r="O184" i="4"/>
  <c r="W183" i="4"/>
  <c r="BK183" i="4"/>
  <c r="BN213" i="4"/>
  <c r="BB213" i="3"/>
  <c r="AT214" i="3" s="1"/>
  <c r="AP213" i="3"/>
  <c r="AQ213" i="3"/>
  <c r="AI214" i="3" s="1"/>
  <c r="AE212" i="3"/>
  <c r="AF212" i="3"/>
  <c r="X213" i="3" s="1"/>
  <c r="S212" i="3"/>
  <c r="N212" i="3"/>
  <c r="O212" i="3"/>
  <c r="P212" i="3"/>
  <c r="J249" i="3"/>
  <c r="B250" i="3" s="1"/>
  <c r="F317" i="1"/>
  <c r="H317" i="1" s="1"/>
  <c r="B318" i="1" s="1"/>
  <c r="BD202" i="5" l="1"/>
  <c r="BN202" i="5"/>
  <c r="AU203" i="5"/>
  <c r="AV203" i="5"/>
  <c r="AW203" i="5"/>
  <c r="AS195" i="5"/>
  <c r="BM195" i="5"/>
  <c r="AK196" i="5"/>
  <c r="AJ196" i="5"/>
  <c r="AL196" i="5"/>
  <c r="AD182" i="5"/>
  <c r="AF182" i="5" s="1"/>
  <c r="X183" i="5" s="1"/>
  <c r="AE182" i="5"/>
  <c r="L193" i="5"/>
  <c r="BJ193" i="5"/>
  <c r="J193" i="5"/>
  <c r="B194" i="5" s="1"/>
  <c r="Q183" i="5"/>
  <c r="S183" i="5" s="1"/>
  <c r="BA188" i="4"/>
  <c r="BD188" i="4" s="1"/>
  <c r="AW189" i="4"/>
  <c r="AU189" i="4"/>
  <c r="AV189" i="4"/>
  <c r="AM196" i="4"/>
  <c r="AH191" i="4"/>
  <c r="BL191" i="4"/>
  <c r="AF191" i="4"/>
  <c r="X192" i="4" s="1"/>
  <c r="L192" i="4"/>
  <c r="BJ192" i="4"/>
  <c r="J192" i="4"/>
  <c r="B193" i="4" s="1"/>
  <c r="Q184" i="4"/>
  <c r="S184" i="4" s="1"/>
  <c r="AU214" i="3"/>
  <c r="AZ214" i="3"/>
  <c r="AV214" i="3"/>
  <c r="AW214" i="3"/>
  <c r="AK214" i="3"/>
  <c r="AO214" i="3"/>
  <c r="AL214" i="3"/>
  <c r="AJ214" i="3"/>
  <c r="AD213" i="3"/>
  <c r="AA213" i="3"/>
  <c r="Y213" i="3"/>
  <c r="AB213" i="3" s="1"/>
  <c r="AE213" i="3" s="1"/>
  <c r="Z213" i="3"/>
  <c r="Q212" i="3"/>
  <c r="D250" i="3"/>
  <c r="H250" i="3"/>
  <c r="C250" i="3"/>
  <c r="E250" i="3"/>
  <c r="F250" i="3" s="1"/>
  <c r="I250" i="3" s="1"/>
  <c r="E318" i="1"/>
  <c r="C318" i="1"/>
  <c r="D318" i="1"/>
  <c r="G318" i="1"/>
  <c r="AX203" i="5" l="1"/>
  <c r="AM196" i="5"/>
  <c r="AA183" i="5"/>
  <c r="Z183" i="5"/>
  <c r="Y183" i="5"/>
  <c r="AH182" i="5"/>
  <c r="BL182" i="5"/>
  <c r="D194" i="5"/>
  <c r="E194" i="5"/>
  <c r="C194" i="5"/>
  <c r="F194" i="5" s="1"/>
  <c r="T183" i="5"/>
  <c r="U183" i="5"/>
  <c r="M184" i="5" s="1"/>
  <c r="AX189" i="4"/>
  <c r="AO196" i="4"/>
  <c r="AP196" i="4" s="1"/>
  <c r="AQ196" i="4"/>
  <c r="AI197" i="4" s="1"/>
  <c r="Z192" i="4"/>
  <c r="AA192" i="4"/>
  <c r="Y192" i="4"/>
  <c r="AB192" i="4" s="1"/>
  <c r="C193" i="4"/>
  <c r="D193" i="4"/>
  <c r="E193" i="4"/>
  <c r="T184" i="4"/>
  <c r="U184" i="4"/>
  <c r="M185" i="4" s="1"/>
  <c r="AX214" i="3"/>
  <c r="AM214" i="3"/>
  <c r="AF213" i="3"/>
  <c r="X214" i="3" s="1"/>
  <c r="T212" i="3"/>
  <c r="U212" i="3"/>
  <c r="M213" i="3" s="1"/>
  <c r="J250" i="3"/>
  <c r="B251" i="3" s="1"/>
  <c r="F318" i="1"/>
  <c r="H318" i="1" s="1"/>
  <c r="B319" i="1" s="1"/>
  <c r="AZ203" i="5" l="1"/>
  <c r="BA203" i="5" s="1"/>
  <c r="AO196" i="5"/>
  <c r="AP196" i="5" s="1"/>
  <c r="AQ196" i="5"/>
  <c r="AI197" i="5" s="1"/>
  <c r="AB183" i="5"/>
  <c r="H194" i="5"/>
  <c r="I194" i="5"/>
  <c r="L194" i="5" s="1"/>
  <c r="J194" i="5"/>
  <c r="B195" i="5" s="1"/>
  <c r="BJ194" i="5"/>
  <c r="W183" i="5"/>
  <c r="BK183" i="5"/>
  <c r="P184" i="5"/>
  <c r="N184" i="5"/>
  <c r="O184" i="5"/>
  <c r="AZ189" i="4"/>
  <c r="BA189" i="4" s="1"/>
  <c r="BD189" i="4" s="1"/>
  <c r="AS196" i="4"/>
  <c r="BM196" i="4"/>
  <c r="AK197" i="4"/>
  <c r="AL197" i="4"/>
  <c r="AJ197" i="4"/>
  <c r="AD192" i="4"/>
  <c r="AE192" i="4" s="1"/>
  <c r="AF192" i="4"/>
  <c r="X193" i="4" s="1"/>
  <c r="F193" i="4"/>
  <c r="W184" i="4"/>
  <c r="BK184" i="4"/>
  <c r="P185" i="4"/>
  <c r="O185" i="4"/>
  <c r="N185" i="4"/>
  <c r="BA214" i="3"/>
  <c r="BB214" i="3"/>
  <c r="AT215" i="3" s="1"/>
  <c r="AP214" i="3"/>
  <c r="AQ214" i="3"/>
  <c r="AI215" i="3" s="1"/>
  <c r="Y214" i="3"/>
  <c r="AD214" i="3"/>
  <c r="AA214" i="3"/>
  <c r="Z214" i="3"/>
  <c r="N213" i="3"/>
  <c r="S213" i="3"/>
  <c r="P213" i="3"/>
  <c r="O213" i="3"/>
  <c r="E251" i="3"/>
  <c r="H251" i="3"/>
  <c r="D251" i="3"/>
  <c r="C251" i="3"/>
  <c r="F251" i="3" s="1"/>
  <c r="I251" i="3" s="1"/>
  <c r="E319" i="1"/>
  <c r="C319" i="1"/>
  <c r="D319" i="1"/>
  <c r="G319" i="1"/>
  <c r="BD203" i="5" l="1"/>
  <c r="BN203" i="5"/>
  <c r="BB203" i="5"/>
  <c r="AT204" i="5" s="1"/>
  <c r="AS196" i="5"/>
  <c r="BM196" i="5"/>
  <c r="AL197" i="5"/>
  <c r="AJ197" i="5"/>
  <c r="AK197" i="5"/>
  <c r="AD183" i="5"/>
  <c r="AF183" i="5" s="1"/>
  <c r="X184" i="5" s="1"/>
  <c r="C195" i="5"/>
  <c r="E195" i="5"/>
  <c r="D195" i="5"/>
  <c r="Q184" i="5"/>
  <c r="S184" i="5" s="1"/>
  <c r="BB189" i="4"/>
  <c r="AT190" i="4" s="1"/>
  <c r="AM197" i="4"/>
  <c r="AH192" i="4"/>
  <c r="BL192" i="4"/>
  <c r="AA193" i="4"/>
  <c r="Y193" i="4"/>
  <c r="Z193" i="4"/>
  <c r="H193" i="4"/>
  <c r="I193" i="4" s="1"/>
  <c r="J193" i="4"/>
  <c r="B194" i="4" s="1"/>
  <c r="BN214" i="4"/>
  <c r="Q185" i="4"/>
  <c r="S185" i="4" s="1"/>
  <c r="AZ215" i="3"/>
  <c r="AW215" i="3"/>
  <c r="AU215" i="3"/>
  <c r="AX215" i="3" s="1"/>
  <c r="BA215" i="3" s="1"/>
  <c r="AV215" i="3"/>
  <c r="AO215" i="3"/>
  <c r="AK215" i="3"/>
  <c r="AL215" i="3"/>
  <c r="AJ215" i="3"/>
  <c r="AB214" i="3"/>
  <c r="Q213" i="3"/>
  <c r="J251" i="3"/>
  <c r="B252" i="3" s="1"/>
  <c r="F319" i="1"/>
  <c r="H319" i="1" s="1"/>
  <c r="B320" i="1" s="1"/>
  <c r="AV204" i="5" l="1"/>
  <c r="AW204" i="5"/>
  <c r="AU204" i="5"/>
  <c r="AX204" i="5" s="1"/>
  <c r="AM197" i="5"/>
  <c r="Y184" i="5"/>
  <c r="AA184" i="5"/>
  <c r="Z184" i="5"/>
  <c r="AE183" i="5"/>
  <c r="F195" i="5"/>
  <c r="T184" i="5"/>
  <c r="U184" i="5"/>
  <c r="M185" i="5" s="1"/>
  <c r="AU190" i="4"/>
  <c r="AW190" i="4"/>
  <c r="AV190" i="4"/>
  <c r="AO197" i="4"/>
  <c r="AP197" i="4" s="1"/>
  <c r="AQ197" i="4"/>
  <c r="AI198" i="4" s="1"/>
  <c r="AB193" i="4"/>
  <c r="L193" i="4"/>
  <c r="BJ193" i="4"/>
  <c r="D194" i="4"/>
  <c r="E194" i="4"/>
  <c r="C194" i="4"/>
  <c r="T185" i="4"/>
  <c r="U185" i="4"/>
  <c r="M186" i="4" s="1"/>
  <c r="BB215" i="3"/>
  <c r="AT216" i="3" s="1"/>
  <c r="AM215" i="3"/>
  <c r="AE214" i="3"/>
  <c r="AF214" i="3"/>
  <c r="X215" i="3" s="1"/>
  <c r="T213" i="3"/>
  <c r="U213" i="3"/>
  <c r="M214" i="3" s="1"/>
  <c r="C252" i="3"/>
  <c r="H252" i="3"/>
  <c r="D252" i="3"/>
  <c r="E252" i="3"/>
  <c r="E320" i="1"/>
  <c r="C320" i="1"/>
  <c r="G320" i="1"/>
  <c r="D320" i="1"/>
  <c r="AZ204" i="5" l="1"/>
  <c r="BA204" i="5" s="1"/>
  <c r="BB204" i="5"/>
  <c r="AT205" i="5" s="1"/>
  <c r="AO197" i="5"/>
  <c r="AP197" i="5" s="1"/>
  <c r="AQ197" i="5"/>
  <c r="AI198" i="5" s="1"/>
  <c r="AB184" i="5"/>
  <c r="AH183" i="5"/>
  <c r="BL183" i="5"/>
  <c r="AD184" i="5"/>
  <c r="AF184" i="5" s="1"/>
  <c r="X185" i="5" s="1"/>
  <c r="H195" i="5"/>
  <c r="I195" i="5" s="1"/>
  <c r="J195" i="5"/>
  <c r="B196" i="5" s="1"/>
  <c r="P185" i="5"/>
  <c r="N185" i="5"/>
  <c r="O185" i="5"/>
  <c r="W184" i="5"/>
  <c r="BK184" i="5"/>
  <c r="AX190" i="4"/>
  <c r="AS197" i="4"/>
  <c r="BM197" i="4"/>
  <c r="AJ198" i="4"/>
  <c r="AM198" i="4" s="1"/>
  <c r="AK198" i="4"/>
  <c r="AL198" i="4"/>
  <c r="AD193" i="4"/>
  <c r="AE193" i="4" s="1"/>
  <c r="F194" i="4"/>
  <c r="P186" i="4"/>
  <c r="O186" i="4"/>
  <c r="N186" i="4"/>
  <c r="W185" i="4"/>
  <c r="BK185" i="4"/>
  <c r="AV216" i="3"/>
  <c r="AZ216" i="3"/>
  <c r="AU216" i="3"/>
  <c r="AX216" i="3" s="1"/>
  <c r="BA216" i="3" s="1"/>
  <c r="AW216" i="3"/>
  <c r="AP215" i="3"/>
  <c r="AQ215" i="3"/>
  <c r="AI216" i="3" s="1"/>
  <c r="AD215" i="3"/>
  <c r="AA215" i="3"/>
  <c r="Y215" i="3"/>
  <c r="AB215" i="3" s="1"/>
  <c r="AE215" i="3" s="1"/>
  <c r="Z215" i="3"/>
  <c r="N214" i="3"/>
  <c r="S214" i="3"/>
  <c r="P214" i="3"/>
  <c r="O214" i="3"/>
  <c r="Q214" i="3" s="1"/>
  <c r="T214" i="3" s="1"/>
  <c r="F252" i="3"/>
  <c r="F320" i="1"/>
  <c r="H320" i="1" s="1"/>
  <c r="B321" i="1" s="1"/>
  <c r="BD204" i="5" l="1"/>
  <c r="BN204" i="5"/>
  <c r="AU205" i="5"/>
  <c r="AV205" i="5"/>
  <c r="AW205" i="5"/>
  <c r="AS197" i="5"/>
  <c r="BM197" i="5"/>
  <c r="AL198" i="5"/>
  <c r="AJ198" i="5"/>
  <c r="AM198" i="5" s="1"/>
  <c r="AK198" i="5"/>
  <c r="Y185" i="5"/>
  <c r="AA185" i="5"/>
  <c r="Z185" i="5"/>
  <c r="AE184" i="5"/>
  <c r="L195" i="5"/>
  <c r="BJ195" i="5"/>
  <c r="C196" i="5"/>
  <c r="D196" i="5"/>
  <c r="E196" i="5"/>
  <c r="Q185" i="5"/>
  <c r="S185" i="5" s="1"/>
  <c r="AZ190" i="4"/>
  <c r="BA190" i="4" s="1"/>
  <c r="BD190" i="4" s="1"/>
  <c r="BB190" i="4"/>
  <c r="AT191" i="4" s="1"/>
  <c r="AO198" i="4"/>
  <c r="AQ198" i="4" s="1"/>
  <c r="AI199" i="4" s="1"/>
  <c r="AP198" i="4"/>
  <c r="AS198" i="4" s="1"/>
  <c r="BM198" i="4"/>
  <c r="AF193" i="4"/>
  <c r="X194" i="4" s="1"/>
  <c r="AA194" i="4" s="1"/>
  <c r="AH193" i="4"/>
  <c r="BL193" i="4"/>
  <c r="Y194" i="4"/>
  <c r="Z194" i="4"/>
  <c r="H194" i="4"/>
  <c r="I194" i="4" s="1"/>
  <c r="J194" i="4"/>
  <c r="B195" i="4" s="1"/>
  <c r="Q186" i="4"/>
  <c r="S186" i="4" s="1"/>
  <c r="BN215" i="4"/>
  <c r="BB216" i="3"/>
  <c r="AT217" i="3" s="1"/>
  <c r="AJ216" i="3"/>
  <c r="AO216" i="3"/>
  <c r="AK216" i="3"/>
  <c r="AL216" i="3"/>
  <c r="AF215" i="3"/>
  <c r="X216" i="3" s="1"/>
  <c r="U214" i="3"/>
  <c r="M215" i="3" s="1"/>
  <c r="I252" i="3"/>
  <c r="J252" i="3"/>
  <c r="B253" i="3" s="1"/>
  <c r="D321" i="1"/>
  <c r="C321" i="1"/>
  <c r="F321" i="1" s="1"/>
  <c r="H321" i="1" s="1"/>
  <c r="B322" i="1" s="1"/>
  <c r="E321" i="1"/>
  <c r="G321" i="1"/>
  <c r="AX205" i="5" l="1"/>
  <c r="AZ205" i="5"/>
  <c r="BB205" i="5" s="1"/>
  <c r="AT206" i="5" s="1"/>
  <c r="AO198" i="5"/>
  <c r="AP198" i="5" s="1"/>
  <c r="AQ198" i="5"/>
  <c r="AI199" i="5" s="1"/>
  <c r="AH184" i="5"/>
  <c r="BL184" i="5"/>
  <c r="AB185" i="5"/>
  <c r="F196" i="5"/>
  <c r="H196" i="5"/>
  <c r="I196" i="5"/>
  <c r="L196" i="5" s="1"/>
  <c r="J196" i="5"/>
  <c r="B197" i="5" s="1"/>
  <c r="T185" i="5"/>
  <c r="U185" i="5"/>
  <c r="M186" i="5" s="1"/>
  <c r="AV191" i="4"/>
  <c r="AU191" i="4"/>
  <c r="AW191" i="4"/>
  <c r="AL199" i="4"/>
  <c r="AJ199" i="4"/>
  <c r="AK199" i="4"/>
  <c r="AB194" i="4"/>
  <c r="L194" i="4"/>
  <c r="BJ194" i="4"/>
  <c r="C195" i="4"/>
  <c r="D195" i="4"/>
  <c r="E195" i="4"/>
  <c r="T186" i="4"/>
  <c r="U186" i="4"/>
  <c r="M187" i="4" s="1"/>
  <c r="AV217" i="3"/>
  <c r="AZ217" i="3"/>
  <c r="AW217" i="3"/>
  <c r="AU217" i="3"/>
  <c r="AM216" i="3"/>
  <c r="AD216" i="3"/>
  <c r="Y216" i="3"/>
  <c r="AA216" i="3"/>
  <c r="Z216" i="3"/>
  <c r="N215" i="3"/>
  <c r="S215" i="3"/>
  <c r="P215" i="3"/>
  <c r="O215" i="3"/>
  <c r="H253" i="3"/>
  <c r="C253" i="3"/>
  <c r="D253" i="3"/>
  <c r="E253" i="3"/>
  <c r="E322" i="1"/>
  <c r="D322" i="1"/>
  <c r="G322" i="1"/>
  <c r="C322" i="1"/>
  <c r="F322" i="1" s="1"/>
  <c r="H322" i="1" s="1"/>
  <c r="B323" i="1" s="1"/>
  <c r="BA205" i="5" l="1"/>
  <c r="AU206" i="5"/>
  <c r="AV206" i="5"/>
  <c r="AW206" i="5"/>
  <c r="AS198" i="5"/>
  <c r="BM198" i="5"/>
  <c r="AK199" i="5"/>
  <c r="AL199" i="5"/>
  <c r="AJ199" i="5"/>
  <c r="AD185" i="5"/>
  <c r="AE185" i="5"/>
  <c r="AF185" i="5"/>
  <c r="X186" i="5" s="1"/>
  <c r="BJ196" i="5"/>
  <c r="C197" i="5"/>
  <c r="D197" i="5"/>
  <c r="E197" i="5"/>
  <c r="P186" i="5"/>
  <c r="N186" i="5"/>
  <c r="O186" i="5"/>
  <c r="W185" i="5"/>
  <c r="BK185" i="5"/>
  <c r="AX191" i="4"/>
  <c r="AM199" i="4"/>
  <c r="AO199" i="4"/>
  <c r="AQ199" i="4" s="1"/>
  <c r="AI200" i="4" s="1"/>
  <c r="AP199" i="4"/>
  <c r="AS199" i="4" s="1"/>
  <c r="BM199" i="4"/>
  <c r="AD194" i="4"/>
  <c r="AE194" i="4" s="1"/>
  <c r="AF194" i="4"/>
  <c r="X195" i="4" s="1"/>
  <c r="F195" i="4"/>
  <c r="P187" i="4"/>
  <c r="O187" i="4"/>
  <c r="N187" i="4"/>
  <c r="W186" i="4"/>
  <c r="BK186" i="4"/>
  <c r="AX217" i="3"/>
  <c r="AP216" i="3"/>
  <c r="AQ216" i="3"/>
  <c r="AI217" i="3" s="1"/>
  <c r="AB216" i="3"/>
  <c r="Q215" i="3"/>
  <c r="F253" i="3"/>
  <c r="E323" i="1"/>
  <c r="C323" i="1"/>
  <c r="G323" i="1"/>
  <c r="D323" i="1"/>
  <c r="AX206" i="5" l="1"/>
  <c r="BD205" i="5"/>
  <c r="BN205" i="5"/>
  <c r="AM199" i="5"/>
  <c r="AA186" i="5"/>
  <c r="Z186" i="5"/>
  <c r="Y186" i="5"/>
  <c r="AH185" i="5"/>
  <c r="BL185" i="5"/>
  <c r="F197" i="5"/>
  <c r="Q186" i="5"/>
  <c r="S186" i="5" s="1"/>
  <c r="AZ191" i="4"/>
  <c r="BA191" i="4" s="1"/>
  <c r="BD191" i="4" s="1"/>
  <c r="AL200" i="4"/>
  <c r="AK200" i="4"/>
  <c r="AJ200" i="4"/>
  <c r="AM200" i="4" s="1"/>
  <c r="AH194" i="4"/>
  <c r="BL194" i="4"/>
  <c r="Y195" i="4"/>
  <c r="AA195" i="4"/>
  <c r="Z195" i="4"/>
  <c r="H195" i="4"/>
  <c r="I195" i="4" s="1"/>
  <c r="Q187" i="4"/>
  <c r="S187" i="4" s="1"/>
  <c r="BN216" i="4"/>
  <c r="BA217" i="3"/>
  <c r="BB217" i="3"/>
  <c r="AT218" i="3" s="1"/>
  <c r="AK217" i="3"/>
  <c r="AO217" i="3"/>
  <c r="AJ217" i="3"/>
  <c r="AM217" i="3" s="1"/>
  <c r="AP217" i="3" s="1"/>
  <c r="AL217" i="3"/>
  <c r="AE216" i="3"/>
  <c r="AF216" i="3"/>
  <c r="X217" i="3" s="1"/>
  <c r="T215" i="3"/>
  <c r="U215" i="3"/>
  <c r="M216" i="3" s="1"/>
  <c r="I253" i="3"/>
  <c r="J253" i="3"/>
  <c r="B254" i="3" s="1"/>
  <c r="F323" i="1"/>
  <c r="H323" i="1" s="1"/>
  <c r="B324" i="1" s="1"/>
  <c r="AZ206" i="5" l="1"/>
  <c r="BA206" i="5"/>
  <c r="BB206" i="5"/>
  <c r="AT207" i="5" s="1"/>
  <c r="AO199" i="5"/>
  <c r="AP199" i="5"/>
  <c r="AQ199" i="5"/>
  <c r="AI200" i="5" s="1"/>
  <c r="AB186" i="5"/>
  <c r="AD186" i="5"/>
  <c r="AE186" i="5" s="1"/>
  <c r="H197" i="5"/>
  <c r="I197" i="5" s="1"/>
  <c r="T186" i="5"/>
  <c r="U186" i="5"/>
  <c r="M187" i="5" s="1"/>
  <c r="BB191" i="4"/>
  <c r="AT192" i="4" s="1"/>
  <c r="AO200" i="4"/>
  <c r="AP200" i="4" s="1"/>
  <c r="AQ200" i="4"/>
  <c r="AI201" i="4" s="1"/>
  <c r="AB195" i="4"/>
  <c r="AD195" i="4"/>
  <c r="AE195" i="4" s="1"/>
  <c r="L195" i="4"/>
  <c r="BJ195" i="4"/>
  <c r="J195" i="4"/>
  <c r="B196" i="4" s="1"/>
  <c r="T187" i="4"/>
  <c r="U187" i="4"/>
  <c r="M188" i="4" s="1"/>
  <c r="AU218" i="3"/>
  <c r="AZ218" i="3"/>
  <c r="AV218" i="3"/>
  <c r="AW218" i="3"/>
  <c r="AQ217" i="3"/>
  <c r="AI218" i="3" s="1"/>
  <c r="AA217" i="3"/>
  <c r="AD217" i="3"/>
  <c r="Y217" i="3"/>
  <c r="AB217" i="3" s="1"/>
  <c r="AE217" i="3" s="1"/>
  <c r="Z217" i="3"/>
  <c r="S216" i="3"/>
  <c r="P216" i="3"/>
  <c r="N216" i="3"/>
  <c r="O216" i="3"/>
  <c r="D254" i="3"/>
  <c r="H254" i="3"/>
  <c r="C254" i="3"/>
  <c r="E254" i="3"/>
  <c r="F254" i="3" s="1"/>
  <c r="I254" i="3" s="1"/>
  <c r="C324" i="1"/>
  <c r="G324" i="1"/>
  <c r="D324" i="1"/>
  <c r="E324" i="1"/>
  <c r="AV207" i="5" l="1"/>
  <c r="AU207" i="5"/>
  <c r="AW207" i="5"/>
  <c r="BD206" i="5"/>
  <c r="BN206" i="5"/>
  <c r="AL200" i="5"/>
  <c r="AJ200" i="5"/>
  <c r="AK200" i="5"/>
  <c r="AS199" i="5"/>
  <c r="BM199" i="5"/>
  <c r="AF186" i="5"/>
  <c r="X187" i="5" s="1"/>
  <c r="Y187" i="5" s="1"/>
  <c r="AH186" i="5"/>
  <c r="BL186" i="5"/>
  <c r="AA187" i="5"/>
  <c r="Z187" i="5"/>
  <c r="J197" i="5"/>
  <c r="B198" i="5" s="1"/>
  <c r="L197" i="5"/>
  <c r="BJ197" i="5"/>
  <c r="E198" i="5"/>
  <c r="C198" i="5"/>
  <c r="D198" i="5"/>
  <c r="O187" i="5"/>
  <c r="P187" i="5"/>
  <c r="N187" i="5"/>
  <c r="W186" i="5"/>
  <c r="BK186" i="5"/>
  <c r="AW192" i="4"/>
  <c r="AV192" i="4"/>
  <c r="AU192" i="4"/>
  <c r="AX192" i="4" s="1"/>
  <c r="AS200" i="4"/>
  <c r="BM200" i="4"/>
  <c r="AK201" i="4"/>
  <c r="AL201" i="4"/>
  <c r="AJ201" i="4"/>
  <c r="AH195" i="4"/>
  <c r="BL195" i="4"/>
  <c r="AF195" i="4"/>
  <c r="X196" i="4" s="1"/>
  <c r="C196" i="4"/>
  <c r="D196" i="4"/>
  <c r="E196" i="4"/>
  <c r="O188" i="4"/>
  <c r="N188" i="4"/>
  <c r="P188" i="4"/>
  <c r="W187" i="4"/>
  <c r="BK187" i="4"/>
  <c r="AX218" i="3"/>
  <c r="AK218" i="3"/>
  <c r="AO218" i="3"/>
  <c r="AJ218" i="3"/>
  <c r="AM218" i="3" s="1"/>
  <c r="AP218" i="3" s="1"/>
  <c r="AL218" i="3"/>
  <c r="AF217" i="3"/>
  <c r="X218" i="3" s="1"/>
  <c r="Q216" i="3"/>
  <c r="J254" i="3"/>
  <c r="B255" i="3" s="1"/>
  <c r="F324" i="1"/>
  <c r="H324" i="1" s="1"/>
  <c r="B325" i="1" s="1"/>
  <c r="AX207" i="5" l="1"/>
  <c r="AM200" i="5"/>
  <c r="AB187" i="5"/>
  <c r="AD187" i="5"/>
  <c r="AF187" i="5" s="1"/>
  <c r="X188" i="5" s="1"/>
  <c r="F198" i="5"/>
  <c r="H198" i="5"/>
  <c r="I198" i="5" s="1"/>
  <c r="J198" i="5"/>
  <c r="B199" i="5" s="1"/>
  <c r="Q187" i="5"/>
  <c r="S187" i="5" s="1"/>
  <c r="AZ192" i="4"/>
  <c r="BA192" i="4" s="1"/>
  <c r="BD192" i="4" s="1"/>
  <c r="AM201" i="4"/>
  <c r="Y196" i="4"/>
  <c r="AA196" i="4"/>
  <c r="Z196" i="4"/>
  <c r="F196" i="4"/>
  <c r="Q188" i="4"/>
  <c r="S188" i="4" s="1"/>
  <c r="BN217" i="4"/>
  <c r="BA218" i="3"/>
  <c r="BB218" i="3"/>
  <c r="AT219" i="3" s="1"/>
  <c r="AQ218" i="3"/>
  <c r="AI219" i="3" s="1"/>
  <c r="Y218" i="3"/>
  <c r="AD218" i="3"/>
  <c r="Z218" i="3"/>
  <c r="AA218" i="3"/>
  <c r="T216" i="3"/>
  <c r="U216" i="3"/>
  <c r="M217" i="3" s="1"/>
  <c r="E255" i="3"/>
  <c r="H255" i="3"/>
  <c r="D255" i="3"/>
  <c r="C255" i="3"/>
  <c r="F255" i="3" s="1"/>
  <c r="I255" i="3" s="1"/>
  <c r="D325" i="1"/>
  <c r="C325" i="1"/>
  <c r="E325" i="1"/>
  <c r="G325" i="1"/>
  <c r="AZ207" i="5" l="1"/>
  <c r="BA207" i="5"/>
  <c r="BB207" i="5"/>
  <c r="AT208" i="5" s="1"/>
  <c r="AO200" i="5"/>
  <c r="AP200" i="5" s="1"/>
  <c r="AQ200" i="5"/>
  <c r="AI201" i="5" s="1"/>
  <c r="AE187" i="5"/>
  <c r="AH187" i="5" s="1"/>
  <c r="Y188" i="5"/>
  <c r="AA188" i="5"/>
  <c r="Z188" i="5"/>
  <c r="BL187" i="5"/>
  <c r="L198" i="5"/>
  <c r="BJ198" i="5"/>
  <c r="D199" i="5"/>
  <c r="E199" i="5"/>
  <c r="C199" i="5"/>
  <c r="T187" i="5"/>
  <c r="U187" i="5"/>
  <c r="M188" i="5" s="1"/>
  <c r="BB192" i="4"/>
  <c r="AT193" i="4" s="1"/>
  <c r="AO201" i="4"/>
  <c r="AP201" i="4"/>
  <c r="AQ201" i="4"/>
  <c r="AI202" i="4" s="1"/>
  <c r="AB196" i="4"/>
  <c r="H196" i="4"/>
  <c r="I196" i="4" s="1"/>
  <c r="J196" i="4"/>
  <c r="B197" i="4" s="1"/>
  <c r="BN218" i="4"/>
  <c r="T188" i="4"/>
  <c r="U188" i="4"/>
  <c r="M189" i="4" s="1"/>
  <c r="AV219" i="3"/>
  <c r="AZ219" i="3"/>
  <c r="AU219" i="3"/>
  <c r="AX219" i="3" s="1"/>
  <c r="BA219" i="3" s="1"/>
  <c r="AW219" i="3"/>
  <c r="AO219" i="3"/>
  <c r="AJ219" i="3"/>
  <c r="AM219" i="3" s="1"/>
  <c r="AP219" i="3" s="1"/>
  <c r="AL219" i="3"/>
  <c r="AK219" i="3"/>
  <c r="AB218" i="3"/>
  <c r="N217" i="3"/>
  <c r="S217" i="3"/>
  <c r="O217" i="3"/>
  <c r="P217" i="3"/>
  <c r="J255" i="3"/>
  <c r="B256" i="3" s="1"/>
  <c r="F325" i="1"/>
  <c r="H325" i="1" s="1"/>
  <c r="B326" i="1" s="1"/>
  <c r="AU208" i="5" l="1"/>
  <c r="AV208" i="5"/>
  <c r="AW208" i="5"/>
  <c r="BD207" i="5"/>
  <c r="BN207" i="5"/>
  <c r="AS200" i="5"/>
  <c r="BM200" i="5"/>
  <c r="AL201" i="5"/>
  <c r="AJ201" i="5"/>
  <c r="AK201" i="5"/>
  <c r="AB188" i="5"/>
  <c r="F199" i="5"/>
  <c r="W187" i="5"/>
  <c r="BK187" i="5"/>
  <c r="P188" i="5"/>
  <c r="N188" i="5"/>
  <c r="O188" i="5"/>
  <c r="AU193" i="4"/>
  <c r="AW193" i="4"/>
  <c r="AV193" i="4"/>
  <c r="AS201" i="4"/>
  <c r="BM201" i="4"/>
  <c r="AK202" i="4"/>
  <c r="AL202" i="4"/>
  <c r="AJ202" i="4"/>
  <c r="AD196" i="4"/>
  <c r="AE196" i="4" s="1"/>
  <c r="D197" i="4"/>
  <c r="C197" i="4"/>
  <c r="E197" i="4"/>
  <c r="L196" i="4"/>
  <c r="BJ196" i="4"/>
  <c r="W188" i="4"/>
  <c r="BK188" i="4"/>
  <c r="N189" i="4"/>
  <c r="P189" i="4"/>
  <c r="O189" i="4"/>
  <c r="BB219" i="3"/>
  <c r="AT220" i="3" s="1"/>
  <c r="AQ219" i="3"/>
  <c r="AI220" i="3" s="1"/>
  <c r="AE218" i="3"/>
  <c r="AF218" i="3"/>
  <c r="X219" i="3" s="1"/>
  <c r="Q217" i="3"/>
  <c r="C256" i="3"/>
  <c r="H256" i="3"/>
  <c r="E256" i="3"/>
  <c r="D256" i="3"/>
  <c r="E326" i="1"/>
  <c r="C326" i="1"/>
  <c r="G326" i="1"/>
  <c r="D326" i="1"/>
  <c r="AX208" i="5" l="1"/>
  <c r="AM201" i="5"/>
  <c r="AD188" i="5"/>
  <c r="AE188" i="5" s="1"/>
  <c r="H199" i="5"/>
  <c r="I199" i="5" s="1"/>
  <c r="J199" i="5"/>
  <c r="B200" i="5" s="1"/>
  <c r="Q188" i="5"/>
  <c r="S188" i="5" s="1"/>
  <c r="AX193" i="4"/>
  <c r="AM202" i="4"/>
  <c r="AF196" i="4"/>
  <c r="X197" i="4" s="1"/>
  <c r="AH196" i="4"/>
  <c r="BL196" i="4"/>
  <c r="Y197" i="4"/>
  <c r="AB197" i="4" s="1"/>
  <c r="AA197" i="4"/>
  <c r="Z197" i="4"/>
  <c r="F197" i="4"/>
  <c r="Q189" i="4"/>
  <c r="S189" i="4" s="1"/>
  <c r="AV220" i="3"/>
  <c r="AZ220" i="3"/>
  <c r="AW220" i="3"/>
  <c r="AU220" i="3"/>
  <c r="AX220" i="3" s="1"/>
  <c r="BA220" i="3" s="1"/>
  <c r="AJ220" i="3"/>
  <c r="AO220" i="3"/>
  <c r="AK220" i="3"/>
  <c r="AL220" i="3"/>
  <c r="AD219" i="3"/>
  <c r="Y219" i="3"/>
  <c r="Z219" i="3"/>
  <c r="AA219" i="3"/>
  <c r="T217" i="3"/>
  <c r="U217" i="3"/>
  <c r="M218" i="3" s="1"/>
  <c r="F256" i="3"/>
  <c r="F326" i="1"/>
  <c r="H326" i="1" s="1"/>
  <c r="B327" i="1" s="1"/>
  <c r="AZ208" i="5" l="1"/>
  <c r="BA208" i="5" s="1"/>
  <c r="AO201" i="5"/>
  <c r="AP201" i="5"/>
  <c r="AQ201" i="5"/>
  <c r="AI202" i="5" s="1"/>
  <c r="AH188" i="5"/>
  <c r="BL188" i="5"/>
  <c r="AF188" i="5"/>
  <c r="X189" i="5" s="1"/>
  <c r="L199" i="5"/>
  <c r="BJ199" i="5"/>
  <c r="E200" i="5"/>
  <c r="C200" i="5"/>
  <c r="D200" i="5"/>
  <c r="T188" i="5"/>
  <c r="U188" i="5"/>
  <c r="M189" i="5" s="1"/>
  <c r="AZ193" i="4"/>
  <c r="BA193" i="4" s="1"/>
  <c r="BD193" i="4" s="1"/>
  <c r="AO202" i="4"/>
  <c r="AP202" i="4" s="1"/>
  <c r="AQ202" i="4"/>
  <c r="AI203" i="4" s="1"/>
  <c r="AD197" i="4"/>
  <c r="AE197" i="4" s="1"/>
  <c r="AF197" i="4"/>
  <c r="X198" i="4" s="1"/>
  <c r="H197" i="4"/>
  <c r="I197" i="4" s="1"/>
  <c r="J197" i="4"/>
  <c r="B198" i="4" s="1"/>
  <c r="T189" i="4"/>
  <c r="U189" i="4"/>
  <c r="M190" i="4" s="1"/>
  <c r="BN219" i="4"/>
  <c r="BB220" i="3"/>
  <c r="AT221" i="3" s="1"/>
  <c r="AM220" i="3"/>
  <c r="AB219" i="3"/>
  <c r="N218" i="3"/>
  <c r="S218" i="3"/>
  <c r="P218" i="3"/>
  <c r="O218" i="3"/>
  <c r="Q218" i="3" s="1"/>
  <c r="T218" i="3" s="1"/>
  <c r="I256" i="3"/>
  <c r="J256" i="3"/>
  <c r="B257" i="3" s="1"/>
  <c r="E327" i="1"/>
  <c r="C327" i="1"/>
  <c r="G327" i="1"/>
  <c r="D327" i="1"/>
  <c r="BD208" i="5" l="1"/>
  <c r="BN208" i="5"/>
  <c r="BB208" i="5"/>
  <c r="AT209" i="5" s="1"/>
  <c r="AL202" i="5"/>
  <c r="AJ202" i="5"/>
  <c r="AK202" i="5"/>
  <c r="AS201" i="5"/>
  <c r="BM201" i="5"/>
  <c r="AA189" i="5"/>
  <c r="Z189" i="5"/>
  <c r="Y189" i="5"/>
  <c r="AB189" i="5" s="1"/>
  <c r="F200" i="5"/>
  <c r="P189" i="5"/>
  <c r="N189" i="5"/>
  <c r="O189" i="5"/>
  <c r="W188" i="5"/>
  <c r="BK188" i="5"/>
  <c r="BB193" i="4"/>
  <c r="AT194" i="4" s="1"/>
  <c r="AV194" i="4"/>
  <c r="AU194" i="4"/>
  <c r="AW194" i="4"/>
  <c r="AS202" i="4"/>
  <c r="BM202" i="4"/>
  <c r="AK203" i="4"/>
  <c r="AL203" i="4"/>
  <c r="AJ203" i="4"/>
  <c r="AH197" i="4"/>
  <c r="BL197" i="4"/>
  <c r="AA198" i="4"/>
  <c r="Z198" i="4"/>
  <c r="Y198" i="4"/>
  <c r="L197" i="4"/>
  <c r="BJ197" i="4"/>
  <c r="E198" i="4"/>
  <c r="C198" i="4"/>
  <c r="F198" i="4" s="1"/>
  <c r="D198" i="4"/>
  <c r="N190" i="4"/>
  <c r="P190" i="4"/>
  <c r="O190" i="4"/>
  <c r="W189" i="4"/>
  <c r="BK189" i="4"/>
  <c r="BN220" i="4"/>
  <c r="AZ221" i="3"/>
  <c r="AU221" i="3"/>
  <c r="AV221" i="3"/>
  <c r="AW221" i="3"/>
  <c r="AP220" i="3"/>
  <c r="AQ220" i="3"/>
  <c r="AI221" i="3" s="1"/>
  <c r="AE219" i="3"/>
  <c r="AF219" i="3"/>
  <c r="X220" i="3" s="1"/>
  <c r="U218" i="3"/>
  <c r="M219" i="3" s="1"/>
  <c r="H257" i="3"/>
  <c r="E257" i="3"/>
  <c r="C257" i="3"/>
  <c r="D257" i="3"/>
  <c r="F327" i="1"/>
  <c r="H327" i="1" s="1"/>
  <c r="B328" i="1" s="1"/>
  <c r="AW209" i="5" l="1"/>
  <c r="AU209" i="5"/>
  <c r="AV209" i="5"/>
  <c r="AM202" i="5"/>
  <c r="AD189" i="5"/>
  <c r="AE189" i="5" s="1"/>
  <c r="H200" i="5"/>
  <c r="I200" i="5" s="1"/>
  <c r="Q189" i="5"/>
  <c r="S189" i="5" s="1"/>
  <c r="AX194" i="4"/>
  <c r="AM203" i="4"/>
  <c r="AB198" i="4"/>
  <c r="H198" i="4"/>
  <c r="I198" i="4" s="1"/>
  <c r="J198" i="4"/>
  <c r="B199" i="4" s="1"/>
  <c r="Q190" i="4"/>
  <c r="S190" i="4" s="1"/>
  <c r="AX221" i="3"/>
  <c r="AK221" i="3"/>
  <c r="AO221" i="3"/>
  <c r="AL221" i="3"/>
  <c r="AJ221" i="3"/>
  <c r="Y220" i="3"/>
  <c r="AD220" i="3"/>
  <c r="Z220" i="3"/>
  <c r="AB220" i="3" s="1"/>
  <c r="AE220" i="3" s="1"/>
  <c r="AA220" i="3"/>
  <c r="N219" i="3"/>
  <c r="Q219" i="3" s="1"/>
  <c r="T219" i="3" s="1"/>
  <c r="S219" i="3"/>
  <c r="O219" i="3"/>
  <c r="P219" i="3"/>
  <c r="F257" i="3"/>
  <c r="E328" i="1"/>
  <c r="C328" i="1"/>
  <c r="G328" i="1"/>
  <c r="D328" i="1"/>
  <c r="AX209" i="5" l="1"/>
  <c r="AZ209" i="5"/>
  <c r="BA209" i="5" s="1"/>
  <c r="BB209" i="5"/>
  <c r="AT210" i="5" s="1"/>
  <c r="AO202" i="5"/>
  <c r="AP202" i="5" s="1"/>
  <c r="AQ202" i="5"/>
  <c r="AI203" i="5" s="1"/>
  <c r="AH189" i="5"/>
  <c r="BL189" i="5"/>
  <c r="AF189" i="5"/>
  <c r="X190" i="5" s="1"/>
  <c r="L200" i="5"/>
  <c r="BJ200" i="5"/>
  <c r="J200" i="5"/>
  <c r="B201" i="5" s="1"/>
  <c r="T189" i="5"/>
  <c r="U189" i="5"/>
  <c r="M190" i="5" s="1"/>
  <c r="AZ194" i="4"/>
  <c r="BA194" i="4" s="1"/>
  <c r="BD194" i="4" s="1"/>
  <c r="AO203" i="4"/>
  <c r="AP203" i="4" s="1"/>
  <c r="AQ203" i="4"/>
  <c r="AI204" i="4" s="1"/>
  <c r="AD198" i="4"/>
  <c r="AE198" i="4" s="1"/>
  <c r="L198" i="4"/>
  <c r="BJ198" i="4"/>
  <c r="E199" i="4"/>
  <c r="D199" i="4"/>
  <c r="C199" i="4"/>
  <c r="T190" i="4"/>
  <c r="U190" i="4"/>
  <c r="M191" i="4" s="1"/>
  <c r="BA221" i="3"/>
  <c r="BB221" i="3"/>
  <c r="AT222" i="3" s="1"/>
  <c r="AM221" i="3"/>
  <c r="AF220" i="3"/>
  <c r="X221" i="3" s="1"/>
  <c r="U219" i="3"/>
  <c r="M220" i="3" s="1"/>
  <c r="I257" i="3"/>
  <c r="J257" i="3"/>
  <c r="B258" i="3" s="1"/>
  <c r="F328" i="1"/>
  <c r="H328" i="1" s="1"/>
  <c r="B329" i="1" s="1"/>
  <c r="BD209" i="5" l="1"/>
  <c r="BN209" i="5"/>
  <c r="AU210" i="5"/>
  <c r="AW210" i="5"/>
  <c r="AV210" i="5"/>
  <c r="AS202" i="5"/>
  <c r="BM202" i="5"/>
  <c r="AJ203" i="5"/>
  <c r="AK203" i="5"/>
  <c r="AL203" i="5"/>
  <c r="AA190" i="5"/>
  <c r="Z190" i="5"/>
  <c r="Y190" i="5"/>
  <c r="C201" i="5"/>
  <c r="D201" i="5"/>
  <c r="E201" i="5"/>
  <c r="W189" i="5"/>
  <c r="BK189" i="5"/>
  <c r="O190" i="5"/>
  <c r="P190" i="5"/>
  <c r="N190" i="5"/>
  <c r="BB194" i="4"/>
  <c r="AT195" i="4" s="1"/>
  <c r="AS203" i="4"/>
  <c r="BM203" i="4"/>
  <c r="AL204" i="4"/>
  <c r="AJ204" i="4"/>
  <c r="AK204" i="4"/>
  <c r="AH198" i="4"/>
  <c r="BL198" i="4"/>
  <c r="AF198" i="4"/>
  <c r="X199" i="4" s="1"/>
  <c r="F199" i="4"/>
  <c r="BN221" i="4"/>
  <c r="P191" i="4"/>
  <c r="O191" i="4"/>
  <c r="N191" i="4"/>
  <c r="W190" i="4"/>
  <c r="BK190" i="4"/>
  <c r="AU222" i="3"/>
  <c r="AZ222" i="3"/>
  <c r="AV222" i="3"/>
  <c r="AW222" i="3"/>
  <c r="AP221" i="3"/>
  <c r="AQ221" i="3"/>
  <c r="AI222" i="3" s="1"/>
  <c r="AD221" i="3"/>
  <c r="AA221" i="3"/>
  <c r="Y221" i="3"/>
  <c r="AB221" i="3" s="1"/>
  <c r="AE221" i="3" s="1"/>
  <c r="Z221" i="3"/>
  <c r="S220" i="3"/>
  <c r="N220" i="3"/>
  <c r="O220" i="3"/>
  <c r="P220" i="3"/>
  <c r="D258" i="3"/>
  <c r="H258" i="3"/>
  <c r="C258" i="3"/>
  <c r="E258" i="3"/>
  <c r="G329" i="1"/>
  <c r="D329" i="1"/>
  <c r="E329" i="1"/>
  <c r="C329" i="1"/>
  <c r="F329" i="1" s="1"/>
  <c r="H329" i="1" s="1"/>
  <c r="B330" i="1" s="1"/>
  <c r="AX210" i="5" l="1"/>
  <c r="AZ210" i="5"/>
  <c r="BA210" i="5" s="1"/>
  <c r="AM203" i="5"/>
  <c r="AO203" i="5"/>
  <c r="AB190" i="5"/>
  <c r="F201" i="5"/>
  <c r="Q190" i="5"/>
  <c r="S190" i="5" s="1"/>
  <c r="AU195" i="4"/>
  <c r="AW195" i="4"/>
  <c r="AV195" i="4"/>
  <c r="AM204" i="4"/>
  <c r="Y199" i="4"/>
  <c r="AA199" i="4"/>
  <c r="Z199" i="4"/>
  <c r="H199" i="4"/>
  <c r="I199" i="4" s="1"/>
  <c r="J199" i="4"/>
  <c r="B200" i="4" s="1"/>
  <c r="Q191" i="4"/>
  <c r="S191" i="4" s="1"/>
  <c r="BN222" i="4"/>
  <c r="AX222" i="3"/>
  <c r="AO222" i="3"/>
  <c r="AK222" i="3"/>
  <c r="AL222" i="3"/>
  <c r="AJ222" i="3"/>
  <c r="AF221" i="3"/>
  <c r="X222" i="3" s="1"/>
  <c r="Q220" i="3"/>
  <c r="F258" i="3"/>
  <c r="E330" i="1"/>
  <c r="C330" i="1"/>
  <c r="G330" i="1"/>
  <c r="D330" i="1"/>
  <c r="BD210" i="5" l="1"/>
  <c r="BN210" i="5"/>
  <c r="BB210" i="5"/>
  <c r="AT211" i="5" s="1"/>
  <c r="AP203" i="5"/>
  <c r="AS203" i="5"/>
  <c r="BM203" i="5"/>
  <c r="AQ203" i="5"/>
  <c r="AI204" i="5" s="1"/>
  <c r="AD190" i="5"/>
  <c r="AE190" i="5" s="1"/>
  <c r="H201" i="5"/>
  <c r="I201" i="5"/>
  <c r="J201" i="5"/>
  <c r="B202" i="5" s="1"/>
  <c r="T190" i="5"/>
  <c r="U190" i="5"/>
  <c r="M191" i="5" s="1"/>
  <c r="AX195" i="4"/>
  <c r="AO204" i="4"/>
  <c r="AP204" i="4"/>
  <c r="AQ204" i="4"/>
  <c r="AI205" i="4" s="1"/>
  <c r="AB199" i="4"/>
  <c r="L199" i="4"/>
  <c r="BJ199" i="4"/>
  <c r="C200" i="4"/>
  <c r="D200" i="4"/>
  <c r="E200" i="4"/>
  <c r="T191" i="4"/>
  <c r="U191" i="4"/>
  <c r="M192" i="4" s="1"/>
  <c r="BA222" i="3"/>
  <c r="BB222" i="3"/>
  <c r="AT223" i="3" s="1"/>
  <c r="AM222" i="3"/>
  <c r="Y222" i="3"/>
  <c r="AD222" i="3"/>
  <c r="AA222" i="3"/>
  <c r="Z222" i="3"/>
  <c r="T220" i="3"/>
  <c r="U220" i="3"/>
  <c r="M221" i="3" s="1"/>
  <c r="I258" i="3"/>
  <c r="J258" i="3"/>
  <c r="B259" i="3" s="1"/>
  <c r="F330" i="1"/>
  <c r="H330" i="1" s="1"/>
  <c r="B331" i="1" s="1"/>
  <c r="AU211" i="5" l="1"/>
  <c r="AW211" i="5"/>
  <c r="AV211" i="5"/>
  <c r="AJ204" i="5"/>
  <c r="AK204" i="5"/>
  <c r="AL204" i="5"/>
  <c r="AH190" i="5"/>
  <c r="BL190" i="5"/>
  <c r="AF190" i="5"/>
  <c r="X191" i="5" s="1"/>
  <c r="C202" i="5"/>
  <c r="D202" i="5"/>
  <c r="E202" i="5"/>
  <c r="L201" i="5"/>
  <c r="BJ201" i="5"/>
  <c r="P191" i="5"/>
  <c r="N191" i="5"/>
  <c r="O191" i="5"/>
  <c r="W190" i="5"/>
  <c r="BK190" i="5"/>
  <c r="AZ195" i="4"/>
  <c r="BA195" i="4" s="1"/>
  <c r="BD195" i="4" s="1"/>
  <c r="AS204" i="4"/>
  <c r="BM204" i="4"/>
  <c r="AL205" i="4"/>
  <c r="AJ205" i="4"/>
  <c r="AK205" i="4"/>
  <c r="AD199" i="4"/>
  <c r="AE199" i="4" s="1"/>
  <c r="F200" i="4"/>
  <c r="H200" i="4"/>
  <c r="I200" i="4" s="1"/>
  <c r="J200" i="4"/>
  <c r="B201" i="4" s="1"/>
  <c r="W191" i="4"/>
  <c r="BK191" i="4"/>
  <c r="N192" i="4"/>
  <c r="P192" i="4"/>
  <c r="O192" i="4"/>
  <c r="AV223" i="3"/>
  <c r="AZ223" i="3"/>
  <c r="AU223" i="3"/>
  <c r="AX223" i="3" s="1"/>
  <c r="BA223" i="3" s="1"/>
  <c r="AW223" i="3"/>
  <c r="AP222" i="3"/>
  <c r="AQ222" i="3"/>
  <c r="AI223" i="3" s="1"/>
  <c r="AB222" i="3"/>
  <c r="N221" i="3"/>
  <c r="S221" i="3"/>
  <c r="O221" i="3"/>
  <c r="P221" i="3"/>
  <c r="E259" i="3"/>
  <c r="H259" i="3"/>
  <c r="C259" i="3"/>
  <c r="F259" i="3" s="1"/>
  <c r="I259" i="3" s="1"/>
  <c r="D259" i="3"/>
  <c r="C331" i="1"/>
  <c r="D331" i="1"/>
  <c r="G331" i="1"/>
  <c r="E331" i="1"/>
  <c r="AX211" i="5" l="1"/>
  <c r="AM204" i="5"/>
  <c r="Y191" i="5"/>
  <c r="AA191" i="5"/>
  <c r="Z191" i="5"/>
  <c r="F202" i="5"/>
  <c r="Q191" i="5"/>
  <c r="S191" i="5" s="1"/>
  <c r="BB195" i="4"/>
  <c r="AT196" i="4" s="1"/>
  <c r="AU196" i="4" s="1"/>
  <c r="AV196" i="4"/>
  <c r="BN223" i="4"/>
  <c r="AM205" i="4"/>
  <c r="AF199" i="4"/>
  <c r="X200" i="4" s="1"/>
  <c r="AH199" i="4"/>
  <c r="BL199" i="4"/>
  <c r="Z200" i="4"/>
  <c r="Y200" i="4"/>
  <c r="AA200" i="4"/>
  <c r="L200" i="4"/>
  <c r="BJ200" i="4"/>
  <c r="E201" i="4"/>
  <c r="C201" i="4"/>
  <c r="F201" i="4" s="1"/>
  <c r="D201" i="4"/>
  <c r="Q192" i="4"/>
  <c r="S192" i="4" s="1"/>
  <c r="BB223" i="3"/>
  <c r="AT224" i="3" s="1"/>
  <c r="AO223" i="3"/>
  <c r="AK223" i="3"/>
  <c r="AL223" i="3"/>
  <c r="AJ223" i="3"/>
  <c r="AE222" i="3"/>
  <c r="AF222" i="3"/>
  <c r="X223" i="3" s="1"/>
  <c r="Q221" i="3"/>
  <c r="J259" i="3"/>
  <c r="B260" i="3" s="1"/>
  <c r="F331" i="1"/>
  <c r="H331" i="1" s="1"/>
  <c r="B332" i="1" s="1"/>
  <c r="AZ211" i="5" l="1"/>
  <c r="BA211" i="5" s="1"/>
  <c r="AO204" i="5"/>
  <c r="AP204" i="5" s="1"/>
  <c r="AB191" i="5"/>
  <c r="H202" i="5"/>
  <c r="I202" i="5" s="1"/>
  <c r="J202" i="5"/>
  <c r="B203" i="5" s="1"/>
  <c r="T191" i="5"/>
  <c r="U191" i="5"/>
  <c r="M192" i="5" s="1"/>
  <c r="AW196" i="4"/>
  <c r="AX196" i="4"/>
  <c r="AO205" i="4"/>
  <c r="AP205" i="4" s="1"/>
  <c r="AB200" i="4"/>
  <c r="H201" i="4"/>
  <c r="I201" i="4" s="1"/>
  <c r="T192" i="4"/>
  <c r="U192" i="4"/>
  <c r="M193" i="4" s="1"/>
  <c r="AV224" i="3"/>
  <c r="AZ224" i="3"/>
  <c r="AU224" i="3"/>
  <c r="AX224" i="3" s="1"/>
  <c r="BA224" i="3" s="1"/>
  <c r="AW224" i="3"/>
  <c r="AM223" i="3"/>
  <c r="AD223" i="3"/>
  <c r="AA223" i="3"/>
  <c r="Y223" i="3"/>
  <c r="AB223" i="3" s="1"/>
  <c r="AE223" i="3" s="1"/>
  <c r="Z223" i="3"/>
  <c r="T221" i="3"/>
  <c r="U221" i="3"/>
  <c r="M222" i="3" s="1"/>
  <c r="C260" i="3"/>
  <c r="H260" i="3"/>
  <c r="D260" i="3"/>
  <c r="E260" i="3"/>
  <c r="E332" i="1"/>
  <c r="G332" i="1"/>
  <c r="D332" i="1"/>
  <c r="C332" i="1"/>
  <c r="F332" i="1" s="1"/>
  <c r="H332" i="1" s="1"/>
  <c r="B333" i="1" s="1"/>
  <c r="BD211" i="5" l="1"/>
  <c r="BN211" i="5"/>
  <c r="BB211" i="5"/>
  <c r="AT212" i="5" s="1"/>
  <c r="AS204" i="5"/>
  <c r="BM204" i="5"/>
  <c r="AQ204" i="5"/>
  <c r="AI205" i="5" s="1"/>
  <c r="AD191" i="5"/>
  <c r="AE191" i="5" s="1"/>
  <c r="L202" i="5"/>
  <c r="BJ202" i="5"/>
  <c r="E203" i="5"/>
  <c r="C203" i="5"/>
  <c r="D203" i="5"/>
  <c r="W191" i="5"/>
  <c r="BK191" i="5"/>
  <c r="P192" i="5"/>
  <c r="N192" i="5"/>
  <c r="O192" i="5"/>
  <c r="AZ196" i="4"/>
  <c r="BA196" i="4" s="1"/>
  <c r="BD196" i="4" s="1"/>
  <c r="AQ205" i="4"/>
  <c r="AI206" i="4" s="1"/>
  <c r="AS205" i="4"/>
  <c r="BM205" i="4"/>
  <c r="AJ206" i="4"/>
  <c r="AL206" i="4"/>
  <c r="AK206" i="4"/>
  <c r="AD200" i="4"/>
  <c r="AE200" i="4" s="1"/>
  <c r="L201" i="4"/>
  <c r="BJ201" i="4"/>
  <c r="J201" i="4"/>
  <c r="B202" i="4" s="1"/>
  <c r="O193" i="4"/>
  <c r="N193" i="4"/>
  <c r="P193" i="4"/>
  <c r="BN224" i="4"/>
  <c r="W192" i="4"/>
  <c r="BK192" i="4"/>
  <c r="BB224" i="3"/>
  <c r="AT225" i="3" s="1"/>
  <c r="AP223" i="3"/>
  <c r="AQ223" i="3"/>
  <c r="AI224" i="3" s="1"/>
  <c r="AF223" i="3"/>
  <c r="X224" i="3" s="1"/>
  <c r="N222" i="3"/>
  <c r="Q222" i="3" s="1"/>
  <c r="T222" i="3" s="1"/>
  <c r="S222" i="3"/>
  <c r="P222" i="3"/>
  <c r="O222" i="3"/>
  <c r="F260" i="3"/>
  <c r="G333" i="1"/>
  <c r="C333" i="1"/>
  <c r="D333" i="1"/>
  <c r="E333" i="1"/>
  <c r="AW212" i="5" l="1"/>
  <c r="AV212" i="5"/>
  <c r="AU212" i="5"/>
  <c r="AX212" i="5" s="1"/>
  <c r="AJ205" i="5"/>
  <c r="AK205" i="5"/>
  <c r="AL205" i="5"/>
  <c r="AH191" i="5"/>
  <c r="BL191" i="5"/>
  <c r="AF191" i="5"/>
  <c r="X192" i="5" s="1"/>
  <c r="F203" i="5"/>
  <c r="Q192" i="5"/>
  <c r="S192" i="5" s="1"/>
  <c r="BB196" i="4"/>
  <c r="AT197" i="4" s="1"/>
  <c r="AW197" i="4" s="1"/>
  <c r="AM206" i="4"/>
  <c r="AH200" i="4"/>
  <c r="BL200" i="4"/>
  <c r="AF200" i="4"/>
  <c r="X201" i="4" s="1"/>
  <c r="E202" i="4"/>
  <c r="D202" i="4"/>
  <c r="C202" i="4"/>
  <c r="F202" i="4" s="1"/>
  <c r="Q193" i="4"/>
  <c r="S193" i="4" s="1"/>
  <c r="AZ225" i="3"/>
  <c r="AW225" i="3"/>
  <c r="AU225" i="3"/>
  <c r="AX225" i="3" s="1"/>
  <c r="BA225" i="3" s="1"/>
  <c r="AV225" i="3"/>
  <c r="AJ224" i="3"/>
  <c r="AO224" i="3"/>
  <c r="AK224" i="3"/>
  <c r="AL224" i="3"/>
  <c r="AA224" i="3"/>
  <c r="AD224" i="3"/>
  <c r="Z224" i="3"/>
  <c r="Y224" i="3"/>
  <c r="U222" i="3"/>
  <c r="M223" i="3" s="1"/>
  <c r="I260" i="3"/>
  <c r="J260" i="3"/>
  <c r="B261" i="3" s="1"/>
  <c r="F333" i="1"/>
  <c r="H333" i="1" s="1"/>
  <c r="B334" i="1" s="1"/>
  <c r="AZ212" i="5" l="1"/>
  <c r="BB212" i="5" s="1"/>
  <c r="AT213" i="5" s="1"/>
  <c r="AM205" i="5"/>
  <c r="AA192" i="5"/>
  <c r="Z192" i="5"/>
  <c r="Y192" i="5"/>
  <c r="H203" i="5"/>
  <c r="I203" i="5" s="1"/>
  <c r="T192" i="5"/>
  <c r="U192" i="5"/>
  <c r="M193" i="5" s="1"/>
  <c r="AU197" i="4"/>
  <c r="AV197" i="4"/>
  <c r="AZ197" i="4"/>
  <c r="AO206" i="4"/>
  <c r="AP206" i="4"/>
  <c r="AQ206" i="4"/>
  <c r="AI207" i="4" s="1"/>
  <c r="AA201" i="4"/>
  <c r="Y201" i="4"/>
  <c r="Z201" i="4"/>
  <c r="H202" i="4"/>
  <c r="I202" i="4" s="1"/>
  <c r="L202" i="4" s="1"/>
  <c r="J202" i="4"/>
  <c r="B203" i="4" s="1"/>
  <c r="BN225" i="4"/>
  <c r="T193" i="4"/>
  <c r="U193" i="4"/>
  <c r="M194" i="4" s="1"/>
  <c r="BB225" i="3"/>
  <c r="AT226" i="3" s="1"/>
  <c r="AM224" i="3"/>
  <c r="AB224" i="3"/>
  <c r="N223" i="3"/>
  <c r="Q223" i="3" s="1"/>
  <c r="T223" i="3" s="1"/>
  <c r="S223" i="3"/>
  <c r="P223" i="3"/>
  <c r="O223" i="3"/>
  <c r="H261" i="3"/>
  <c r="C261" i="3"/>
  <c r="D261" i="3"/>
  <c r="E261" i="3"/>
  <c r="E334" i="1"/>
  <c r="C334" i="1"/>
  <c r="G334" i="1"/>
  <c r="D334" i="1"/>
  <c r="BA212" i="5" l="1"/>
  <c r="AV213" i="5"/>
  <c r="AU213" i="5"/>
  <c r="AW213" i="5"/>
  <c r="AO205" i="5"/>
  <c r="AP205" i="5" s="1"/>
  <c r="AB192" i="5"/>
  <c r="L203" i="5"/>
  <c r="BJ203" i="5"/>
  <c r="J203" i="5"/>
  <c r="B204" i="5" s="1"/>
  <c r="W192" i="5"/>
  <c r="BK192" i="5"/>
  <c r="P193" i="5"/>
  <c r="N193" i="5"/>
  <c r="O193" i="5"/>
  <c r="AX197" i="4"/>
  <c r="BB197" i="4" s="1"/>
  <c r="AT198" i="4" s="1"/>
  <c r="AV198" i="4" s="1"/>
  <c r="AS206" i="4"/>
  <c r="BM206" i="4"/>
  <c r="AK207" i="4"/>
  <c r="AJ207" i="4"/>
  <c r="AL207" i="4"/>
  <c r="AB201" i="4"/>
  <c r="D203" i="4"/>
  <c r="E203" i="4"/>
  <c r="C203" i="4"/>
  <c r="F203" i="4" s="1"/>
  <c r="BJ202" i="4"/>
  <c r="P194" i="4"/>
  <c r="O194" i="4"/>
  <c r="N194" i="4"/>
  <c r="W193" i="4"/>
  <c r="BK193" i="4"/>
  <c r="AU226" i="3"/>
  <c r="AZ226" i="3"/>
  <c r="AV226" i="3"/>
  <c r="AW226" i="3"/>
  <c r="AP224" i="3"/>
  <c r="AQ224" i="3"/>
  <c r="AI225" i="3" s="1"/>
  <c r="AE224" i="3"/>
  <c r="AF224" i="3"/>
  <c r="X225" i="3" s="1"/>
  <c r="U223" i="3"/>
  <c r="M224" i="3" s="1"/>
  <c r="F261" i="3"/>
  <c r="F334" i="1"/>
  <c r="H334" i="1" s="1"/>
  <c r="B335" i="1" s="1"/>
  <c r="AX213" i="5" l="1"/>
  <c r="BD212" i="5"/>
  <c r="BN212" i="5"/>
  <c r="AZ213" i="5"/>
  <c r="BA213" i="5" s="1"/>
  <c r="AS205" i="5"/>
  <c r="BM205" i="5"/>
  <c r="AQ205" i="5"/>
  <c r="AI206" i="5" s="1"/>
  <c r="AD192" i="5"/>
  <c r="AE192" i="5" s="1"/>
  <c r="C204" i="5"/>
  <c r="D204" i="5"/>
  <c r="E204" i="5"/>
  <c r="Q193" i="5"/>
  <c r="S193" i="5" s="1"/>
  <c r="AW198" i="4"/>
  <c r="AU198" i="4"/>
  <c r="AX198" i="4" s="1"/>
  <c r="BA197" i="4"/>
  <c r="BD197" i="4" s="1"/>
  <c r="AZ198" i="4"/>
  <c r="BB198" i="4" s="1"/>
  <c r="AT199" i="4" s="1"/>
  <c r="AM207" i="4"/>
  <c r="AD201" i="4"/>
  <c r="AE201" i="4" s="1"/>
  <c r="AF201" i="4"/>
  <c r="X202" i="4" s="1"/>
  <c r="H203" i="4"/>
  <c r="I203" i="4" s="1"/>
  <c r="Q194" i="4"/>
  <c r="S194" i="4" s="1"/>
  <c r="AX226" i="3"/>
  <c r="AK225" i="3"/>
  <c r="AO225" i="3"/>
  <c r="AJ225" i="3"/>
  <c r="AM225" i="3" s="1"/>
  <c r="AP225" i="3" s="1"/>
  <c r="AL225" i="3"/>
  <c r="Z225" i="3"/>
  <c r="AD225" i="3"/>
  <c r="AA225" i="3"/>
  <c r="Y225" i="3"/>
  <c r="S224" i="3"/>
  <c r="P224" i="3"/>
  <c r="N224" i="3"/>
  <c r="Q224" i="3" s="1"/>
  <c r="T224" i="3" s="1"/>
  <c r="O224" i="3"/>
  <c r="I261" i="3"/>
  <c r="J261" i="3"/>
  <c r="B262" i="3" s="1"/>
  <c r="E335" i="1"/>
  <c r="G335" i="1"/>
  <c r="D335" i="1"/>
  <c r="C335" i="1"/>
  <c r="F335" i="1" s="1"/>
  <c r="H335" i="1" s="1"/>
  <c r="B336" i="1" s="1"/>
  <c r="BD213" i="5" l="1"/>
  <c r="BN213" i="5"/>
  <c r="BB213" i="5"/>
  <c r="AT214" i="5" s="1"/>
  <c r="AJ206" i="5"/>
  <c r="AK206" i="5"/>
  <c r="AL206" i="5"/>
  <c r="AH192" i="5"/>
  <c r="BL192" i="5"/>
  <c r="AF192" i="5"/>
  <c r="X193" i="5" s="1"/>
  <c r="F204" i="5"/>
  <c r="T193" i="5"/>
  <c r="U193" i="5"/>
  <c r="M194" i="5" s="1"/>
  <c r="AW199" i="4"/>
  <c r="AV199" i="4"/>
  <c r="AU199" i="4"/>
  <c r="AX199" i="4" s="1"/>
  <c r="BA198" i="4"/>
  <c r="BD198" i="4" s="1"/>
  <c r="AO207" i="4"/>
  <c r="AP207" i="4"/>
  <c r="AQ207" i="4"/>
  <c r="AI208" i="4" s="1"/>
  <c r="AH201" i="4"/>
  <c r="BL201" i="4"/>
  <c r="AA202" i="4"/>
  <c r="Z202" i="4"/>
  <c r="Y202" i="4"/>
  <c r="L203" i="4"/>
  <c r="BJ203" i="4"/>
  <c r="J203" i="4"/>
  <c r="B204" i="4" s="1"/>
  <c r="T194" i="4"/>
  <c r="U194" i="4"/>
  <c r="M195" i="4" s="1"/>
  <c r="BN226" i="4"/>
  <c r="BA226" i="3"/>
  <c r="BB226" i="3"/>
  <c r="AT227" i="3" s="1"/>
  <c r="AQ225" i="3"/>
  <c r="AI226" i="3" s="1"/>
  <c r="AB225" i="3"/>
  <c r="U224" i="3"/>
  <c r="M225" i="3" s="1"/>
  <c r="D262" i="3"/>
  <c r="H262" i="3"/>
  <c r="C262" i="3"/>
  <c r="E262" i="3"/>
  <c r="E336" i="1"/>
  <c r="C336" i="1"/>
  <c r="D336" i="1"/>
  <c r="G336" i="1"/>
  <c r="AW214" i="5" l="1"/>
  <c r="AU214" i="5"/>
  <c r="AV214" i="5"/>
  <c r="AM206" i="5"/>
  <c r="AO206" i="5"/>
  <c r="AQ206" i="5" s="1"/>
  <c r="AI207" i="5" s="1"/>
  <c r="AA193" i="5"/>
  <c r="Z193" i="5"/>
  <c r="Y193" i="5"/>
  <c r="H204" i="5"/>
  <c r="I204" i="5" s="1"/>
  <c r="J204" i="5"/>
  <c r="B205" i="5" s="1"/>
  <c r="W193" i="5"/>
  <c r="BK193" i="5"/>
  <c r="O194" i="5"/>
  <c r="P194" i="5"/>
  <c r="N194" i="5"/>
  <c r="AZ199" i="4"/>
  <c r="BA199" i="4" s="1"/>
  <c r="BD199" i="4" s="1"/>
  <c r="AS207" i="4"/>
  <c r="BM207" i="4"/>
  <c r="AK208" i="4"/>
  <c r="AJ208" i="4"/>
  <c r="AL208" i="4"/>
  <c r="AB202" i="4"/>
  <c r="E204" i="4"/>
  <c r="D204" i="4"/>
  <c r="C204" i="4"/>
  <c r="F204" i="4" s="1"/>
  <c r="P195" i="4"/>
  <c r="N195" i="4"/>
  <c r="O195" i="4"/>
  <c r="W194" i="4"/>
  <c r="BK194" i="4"/>
  <c r="BN227" i="4"/>
  <c r="AV227" i="3"/>
  <c r="AZ227" i="3"/>
  <c r="AU227" i="3"/>
  <c r="AX227" i="3" s="1"/>
  <c r="BA227" i="3" s="1"/>
  <c r="AW227" i="3"/>
  <c r="AK226" i="3"/>
  <c r="AO226" i="3"/>
  <c r="AL226" i="3"/>
  <c r="AJ226" i="3"/>
  <c r="AE225" i="3"/>
  <c r="AF225" i="3"/>
  <c r="X226" i="3" s="1"/>
  <c r="N225" i="3"/>
  <c r="S225" i="3"/>
  <c r="P225" i="3"/>
  <c r="O225" i="3"/>
  <c r="F262" i="3"/>
  <c r="F336" i="1"/>
  <c r="H336" i="1"/>
  <c r="B337" i="1" s="1"/>
  <c r="AX214" i="5" l="1"/>
  <c r="AP206" i="5"/>
  <c r="AS206" i="5" s="1"/>
  <c r="BM206" i="5"/>
  <c r="AJ207" i="5"/>
  <c r="AL207" i="5"/>
  <c r="AK207" i="5"/>
  <c r="AB193" i="5"/>
  <c r="E205" i="5"/>
  <c r="D205" i="5"/>
  <c r="C205" i="5"/>
  <c r="F205" i="5" s="1"/>
  <c r="L204" i="5"/>
  <c r="BJ204" i="5"/>
  <c r="Q194" i="5"/>
  <c r="S194" i="5" s="1"/>
  <c r="BB199" i="4"/>
  <c r="AT200" i="4" s="1"/>
  <c r="AM208" i="4"/>
  <c r="AD202" i="4"/>
  <c r="AE202" i="4" s="1"/>
  <c r="H204" i="4"/>
  <c r="I204" i="4" s="1"/>
  <c r="Q195" i="4"/>
  <c r="S195" i="4" s="1"/>
  <c r="BB227" i="3"/>
  <c r="AT228" i="3" s="1"/>
  <c r="AM226" i="3"/>
  <c r="Y226" i="3"/>
  <c r="AD226" i="3"/>
  <c r="AA226" i="3"/>
  <c r="Z226" i="3"/>
  <c r="Q225" i="3"/>
  <c r="I262" i="3"/>
  <c r="J262" i="3"/>
  <c r="B263" i="3" s="1"/>
  <c r="D337" i="1"/>
  <c r="E337" i="1"/>
  <c r="C337" i="1"/>
  <c r="F337" i="1" s="1"/>
  <c r="G337" i="1"/>
  <c r="AZ214" i="5" l="1"/>
  <c r="BA214" i="5" s="1"/>
  <c r="AM207" i="5"/>
  <c r="AO207" i="5"/>
  <c r="AQ207" i="5"/>
  <c r="AI208" i="5" s="1"/>
  <c r="AD193" i="5"/>
  <c r="AE193" i="5" s="1"/>
  <c r="H205" i="5"/>
  <c r="J205" i="5" s="1"/>
  <c r="B206" i="5" s="1"/>
  <c r="T194" i="5"/>
  <c r="U194" i="5"/>
  <c r="M195" i="5" s="1"/>
  <c r="AU200" i="4"/>
  <c r="AW200" i="4"/>
  <c r="AV200" i="4"/>
  <c r="AO208" i="4"/>
  <c r="AP208" i="4" s="1"/>
  <c r="AQ208" i="4"/>
  <c r="AI209" i="4" s="1"/>
  <c r="AH202" i="4"/>
  <c r="BL202" i="4"/>
  <c r="AF202" i="4"/>
  <c r="X203" i="4" s="1"/>
  <c r="L204" i="4"/>
  <c r="BJ204" i="4"/>
  <c r="J204" i="4"/>
  <c r="B205" i="4" s="1"/>
  <c r="T195" i="4"/>
  <c r="U195" i="4"/>
  <c r="M196" i="4" s="1"/>
  <c r="BN228" i="4"/>
  <c r="AV228" i="3"/>
  <c r="AZ228" i="3"/>
  <c r="AW228" i="3"/>
  <c r="AU228" i="3"/>
  <c r="AP226" i="3"/>
  <c r="AQ226" i="3"/>
  <c r="AI227" i="3" s="1"/>
  <c r="AB226" i="3"/>
  <c r="T225" i="3"/>
  <c r="U225" i="3"/>
  <c r="M226" i="3" s="1"/>
  <c r="E263" i="3"/>
  <c r="H263" i="3"/>
  <c r="C263" i="3"/>
  <c r="F263" i="3" s="1"/>
  <c r="I263" i="3" s="1"/>
  <c r="D263" i="3"/>
  <c r="H337" i="1"/>
  <c r="B338" i="1" s="1"/>
  <c r="E338" i="1" s="1"/>
  <c r="C338" i="1"/>
  <c r="G338" i="1"/>
  <c r="D338" i="1"/>
  <c r="BD214" i="5" l="1"/>
  <c r="BN214" i="5"/>
  <c r="BB214" i="5"/>
  <c r="AT215" i="5" s="1"/>
  <c r="AP207" i="5"/>
  <c r="AS207" i="5"/>
  <c r="BM207" i="5"/>
  <c r="AJ208" i="5"/>
  <c r="AL208" i="5"/>
  <c r="AK208" i="5"/>
  <c r="AF193" i="5"/>
  <c r="X194" i="5" s="1"/>
  <c r="AA194" i="5" s="1"/>
  <c r="AH193" i="5"/>
  <c r="BL193" i="5"/>
  <c r="Y194" i="5"/>
  <c r="E206" i="5"/>
  <c r="C206" i="5"/>
  <c r="D206" i="5"/>
  <c r="I205" i="5"/>
  <c r="W194" i="5"/>
  <c r="BK194" i="5"/>
  <c r="P195" i="5"/>
  <c r="N195" i="5"/>
  <c r="O195" i="5"/>
  <c r="AX200" i="4"/>
  <c r="AS208" i="4"/>
  <c r="BM208" i="4"/>
  <c r="AJ209" i="4"/>
  <c r="AL209" i="4"/>
  <c r="AK209" i="4"/>
  <c r="Y203" i="4"/>
  <c r="AA203" i="4"/>
  <c r="Z203" i="4"/>
  <c r="E205" i="4"/>
  <c r="D205" i="4"/>
  <c r="C205" i="4"/>
  <c r="F205" i="4" s="1"/>
  <c r="O196" i="4"/>
  <c r="N196" i="4"/>
  <c r="P196" i="4"/>
  <c r="W195" i="4"/>
  <c r="BK195" i="4"/>
  <c r="AX228" i="3"/>
  <c r="AO227" i="3"/>
  <c r="AJ227" i="3"/>
  <c r="AM227" i="3" s="1"/>
  <c r="AP227" i="3" s="1"/>
  <c r="AK227" i="3"/>
  <c r="AL227" i="3"/>
  <c r="AE226" i="3"/>
  <c r="AF226" i="3"/>
  <c r="X227" i="3" s="1"/>
  <c r="N226" i="3"/>
  <c r="S226" i="3"/>
  <c r="P226" i="3"/>
  <c r="O226" i="3"/>
  <c r="J263" i="3"/>
  <c r="B264" i="3" s="1"/>
  <c r="F338" i="1"/>
  <c r="H338" i="1" s="1"/>
  <c r="B339" i="1" s="1"/>
  <c r="AU215" i="5" l="1"/>
  <c r="AV215" i="5"/>
  <c r="AW215" i="5"/>
  <c r="AM208" i="5"/>
  <c r="Z194" i="5"/>
  <c r="AB194" i="5"/>
  <c r="AD194" i="5"/>
  <c r="AE194" i="5" s="1"/>
  <c r="F206" i="5"/>
  <c r="L205" i="5"/>
  <c r="BJ205" i="5"/>
  <c r="Q195" i="5"/>
  <c r="S195" i="5" s="1"/>
  <c r="AZ200" i="4"/>
  <c r="BA200" i="4" s="1"/>
  <c r="BD200" i="4" s="1"/>
  <c r="BB200" i="4"/>
  <c r="AT201" i="4" s="1"/>
  <c r="AM209" i="4"/>
  <c r="AO209" i="4"/>
  <c r="AP209" i="4" s="1"/>
  <c r="AQ209" i="4"/>
  <c r="AI210" i="4" s="1"/>
  <c r="AB203" i="4"/>
  <c r="H205" i="4"/>
  <c r="I205" i="4" s="1"/>
  <c r="J205" i="4"/>
  <c r="B206" i="4" s="1"/>
  <c r="Q196" i="4"/>
  <c r="S196" i="4" s="1"/>
  <c r="BA228" i="3"/>
  <c r="BB228" i="3"/>
  <c r="AT229" i="3" s="1"/>
  <c r="AQ227" i="3"/>
  <c r="AI228" i="3" s="1"/>
  <c r="AD227" i="3"/>
  <c r="Y227" i="3"/>
  <c r="AB227" i="3" s="1"/>
  <c r="AE227" i="3" s="1"/>
  <c r="Z227" i="3"/>
  <c r="AA227" i="3"/>
  <c r="Q226" i="3"/>
  <c r="C264" i="3"/>
  <c r="H264" i="3"/>
  <c r="E264" i="3"/>
  <c r="D264" i="3"/>
  <c r="G339" i="1"/>
  <c r="C339" i="1"/>
  <c r="D339" i="1"/>
  <c r="E339" i="1"/>
  <c r="AX215" i="5" l="1"/>
  <c r="AO208" i="5"/>
  <c r="AP208" i="5" s="1"/>
  <c r="AH194" i="5"/>
  <c r="BL194" i="5"/>
  <c r="AF194" i="5"/>
  <c r="X195" i="5" s="1"/>
  <c r="H206" i="5"/>
  <c r="I206" i="5" s="1"/>
  <c r="T195" i="5"/>
  <c r="U195" i="5"/>
  <c r="M196" i="5" s="1"/>
  <c r="AW201" i="4"/>
  <c r="AV201" i="4"/>
  <c r="AU201" i="4"/>
  <c r="AX201" i="4" s="1"/>
  <c r="AS209" i="4"/>
  <c r="BM209" i="4"/>
  <c r="AL210" i="4"/>
  <c r="AJ210" i="4"/>
  <c r="AK210" i="4"/>
  <c r="AD203" i="4"/>
  <c r="AE203" i="4" s="1"/>
  <c r="L205" i="4"/>
  <c r="BJ205" i="4"/>
  <c r="E206" i="4"/>
  <c r="D206" i="4"/>
  <c r="C206" i="4"/>
  <c r="T196" i="4"/>
  <c r="U196" i="4"/>
  <c r="M197" i="4" s="1"/>
  <c r="AZ229" i="3"/>
  <c r="AU229" i="3"/>
  <c r="AX229" i="3" s="1"/>
  <c r="BA229" i="3" s="1"/>
  <c r="AV229" i="3"/>
  <c r="AW229" i="3"/>
  <c r="AO228" i="3"/>
  <c r="AK228" i="3"/>
  <c r="AL228" i="3"/>
  <c r="AJ228" i="3"/>
  <c r="AM228" i="3" s="1"/>
  <c r="AP228" i="3" s="1"/>
  <c r="AF227" i="3"/>
  <c r="X228" i="3" s="1"/>
  <c r="T226" i="3"/>
  <c r="U226" i="3"/>
  <c r="M227" i="3" s="1"/>
  <c r="F264" i="3"/>
  <c r="F339" i="1"/>
  <c r="H339" i="1" s="1"/>
  <c r="B340" i="1" s="1"/>
  <c r="AZ215" i="5" l="1"/>
  <c r="BA215" i="5" s="1"/>
  <c r="AS208" i="5"/>
  <c r="BM208" i="5"/>
  <c r="AQ208" i="5"/>
  <c r="AI209" i="5" s="1"/>
  <c r="AA195" i="5"/>
  <c r="Y195" i="5"/>
  <c r="Z195" i="5"/>
  <c r="L206" i="5"/>
  <c r="BJ206" i="5"/>
  <c r="J206" i="5"/>
  <c r="B207" i="5" s="1"/>
  <c r="W195" i="5"/>
  <c r="BK195" i="5"/>
  <c r="P196" i="5"/>
  <c r="N196" i="5"/>
  <c r="O196" i="5"/>
  <c r="AZ201" i="4"/>
  <c r="BA201" i="4"/>
  <c r="BD201" i="4" s="1"/>
  <c r="BB201" i="4"/>
  <c r="AT202" i="4" s="1"/>
  <c r="AM210" i="4"/>
  <c r="AH203" i="4"/>
  <c r="BL203" i="4"/>
  <c r="AF203" i="4"/>
  <c r="X204" i="4" s="1"/>
  <c r="F206" i="4"/>
  <c r="O197" i="4"/>
  <c r="N197" i="4"/>
  <c r="P197" i="4"/>
  <c r="BN229" i="4"/>
  <c r="W196" i="4"/>
  <c r="BK196" i="4"/>
  <c r="BB229" i="3"/>
  <c r="AT230" i="3" s="1"/>
  <c r="AQ228" i="3"/>
  <c r="AI229" i="3" s="1"/>
  <c r="AA228" i="3"/>
  <c r="AD228" i="3"/>
  <c r="Y228" i="3"/>
  <c r="AB228" i="3" s="1"/>
  <c r="AE228" i="3" s="1"/>
  <c r="Z228" i="3"/>
  <c r="N227" i="3"/>
  <c r="S227" i="3"/>
  <c r="O227" i="3"/>
  <c r="P227" i="3"/>
  <c r="I264" i="3"/>
  <c r="J264" i="3"/>
  <c r="B265" i="3" s="1"/>
  <c r="C340" i="1"/>
  <c r="G340" i="1"/>
  <c r="D340" i="1"/>
  <c r="E340" i="1"/>
  <c r="BD215" i="5" l="1"/>
  <c r="BN215" i="5"/>
  <c r="BB215" i="5"/>
  <c r="AT216" i="5" s="1"/>
  <c r="AK209" i="5"/>
  <c r="AL209" i="5"/>
  <c r="AJ209" i="5"/>
  <c r="AM209" i="5" s="1"/>
  <c r="AB195" i="5"/>
  <c r="AD195" i="5"/>
  <c r="AF195" i="5" s="1"/>
  <c r="X196" i="5" s="1"/>
  <c r="C207" i="5"/>
  <c r="D207" i="5"/>
  <c r="E207" i="5"/>
  <c r="Q196" i="5"/>
  <c r="S196" i="5" s="1"/>
  <c r="AV202" i="4"/>
  <c r="AU202" i="4"/>
  <c r="AW202" i="4"/>
  <c r="AO210" i="4"/>
  <c r="AP210" i="4" s="1"/>
  <c r="AQ210" i="4"/>
  <c r="AI211" i="4" s="1"/>
  <c r="Y204" i="4"/>
  <c r="AA204" i="4"/>
  <c r="Z204" i="4"/>
  <c r="H206" i="4"/>
  <c r="I206" i="4" s="1"/>
  <c r="BN230" i="4"/>
  <c r="Q197" i="4"/>
  <c r="S197" i="4" s="1"/>
  <c r="AU230" i="3"/>
  <c r="AZ230" i="3"/>
  <c r="AV230" i="3"/>
  <c r="AW230" i="3"/>
  <c r="AK229" i="3"/>
  <c r="AO229" i="3"/>
  <c r="AL229" i="3"/>
  <c r="AJ229" i="3"/>
  <c r="AF228" i="3"/>
  <c r="X229" i="3" s="1"/>
  <c r="Q227" i="3"/>
  <c r="H265" i="3"/>
  <c r="E265" i="3"/>
  <c r="C265" i="3"/>
  <c r="F265" i="3" s="1"/>
  <c r="I265" i="3" s="1"/>
  <c r="D265" i="3"/>
  <c r="F340" i="1"/>
  <c r="H340" i="1" s="1"/>
  <c r="B341" i="1" s="1"/>
  <c r="AU216" i="5" l="1"/>
  <c r="AW216" i="5"/>
  <c r="AV216" i="5"/>
  <c r="AO209" i="5"/>
  <c r="AP209" i="5" s="1"/>
  <c r="AQ209" i="5"/>
  <c r="AI210" i="5" s="1"/>
  <c r="AE195" i="5"/>
  <c r="AH195" i="5" s="1"/>
  <c r="AA196" i="5"/>
  <c r="Z196" i="5"/>
  <c r="Y196" i="5"/>
  <c r="BL195" i="5"/>
  <c r="F207" i="5"/>
  <c r="T196" i="5"/>
  <c r="U196" i="5"/>
  <c r="M197" i="5" s="1"/>
  <c r="AX202" i="4"/>
  <c r="AS210" i="4"/>
  <c r="BM210" i="4"/>
  <c r="AJ211" i="4"/>
  <c r="AL211" i="4"/>
  <c r="AK211" i="4"/>
  <c r="AB204" i="4"/>
  <c r="L206" i="4"/>
  <c r="BJ206" i="4"/>
  <c r="J206" i="4"/>
  <c r="B207" i="4" s="1"/>
  <c r="T197" i="4"/>
  <c r="U197" i="4"/>
  <c r="M198" i="4" s="1"/>
  <c r="AX230" i="3"/>
  <c r="AM229" i="3"/>
  <c r="Y229" i="3"/>
  <c r="AD229" i="3"/>
  <c r="Z229" i="3"/>
  <c r="AB229" i="3" s="1"/>
  <c r="AE229" i="3" s="1"/>
  <c r="AA229" i="3"/>
  <c r="T227" i="3"/>
  <c r="U227" i="3"/>
  <c r="M228" i="3" s="1"/>
  <c r="J265" i="3"/>
  <c r="B266" i="3" s="1"/>
  <c r="D341" i="1"/>
  <c r="G341" i="1"/>
  <c r="E341" i="1"/>
  <c r="C341" i="1"/>
  <c r="F341" i="1" s="1"/>
  <c r="H341" i="1" s="1"/>
  <c r="B342" i="1" s="1"/>
  <c r="E342" i="1" s="1"/>
  <c r="AX216" i="5" l="1"/>
  <c r="AS209" i="5"/>
  <c r="BM209" i="5"/>
  <c r="AL210" i="5"/>
  <c r="AK210" i="5"/>
  <c r="AJ210" i="5"/>
  <c r="AB196" i="5"/>
  <c r="H207" i="5"/>
  <c r="I207" i="5" s="1"/>
  <c r="W196" i="5"/>
  <c r="BK196" i="5"/>
  <c r="O197" i="5"/>
  <c r="P197" i="5"/>
  <c r="N197" i="5"/>
  <c r="AZ202" i="4"/>
  <c r="BA202" i="4" s="1"/>
  <c r="BD202" i="4" s="1"/>
  <c r="AM211" i="4"/>
  <c r="AD204" i="4"/>
  <c r="AE204" i="4" s="1"/>
  <c r="AF204" i="4"/>
  <c r="X205" i="4" s="1"/>
  <c r="D207" i="4"/>
  <c r="E207" i="4"/>
  <c r="C207" i="4"/>
  <c r="F207" i="4" s="1"/>
  <c r="O198" i="4"/>
  <c r="N198" i="4"/>
  <c r="P198" i="4"/>
  <c r="W197" i="4"/>
  <c r="BK197" i="4"/>
  <c r="BA230" i="3"/>
  <c r="BB230" i="3"/>
  <c r="AT231" i="3" s="1"/>
  <c r="AP229" i="3"/>
  <c r="AQ229" i="3"/>
  <c r="AI230" i="3" s="1"/>
  <c r="AF229" i="3"/>
  <c r="X230" i="3" s="1"/>
  <c r="S228" i="3"/>
  <c r="N228" i="3"/>
  <c r="Q228" i="3" s="1"/>
  <c r="T228" i="3" s="1"/>
  <c r="O228" i="3"/>
  <c r="P228" i="3"/>
  <c r="D266" i="3"/>
  <c r="H266" i="3"/>
  <c r="C266" i="3"/>
  <c r="E266" i="3"/>
  <c r="F266" i="3" s="1"/>
  <c r="I266" i="3" s="1"/>
  <c r="C342" i="1"/>
  <c r="G342" i="1"/>
  <c r="D342" i="1"/>
  <c r="AZ216" i="5" l="1"/>
  <c r="BA216" i="5" s="1"/>
  <c r="AM210" i="5"/>
  <c r="AD196" i="5"/>
  <c r="AE196" i="5" s="1"/>
  <c r="L207" i="5"/>
  <c r="BJ207" i="5"/>
  <c r="J207" i="5"/>
  <c r="B208" i="5" s="1"/>
  <c r="Q197" i="5"/>
  <c r="S197" i="5" s="1"/>
  <c r="BB202" i="4"/>
  <c r="AT203" i="4" s="1"/>
  <c r="AO211" i="4"/>
  <c r="AP211" i="4" s="1"/>
  <c r="AQ211" i="4"/>
  <c r="AI212" i="4" s="1"/>
  <c r="AH204" i="4"/>
  <c r="BL204" i="4"/>
  <c r="Z205" i="4"/>
  <c r="Y205" i="4"/>
  <c r="AB205" i="4" s="1"/>
  <c r="AA205" i="4"/>
  <c r="H207" i="4"/>
  <c r="I207" i="4" s="1"/>
  <c r="Q198" i="4"/>
  <c r="S198" i="4" s="1"/>
  <c r="AV231" i="3"/>
  <c r="AZ231" i="3"/>
  <c r="AU231" i="3"/>
  <c r="AX231" i="3" s="1"/>
  <c r="BA231" i="3" s="1"/>
  <c r="AW231" i="3"/>
  <c r="AO230" i="3"/>
  <c r="AK230" i="3"/>
  <c r="AJ230" i="3"/>
  <c r="AM230" i="3" s="1"/>
  <c r="AP230" i="3" s="1"/>
  <c r="AL230" i="3"/>
  <c r="AD230" i="3"/>
  <c r="AA230" i="3"/>
  <c r="Y230" i="3"/>
  <c r="AB230" i="3" s="1"/>
  <c r="AE230" i="3" s="1"/>
  <c r="Z230" i="3"/>
  <c r="U228" i="3"/>
  <c r="M229" i="3" s="1"/>
  <c r="J266" i="3"/>
  <c r="B267" i="3" s="1"/>
  <c r="F342" i="1"/>
  <c r="H342" i="1" s="1"/>
  <c r="B343" i="1" s="1"/>
  <c r="BD216" i="5" l="1"/>
  <c r="BN216" i="5"/>
  <c r="BB216" i="5"/>
  <c r="AT217" i="5" s="1"/>
  <c r="AO210" i="5"/>
  <c r="AP210" i="5" s="1"/>
  <c r="AQ210" i="5"/>
  <c r="AI211" i="5" s="1"/>
  <c r="AH196" i="5"/>
  <c r="BL196" i="5"/>
  <c r="AF196" i="5"/>
  <c r="X197" i="5" s="1"/>
  <c r="D208" i="5"/>
  <c r="E208" i="5"/>
  <c r="C208" i="5"/>
  <c r="F208" i="5" s="1"/>
  <c r="T197" i="5"/>
  <c r="U197" i="5"/>
  <c r="M198" i="5" s="1"/>
  <c r="AW203" i="4"/>
  <c r="AV203" i="4"/>
  <c r="AU203" i="4"/>
  <c r="AX203" i="4" s="1"/>
  <c r="AS211" i="4"/>
  <c r="BM211" i="4"/>
  <c r="AK212" i="4"/>
  <c r="AJ212" i="4"/>
  <c r="AL212" i="4"/>
  <c r="AD205" i="4"/>
  <c r="AE205" i="4" s="1"/>
  <c r="AF205" i="4"/>
  <c r="X206" i="4" s="1"/>
  <c r="L207" i="4"/>
  <c r="BJ207" i="4"/>
  <c r="J207" i="4"/>
  <c r="B208" i="4" s="1"/>
  <c r="BN231" i="4"/>
  <c r="T198" i="4"/>
  <c r="U198" i="4"/>
  <c r="M199" i="4" s="1"/>
  <c r="BB231" i="3"/>
  <c r="AT232" i="3" s="1"/>
  <c r="AQ230" i="3"/>
  <c r="AI231" i="3" s="1"/>
  <c r="AF230" i="3"/>
  <c r="X231" i="3" s="1"/>
  <c r="N229" i="3"/>
  <c r="S229" i="3"/>
  <c r="P229" i="3"/>
  <c r="O229" i="3"/>
  <c r="Q229" i="3" s="1"/>
  <c r="T229" i="3" s="1"/>
  <c r="E267" i="3"/>
  <c r="H267" i="3"/>
  <c r="D267" i="3"/>
  <c r="C267" i="3"/>
  <c r="G343" i="1"/>
  <c r="D343" i="1"/>
  <c r="C343" i="1"/>
  <c r="E343" i="1"/>
  <c r="AW217" i="5" l="1"/>
  <c r="AV217" i="5"/>
  <c r="AU217" i="5"/>
  <c r="AS210" i="5"/>
  <c r="BM210" i="5"/>
  <c r="AJ211" i="5"/>
  <c r="AK211" i="5"/>
  <c r="AL211" i="5"/>
  <c r="Y197" i="5"/>
  <c r="Z197" i="5"/>
  <c r="AA197" i="5"/>
  <c r="H208" i="5"/>
  <c r="I208" i="5"/>
  <c r="L208" i="5" s="1"/>
  <c r="J208" i="5"/>
  <c r="B209" i="5" s="1"/>
  <c r="BJ208" i="5"/>
  <c r="W197" i="5"/>
  <c r="BK197" i="5"/>
  <c r="P198" i="5"/>
  <c r="N198" i="5"/>
  <c r="O198" i="5"/>
  <c r="AZ203" i="4"/>
  <c r="BA203" i="4" s="1"/>
  <c r="BD203" i="4" s="1"/>
  <c r="AM212" i="4"/>
  <c r="AH205" i="4"/>
  <c r="BL205" i="4"/>
  <c r="Y206" i="4"/>
  <c r="AA206" i="4"/>
  <c r="Z206" i="4"/>
  <c r="C208" i="4"/>
  <c r="E208" i="4"/>
  <c r="D208" i="4"/>
  <c r="O199" i="4"/>
  <c r="N199" i="4"/>
  <c r="P199" i="4"/>
  <c r="W198" i="4"/>
  <c r="BK198" i="4"/>
  <c r="AV232" i="3"/>
  <c r="AZ232" i="3"/>
  <c r="AU232" i="3"/>
  <c r="AX232" i="3" s="1"/>
  <c r="BA232" i="3" s="1"/>
  <c r="AW232" i="3"/>
  <c r="AO231" i="3"/>
  <c r="AJ231" i="3"/>
  <c r="AM231" i="3" s="1"/>
  <c r="AP231" i="3" s="1"/>
  <c r="AK231" i="3"/>
  <c r="AL231" i="3"/>
  <c r="AA231" i="3"/>
  <c r="AD231" i="3"/>
  <c r="Z231" i="3"/>
  <c r="Y231" i="3"/>
  <c r="U229" i="3"/>
  <c r="M230" i="3" s="1"/>
  <c r="F267" i="3"/>
  <c r="F343" i="1"/>
  <c r="H343" i="1" s="1"/>
  <c r="B344" i="1" s="1"/>
  <c r="C344" i="1" s="1"/>
  <c r="D344" i="1"/>
  <c r="E344" i="1"/>
  <c r="F344" i="1"/>
  <c r="AX217" i="5" l="1"/>
  <c r="AM211" i="5"/>
  <c r="AB197" i="5"/>
  <c r="AD197" i="5"/>
  <c r="AF197" i="5" s="1"/>
  <c r="X198" i="5" s="1"/>
  <c r="E209" i="5"/>
  <c r="C209" i="5"/>
  <c r="D209" i="5"/>
  <c r="Q198" i="5"/>
  <c r="S198" i="5" s="1"/>
  <c r="BB203" i="4"/>
  <c r="AT204" i="4" s="1"/>
  <c r="AO212" i="4"/>
  <c r="AP212" i="4"/>
  <c r="AQ212" i="4"/>
  <c r="AI213" i="4" s="1"/>
  <c r="AB206" i="4"/>
  <c r="AD206" i="4"/>
  <c r="AE206" i="4" s="1"/>
  <c r="AH206" i="4" s="1"/>
  <c r="AF206" i="4"/>
  <c r="X207" i="4" s="1"/>
  <c r="F208" i="4"/>
  <c r="Q199" i="4"/>
  <c r="S199" i="4" s="1"/>
  <c r="BB232" i="3"/>
  <c r="AT233" i="3" s="1"/>
  <c r="AQ231" i="3"/>
  <c r="AI232" i="3" s="1"/>
  <c r="AB231" i="3"/>
  <c r="N230" i="3"/>
  <c r="S230" i="3"/>
  <c r="P230" i="3"/>
  <c r="O230" i="3"/>
  <c r="I267" i="3"/>
  <c r="J267" i="3"/>
  <c r="B268" i="3" s="1"/>
  <c r="G344" i="1"/>
  <c r="H344" i="1"/>
  <c r="B345" i="1" s="1"/>
  <c r="D345" i="1" s="1"/>
  <c r="C345" i="1"/>
  <c r="AZ217" i="5" l="1"/>
  <c r="BA217" i="5" s="1"/>
  <c r="AO211" i="5"/>
  <c r="AP211" i="5" s="1"/>
  <c r="AE197" i="5"/>
  <c r="AA198" i="5"/>
  <c r="Y198" i="5"/>
  <c r="Z198" i="5"/>
  <c r="F209" i="5"/>
  <c r="H209" i="5"/>
  <c r="I209" i="5" s="1"/>
  <c r="T198" i="5"/>
  <c r="U198" i="5"/>
  <c r="M199" i="5" s="1"/>
  <c r="AW204" i="4"/>
  <c r="AV204" i="4"/>
  <c r="AU204" i="4"/>
  <c r="AX204" i="4" s="1"/>
  <c r="AS212" i="4"/>
  <c r="BM212" i="4"/>
  <c r="AL213" i="4"/>
  <c r="AK213" i="4"/>
  <c r="AJ213" i="4"/>
  <c r="Z207" i="4"/>
  <c r="Y207" i="4"/>
  <c r="AA207" i="4"/>
  <c r="BL206" i="4"/>
  <c r="H208" i="4"/>
  <c r="I208" i="4" s="1"/>
  <c r="J208" i="4"/>
  <c r="B209" i="4" s="1"/>
  <c r="T199" i="4"/>
  <c r="U199" i="4"/>
  <c r="M200" i="4" s="1"/>
  <c r="BN232" i="4"/>
  <c r="AZ233" i="3"/>
  <c r="AW233" i="3"/>
  <c r="AU233" i="3"/>
  <c r="AX233" i="3" s="1"/>
  <c r="BA233" i="3" s="1"/>
  <c r="AV233" i="3"/>
  <c r="AK232" i="3"/>
  <c r="AO232" i="3"/>
  <c r="AL232" i="3"/>
  <c r="AJ232" i="3"/>
  <c r="AE231" i="3"/>
  <c r="AF231" i="3"/>
  <c r="X232" i="3" s="1"/>
  <c r="Q230" i="3"/>
  <c r="C268" i="3"/>
  <c r="H268" i="3"/>
  <c r="D268" i="3"/>
  <c r="E268" i="3"/>
  <c r="G345" i="1"/>
  <c r="E345" i="1"/>
  <c r="F345" i="1" s="1"/>
  <c r="H345" i="1" s="1"/>
  <c r="B346" i="1" s="1"/>
  <c r="BD217" i="5" l="1"/>
  <c r="BN217" i="5"/>
  <c r="BB217" i="5"/>
  <c r="AT218" i="5" s="1"/>
  <c r="AQ211" i="5"/>
  <c r="AI212" i="5" s="1"/>
  <c r="AL212" i="5"/>
  <c r="AK212" i="5"/>
  <c r="AJ212" i="5"/>
  <c r="AM212" i="5" s="1"/>
  <c r="AS211" i="5"/>
  <c r="BM211" i="5"/>
  <c r="AH197" i="5"/>
  <c r="BL197" i="5"/>
  <c r="AB198" i="5"/>
  <c r="L209" i="5"/>
  <c r="BJ209" i="5"/>
  <c r="J209" i="5"/>
  <c r="B210" i="5" s="1"/>
  <c r="P199" i="5"/>
  <c r="N199" i="5"/>
  <c r="O199" i="5"/>
  <c r="W198" i="5"/>
  <c r="BK198" i="5"/>
  <c r="AZ204" i="4"/>
  <c r="BA204" i="4" s="1"/>
  <c r="BD204" i="4" s="1"/>
  <c r="AM213" i="4"/>
  <c r="AB207" i="4"/>
  <c r="L208" i="4"/>
  <c r="BJ208" i="4"/>
  <c r="E209" i="4"/>
  <c r="C209" i="4"/>
  <c r="D209" i="4"/>
  <c r="W199" i="4"/>
  <c r="BK199" i="4"/>
  <c r="N200" i="4"/>
  <c r="P200" i="4"/>
  <c r="O200" i="4"/>
  <c r="BB233" i="3"/>
  <c r="AT234" i="3" s="1"/>
  <c r="AM232" i="3"/>
  <c r="Z232" i="3"/>
  <c r="AD232" i="3"/>
  <c r="Y232" i="3"/>
  <c r="AB232" i="3" s="1"/>
  <c r="AE232" i="3" s="1"/>
  <c r="AA232" i="3"/>
  <c r="T230" i="3"/>
  <c r="U230" i="3"/>
  <c r="M231" i="3" s="1"/>
  <c r="F268" i="3"/>
  <c r="E346" i="1"/>
  <c r="D346" i="1"/>
  <c r="G346" i="1"/>
  <c r="C346" i="1"/>
  <c r="F346" i="1" s="1"/>
  <c r="H346" i="1" s="1"/>
  <c r="B347" i="1" s="1"/>
  <c r="C347" i="1" s="1"/>
  <c r="AU218" i="5" l="1"/>
  <c r="AV218" i="5"/>
  <c r="AW218" i="5"/>
  <c r="AO212" i="5"/>
  <c r="AP212" i="5" s="1"/>
  <c r="AD198" i="5"/>
  <c r="AE198" i="5" s="1"/>
  <c r="C210" i="5"/>
  <c r="D210" i="5"/>
  <c r="E210" i="5"/>
  <c r="Q199" i="5"/>
  <c r="S199" i="5" s="1"/>
  <c r="BB204" i="4"/>
  <c r="AT205" i="4" s="1"/>
  <c r="AO213" i="4"/>
  <c r="AP213" i="4"/>
  <c r="AQ213" i="4"/>
  <c r="AI214" i="4" s="1"/>
  <c r="AD207" i="4"/>
  <c r="AE207" i="4" s="1"/>
  <c r="AF207" i="4"/>
  <c r="X208" i="4" s="1"/>
  <c r="F209" i="4"/>
  <c r="Q200" i="4"/>
  <c r="S200" i="4" s="1"/>
  <c r="AU234" i="3"/>
  <c r="AZ234" i="3"/>
  <c r="AV234" i="3"/>
  <c r="AW234" i="3"/>
  <c r="AP232" i="3"/>
  <c r="AQ232" i="3"/>
  <c r="AI233" i="3" s="1"/>
  <c r="AF232" i="3"/>
  <c r="X233" i="3" s="1"/>
  <c r="N231" i="3"/>
  <c r="Q231" i="3" s="1"/>
  <c r="T231" i="3" s="1"/>
  <c r="S231" i="3"/>
  <c r="P231" i="3"/>
  <c r="O231" i="3"/>
  <c r="I268" i="3"/>
  <c r="J268" i="3"/>
  <c r="B269" i="3" s="1"/>
  <c r="E347" i="1"/>
  <c r="D347" i="1"/>
  <c r="G347" i="1"/>
  <c r="F347" i="1"/>
  <c r="H347" i="1" s="1"/>
  <c r="B348" i="1" s="1"/>
  <c r="AX218" i="5" l="1"/>
  <c r="AS212" i="5"/>
  <c r="BM212" i="5"/>
  <c r="AQ212" i="5"/>
  <c r="AI213" i="5" s="1"/>
  <c r="AH198" i="5"/>
  <c r="BL198" i="5"/>
  <c r="AF198" i="5"/>
  <c r="X199" i="5" s="1"/>
  <c r="F210" i="5"/>
  <c r="T199" i="5"/>
  <c r="U199" i="5"/>
  <c r="M200" i="5" s="1"/>
  <c r="AW205" i="4"/>
  <c r="AU205" i="4"/>
  <c r="AV205" i="4"/>
  <c r="AS213" i="4"/>
  <c r="BM213" i="4"/>
  <c r="AL214" i="4"/>
  <c r="AK214" i="4"/>
  <c r="AJ214" i="4"/>
  <c r="AH207" i="4"/>
  <c r="BL207" i="4"/>
  <c r="Z208" i="4"/>
  <c r="AA208" i="4"/>
  <c r="Y208" i="4"/>
  <c r="H209" i="4"/>
  <c r="I209" i="4" s="1"/>
  <c r="J209" i="4"/>
  <c r="B210" i="4" s="1"/>
  <c r="BN233" i="4"/>
  <c r="T200" i="4"/>
  <c r="U200" i="4"/>
  <c r="M201" i="4" s="1"/>
  <c r="AX234" i="3"/>
  <c r="AK233" i="3"/>
  <c r="AO233" i="3"/>
  <c r="AJ233" i="3"/>
  <c r="AM233" i="3" s="1"/>
  <c r="AP233" i="3" s="1"/>
  <c r="AL233" i="3"/>
  <c r="Y233" i="3"/>
  <c r="AD233" i="3"/>
  <c r="Z233" i="3"/>
  <c r="AB233" i="3" s="1"/>
  <c r="AE233" i="3" s="1"/>
  <c r="AA233" i="3"/>
  <c r="U231" i="3"/>
  <c r="M232" i="3" s="1"/>
  <c r="H269" i="3"/>
  <c r="C269" i="3"/>
  <c r="D269" i="3"/>
  <c r="E269" i="3"/>
  <c r="C348" i="1"/>
  <c r="G348" i="1"/>
  <c r="D348" i="1"/>
  <c r="E348" i="1"/>
  <c r="AZ218" i="5" l="1"/>
  <c r="BA218" i="5"/>
  <c r="BB218" i="5"/>
  <c r="AT219" i="5" s="1"/>
  <c r="AJ213" i="5"/>
  <c r="AL213" i="5"/>
  <c r="AK213" i="5"/>
  <c r="AA199" i="5"/>
  <c r="Y199" i="5"/>
  <c r="Z199" i="5"/>
  <c r="H210" i="5"/>
  <c r="I210" i="5" s="1"/>
  <c r="J210" i="5"/>
  <c r="B211" i="5" s="1"/>
  <c r="W199" i="5"/>
  <c r="BK199" i="5"/>
  <c r="P200" i="5"/>
  <c r="N200" i="5"/>
  <c r="O200" i="5"/>
  <c r="AX205" i="4"/>
  <c r="AM214" i="4"/>
  <c r="AB208" i="4"/>
  <c r="AD208" i="4"/>
  <c r="AF208" i="4" s="1"/>
  <c r="X209" i="4" s="1"/>
  <c r="AE208" i="4"/>
  <c r="AH208" i="4" s="1"/>
  <c r="L209" i="4"/>
  <c r="BJ209" i="4"/>
  <c r="C210" i="4"/>
  <c r="E210" i="4"/>
  <c r="D210" i="4"/>
  <c r="P201" i="4"/>
  <c r="O201" i="4"/>
  <c r="N201" i="4"/>
  <c r="W200" i="4"/>
  <c r="BK200" i="4"/>
  <c r="BA234" i="3"/>
  <c r="BB234" i="3"/>
  <c r="AT235" i="3" s="1"/>
  <c r="AQ233" i="3"/>
  <c r="AI234" i="3" s="1"/>
  <c r="AF233" i="3"/>
  <c r="X234" i="3" s="1"/>
  <c r="S232" i="3"/>
  <c r="P232" i="3"/>
  <c r="N232" i="3"/>
  <c r="O232" i="3"/>
  <c r="F269" i="3"/>
  <c r="F348" i="1"/>
  <c r="H348" i="1" s="1"/>
  <c r="B349" i="1" s="1"/>
  <c r="AW219" i="5" l="1"/>
  <c r="AU219" i="5"/>
  <c r="AV219" i="5"/>
  <c r="BD218" i="5"/>
  <c r="BN218" i="5"/>
  <c r="AM213" i="5"/>
  <c r="AB199" i="5"/>
  <c r="AD199" i="5"/>
  <c r="AE199" i="5" s="1"/>
  <c r="L210" i="5"/>
  <c r="BJ210" i="5"/>
  <c r="E211" i="5"/>
  <c r="C211" i="5"/>
  <c r="D211" i="5"/>
  <c r="Q200" i="5"/>
  <c r="S200" i="5" s="1"/>
  <c r="AZ205" i="4"/>
  <c r="BA205" i="4" s="1"/>
  <c r="BD205" i="4" s="1"/>
  <c r="BB205" i="4"/>
  <c r="AT206" i="4" s="1"/>
  <c r="AO214" i="4"/>
  <c r="AP214" i="4"/>
  <c r="AQ214" i="4"/>
  <c r="AI215" i="4" s="1"/>
  <c r="Y209" i="4"/>
  <c r="AA209" i="4"/>
  <c r="Z209" i="4"/>
  <c r="BL208" i="4"/>
  <c r="F210" i="4"/>
  <c r="Q201" i="4"/>
  <c r="S201" i="4" s="1"/>
  <c r="AV235" i="3"/>
  <c r="AZ235" i="3"/>
  <c r="AU235" i="3"/>
  <c r="AX235" i="3" s="1"/>
  <c r="BA235" i="3" s="1"/>
  <c r="AW235" i="3"/>
  <c r="AK234" i="3"/>
  <c r="AO234" i="3"/>
  <c r="AJ234" i="3"/>
  <c r="AM234" i="3" s="1"/>
  <c r="AP234" i="3" s="1"/>
  <c r="AL234" i="3"/>
  <c r="AD234" i="3"/>
  <c r="Y234" i="3"/>
  <c r="Z234" i="3"/>
  <c r="AA234" i="3"/>
  <c r="Q232" i="3"/>
  <c r="I269" i="3"/>
  <c r="J269" i="3"/>
  <c r="B270" i="3" s="1"/>
  <c r="D349" i="1"/>
  <c r="E349" i="1"/>
  <c r="C349" i="1"/>
  <c r="F349" i="1" s="1"/>
  <c r="G349" i="1"/>
  <c r="AX219" i="5" l="1"/>
  <c r="AO213" i="5"/>
  <c r="AP213" i="5" s="1"/>
  <c r="AQ213" i="5"/>
  <c r="AI214" i="5" s="1"/>
  <c r="AH199" i="5"/>
  <c r="BL199" i="5"/>
  <c r="AF199" i="5"/>
  <c r="X200" i="5" s="1"/>
  <c r="F211" i="5"/>
  <c r="T200" i="5"/>
  <c r="U200" i="5"/>
  <c r="M201" i="5" s="1"/>
  <c r="AW206" i="4"/>
  <c r="AV206" i="4"/>
  <c r="AU206" i="4"/>
  <c r="AX206" i="4" s="1"/>
  <c r="AS214" i="4"/>
  <c r="BM214" i="4"/>
  <c r="AL215" i="4"/>
  <c r="AJ215" i="4"/>
  <c r="AM215" i="4" s="1"/>
  <c r="AK215" i="4"/>
  <c r="AB209" i="4"/>
  <c r="H210" i="4"/>
  <c r="I210" i="4"/>
  <c r="J210" i="4"/>
  <c r="B211" i="4" s="1"/>
  <c r="T201" i="4"/>
  <c r="U201" i="4"/>
  <c r="M202" i="4" s="1"/>
  <c r="BN234" i="4"/>
  <c r="BB235" i="3"/>
  <c r="AT236" i="3" s="1"/>
  <c r="AQ234" i="3"/>
  <c r="AI235" i="3" s="1"/>
  <c r="AB234" i="3"/>
  <c r="T232" i="3"/>
  <c r="U232" i="3"/>
  <c r="M233" i="3" s="1"/>
  <c r="D270" i="3"/>
  <c r="H270" i="3"/>
  <c r="C270" i="3"/>
  <c r="E270" i="3"/>
  <c r="H349" i="1"/>
  <c r="B350" i="1" s="1"/>
  <c r="E350" i="1" s="1"/>
  <c r="AZ219" i="5" l="1"/>
  <c r="BA219" i="5"/>
  <c r="BB219" i="5"/>
  <c r="AT220" i="5" s="1"/>
  <c r="AS213" i="5"/>
  <c r="BM213" i="5"/>
  <c r="AJ214" i="5"/>
  <c r="AL214" i="5"/>
  <c r="AK214" i="5"/>
  <c r="AA200" i="5"/>
  <c r="Z200" i="5"/>
  <c r="Y200" i="5"/>
  <c r="H211" i="5"/>
  <c r="J211" i="5" s="1"/>
  <c r="B212" i="5" s="1"/>
  <c r="I211" i="5"/>
  <c r="P201" i="5"/>
  <c r="N201" i="5"/>
  <c r="O201" i="5"/>
  <c r="W200" i="5"/>
  <c r="BK200" i="5"/>
  <c r="AZ206" i="4"/>
  <c r="BA206" i="4" s="1"/>
  <c r="BD206" i="4" s="1"/>
  <c r="BB206" i="4"/>
  <c r="AT207" i="4" s="1"/>
  <c r="AO215" i="4"/>
  <c r="AQ215" i="4" s="1"/>
  <c r="AI216" i="4" s="1"/>
  <c r="AD209" i="4"/>
  <c r="AE209" i="4" s="1"/>
  <c r="C211" i="4"/>
  <c r="D211" i="4"/>
  <c r="E211" i="4"/>
  <c r="L210" i="4"/>
  <c r="BJ210" i="4"/>
  <c r="W201" i="4"/>
  <c r="BK201" i="4"/>
  <c r="N202" i="4"/>
  <c r="P202" i="4"/>
  <c r="O202" i="4"/>
  <c r="AZ236" i="3"/>
  <c r="AU236" i="3"/>
  <c r="AV236" i="3"/>
  <c r="AW236" i="3"/>
  <c r="AO235" i="3"/>
  <c r="AJ235" i="3"/>
  <c r="AM235" i="3" s="1"/>
  <c r="AP235" i="3" s="1"/>
  <c r="AL235" i="3"/>
  <c r="AK235" i="3"/>
  <c r="AE234" i="3"/>
  <c r="AF234" i="3"/>
  <c r="X235" i="3" s="1"/>
  <c r="N233" i="3"/>
  <c r="S233" i="3"/>
  <c r="O233" i="3"/>
  <c r="P233" i="3"/>
  <c r="F270" i="3"/>
  <c r="G350" i="1"/>
  <c r="D350" i="1"/>
  <c r="C350" i="1"/>
  <c r="F350" i="1" s="1"/>
  <c r="H350" i="1" s="1"/>
  <c r="B351" i="1" s="1"/>
  <c r="AV220" i="5" l="1"/>
  <c r="AU220" i="5"/>
  <c r="AW220" i="5"/>
  <c r="BD219" i="5"/>
  <c r="BN219" i="5"/>
  <c r="AM214" i="5"/>
  <c r="AO214" i="5"/>
  <c r="AQ214" i="5" s="1"/>
  <c r="AI215" i="5" s="1"/>
  <c r="AB200" i="5"/>
  <c r="D212" i="5"/>
  <c r="C212" i="5"/>
  <c r="E212" i="5"/>
  <c r="L211" i="5"/>
  <c r="BJ211" i="5"/>
  <c r="Q201" i="5"/>
  <c r="S201" i="5" s="1"/>
  <c r="AW207" i="4"/>
  <c r="AV207" i="4"/>
  <c r="AU207" i="4"/>
  <c r="AX207" i="4" s="1"/>
  <c r="AP215" i="4"/>
  <c r="AK216" i="4"/>
  <c r="AJ216" i="4"/>
  <c r="AL216" i="4"/>
  <c r="AH209" i="4"/>
  <c r="BL209" i="4"/>
  <c r="AF209" i="4"/>
  <c r="X210" i="4" s="1"/>
  <c r="F211" i="4"/>
  <c r="Q202" i="4"/>
  <c r="S202" i="4" s="1"/>
  <c r="AX236" i="3"/>
  <c r="AQ235" i="3"/>
  <c r="AI236" i="3" s="1"/>
  <c r="Z235" i="3"/>
  <c r="AD235" i="3"/>
  <c r="Y235" i="3"/>
  <c r="AB235" i="3" s="1"/>
  <c r="AE235" i="3" s="1"/>
  <c r="AA235" i="3"/>
  <c r="Q233" i="3"/>
  <c r="I270" i="3"/>
  <c r="J270" i="3"/>
  <c r="B271" i="3" s="1"/>
  <c r="C351" i="1"/>
  <c r="G351" i="1"/>
  <c r="D351" i="1"/>
  <c r="E351" i="1"/>
  <c r="AX220" i="5" l="1"/>
  <c r="AZ220" i="5"/>
  <c r="BA220" i="5" s="1"/>
  <c r="AP214" i="5"/>
  <c r="AK215" i="5"/>
  <c r="AJ215" i="5"/>
  <c r="AL215" i="5"/>
  <c r="AD200" i="5"/>
  <c r="AE200" i="5" s="1"/>
  <c r="F212" i="5"/>
  <c r="H212" i="5"/>
  <c r="I212" i="5" s="1"/>
  <c r="T201" i="5"/>
  <c r="U201" i="5"/>
  <c r="M202" i="5" s="1"/>
  <c r="AZ207" i="4"/>
  <c r="BB207" i="4" s="1"/>
  <c r="AT208" i="4" s="1"/>
  <c r="AS215" i="4"/>
  <c r="BM215" i="4"/>
  <c r="AM216" i="4"/>
  <c r="AA210" i="4"/>
  <c r="Y210" i="4"/>
  <c r="Z210" i="4"/>
  <c r="H211" i="4"/>
  <c r="I211" i="4" s="1"/>
  <c r="BN235" i="4"/>
  <c r="T202" i="4"/>
  <c r="U202" i="4"/>
  <c r="M203" i="4" s="1"/>
  <c r="BA236" i="3"/>
  <c r="BB236" i="3"/>
  <c r="AT237" i="3" s="1"/>
  <c r="AO236" i="3"/>
  <c r="AK236" i="3"/>
  <c r="AL236" i="3"/>
  <c r="AJ236" i="3"/>
  <c r="AM236" i="3" s="1"/>
  <c r="AP236" i="3" s="1"/>
  <c r="AF235" i="3"/>
  <c r="X236" i="3" s="1"/>
  <c r="T233" i="3"/>
  <c r="U233" i="3"/>
  <c r="M234" i="3" s="1"/>
  <c r="E271" i="3"/>
  <c r="H271" i="3"/>
  <c r="D271" i="3"/>
  <c r="C271" i="3"/>
  <c r="F271" i="3" s="1"/>
  <c r="I271" i="3" s="1"/>
  <c r="F351" i="1"/>
  <c r="H351" i="1" s="1"/>
  <c r="B352" i="1" s="1"/>
  <c r="BD220" i="5" l="1"/>
  <c r="BN220" i="5"/>
  <c r="BB220" i="5"/>
  <c r="AT221" i="5" s="1"/>
  <c r="AM215" i="5"/>
  <c r="AO215" i="5"/>
  <c r="AP215" i="5" s="1"/>
  <c r="AS214" i="5"/>
  <c r="BM214" i="5"/>
  <c r="AH200" i="5"/>
  <c r="BL200" i="5"/>
  <c r="AF200" i="5"/>
  <c r="X201" i="5" s="1"/>
  <c r="L212" i="5"/>
  <c r="BJ212" i="5"/>
  <c r="J212" i="5"/>
  <c r="B213" i="5" s="1"/>
  <c r="P202" i="5"/>
  <c r="N202" i="5"/>
  <c r="O202" i="5"/>
  <c r="W201" i="5"/>
  <c r="BK201" i="5"/>
  <c r="AV208" i="4"/>
  <c r="AW208" i="4"/>
  <c r="AU208" i="4"/>
  <c r="AX208" i="4" s="1"/>
  <c r="BA207" i="4"/>
  <c r="BD207" i="4" s="1"/>
  <c r="AO216" i="4"/>
  <c r="AP216" i="4" s="1"/>
  <c r="AQ216" i="4"/>
  <c r="AI217" i="4" s="1"/>
  <c r="AB210" i="4"/>
  <c r="L211" i="4"/>
  <c r="BJ211" i="4"/>
  <c r="J211" i="4"/>
  <c r="B212" i="4" s="1"/>
  <c r="W202" i="4"/>
  <c r="BK202" i="4"/>
  <c r="BN236" i="4"/>
  <c r="P203" i="4"/>
  <c r="O203" i="4"/>
  <c r="N203" i="4"/>
  <c r="AZ237" i="3"/>
  <c r="AU237" i="3"/>
  <c r="AX237" i="3" s="1"/>
  <c r="BA237" i="3" s="1"/>
  <c r="AV237" i="3"/>
  <c r="AW237" i="3"/>
  <c r="AQ236" i="3"/>
  <c r="AI237" i="3" s="1"/>
  <c r="Z236" i="3"/>
  <c r="AD236" i="3"/>
  <c r="Y236" i="3"/>
  <c r="AB236" i="3" s="1"/>
  <c r="AE236" i="3" s="1"/>
  <c r="AA236" i="3"/>
  <c r="N234" i="3"/>
  <c r="S234" i="3"/>
  <c r="P234" i="3"/>
  <c r="O234" i="3"/>
  <c r="Q234" i="3" s="1"/>
  <c r="T234" i="3" s="1"/>
  <c r="J271" i="3"/>
  <c r="B272" i="3" s="1"/>
  <c r="C352" i="1"/>
  <c r="G352" i="1"/>
  <c r="D352" i="1"/>
  <c r="E352" i="1"/>
  <c r="AV221" i="5" l="1"/>
  <c r="AU221" i="5"/>
  <c r="AW221" i="5"/>
  <c r="AS215" i="5"/>
  <c r="BM215" i="5"/>
  <c r="AQ215" i="5"/>
  <c r="AI216" i="5" s="1"/>
  <c r="AA201" i="5"/>
  <c r="Z201" i="5"/>
  <c r="Y201" i="5"/>
  <c r="D213" i="5"/>
  <c r="C213" i="5"/>
  <c r="E213" i="5"/>
  <c r="Q202" i="5"/>
  <c r="S202" i="5" s="1"/>
  <c r="AZ208" i="4"/>
  <c r="BA208" i="4" s="1"/>
  <c r="BD208" i="4" s="1"/>
  <c r="BB208" i="4"/>
  <c r="AT209" i="4" s="1"/>
  <c r="AS216" i="4"/>
  <c r="BM216" i="4"/>
  <c r="AJ217" i="4"/>
  <c r="AL217" i="4"/>
  <c r="AK217" i="4"/>
  <c r="AD210" i="4"/>
  <c r="AE210" i="4" s="1"/>
  <c r="E212" i="4"/>
  <c r="C212" i="4"/>
  <c r="D212" i="4"/>
  <c r="Q203" i="4"/>
  <c r="S203" i="4" s="1"/>
  <c r="BB237" i="3"/>
  <c r="AT238" i="3" s="1"/>
  <c r="AK237" i="3"/>
  <c r="AO237" i="3"/>
  <c r="AL237" i="3"/>
  <c r="AJ237" i="3"/>
  <c r="AM237" i="3" s="1"/>
  <c r="AP237" i="3" s="1"/>
  <c r="AF236" i="3"/>
  <c r="X237" i="3" s="1"/>
  <c r="U234" i="3"/>
  <c r="M235" i="3" s="1"/>
  <c r="C272" i="3"/>
  <c r="H272" i="3"/>
  <c r="E272" i="3"/>
  <c r="D272" i="3"/>
  <c r="F352" i="1"/>
  <c r="H352" i="1" s="1"/>
  <c r="B353" i="1" s="1"/>
  <c r="D353" i="1" s="1"/>
  <c r="AX221" i="5" l="1"/>
  <c r="AZ221" i="5"/>
  <c r="BA221" i="5" s="1"/>
  <c r="BB221" i="5"/>
  <c r="AT222" i="5" s="1"/>
  <c r="AJ216" i="5"/>
  <c r="AK216" i="5"/>
  <c r="AL216" i="5"/>
  <c r="AB201" i="5"/>
  <c r="F213" i="5"/>
  <c r="H213" i="5"/>
  <c r="I213" i="5" s="1"/>
  <c r="T202" i="5"/>
  <c r="U202" i="5"/>
  <c r="M203" i="5" s="1"/>
  <c r="AW209" i="4"/>
  <c r="AV209" i="4"/>
  <c r="AU209" i="4"/>
  <c r="AX209" i="4" s="1"/>
  <c r="AM217" i="4"/>
  <c r="AH210" i="4"/>
  <c r="BL210" i="4"/>
  <c r="AF210" i="4"/>
  <c r="X211" i="4" s="1"/>
  <c r="F212" i="4"/>
  <c r="T203" i="4"/>
  <c r="U203" i="4"/>
  <c r="M204" i="4" s="1"/>
  <c r="AU238" i="3"/>
  <c r="AZ238" i="3"/>
  <c r="AV238" i="3"/>
  <c r="AW238" i="3"/>
  <c r="AQ237" i="3"/>
  <c r="AI238" i="3" s="1"/>
  <c r="Y237" i="3"/>
  <c r="AD237" i="3"/>
  <c r="Z237" i="3"/>
  <c r="AA237" i="3"/>
  <c r="N235" i="3"/>
  <c r="S235" i="3"/>
  <c r="O235" i="3"/>
  <c r="P235" i="3"/>
  <c r="F272" i="3"/>
  <c r="C353" i="1"/>
  <c r="G353" i="1"/>
  <c r="E353" i="1"/>
  <c r="BD221" i="5" l="1"/>
  <c r="BN221" i="5"/>
  <c r="AV222" i="5"/>
  <c r="AU222" i="5"/>
  <c r="AX222" i="5" s="1"/>
  <c r="AW222" i="5"/>
  <c r="AM216" i="5"/>
  <c r="AO216" i="5"/>
  <c r="AQ216" i="5" s="1"/>
  <c r="AI217" i="5" s="1"/>
  <c r="AD201" i="5"/>
  <c r="AF201" i="5" s="1"/>
  <c r="X202" i="5" s="1"/>
  <c r="L213" i="5"/>
  <c r="BJ213" i="5"/>
  <c r="J213" i="5"/>
  <c r="B214" i="5" s="1"/>
  <c r="P203" i="5"/>
  <c r="N203" i="5"/>
  <c r="O203" i="5"/>
  <c r="W202" i="5"/>
  <c r="BK202" i="5"/>
  <c r="AZ209" i="4"/>
  <c r="BA209" i="4" s="1"/>
  <c r="BD209" i="4" s="1"/>
  <c r="BB209" i="4"/>
  <c r="AT210" i="4" s="1"/>
  <c r="AO217" i="4"/>
  <c r="AP217" i="4"/>
  <c r="AQ217" i="4"/>
  <c r="AI218" i="4" s="1"/>
  <c r="Z211" i="4"/>
  <c r="Y211" i="4"/>
  <c r="AA211" i="4"/>
  <c r="H212" i="4"/>
  <c r="I212" i="4" s="1"/>
  <c r="J212" i="4"/>
  <c r="B213" i="4" s="1"/>
  <c r="O204" i="4"/>
  <c r="N204" i="4"/>
  <c r="P204" i="4"/>
  <c r="W203" i="4"/>
  <c r="BK203" i="4"/>
  <c r="AX238" i="3"/>
  <c r="AO238" i="3"/>
  <c r="AK238" i="3"/>
  <c r="AL238" i="3"/>
  <c r="AJ238" i="3"/>
  <c r="AB237" i="3"/>
  <c r="Q235" i="3"/>
  <c r="I272" i="3"/>
  <c r="J272" i="3"/>
  <c r="B273" i="3" s="1"/>
  <c r="F353" i="1"/>
  <c r="H353" i="1" s="1"/>
  <c r="B354" i="1" s="1"/>
  <c r="G354" i="1" s="1"/>
  <c r="D354" i="1"/>
  <c r="AZ222" i="5" l="1"/>
  <c r="BA222" i="5" s="1"/>
  <c r="AP216" i="5"/>
  <c r="AJ217" i="5"/>
  <c r="AK217" i="5"/>
  <c r="AL217" i="5"/>
  <c r="AE201" i="5"/>
  <c r="Z202" i="5"/>
  <c r="Y202" i="5"/>
  <c r="AA202" i="5"/>
  <c r="AH201" i="5"/>
  <c r="BL201" i="5"/>
  <c r="D214" i="5"/>
  <c r="E214" i="5"/>
  <c r="C214" i="5"/>
  <c r="F214" i="5" s="1"/>
  <c r="Q203" i="5"/>
  <c r="S203" i="5" s="1"/>
  <c r="AW210" i="4"/>
  <c r="AV210" i="4"/>
  <c r="AU210" i="4"/>
  <c r="AX210" i="4" s="1"/>
  <c r="AS217" i="4"/>
  <c r="BM217" i="4"/>
  <c r="AL218" i="4"/>
  <c r="AK218" i="4"/>
  <c r="AJ218" i="4"/>
  <c r="AB211" i="4"/>
  <c r="AD211" i="4"/>
  <c r="AE211" i="4"/>
  <c r="AH211" i="4" s="1"/>
  <c r="AF211" i="4"/>
  <c r="X212" i="4" s="1"/>
  <c r="L212" i="4"/>
  <c r="BJ212" i="4"/>
  <c r="C213" i="4"/>
  <c r="E213" i="4"/>
  <c r="D213" i="4"/>
  <c r="Q204" i="4"/>
  <c r="S204" i="4" s="1"/>
  <c r="BN237" i="4"/>
  <c r="BA238" i="3"/>
  <c r="BB238" i="3"/>
  <c r="AT239" i="3" s="1"/>
  <c r="AM238" i="3"/>
  <c r="AE237" i="3"/>
  <c r="AF237" i="3"/>
  <c r="X238" i="3" s="1"/>
  <c r="T235" i="3"/>
  <c r="U235" i="3"/>
  <c r="M236" i="3" s="1"/>
  <c r="H273" i="3"/>
  <c r="E273" i="3"/>
  <c r="C273" i="3"/>
  <c r="F273" i="3" s="1"/>
  <c r="I273" i="3" s="1"/>
  <c r="D273" i="3"/>
  <c r="C354" i="1"/>
  <c r="E354" i="1"/>
  <c r="F354" i="1" s="1"/>
  <c r="H354" i="1" s="1"/>
  <c r="B355" i="1" s="1"/>
  <c r="E355" i="1" s="1"/>
  <c r="BD222" i="5" l="1"/>
  <c r="BN222" i="5"/>
  <c r="BB222" i="5"/>
  <c r="AT223" i="5" s="1"/>
  <c r="AM217" i="5"/>
  <c r="AO217" i="5"/>
  <c r="AS216" i="5"/>
  <c r="BM216" i="5"/>
  <c r="AB202" i="5"/>
  <c r="H214" i="5"/>
  <c r="I214" i="5" s="1"/>
  <c r="J214" i="5"/>
  <c r="B215" i="5" s="1"/>
  <c r="T203" i="5"/>
  <c r="U203" i="5"/>
  <c r="M204" i="5" s="1"/>
  <c r="AZ210" i="4"/>
  <c r="BA210" i="4" s="1"/>
  <c r="BD210" i="4" s="1"/>
  <c r="AM218" i="4"/>
  <c r="BL211" i="4"/>
  <c r="Y212" i="4"/>
  <c r="AA212" i="4"/>
  <c r="Z212" i="4"/>
  <c r="F213" i="4"/>
  <c r="T204" i="4"/>
  <c r="U204" i="4"/>
  <c r="M205" i="4" s="1"/>
  <c r="AV239" i="3"/>
  <c r="AZ239" i="3"/>
  <c r="AU239" i="3"/>
  <c r="AX239" i="3" s="1"/>
  <c r="BA239" i="3" s="1"/>
  <c r="AW239" i="3"/>
  <c r="AP238" i="3"/>
  <c r="AQ238" i="3"/>
  <c r="AI239" i="3" s="1"/>
  <c r="AD238" i="3"/>
  <c r="AA238" i="3"/>
  <c r="Y238" i="3"/>
  <c r="AB238" i="3" s="1"/>
  <c r="AE238" i="3" s="1"/>
  <c r="Z238" i="3"/>
  <c r="S236" i="3"/>
  <c r="N236" i="3"/>
  <c r="O236" i="3"/>
  <c r="P236" i="3"/>
  <c r="J273" i="3"/>
  <c r="B274" i="3" s="1"/>
  <c r="G355" i="1"/>
  <c r="D355" i="1"/>
  <c r="C355" i="1"/>
  <c r="F355" i="1" s="1"/>
  <c r="H355" i="1" s="1"/>
  <c r="B356" i="1" s="1"/>
  <c r="C356" i="1" s="1"/>
  <c r="AW223" i="5" l="1"/>
  <c r="AU223" i="5"/>
  <c r="AV223" i="5"/>
  <c r="AQ217" i="5"/>
  <c r="AI218" i="5" s="1"/>
  <c r="AP217" i="5"/>
  <c r="AK218" i="5"/>
  <c r="AJ218" i="5"/>
  <c r="AM218" i="5" s="1"/>
  <c r="AL218" i="5"/>
  <c r="AD202" i="5"/>
  <c r="AE202" i="5" s="1"/>
  <c r="AF202" i="5"/>
  <c r="X203" i="5" s="1"/>
  <c r="L214" i="5"/>
  <c r="BJ214" i="5"/>
  <c r="D215" i="5"/>
  <c r="E215" i="5"/>
  <c r="C215" i="5"/>
  <c r="P204" i="5"/>
  <c r="N204" i="5"/>
  <c r="O204" i="5"/>
  <c r="W203" i="5"/>
  <c r="BK203" i="5"/>
  <c r="BB210" i="4"/>
  <c r="AT211" i="4" s="1"/>
  <c r="AO218" i="4"/>
  <c r="AP218" i="4"/>
  <c r="AQ218" i="4"/>
  <c r="AI219" i="4" s="1"/>
  <c r="AB212" i="4"/>
  <c r="H213" i="4"/>
  <c r="I213" i="4" s="1"/>
  <c r="W204" i="4"/>
  <c r="BK204" i="4"/>
  <c r="P205" i="4"/>
  <c r="O205" i="4"/>
  <c r="N205" i="4"/>
  <c r="BB239" i="3"/>
  <c r="AT240" i="3" s="1"/>
  <c r="AO239" i="3"/>
  <c r="AJ239" i="3"/>
  <c r="AK239" i="3"/>
  <c r="AL239" i="3"/>
  <c r="AF238" i="3"/>
  <c r="X239" i="3" s="1"/>
  <c r="Q236" i="3"/>
  <c r="D274" i="3"/>
  <c r="H274" i="3"/>
  <c r="C274" i="3"/>
  <c r="E274" i="3"/>
  <c r="E356" i="1"/>
  <c r="D356" i="1"/>
  <c r="G356" i="1"/>
  <c r="F356" i="1"/>
  <c r="AX223" i="5" l="1"/>
  <c r="AZ223" i="5"/>
  <c r="BA223" i="5" s="1"/>
  <c r="AS217" i="5"/>
  <c r="BM217" i="5"/>
  <c r="AO218" i="5"/>
  <c r="AQ218" i="5" s="1"/>
  <c r="AI219" i="5" s="1"/>
  <c r="Z203" i="5"/>
  <c r="AA203" i="5"/>
  <c r="Y203" i="5"/>
  <c r="AH202" i="5"/>
  <c r="BL202" i="5"/>
  <c r="F215" i="5"/>
  <c r="Q204" i="5"/>
  <c r="S204" i="5" s="1"/>
  <c r="AV211" i="4"/>
  <c r="AU211" i="4"/>
  <c r="AW211" i="4"/>
  <c r="AL219" i="4"/>
  <c r="AK219" i="4"/>
  <c r="AJ219" i="4"/>
  <c r="AM219" i="4" s="1"/>
  <c r="AS218" i="4"/>
  <c r="BM218" i="4"/>
  <c r="AD212" i="4"/>
  <c r="AE212" i="4" s="1"/>
  <c r="J213" i="4"/>
  <c r="B214" i="4" s="1"/>
  <c r="L213" i="4"/>
  <c r="BJ213" i="4"/>
  <c r="C214" i="4"/>
  <c r="E214" i="4"/>
  <c r="D214" i="4"/>
  <c r="Q205" i="4"/>
  <c r="S205" i="4" s="1"/>
  <c r="BN238" i="4"/>
  <c r="AZ240" i="3"/>
  <c r="AV240" i="3"/>
  <c r="AW240" i="3"/>
  <c r="AU240" i="3"/>
  <c r="AM239" i="3"/>
  <c r="Z239" i="3"/>
  <c r="AD239" i="3"/>
  <c r="Y239" i="3"/>
  <c r="AB239" i="3" s="1"/>
  <c r="AE239" i="3" s="1"/>
  <c r="AA239" i="3"/>
  <c r="T236" i="3"/>
  <c r="U236" i="3"/>
  <c r="M237" i="3" s="1"/>
  <c r="F274" i="3"/>
  <c r="H356" i="1"/>
  <c r="B357" i="1" s="1"/>
  <c r="D357" i="1" s="1"/>
  <c r="BD223" i="5" l="1"/>
  <c r="BN223" i="5"/>
  <c r="BB223" i="5"/>
  <c r="AT224" i="5" s="1"/>
  <c r="AL219" i="5"/>
  <c r="AJ219" i="5"/>
  <c r="AK219" i="5"/>
  <c r="AP218" i="5"/>
  <c r="AB203" i="5"/>
  <c r="H215" i="5"/>
  <c r="I215" i="5" s="1"/>
  <c r="T204" i="5"/>
  <c r="U204" i="5"/>
  <c r="M205" i="5" s="1"/>
  <c r="AX211" i="4"/>
  <c r="AO219" i="4"/>
  <c r="AP219" i="4"/>
  <c r="AS219" i="4" s="1"/>
  <c r="BM219" i="4"/>
  <c r="AQ219" i="4"/>
  <c r="AI220" i="4" s="1"/>
  <c r="AH212" i="4"/>
  <c r="BL212" i="4"/>
  <c r="AF212" i="4"/>
  <c r="X213" i="4" s="1"/>
  <c r="F214" i="4"/>
  <c r="T205" i="4"/>
  <c r="U205" i="4"/>
  <c r="M206" i="4" s="1"/>
  <c r="AX240" i="3"/>
  <c r="AP239" i="3"/>
  <c r="AQ239" i="3"/>
  <c r="AI240" i="3" s="1"/>
  <c r="AF239" i="3"/>
  <c r="X240" i="3" s="1"/>
  <c r="N237" i="3"/>
  <c r="S237" i="3"/>
  <c r="O237" i="3"/>
  <c r="Q237" i="3" s="1"/>
  <c r="T237" i="3" s="1"/>
  <c r="P237" i="3"/>
  <c r="I274" i="3"/>
  <c r="J274" i="3"/>
  <c r="B275" i="3" s="1"/>
  <c r="G357" i="1"/>
  <c r="C357" i="1"/>
  <c r="E357" i="1"/>
  <c r="AU224" i="5" l="1"/>
  <c r="AV224" i="5"/>
  <c r="AW224" i="5"/>
  <c r="AM219" i="5"/>
  <c r="AO219" i="5"/>
  <c r="AP219" i="5" s="1"/>
  <c r="AS218" i="5"/>
  <c r="BM218" i="5"/>
  <c r="AD203" i="5"/>
  <c r="AE203" i="5" s="1"/>
  <c r="AF203" i="5"/>
  <c r="X204" i="5" s="1"/>
  <c r="L215" i="5"/>
  <c r="BJ215" i="5"/>
  <c r="J215" i="5"/>
  <c r="B216" i="5" s="1"/>
  <c r="W204" i="5"/>
  <c r="BK204" i="5"/>
  <c r="P205" i="5"/>
  <c r="N205" i="5"/>
  <c r="O205" i="5"/>
  <c r="AZ211" i="4"/>
  <c r="BA211" i="4" s="1"/>
  <c r="BD211" i="4" s="1"/>
  <c r="AK220" i="4"/>
  <c r="AJ220" i="4"/>
  <c r="AL220" i="4"/>
  <c r="AA213" i="4"/>
  <c r="Z213" i="4"/>
  <c r="Y213" i="4"/>
  <c r="AB213" i="4" s="1"/>
  <c r="H214" i="4"/>
  <c r="I214" i="4" s="1"/>
  <c r="W205" i="4"/>
  <c r="BK205" i="4"/>
  <c r="P206" i="4"/>
  <c r="N206" i="4"/>
  <c r="O206" i="4"/>
  <c r="BA240" i="3"/>
  <c r="BB240" i="3"/>
  <c r="AT241" i="3" s="1"/>
  <c r="AK240" i="3"/>
  <c r="AO240" i="3"/>
  <c r="AJ240" i="3"/>
  <c r="AM240" i="3" s="1"/>
  <c r="AP240" i="3" s="1"/>
  <c r="AL240" i="3"/>
  <c r="Z240" i="3"/>
  <c r="AD240" i="3"/>
  <c r="AA240" i="3"/>
  <c r="Y240" i="3"/>
  <c r="U237" i="3"/>
  <c r="M238" i="3" s="1"/>
  <c r="E275" i="3"/>
  <c r="H275" i="3"/>
  <c r="C275" i="3"/>
  <c r="F275" i="3" s="1"/>
  <c r="I275" i="3" s="1"/>
  <c r="D275" i="3"/>
  <c r="F357" i="1"/>
  <c r="H357" i="1" s="1"/>
  <c r="B358" i="1" s="1"/>
  <c r="C358" i="1" s="1"/>
  <c r="G358" i="1"/>
  <c r="E358" i="1"/>
  <c r="D358" i="1"/>
  <c r="AX224" i="5" l="1"/>
  <c r="AQ219" i="5"/>
  <c r="AI220" i="5" s="1"/>
  <c r="AS219" i="5"/>
  <c r="BM219" i="5"/>
  <c r="AL220" i="5"/>
  <c r="AJ220" i="5"/>
  <c r="AK220" i="5"/>
  <c r="AH203" i="5"/>
  <c r="BL203" i="5"/>
  <c r="Y204" i="5"/>
  <c r="AA204" i="5"/>
  <c r="Z204" i="5"/>
  <c r="C216" i="5"/>
  <c r="D216" i="5"/>
  <c r="E216" i="5"/>
  <c r="Q205" i="5"/>
  <c r="S205" i="5" s="1"/>
  <c r="BB211" i="4"/>
  <c r="AT212" i="4" s="1"/>
  <c r="AM220" i="4"/>
  <c r="AO220" i="4"/>
  <c r="AP220" i="4" s="1"/>
  <c r="AQ220" i="4"/>
  <c r="AI221" i="4" s="1"/>
  <c r="AD213" i="4"/>
  <c r="AE213" i="4"/>
  <c r="AH213" i="4" s="1"/>
  <c r="BL213" i="4"/>
  <c r="AF213" i="4"/>
  <c r="X214" i="4" s="1"/>
  <c r="L214" i="4"/>
  <c r="BJ214" i="4"/>
  <c r="J214" i="4"/>
  <c r="B215" i="4" s="1"/>
  <c r="BN239" i="4"/>
  <c r="Q206" i="4"/>
  <c r="S206" i="4" s="1"/>
  <c r="AZ241" i="3"/>
  <c r="AW241" i="3"/>
  <c r="AU241" i="3"/>
  <c r="AX241" i="3" s="1"/>
  <c r="BA241" i="3" s="1"/>
  <c r="AV241" i="3"/>
  <c r="AQ240" i="3"/>
  <c r="AI241" i="3" s="1"/>
  <c r="AB240" i="3"/>
  <c r="N238" i="3"/>
  <c r="S238" i="3"/>
  <c r="P238" i="3"/>
  <c r="O238" i="3"/>
  <c r="J275" i="3"/>
  <c r="B276" i="3" s="1"/>
  <c r="F358" i="1"/>
  <c r="H358" i="1" s="1"/>
  <c r="B359" i="1" s="1"/>
  <c r="C359" i="1" s="1"/>
  <c r="G359" i="1"/>
  <c r="D359" i="1"/>
  <c r="E359" i="1"/>
  <c r="AZ224" i="5" l="1"/>
  <c r="BA224" i="5" s="1"/>
  <c r="AM220" i="5"/>
  <c r="AO220" i="5"/>
  <c r="AP220" i="5" s="1"/>
  <c r="AQ220" i="5"/>
  <c r="AI221" i="5" s="1"/>
  <c r="AB204" i="5"/>
  <c r="AD204" i="5"/>
  <c r="AE204" i="5" s="1"/>
  <c r="AF204" i="5"/>
  <c r="X205" i="5" s="1"/>
  <c r="F216" i="5"/>
  <c r="T205" i="5"/>
  <c r="U205" i="5"/>
  <c r="M206" i="5" s="1"/>
  <c r="AV212" i="4"/>
  <c r="AU212" i="4"/>
  <c r="AW212" i="4"/>
  <c r="AS220" i="4"/>
  <c r="BM220" i="4"/>
  <c r="AK221" i="4"/>
  <c r="AL221" i="4"/>
  <c r="AJ221" i="4"/>
  <c r="Y214" i="4"/>
  <c r="AA214" i="4"/>
  <c r="Z214" i="4"/>
  <c r="D215" i="4"/>
  <c r="E215" i="4"/>
  <c r="C215" i="4"/>
  <c r="F215" i="4" s="1"/>
  <c r="T206" i="4"/>
  <c r="U206" i="4"/>
  <c r="M207" i="4" s="1"/>
  <c r="BB241" i="3"/>
  <c r="AT242" i="3" s="1"/>
  <c r="AK241" i="3"/>
  <c r="AO241" i="3"/>
  <c r="AJ241" i="3"/>
  <c r="AM241" i="3" s="1"/>
  <c r="AP241" i="3" s="1"/>
  <c r="AL241" i="3"/>
  <c r="AE240" i="3"/>
  <c r="AF240" i="3"/>
  <c r="X241" i="3" s="1"/>
  <c r="Q238" i="3"/>
  <c r="C276" i="3"/>
  <c r="H276" i="3"/>
  <c r="D276" i="3"/>
  <c r="E276" i="3"/>
  <c r="F359" i="1"/>
  <c r="H359" i="1" s="1"/>
  <c r="B360" i="1" s="1"/>
  <c r="BD224" i="5" l="1"/>
  <c r="BN224" i="5"/>
  <c r="BB224" i="5"/>
  <c r="AT225" i="5" s="1"/>
  <c r="AS220" i="5"/>
  <c r="BM220" i="5"/>
  <c r="AK221" i="5"/>
  <c r="AL221" i="5"/>
  <c r="AJ221" i="5"/>
  <c r="AH204" i="5"/>
  <c r="BL204" i="5"/>
  <c r="Y205" i="5"/>
  <c r="AA205" i="5"/>
  <c r="Z205" i="5"/>
  <c r="H216" i="5"/>
  <c r="J216" i="5" s="1"/>
  <c r="B217" i="5" s="1"/>
  <c r="I216" i="5"/>
  <c r="P206" i="5"/>
  <c r="N206" i="5"/>
  <c r="O206" i="5"/>
  <c r="W205" i="5"/>
  <c r="BK205" i="5"/>
  <c r="AX212" i="4"/>
  <c r="AZ212" i="4"/>
  <c r="BA212" i="4" s="1"/>
  <c r="BD212" i="4" s="1"/>
  <c r="BB212" i="4"/>
  <c r="AT213" i="4" s="1"/>
  <c r="AM221" i="4"/>
  <c r="AO221" i="4"/>
  <c r="AQ221" i="4" s="1"/>
  <c r="AI222" i="4" s="1"/>
  <c r="AP221" i="4"/>
  <c r="AS221" i="4" s="1"/>
  <c r="BM221" i="4"/>
  <c r="AB214" i="4"/>
  <c r="H215" i="4"/>
  <c r="I215" i="4" s="1"/>
  <c r="P207" i="4"/>
  <c r="O207" i="4"/>
  <c r="N207" i="4"/>
  <c r="W206" i="4"/>
  <c r="BK206" i="4"/>
  <c r="AU242" i="3"/>
  <c r="AZ242" i="3"/>
  <c r="AV242" i="3"/>
  <c r="AW242" i="3"/>
  <c r="AQ241" i="3"/>
  <c r="AI242" i="3" s="1"/>
  <c r="Y241" i="3"/>
  <c r="AD241" i="3"/>
  <c r="Z241" i="3"/>
  <c r="AA241" i="3"/>
  <c r="T238" i="3"/>
  <c r="U238" i="3"/>
  <c r="M239" i="3" s="1"/>
  <c r="F276" i="3"/>
  <c r="C360" i="1"/>
  <c r="G360" i="1"/>
  <c r="D360" i="1"/>
  <c r="E360" i="1"/>
  <c r="AU225" i="5" l="1"/>
  <c r="AW225" i="5"/>
  <c r="AV225" i="5"/>
  <c r="AM221" i="5"/>
  <c r="AO221" i="5"/>
  <c r="AP221" i="5" s="1"/>
  <c r="AS221" i="5" s="1"/>
  <c r="AB205" i="5"/>
  <c r="C217" i="5"/>
  <c r="E217" i="5"/>
  <c r="D217" i="5"/>
  <c r="L216" i="5"/>
  <c r="BJ216" i="5"/>
  <c r="Q206" i="5"/>
  <c r="S206" i="5" s="1"/>
  <c r="AV213" i="4"/>
  <c r="AU213" i="4"/>
  <c r="AW213" i="4"/>
  <c r="AK222" i="4"/>
  <c r="AJ222" i="4"/>
  <c r="AL222" i="4"/>
  <c r="AD214" i="4"/>
  <c r="AE214" i="4" s="1"/>
  <c r="L215" i="4"/>
  <c r="BJ215" i="4"/>
  <c r="J215" i="4"/>
  <c r="B216" i="4" s="1"/>
  <c r="BN240" i="4"/>
  <c r="Q207" i="4"/>
  <c r="S207" i="4" s="1"/>
  <c r="AX242" i="3"/>
  <c r="AK242" i="3"/>
  <c r="AO242" i="3"/>
  <c r="AL242" i="3"/>
  <c r="AJ242" i="3"/>
  <c r="AM242" i="3" s="1"/>
  <c r="AP242" i="3" s="1"/>
  <c r="AB241" i="3"/>
  <c r="N239" i="3"/>
  <c r="Q239" i="3" s="1"/>
  <c r="T239" i="3" s="1"/>
  <c r="S239" i="3"/>
  <c r="P239" i="3"/>
  <c r="O239" i="3"/>
  <c r="I276" i="3"/>
  <c r="J276" i="3"/>
  <c r="B277" i="3" s="1"/>
  <c r="F360" i="1"/>
  <c r="H360" i="1" s="1"/>
  <c r="B361" i="1" s="1"/>
  <c r="AX225" i="5" l="1"/>
  <c r="AQ221" i="5"/>
  <c r="AI222" i="5" s="1"/>
  <c r="AJ222" i="5" s="1"/>
  <c r="AL222" i="5"/>
  <c r="BM221" i="5"/>
  <c r="AD205" i="5"/>
  <c r="AE205" i="5" s="1"/>
  <c r="F217" i="5"/>
  <c r="T206" i="5"/>
  <c r="U206" i="5"/>
  <c r="M207" i="5" s="1"/>
  <c r="AX213" i="4"/>
  <c r="AM222" i="4"/>
  <c r="AH214" i="4"/>
  <c r="BL214" i="4"/>
  <c r="AF214" i="4"/>
  <c r="X215" i="4" s="1"/>
  <c r="C216" i="4"/>
  <c r="E216" i="4"/>
  <c r="D216" i="4"/>
  <c r="T207" i="4"/>
  <c r="U207" i="4"/>
  <c r="M208" i="4" s="1"/>
  <c r="BA242" i="3"/>
  <c r="BB242" i="3"/>
  <c r="AT243" i="3" s="1"/>
  <c r="AQ242" i="3"/>
  <c r="AI243" i="3" s="1"/>
  <c r="AE241" i="3"/>
  <c r="AF241" i="3"/>
  <c r="X242" i="3" s="1"/>
  <c r="U239" i="3"/>
  <c r="M240" i="3" s="1"/>
  <c r="H277" i="3"/>
  <c r="C277" i="3"/>
  <c r="E277" i="3"/>
  <c r="D277" i="3"/>
  <c r="D361" i="1"/>
  <c r="E361" i="1"/>
  <c r="C361" i="1"/>
  <c r="F361" i="1" s="1"/>
  <c r="G361" i="1"/>
  <c r="AZ225" i="5" l="1"/>
  <c r="BB225" i="5" s="1"/>
  <c r="AT226" i="5" s="1"/>
  <c r="AK222" i="5"/>
  <c r="AM222" i="5" s="1"/>
  <c r="AH205" i="5"/>
  <c r="BL205" i="5"/>
  <c r="AF205" i="5"/>
  <c r="X206" i="5" s="1"/>
  <c r="H217" i="5"/>
  <c r="I217" i="5"/>
  <c r="J217" i="5"/>
  <c r="B218" i="5" s="1"/>
  <c r="P207" i="5"/>
  <c r="N207" i="5"/>
  <c r="O207" i="5"/>
  <c r="W206" i="5"/>
  <c r="BK206" i="5"/>
  <c r="AZ213" i="4"/>
  <c r="BA213" i="4" s="1"/>
  <c r="BD213" i="4" s="1"/>
  <c r="AO222" i="4"/>
  <c r="AP222" i="4"/>
  <c r="AQ222" i="4"/>
  <c r="AI223" i="4" s="1"/>
  <c r="Y215" i="4"/>
  <c r="AA215" i="4"/>
  <c r="Z215" i="4"/>
  <c r="F216" i="4"/>
  <c r="P208" i="4"/>
  <c r="N208" i="4"/>
  <c r="O208" i="4"/>
  <c r="BN241" i="4"/>
  <c r="W207" i="4"/>
  <c r="BK207" i="4"/>
  <c r="AV243" i="3"/>
  <c r="AZ243" i="3"/>
  <c r="AU243" i="3"/>
  <c r="AX243" i="3" s="1"/>
  <c r="BA243" i="3" s="1"/>
  <c r="AW243" i="3"/>
  <c r="AO243" i="3"/>
  <c r="AJ243" i="3"/>
  <c r="AK243" i="3"/>
  <c r="AL243" i="3"/>
  <c r="AD242" i="3"/>
  <c r="Y242" i="3"/>
  <c r="Z242" i="3"/>
  <c r="AA242" i="3"/>
  <c r="S240" i="3"/>
  <c r="P240" i="3"/>
  <c r="N240" i="3"/>
  <c r="O240" i="3"/>
  <c r="F277" i="3"/>
  <c r="H361" i="1"/>
  <c r="B362" i="1" s="1"/>
  <c r="E362" i="1" s="1"/>
  <c r="BA225" i="5" l="1"/>
  <c r="AU226" i="5"/>
  <c r="AW226" i="5"/>
  <c r="AV226" i="5"/>
  <c r="BD225" i="5"/>
  <c r="BN225" i="5"/>
  <c r="AO222" i="5"/>
  <c r="AP222" i="5" s="1"/>
  <c r="AQ222" i="5"/>
  <c r="AI223" i="5" s="1"/>
  <c r="Y206" i="5"/>
  <c r="AA206" i="5"/>
  <c r="Z206" i="5"/>
  <c r="D218" i="5"/>
  <c r="E218" i="5"/>
  <c r="C218" i="5"/>
  <c r="F218" i="5" s="1"/>
  <c r="L217" i="5"/>
  <c r="BJ217" i="5"/>
  <c r="Q207" i="5"/>
  <c r="S207" i="5" s="1"/>
  <c r="BB213" i="4"/>
  <c r="AT214" i="4" s="1"/>
  <c r="AS222" i="4"/>
  <c r="BM222" i="4"/>
  <c r="AJ223" i="4"/>
  <c r="AL223" i="4"/>
  <c r="AK223" i="4"/>
  <c r="AB215" i="4"/>
  <c r="H216" i="4"/>
  <c r="I216" i="4" s="1"/>
  <c r="Q208" i="4"/>
  <c r="S208" i="4" s="1"/>
  <c r="BB243" i="3"/>
  <c r="AT244" i="3" s="1"/>
  <c r="AM243" i="3"/>
  <c r="AB242" i="3"/>
  <c r="Q240" i="3"/>
  <c r="I277" i="3"/>
  <c r="J277" i="3"/>
  <c r="B278" i="3" s="1"/>
  <c r="C362" i="1"/>
  <c r="D362" i="1"/>
  <c r="G362" i="1"/>
  <c r="F362" i="1"/>
  <c r="H362" i="1" s="1"/>
  <c r="B363" i="1" s="1"/>
  <c r="AX226" i="5" l="1"/>
  <c r="AJ223" i="5"/>
  <c r="AK223" i="5"/>
  <c r="AL223" i="5"/>
  <c r="AS222" i="5"/>
  <c r="BM222" i="5"/>
  <c r="AB206" i="5"/>
  <c r="H218" i="5"/>
  <c r="I218" i="5"/>
  <c r="L218" i="5" s="1"/>
  <c r="BJ218" i="5"/>
  <c r="J218" i="5"/>
  <c r="B219" i="5" s="1"/>
  <c r="T207" i="5"/>
  <c r="U207" i="5"/>
  <c r="M208" i="5" s="1"/>
  <c r="AW214" i="4"/>
  <c r="AU214" i="4"/>
  <c r="AV214" i="4"/>
  <c r="AM223" i="4"/>
  <c r="AD215" i="4"/>
  <c r="AE215" i="4" s="1"/>
  <c r="AF215" i="4"/>
  <c r="X216" i="4" s="1"/>
  <c r="L216" i="4"/>
  <c r="BJ216" i="4"/>
  <c r="J216" i="4"/>
  <c r="B217" i="4" s="1"/>
  <c r="T208" i="4"/>
  <c r="U208" i="4"/>
  <c r="M209" i="4" s="1"/>
  <c r="BN242" i="4"/>
  <c r="AZ244" i="3"/>
  <c r="AV244" i="3"/>
  <c r="AW244" i="3"/>
  <c r="AU244" i="3"/>
  <c r="AP243" i="3"/>
  <c r="AQ243" i="3"/>
  <c r="AI244" i="3" s="1"/>
  <c r="AE242" i="3"/>
  <c r="AF242" i="3"/>
  <c r="X243" i="3" s="1"/>
  <c r="T240" i="3"/>
  <c r="U240" i="3"/>
  <c r="M241" i="3" s="1"/>
  <c r="D278" i="3"/>
  <c r="H278" i="3"/>
  <c r="C278" i="3"/>
  <c r="E278" i="3"/>
  <c r="F278" i="3" s="1"/>
  <c r="I278" i="3" s="1"/>
  <c r="C363" i="1"/>
  <c r="G363" i="1"/>
  <c r="D363" i="1"/>
  <c r="E363" i="1"/>
  <c r="AZ226" i="5" l="1"/>
  <c r="BA226" i="5" s="1"/>
  <c r="AM223" i="5"/>
  <c r="AD206" i="5"/>
  <c r="AE206" i="5"/>
  <c r="AF206" i="5"/>
  <c r="X207" i="5" s="1"/>
  <c r="C219" i="5"/>
  <c r="E219" i="5"/>
  <c r="D219" i="5"/>
  <c r="P208" i="5"/>
  <c r="N208" i="5"/>
  <c r="O208" i="5"/>
  <c r="W207" i="5"/>
  <c r="BK207" i="5"/>
  <c r="AX214" i="4"/>
  <c r="AO223" i="4"/>
  <c r="AP223" i="4" s="1"/>
  <c r="AQ223" i="4"/>
  <c r="AI224" i="4" s="1"/>
  <c r="AH215" i="4"/>
  <c r="BL215" i="4"/>
  <c r="Y216" i="4"/>
  <c r="Z216" i="4"/>
  <c r="AA216" i="4"/>
  <c r="C217" i="4"/>
  <c r="D217" i="4"/>
  <c r="E217" i="4"/>
  <c r="P209" i="4"/>
  <c r="N209" i="4"/>
  <c r="O209" i="4"/>
  <c r="W208" i="4"/>
  <c r="BK208" i="4"/>
  <c r="AX244" i="3"/>
  <c r="AO244" i="3"/>
  <c r="AK244" i="3"/>
  <c r="AJ244" i="3"/>
  <c r="AM244" i="3" s="1"/>
  <c r="AP244" i="3" s="1"/>
  <c r="AL244" i="3"/>
  <c r="Z243" i="3"/>
  <c r="AD243" i="3"/>
  <c r="Y243" i="3"/>
  <c r="AB243" i="3" s="1"/>
  <c r="AE243" i="3" s="1"/>
  <c r="AA243" i="3"/>
  <c r="N241" i="3"/>
  <c r="S241" i="3"/>
  <c r="P241" i="3"/>
  <c r="O241" i="3"/>
  <c r="J278" i="3"/>
  <c r="B279" i="3" s="1"/>
  <c r="F363" i="1"/>
  <c r="H363" i="1" s="1"/>
  <c r="B364" i="1" s="1"/>
  <c r="BD226" i="5" l="1"/>
  <c r="BN226" i="5"/>
  <c r="BB226" i="5"/>
  <c r="AT227" i="5" s="1"/>
  <c r="AO223" i="5"/>
  <c r="AP223" i="5" s="1"/>
  <c r="Y207" i="5"/>
  <c r="AA207" i="5"/>
  <c r="Z207" i="5"/>
  <c r="AH206" i="5"/>
  <c r="BL206" i="5"/>
  <c r="F219" i="5"/>
  <c r="Q208" i="5"/>
  <c r="S208" i="5" s="1"/>
  <c r="AZ214" i="4"/>
  <c r="BA214" i="4" s="1"/>
  <c r="BD214" i="4" s="1"/>
  <c r="BB214" i="4"/>
  <c r="AT215" i="4" s="1"/>
  <c r="AS223" i="4"/>
  <c r="BM223" i="4"/>
  <c r="AL224" i="4"/>
  <c r="AK224" i="4"/>
  <c r="AJ224" i="4"/>
  <c r="AB216" i="4"/>
  <c r="F217" i="4"/>
  <c r="Q209" i="4"/>
  <c r="S209" i="4" s="1"/>
  <c r="BA244" i="3"/>
  <c r="BB244" i="3"/>
  <c r="AT245" i="3" s="1"/>
  <c r="AQ244" i="3"/>
  <c r="AI245" i="3" s="1"/>
  <c r="AF243" i="3"/>
  <c r="X244" i="3" s="1"/>
  <c r="Q241" i="3"/>
  <c r="E279" i="3"/>
  <c r="H279" i="3"/>
  <c r="C279" i="3"/>
  <c r="D279" i="3"/>
  <c r="C364" i="1"/>
  <c r="G364" i="1"/>
  <c r="D364" i="1"/>
  <c r="E364" i="1"/>
  <c r="AV227" i="5" l="1"/>
  <c r="AU227" i="5"/>
  <c r="AW227" i="5"/>
  <c r="AS223" i="5"/>
  <c r="BM223" i="5"/>
  <c r="AQ223" i="5"/>
  <c r="AI224" i="5" s="1"/>
  <c r="AB207" i="5"/>
  <c r="H219" i="5"/>
  <c r="I219" i="5" s="1"/>
  <c r="J219" i="5"/>
  <c r="B220" i="5" s="1"/>
  <c r="T208" i="5"/>
  <c r="U208" i="5"/>
  <c r="M209" i="5" s="1"/>
  <c r="AU215" i="4"/>
  <c r="AW215" i="4"/>
  <c r="AV215" i="4"/>
  <c r="AM224" i="4"/>
  <c r="AD216" i="4"/>
  <c r="AE216" i="4" s="1"/>
  <c r="AF216" i="4"/>
  <c r="X217" i="4" s="1"/>
  <c r="H217" i="4"/>
  <c r="I217" i="4" s="1"/>
  <c r="BN243" i="4"/>
  <c r="T209" i="4"/>
  <c r="U209" i="4"/>
  <c r="M210" i="4" s="1"/>
  <c r="AZ245" i="3"/>
  <c r="AU245" i="3"/>
  <c r="AX245" i="3" s="1"/>
  <c r="BA245" i="3" s="1"/>
  <c r="AV245" i="3"/>
  <c r="AW245" i="3"/>
  <c r="AK245" i="3"/>
  <c r="AO245" i="3"/>
  <c r="AL245" i="3"/>
  <c r="AJ245" i="3"/>
  <c r="Z244" i="3"/>
  <c r="AD244" i="3"/>
  <c r="Y244" i="3"/>
  <c r="AB244" i="3" s="1"/>
  <c r="AE244" i="3" s="1"/>
  <c r="AA244" i="3"/>
  <c r="T241" i="3"/>
  <c r="U241" i="3"/>
  <c r="M242" i="3" s="1"/>
  <c r="F279" i="3"/>
  <c r="F364" i="1"/>
  <c r="H364" i="1" s="1"/>
  <c r="B365" i="1" s="1"/>
  <c r="AX227" i="5" l="1"/>
  <c r="AZ227" i="5"/>
  <c r="BA227" i="5" s="1"/>
  <c r="AK224" i="5"/>
  <c r="AL224" i="5"/>
  <c r="AJ224" i="5"/>
  <c r="AM224" i="5" s="1"/>
  <c r="AD207" i="5"/>
  <c r="AE207" i="5" s="1"/>
  <c r="E220" i="5"/>
  <c r="C220" i="5"/>
  <c r="D220" i="5"/>
  <c r="L219" i="5"/>
  <c r="BJ219" i="5"/>
  <c r="P209" i="5"/>
  <c r="N209" i="5"/>
  <c r="O209" i="5"/>
  <c r="W208" i="5"/>
  <c r="BK208" i="5"/>
  <c r="AX215" i="4"/>
  <c r="AO224" i="4"/>
  <c r="AP224" i="4"/>
  <c r="AQ224" i="4"/>
  <c r="AI225" i="4" s="1"/>
  <c r="AH216" i="4"/>
  <c r="BL216" i="4"/>
  <c r="Y217" i="4"/>
  <c r="AA217" i="4"/>
  <c r="Z217" i="4"/>
  <c r="L217" i="4"/>
  <c r="BJ217" i="4"/>
  <c r="J217" i="4"/>
  <c r="B218" i="4" s="1"/>
  <c r="O210" i="4"/>
  <c r="N210" i="4"/>
  <c r="P210" i="4"/>
  <c r="W209" i="4"/>
  <c r="BK209" i="4"/>
  <c r="BB245" i="3"/>
  <c r="AT246" i="3" s="1"/>
  <c r="AM245" i="3"/>
  <c r="AF244" i="3"/>
  <c r="X245" i="3" s="1"/>
  <c r="N242" i="3"/>
  <c r="S242" i="3"/>
  <c r="P242" i="3"/>
  <c r="O242" i="3"/>
  <c r="I279" i="3"/>
  <c r="J279" i="3"/>
  <c r="B280" i="3" s="1"/>
  <c r="D365" i="1"/>
  <c r="E365" i="1"/>
  <c r="C365" i="1"/>
  <c r="F365" i="1" s="1"/>
  <c r="G365" i="1"/>
  <c r="BD227" i="5" l="1"/>
  <c r="BN227" i="5"/>
  <c r="BB227" i="5"/>
  <c r="AT228" i="5" s="1"/>
  <c r="AO224" i="5"/>
  <c r="AP224" i="5" s="1"/>
  <c r="AH207" i="5"/>
  <c r="BL207" i="5"/>
  <c r="AF207" i="5"/>
  <c r="X208" i="5" s="1"/>
  <c r="F220" i="5"/>
  <c r="Q209" i="5"/>
  <c r="S209" i="5" s="1"/>
  <c r="AZ215" i="4"/>
  <c r="BA215" i="4" s="1"/>
  <c r="BD215" i="4" s="1"/>
  <c r="BB215" i="4"/>
  <c r="AT216" i="4" s="1"/>
  <c r="AS224" i="4"/>
  <c r="BM224" i="4"/>
  <c r="AJ225" i="4"/>
  <c r="AL225" i="4"/>
  <c r="AK225" i="4"/>
  <c r="AB217" i="4"/>
  <c r="AD217" i="4"/>
  <c r="AF217" i="4" s="1"/>
  <c r="X218" i="4" s="1"/>
  <c r="C218" i="4"/>
  <c r="E218" i="4"/>
  <c r="D218" i="4"/>
  <c r="Q210" i="4"/>
  <c r="S210" i="4" s="1"/>
  <c r="AU246" i="3"/>
  <c r="AZ246" i="3"/>
  <c r="AV246" i="3"/>
  <c r="AW246" i="3"/>
  <c r="AP245" i="3"/>
  <c r="AQ245" i="3"/>
  <c r="AI246" i="3" s="1"/>
  <c r="Y245" i="3"/>
  <c r="AD245" i="3"/>
  <c r="Z245" i="3"/>
  <c r="AA245" i="3"/>
  <c r="Q242" i="3"/>
  <c r="C280" i="3"/>
  <c r="H280" i="3"/>
  <c r="E280" i="3"/>
  <c r="D280" i="3"/>
  <c r="H365" i="1"/>
  <c r="B366" i="1" s="1"/>
  <c r="E366" i="1" s="1"/>
  <c r="AW228" i="5" l="1"/>
  <c r="AV228" i="5"/>
  <c r="AU228" i="5"/>
  <c r="AX228" i="5" s="1"/>
  <c r="AS224" i="5"/>
  <c r="BM224" i="5"/>
  <c r="AQ224" i="5"/>
  <c r="AI225" i="5" s="1"/>
  <c r="Z208" i="5"/>
  <c r="Y208" i="5"/>
  <c r="AB208" i="5" s="1"/>
  <c r="AA208" i="5"/>
  <c r="H220" i="5"/>
  <c r="J220" i="5" s="1"/>
  <c r="B221" i="5" s="1"/>
  <c r="I220" i="5"/>
  <c r="T209" i="5"/>
  <c r="U209" i="5"/>
  <c r="M210" i="5" s="1"/>
  <c r="AW216" i="4"/>
  <c r="AU216" i="4"/>
  <c r="AV216" i="4"/>
  <c r="AM225" i="4"/>
  <c r="AO225" i="4"/>
  <c r="AQ225" i="4" s="1"/>
  <c r="AI226" i="4" s="1"/>
  <c r="Y218" i="4"/>
  <c r="AA218" i="4"/>
  <c r="Z218" i="4"/>
  <c r="AE217" i="4"/>
  <c r="F218" i="4"/>
  <c r="T210" i="4"/>
  <c r="U210" i="4"/>
  <c r="M211" i="4" s="1"/>
  <c r="BN244" i="4"/>
  <c r="AX246" i="3"/>
  <c r="AO246" i="3"/>
  <c r="AK246" i="3"/>
  <c r="AL246" i="3"/>
  <c r="AJ246" i="3"/>
  <c r="AM246" i="3" s="1"/>
  <c r="AB245" i="3"/>
  <c r="T242" i="3"/>
  <c r="U242" i="3"/>
  <c r="M243" i="3" s="1"/>
  <c r="F280" i="3"/>
  <c r="G366" i="1"/>
  <c r="C366" i="1"/>
  <c r="D366" i="1"/>
  <c r="AZ228" i="5" l="1"/>
  <c r="BA228" i="5" s="1"/>
  <c r="BB228" i="5"/>
  <c r="AT229" i="5" s="1"/>
  <c r="AL225" i="5"/>
  <c r="AJ225" i="5"/>
  <c r="AK225" i="5"/>
  <c r="AD208" i="5"/>
  <c r="AE208" i="5"/>
  <c r="AH208" i="5" s="1"/>
  <c r="AF208" i="5"/>
  <c r="X209" i="5" s="1"/>
  <c r="BL208" i="5"/>
  <c r="D221" i="5"/>
  <c r="C221" i="5"/>
  <c r="E221" i="5"/>
  <c r="L220" i="5"/>
  <c r="BJ220" i="5"/>
  <c r="O210" i="5"/>
  <c r="P210" i="5"/>
  <c r="N210" i="5"/>
  <c r="W209" i="5"/>
  <c r="BK209" i="5"/>
  <c r="AX216" i="4"/>
  <c r="AK226" i="4"/>
  <c r="AJ226" i="4"/>
  <c r="AL226" i="4"/>
  <c r="AP225" i="4"/>
  <c r="AH217" i="4"/>
  <c r="BL217" i="4"/>
  <c r="AB218" i="4"/>
  <c r="H218" i="4"/>
  <c r="I218" i="4" s="1"/>
  <c r="P211" i="4"/>
  <c r="N211" i="4"/>
  <c r="O211" i="4"/>
  <c r="W210" i="4"/>
  <c r="BK210" i="4"/>
  <c r="BA246" i="3"/>
  <c r="BB246" i="3"/>
  <c r="AT247" i="3" s="1"/>
  <c r="AP246" i="3"/>
  <c r="AQ246" i="3"/>
  <c r="AI247" i="3" s="1"/>
  <c r="AE245" i="3"/>
  <c r="AF245" i="3"/>
  <c r="X246" i="3" s="1"/>
  <c r="N243" i="3"/>
  <c r="S243" i="3"/>
  <c r="O243" i="3"/>
  <c r="P243" i="3"/>
  <c r="I280" i="3"/>
  <c r="J280" i="3"/>
  <c r="B281" i="3" s="1"/>
  <c r="F366" i="1"/>
  <c r="H366" i="1" s="1"/>
  <c r="B367" i="1" s="1"/>
  <c r="E367" i="1" s="1"/>
  <c r="D367" i="1"/>
  <c r="BD228" i="5" l="1"/>
  <c r="BN228" i="5"/>
  <c r="AW229" i="5"/>
  <c r="AV229" i="5"/>
  <c r="AU229" i="5"/>
  <c r="AM225" i="5"/>
  <c r="AA209" i="5"/>
  <c r="Z209" i="5"/>
  <c r="Y209" i="5"/>
  <c r="F221" i="5"/>
  <c r="Q210" i="5"/>
  <c r="S210" i="5" s="1"/>
  <c r="AZ216" i="4"/>
  <c r="BA216" i="4" s="1"/>
  <c r="BD216" i="4" s="1"/>
  <c r="BB216" i="4"/>
  <c r="AT217" i="4" s="1"/>
  <c r="AM226" i="4"/>
  <c r="AS225" i="4"/>
  <c r="BM225" i="4"/>
  <c r="AD218" i="4"/>
  <c r="AE218" i="4" s="1"/>
  <c r="AF218" i="4"/>
  <c r="X219" i="4" s="1"/>
  <c r="L218" i="4"/>
  <c r="BJ218" i="4"/>
  <c r="J218" i="4"/>
  <c r="B219" i="4" s="1"/>
  <c r="Q211" i="4"/>
  <c r="S211" i="4" s="1"/>
  <c r="AV247" i="3"/>
  <c r="AZ247" i="3"/>
  <c r="AU247" i="3"/>
  <c r="AX247" i="3" s="1"/>
  <c r="BA247" i="3" s="1"/>
  <c r="AW247" i="3"/>
  <c r="AK247" i="3"/>
  <c r="AO247" i="3"/>
  <c r="AJ247" i="3"/>
  <c r="AL247" i="3"/>
  <c r="Z246" i="3"/>
  <c r="AD246" i="3"/>
  <c r="Y246" i="3"/>
  <c r="AB246" i="3" s="1"/>
  <c r="AE246" i="3" s="1"/>
  <c r="AA246" i="3"/>
  <c r="Q243" i="3"/>
  <c r="H281" i="3"/>
  <c r="E281" i="3"/>
  <c r="C281" i="3"/>
  <c r="D281" i="3"/>
  <c r="G367" i="1"/>
  <c r="C367" i="1"/>
  <c r="F367" i="1" s="1"/>
  <c r="H367" i="1" s="1"/>
  <c r="B368" i="1" s="1"/>
  <c r="D368" i="1" s="1"/>
  <c r="AX229" i="5" l="1"/>
  <c r="AO225" i="5"/>
  <c r="AP225" i="5" s="1"/>
  <c r="AB209" i="5"/>
  <c r="H221" i="5"/>
  <c r="I221" i="5"/>
  <c r="J221" i="5"/>
  <c r="B222" i="5" s="1"/>
  <c r="T210" i="5"/>
  <c r="U210" i="5"/>
  <c r="M211" i="5" s="1"/>
  <c r="AV217" i="4"/>
  <c r="AU217" i="4"/>
  <c r="AW217" i="4"/>
  <c r="AO226" i="4"/>
  <c r="AP226" i="4" s="1"/>
  <c r="AH218" i="4"/>
  <c r="BL218" i="4"/>
  <c r="AA219" i="4"/>
  <c r="Y219" i="4"/>
  <c r="AB219" i="4" s="1"/>
  <c r="Z219" i="4"/>
  <c r="E219" i="4"/>
  <c r="C219" i="4"/>
  <c r="D219" i="4"/>
  <c r="BN245" i="4"/>
  <c r="T211" i="4"/>
  <c r="U211" i="4"/>
  <c r="M212" i="4" s="1"/>
  <c r="BB247" i="3"/>
  <c r="AT248" i="3" s="1"/>
  <c r="AM247" i="3"/>
  <c r="AF246" i="3"/>
  <c r="X247" i="3" s="1"/>
  <c r="T243" i="3"/>
  <c r="U243" i="3"/>
  <c r="M244" i="3" s="1"/>
  <c r="F281" i="3"/>
  <c r="E368" i="1"/>
  <c r="G368" i="1"/>
  <c r="C368" i="1"/>
  <c r="F368" i="1" s="1"/>
  <c r="H368" i="1" s="1"/>
  <c r="B369" i="1" s="1"/>
  <c r="E369" i="1" s="1"/>
  <c r="AZ229" i="5" l="1"/>
  <c r="BA229" i="5" s="1"/>
  <c r="AS225" i="5"/>
  <c r="BM225" i="5"/>
  <c r="AQ225" i="5"/>
  <c r="AI226" i="5" s="1"/>
  <c r="AD209" i="5"/>
  <c r="AE209" i="5"/>
  <c r="AF209" i="5"/>
  <c r="X210" i="5" s="1"/>
  <c r="E222" i="5"/>
  <c r="D222" i="5"/>
  <c r="C222" i="5"/>
  <c r="F222" i="5" s="1"/>
  <c r="L221" i="5"/>
  <c r="BJ221" i="5"/>
  <c r="O211" i="5"/>
  <c r="N211" i="5"/>
  <c r="P211" i="5"/>
  <c r="W210" i="5"/>
  <c r="BK210" i="5"/>
  <c r="AX217" i="4"/>
  <c r="AS226" i="4"/>
  <c r="BM226" i="4"/>
  <c r="AQ226" i="4"/>
  <c r="AI227" i="4" s="1"/>
  <c r="AD219" i="4"/>
  <c r="AE219" i="4" s="1"/>
  <c r="F219" i="4"/>
  <c r="H219" i="4"/>
  <c r="I219" i="4"/>
  <c r="L219" i="4" s="1"/>
  <c r="J219" i="4"/>
  <c r="B220" i="4" s="1"/>
  <c r="W211" i="4"/>
  <c r="BK211" i="4"/>
  <c r="P212" i="4"/>
  <c r="O212" i="4"/>
  <c r="N212" i="4"/>
  <c r="AZ248" i="3"/>
  <c r="AV248" i="3"/>
  <c r="AW248" i="3"/>
  <c r="AU248" i="3"/>
  <c r="AP247" i="3"/>
  <c r="AQ247" i="3"/>
  <c r="AI248" i="3" s="1"/>
  <c r="Z247" i="3"/>
  <c r="AD247" i="3"/>
  <c r="Y247" i="3"/>
  <c r="AB247" i="3" s="1"/>
  <c r="AE247" i="3" s="1"/>
  <c r="AA247" i="3"/>
  <c r="S244" i="3"/>
  <c r="N244" i="3"/>
  <c r="Q244" i="3" s="1"/>
  <c r="T244" i="3" s="1"/>
  <c r="O244" i="3"/>
  <c r="P244" i="3"/>
  <c r="I281" i="3"/>
  <c r="J281" i="3"/>
  <c r="B282" i="3" s="1"/>
  <c r="D369" i="1"/>
  <c r="C369" i="1"/>
  <c r="G369" i="1"/>
  <c r="BD229" i="5" l="1"/>
  <c r="BN229" i="5"/>
  <c r="BB229" i="5"/>
  <c r="AT230" i="5" s="1"/>
  <c r="AL226" i="5"/>
  <c r="AJ226" i="5"/>
  <c r="AK226" i="5"/>
  <c r="AA210" i="5"/>
  <c r="Y210" i="5"/>
  <c r="Z210" i="5"/>
  <c r="AH209" i="5"/>
  <c r="BL209" i="5"/>
  <c r="H222" i="5"/>
  <c r="I222" i="5" s="1"/>
  <c r="J222" i="5"/>
  <c r="B223" i="5" s="1"/>
  <c r="Q211" i="5"/>
  <c r="S211" i="5" s="1"/>
  <c r="AZ217" i="4"/>
  <c r="BA217" i="4"/>
  <c r="BD217" i="4" s="1"/>
  <c r="BB217" i="4"/>
  <c r="AT218" i="4" s="1"/>
  <c r="AK227" i="4"/>
  <c r="AL227" i="4"/>
  <c r="AJ227" i="4"/>
  <c r="AM227" i="4" s="1"/>
  <c r="AH219" i="4"/>
  <c r="BL219" i="4"/>
  <c r="AF219" i="4"/>
  <c r="X220" i="4" s="1"/>
  <c r="D220" i="4"/>
  <c r="C220" i="4"/>
  <c r="E220" i="4"/>
  <c r="BJ219" i="4"/>
  <c r="Q212" i="4"/>
  <c r="S212" i="4" s="1"/>
  <c r="AX248" i="3"/>
  <c r="AO248" i="3"/>
  <c r="AK248" i="3"/>
  <c r="AL248" i="3"/>
  <c r="AJ248" i="3"/>
  <c r="AF247" i="3"/>
  <c r="X248" i="3" s="1"/>
  <c r="U244" i="3"/>
  <c r="M245" i="3" s="1"/>
  <c r="D282" i="3"/>
  <c r="H282" i="3"/>
  <c r="C282" i="3"/>
  <c r="E282" i="3"/>
  <c r="F282" i="3" s="1"/>
  <c r="I282" i="3" s="1"/>
  <c r="F369" i="1"/>
  <c r="H369" i="1" s="1"/>
  <c r="B370" i="1" s="1"/>
  <c r="E370" i="1" s="1"/>
  <c r="C370" i="1"/>
  <c r="G370" i="1"/>
  <c r="D370" i="1"/>
  <c r="AV230" i="5" l="1"/>
  <c r="AU230" i="5"/>
  <c r="AW230" i="5"/>
  <c r="AM226" i="5"/>
  <c r="AB210" i="5"/>
  <c r="AD210" i="5"/>
  <c r="AF210" i="5" s="1"/>
  <c r="X211" i="5" s="1"/>
  <c r="AE210" i="5"/>
  <c r="AH210" i="5" s="1"/>
  <c r="BL210" i="5"/>
  <c r="L222" i="5"/>
  <c r="BJ222" i="5"/>
  <c r="D223" i="5"/>
  <c r="E223" i="5"/>
  <c r="C223" i="5"/>
  <c r="T211" i="5"/>
  <c r="U211" i="5"/>
  <c r="M212" i="5" s="1"/>
  <c r="AV218" i="4"/>
  <c r="AU218" i="4"/>
  <c r="AW218" i="4"/>
  <c r="AO227" i="4"/>
  <c r="AP227" i="4" s="1"/>
  <c r="AQ227" i="4"/>
  <c r="AI228" i="4" s="1"/>
  <c r="Y220" i="4"/>
  <c r="AA220" i="4"/>
  <c r="Z220" i="4"/>
  <c r="F220" i="4"/>
  <c r="H220" i="4"/>
  <c r="T212" i="4"/>
  <c r="U212" i="4"/>
  <c r="M213" i="4" s="1"/>
  <c r="BN246" i="4"/>
  <c r="BA248" i="3"/>
  <c r="BB248" i="3"/>
  <c r="AT249" i="3" s="1"/>
  <c r="AM248" i="3"/>
  <c r="AD248" i="3"/>
  <c r="AA248" i="3"/>
  <c r="Y248" i="3"/>
  <c r="AB248" i="3" s="1"/>
  <c r="AE248" i="3" s="1"/>
  <c r="Z248" i="3"/>
  <c r="N245" i="3"/>
  <c r="S245" i="3"/>
  <c r="P245" i="3"/>
  <c r="O245" i="3"/>
  <c r="J282" i="3"/>
  <c r="B283" i="3" s="1"/>
  <c r="F370" i="1"/>
  <c r="H370" i="1" s="1"/>
  <c r="B371" i="1" s="1"/>
  <c r="C371" i="1" s="1"/>
  <c r="AX230" i="5" l="1"/>
  <c r="AZ230" i="5"/>
  <c r="BB230" i="5" s="1"/>
  <c r="AT231" i="5" s="1"/>
  <c r="AO226" i="5"/>
  <c r="AP226" i="5" s="1"/>
  <c r="AA211" i="5"/>
  <c r="Z211" i="5"/>
  <c r="Y211" i="5"/>
  <c r="AB211" i="5" s="1"/>
  <c r="F223" i="5"/>
  <c r="W211" i="5"/>
  <c r="BK211" i="5"/>
  <c r="P212" i="5"/>
  <c r="N212" i="5"/>
  <c r="O212" i="5"/>
  <c r="AX218" i="4"/>
  <c r="AS227" i="4"/>
  <c r="BM227" i="4"/>
  <c r="AL228" i="4"/>
  <c r="AK228" i="4"/>
  <c r="AJ228" i="4"/>
  <c r="AB220" i="4"/>
  <c r="I220" i="4"/>
  <c r="L220" i="4"/>
  <c r="BJ220" i="4"/>
  <c r="J220" i="4"/>
  <c r="B221" i="4" s="1"/>
  <c r="P213" i="4"/>
  <c r="N213" i="4"/>
  <c r="O213" i="4"/>
  <c r="W212" i="4"/>
  <c r="BK212" i="4"/>
  <c r="AZ249" i="3"/>
  <c r="AV249" i="3"/>
  <c r="AW249" i="3"/>
  <c r="AU249" i="3"/>
  <c r="AP248" i="3"/>
  <c r="AQ248" i="3"/>
  <c r="AI249" i="3" s="1"/>
  <c r="AF248" i="3"/>
  <c r="X249" i="3" s="1"/>
  <c r="Q245" i="3"/>
  <c r="E283" i="3"/>
  <c r="H283" i="3"/>
  <c r="D283" i="3"/>
  <c r="C283" i="3"/>
  <c r="F283" i="3" s="1"/>
  <c r="I283" i="3" s="1"/>
  <c r="E371" i="1"/>
  <c r="G371" i="1"/>
  <c r="D371" i="1"/>
  <c r="AV231" i="5" l="1"/>
  <c r="AU231" i="5"/>
  <c r="AW231" i="5"/>
  <c r="BA230" i="5"/>
  <c r="AS226" i="5"/>
  <c r="BM226" i="5"/>
  <c r="AQ226" i="5"/>
  <c r="AI227" i="5" s="1"/>
  <c r="AD211" i="5"/>
  <c r="AE211" i="5"/>
  <c r="AH211" i="5" s="1"/>
  <c r="AF211" i="5"/>
  <c r="X212" i="5" s="1"/>
  <c r="H223" i="5"/>
  <c r="I223" i="5" s="1"/>
  <c r="J223" i="5"/>
  <c r="B224" i="5" s="1"/>
  <c r="Q212" i="5"/>
  <c r="S212" i="5" s="1"/>
  <c r="AZ218" i="4"/>
  <c r="BA218" i="4" s="1"/>
  <c r="BD218" i="4" s="1"/>
  <c r="BB218" i="4"/>
  <c r="AT219" i="4" s="1"/>
  <c r="AM228" i="4"/>
  <c r="AD220" i="4"/>
  <c r="AE220" i="4" s="1"/>
  <c r="E221" i="4"/>
  <c r="D221" i="4"/>
  <c r="C221" i="4"/>
  <c r="F221" i="4" s="1"/>
  <c r="Q213" i="4"/>
  <c r="S213" i="4" s="1"/>
  <c r="AX249" i="3"/>
  <c r="AO249" i="3"/>
  <c r="AJ249" i="3"/>
  <c r="AK249" i="3"/>
  <c r="AL249" i="3"/>
  <c r="Y249" i="3"/>
  <c r="AD249" i="3"/>
  <c r="Z249" i="3"/>
  <c r="AA249" i="3"/>
  <c r="T245" i="3"/>
  <c r="U245" i="3"/>
  <c r="M246" i="3" s="1"/>
  <c r="J283" i="3"/>
  <c r="B284" i="3" s="1"/>
  <c r="F371" i="1"/>
  <c r="H371" i="1" s="1"/>
  <c r="B372" i="1" s="1"/>
  <c r="C372" i="1" s="1"/>
  <c r="AX231" i="5" l="1"/>
  <c r="BD230" i="5"/>
  <c r="BN230" i="5"/>
  <c r="AK227" i="5"/>
  <c r="AL227" i="5"/>
  <c r="AJ227" i="5"/>
  <c r="AM227" i="5" s="1"/>
  <c r="AA212" i="5"/>
  <c r="Y212" i="5"/>
  <c r="Z212" i="5"/>
  <c r="BL211" i="5"/>
  <c r="L223" i="5"/>
  <c r="BJ223" i="5"/>
  <c r="C224" i="5"/>
  <c r="D224" i="5"/>
  <c r="E224" i="5"/>
  <c r="T212" i="5"/>
  <c r="U212" i="5"/>
  <c r="M213" i="5" s="1"/>
  <c r="AU219" i="4"/>
  <c r="AW219" i="4"/>
  <c r="AV219" i="4"/>
  <c r="AO228" i="4"/>
  <c r="AP228" i="4" s="1"/>
  <c r="AQ228" i="4"/>
  <c r="AI229" i="4" s="1"/>
  <c r="AH220" i="4"/>
  <c r="BL220" i="4"/>
  <c r="AF220" i="4"/>
  <c r="X221" i="4" s="1"/>
  <c r="H221" i="4"/>
  <c r="I221" i="4" s="1"/>
  <c r="J221" i="4"/>
  <c r="B222" i="4" s="1"/>
  <c r="BN247" i="4"/>
  <c r="T213" i="4"/>
  <c r="U213" i="4"/>
  <c r="M214" i="4" s="1"/>
  <c r="BA249" i="3"/>
  <c r="BB249" i="3"/>
  <c r="AT250" i="3" s="1"/>
  <c r="AM249" i="3"/>
  <c r="AB249" i="3"/>
  <c r="N246" i="3"/>
  <c r="S246" i="3"/>
  <c r="P246" i="3"/>
  <c r="O246" i="3"/>
  <c r="C284" i="3"/>
  <c r="F284" i="3" s="1"/>
  <c r="I284" i="3" s="1"/>
  <c r="H284" i="3"/>
  <c r="E284" i="3"/>
  <c r="D284" i="3"/>
  <c r="E372" i="1"/>
  <c r="D372" i="1"/>
  <c r="G372" i="1"/>
  <c r="F372" i="1"/>
  <c r="H372" i="1" s="1"/>
  <c r="B373" i="1" s="1"/>
  <c r="AZ231" i="5" l="1"/>
  <c r="BA231" i="5" s="1"/>
  <c r="AO227" i="5"/>
  <c r="AP227" i="5" s="1"/>
  <c r="AB212" i="5"/>
  <c r="AD212" i="5"/>
  <c r="AE212" i="5" s="1"/>
  <c r="AF212" i="5"/>
  <c r="X213" i="5" s="1"/>
  <c r="F224" i="5"/>
  <c r="W212" i="5"/>
  <c r="BK212" i="5"/>
  <c r="O213" i="5"/>
  <c r="P213" i="5"/>
  <c r="N213" i="5"/>
  <c r="AX219" i="4"/>
  <c r="AS228" i="4"/>
  <c r="BM228" i="4"/>
  <c r="AK229" i="4"/>
  <c r="AJ229" i="4"/>
  <c r="AL229" i="4"/>
  <c r="Y221" i="4"/>
  <c r="AA221" i="4"/>
  <c r="Z221" i="4"/>
  <c r="L221" i="4"/>
  <c r="BJ221" i="4"/>
  <c r="C222" i="4"/>
  <c r="D222" i="4"/>
  <c r="E222" i="4"/>
  <c r="BN248" i="4"/>
  <c r="O214" i="4"/>
  <c r="N214" i="4"/>
  <c r="P214" i="4"/>
  <c r="W213" i="4"/>
  <c r="BK213" i="4"/>
  <c r="AV250" i="3"/>
  <c r="AZ250" i="3"/>
  <c r="AW250" i="3"/>
  <c r="AU250" i="3"/>
  <c r="AP249" i="3"/>
  <c r="AQ249" i="3"/>
  <c r="AI250" i="3" s="1"/>
  <c r="AE249" i="3"/>
  <c r="AF249" i="3"/>
  <c r="X250" i="3" s="1"/>
  <c r="Q246" i="3"/>
  <c r="J284" i="3"/>
  <c r="B285" i="3" s="1"/>
  <c r="D373" i="1"/>
  <c r="E373" i="1"/>
  <c r="C373" i="1"/>
  <c r="G373" i="1"/>
  <c r="BD231" i="5" l="1"/>
  <c r="BN231" i="5"/>
  <c r="BB231" i="5"/>
  <c r="AT232" i="5" s="1"/>
  <c r="AS227" i="5"/>
  <c r="BM227" i="5"/>
  <c r="AQ227" i="5"/>
  <c r="AI228" i="5" s="1"/>
  <c r="AH212" i="5"/>
  <c r="BL212" i="5"/>
  <c r="Z213" i="5"/>
  <c r="AA213" i="5"/>
  <c r="Y213" i="5"/>
  <c r="H224" i="5"/>
  <c r="I224" i="5" s="1"/>
  <c r="J224" i="5"/>
  <c r="B225" i="5" s="1"/>
  <c r="Q213" i="5"/>
  <c r="S213" i="5" s="1"/>
  <c r="AZ219" i="4"/>
  <c r="BA219" i="4" s="1"/>
  <c r="BD219" i="4" s="1"/>
  <c r="BB219" i="4"/>
  <c r="AT220" i="4" s="1"/>
  <c r="AM229" i="4"/>
  <c r="AB221" i="4"/>
  <c r="F222" i="4"/>
  <c r="Q214" i="4"/>
  <c r="S214" i="4" s="1"/>
  <c r="AX250" i="3"/>
  <c r="AK250" i="3"/>
  <c r="AO250" i="3"/>
  <c r="AJ250" i="3"/>
  <c r="AM250" i="3" s="1"/>
  <c r="AP250" i="3" s="1"/>
  <c r="AL250" i="3"/>
  <c r="Z250" i="3"/>
  <c r="AD250" i="3"/>
  <c r="Y250" i="3"/>
  <c r="AB250" i="3" s="1"/>
  <c r="AE250" i="3" s="1"/>
  <c r="AA250" i="3"/>
  <c r="T246" i="3"/>
  <c r="U246" i="3"/>
  <c r="M247" i="3" s="1"/>
  <c r="H285" i="3"/>
  <c r="C285" i="3"/>
  <c r="F285" i="3" s="1"/>
  <c r="I285" i="3" s="1"/>
  <c r="E285" i="3"/>
  <c r="D285" i="3"/>
  <c r="F373" i="1"/>
  <c r="H373" i="1" s="1"/>
  <c r="B374" i="1" s="1"/>
  <c r="E374" i="1" s="1"/>
  <c r="AW232" i="5" l="1"/>
  <c r="AV232" i="5"/>
  <c r="AU232" i="5"/>
  <c r="AK228" i="5"/>
  <c r="AJ228" i="5"/>
  <c r="AL228" i="5"/>
  <c r="AB213" i="5"/>
  <c r="L224" i="5"/>
  <c r="BJ224" i="5"/>
  <c r="E225" i="5"/>
  <c r="D225" i="5"/>
  <c r="C225" i="5"/>
  <c r="T213" i="5"/>
  <c r="U213" i="5"/>
  <c r="M214" i="5" s="1"/>
  <c r="AW220" i="4"/>
  <c r="AV220" i="4"/>
  <c r="AU220" i="4"/>
  <c r="AX220" i="4" s="1"/>
  <c r="AO229" i="4"/>
  <c r="AP229" i="4" s="1"/>
  <c r="AQ229" i="4"/>
  <c r="AI230" i="4" s="1"/>
  <c r="AD221" i="4"/>
  <c r="AE221" i="4" s="1"/>
  <c r="AF221" i="4"/>
  <c r="X222" i="4" s="1"/>
  <c r="H222" i="4"/>
  <c r="I222" i="4" s="1"/>
  <c r="J222" i="4"/>
  <c r="B223" i="4" s="1"/>
  <c r="T214" i="4"/>
  <c r="U214" i="4"/>
  <c r="M215" i="4" s="1"/>
  <c r="BN249" i="4"/>
  <c r="BA250" i="3"/>
  <c r="BB250" i="3"/>
  <c r="AT251" i="3" s="1"/>
  <c r="AQ250" i="3"/>
  <c r="AI251" i="3" s="1"/>
  <c r="AF250" i="3"/>
  <c r="X251" i="3" s="1"/>
  <c r="N247" i="3"/>
  <c r="S247" i="3"/>
  <c r="P247" i="3"/>
  <c r="O247" i="3"/>
  <c r="J285" i="3"/>
  <c r="B286" i="3" s="1"/>
  <c r="C374" i="1"/>
  <c r="D374" i="1"/>
  <c r="G374" i="1"/>
  <c r="AX232" i="5" l="1"/>
  <c r="AZ232" i="5"/>
  <c r="BA232" i="5" s="1"/>
  <c r="AM228" i="5"/>
  <c r="AO228" i="5"/>
  <c r="AP228" i="5" s="1"/>
  <c r="AD213" i="5"/>
  <c r="AE213" i="5" s="1"/>
  <c r="AF213" i="5"/>
  <c r="X214" i="5" s="1"/>
  <c r="F225" i="5"/>
  <c r="W213" i="5"/>
  <c r="BK213" i="5"/>
  <c r="P214" i="5"/>
  <c r="N214" i="5"/>
  <c r="O214" i="5"/>
  <c r="AZ220" i="4"/>
  <c r="BA220" i="4" s="1"/>
  <c r="BD220" i="4" s="1"/>
  <c r="BB220" i="4"/>
  <c r="AT221" i="4" s="1"/>
  <c r="AS229" i="4"/>
  <c r="BM229" i="4"/>
  <c r="AK230" i="4"/>
  <c r="AJ230" i="4"/>
  <c r="AM230" i="4" s="1"/>
  <c r="AL230" i="4"/>
  <c r="AH221" i="4"/>
  <c r="BL221" i="4"/>
  <c r="Z222" i="4"/>
  <c r="Y222" i="4"/>
  <c r="AB222" i="4" s="1"/>
  <c r="AA222" i="4"/>
  <c r="L222" i="4"/>
  <c r="BJ222" i="4"/>
  <c r="D223" i="4"/>
  <c r="E223" i="4"/>
  <c r="C223" i="4"/>
  <c r="P215" i="4"/>
  <c r="N215" i="4"/>
  <c r="O215" i="4"/>
  <c r="W214" i="4"/>
  <c r="BK214" i="4"/>
  <c r="AV251" i="3"/>
  <c r="AZ251" i="3"/>
  <c r="AU251" i="3"/>
  <c r="AX251" i="3" s="1"/>
  <c r="BA251" i="3" s="1"/>
  <c r="AW251" i="3"/>
  <c r="AK251" i="3"/>
  <c r="AO251" i="3"/>
  <c r="AL251" i="3"/>
  <c r="AJ251" i="3"/>
  <c r="AM251" i="3" s="1"/>
  <c r="AP251" i="3" s="1"/>
  <c r="Z251" i="3"/>
  <c r="AD251" i="3"/>
  <c r="Y251" i="3"/>
  <c r="AB251" i="3" s="1"/>
  <c r="AE251" i="3" s="1"/>
  <c r="AA251" i="3"/>
  <c r="Q247" i="3"/>
  <c r="D286" i="3"/>
  <c r="H286" i="3"/>
  <c r="C286" i="3"/>
  <c r="E286" i="3"/>
  <c r="F286" i="3" s="1"/>
  <c r="I286" i="3" s="1"/>
  <c r="F374" i="1"/>
  <c r="H374" i="1" s="1"/>
  <c r="B375" i="1" s="1"/>
  <c r="G375" i="1" s="1"/>
  <c r="BD232" i="5" l="1"/>
  <c r="BN232" i="5"/>
  <c r="BB232" i="5"/>
  <c r="AT233" i="5" s="1"/>
  <c r="AS228" i="5"/>
  <c r="BM228" i="5"/>
  <c r="AQ228" i="5"/>
  <c r="AI229" i="5" s="1"/>
  <c r="AH213" i="5"/>
  <c r="BL213" i="5"/>
  <c r="AA214" i="5"/>
  <c r="Y214" i="5"/>
  <c r="AB214" i="5" s="1"/>
  <c r="Z214" i="5"/>
  <c r="H225" i="5"/>
  <c r="I225" i="5" s="1"/>
  <c r="J225" i="5"/>
  <c r="B226" i="5" s="1"/>
  <c r="Q214" i="5"/>
  <c r="S214" i="5" s="1"/>
  <c r="AV221" i="4"/>
  <c r="AU221" i="4"/>
  <c r="AW221" i="4"/>
  <c r="AO230" i="4"/>
  <c r="AP230" i="4"/>
  <c r="AS230" i="4" s="1"/>
  <c r="AQ230" i="4"/>
  <c r="AI231" i="4" s="1"/>
  <c r="BM230" i="4"/>
  <c r="AD222" i="4"/>
  <c r="AE222" i="4" s="1"/>
  <c r="AF222" i="4"/>
  <c r="X223" i="4" s="1"/>
  <c r="F223" i="4"/>
  <c r="H223" i="4"/>
  <c r="J223" i="4" s="1"/>
  <c r="B224" i="4" s="1"/>
  <c r="Q215" i="4"/>
  <c r="S215" i="4" s="1"/>
  <c r="BB251" i="3"/>
  <c r="AT252" i="3" s="1"/>
  <c r="AQ251" i="3"/>
  <c r="AI252" i="3" s="1"/>
  <c r="AF251" i="3"/>
  <c r="X252" i="3" s="1"/>
  <c r="T247" i="3"/>
  <c r="U247" i="3"/>
  <c r="M248" i="3" s="1"/>
  <c r="J286" i="3"/>
  <c r="B287" i="3" s="1"/>
  <c r="C375" i="1"/>
  <c r="E375" i="1"/>
  <c r="D375" i="1"/>
  <c r="AW233" i="5" l="1"/>
  <c r="AU233" i="5"/>
  <c r="AV233" i="5"/>
  <c r="AJ229" i="5"/>
  <c r="AL229" i="5"/>
  <c r="AK229" i="5"/>
  <c r="AD214" i="5"/>
  <c r="AE214" i="5" s="1"/>
  <c r="L225" i="5"/>
  <c r="BJ225" i="5"/>
  <c r="E226" i="5"/>
  <c r="D226" i="5"/>
  <c r="C226" i="5"/>
  <c r="T214" i="5"/>
  <c r="U214" i="5"/>
  <c r="M215" i="5" s="1"/>
  <c r="AX221" i="4"/>
  <c r="AJ231" i="4"/>
  <c r="AL231" i="4"/>
  <c r="AK231" i="4"/>
  <c r="AH222" i="4"/>
  <c r="BL222" i="4"/>
  <c r="Y223" i="4"/>
  <c r="AA223" i="4"/>
  <c r="Z223" i="4"/>
  <c r="C224" i="4"/>
  <c r="D224" i="4"/>
  <c r="E224" i="4"/>
  <c r="I223" i="4"/>
  <c r="T215" i="4"/>
  <c r="U215" i="4"/>
  <c r="M216" i="4" s="1"/>
  <c r="BN250" i="4"/>
  <c r="AV252" i="3"/>
  <c r="AZ252" i="3"/>
  <c r="AU252" i="3"/>
  <c r="AX252" i="3" s="1"/>
  <c r="BA252" i="3" s="1"/>
  <c r="AW252" i="3"/>
  <c r="AK252" i="3"/>
  <c r="AO252" i="3"/>
  <c r="AL252" i="3"/>
  <c r="AJ252" i="3"/>
  <c r="AM252" i="3" s="1"/>
  <c r="AP252" i="3" s="1"/>
  <c r="AD252" i="3"/>
  <c r="Y252" i="3"/>
  <c r="AB252" i="3" s="1"/>
  <c r="AE252" i="3" s="1"/>
  <c r="Z252" i="3"/>
  <c r="AA252" i="3"/>
  <c r="S248" i="3"/>
  <c r="P248" i="3"/>
  <c r="N248" i="3"/>
  <c r="Q248" i="3" s="1"/>
  <c r="T248" i="3" s="1"/>
  <c r="O248" i="3"/>
  <c r="E287" i="3"/>
  <c r="H287" i="3"/>
  <c r="D287" i="3"/>
  <c r="C287" i="3"/>
  <c r="F287" i="3" s="1"/>
  <c r="I287" i="3" s="1"/>
  <c r="F375" i="1"/>
  <c r="H375" i="1" s="1"/>
  <c r="B376" i="1" s="1"/>
  <c r="E376" i="1" s="1"/>
  <c r="C376" i="1"/>
  <c r="AX233" i="5" l="1"/>
  <c r="AM229" i="5"/>
  <c r="AF214" i="5"/>
  <c r="X215" i="5" s="1"/>
  <c r="Z215" i="5" s="1"/>
  <c r="AH214" i="5"/>
  <c r="BL214" i="5"/>
  <c r="AA215" i="5"/>
  <c r="F226" i="5"/>
  <c r="P215" i="5"/>
  <c r="N215" i="5"/>
  <c r="O215" i="5"/>
  <c r="W214" i="5"/>
  <c r="BK214" i="5"/>
  <c r="AZ221" i="4"/>
  <c r="BA221" i="4" s="1"/>
  <c r="BD221" i="4" s="1"/>
  <c r="BB221" i="4"/>
  <c r="AT222" i="4" s="1"/>
  <c r="AM231" i="4"/>
  <c r="AB223" i="4"/>
  <c r="L223" i="4"/>
  <c r="BJ223" i="4"/>
  <c r="F224" i="4"/>
  <c r="N216" i="4"/>
  <c r="P216" i="4"/>
  <c r="O216" i="4"/>
  <c r="W215" i="4"/>
  <c r="BK215" i="4"/>
  <c r="BN251" i="4"/>
  <c r="BB252" i="3"/>
  <c r="AT253" i="3" s="1"/>
  <c r="AQ252" i="3"/>
  <c r="AI253" i="3" s="1"/>
  <c r="AF252" i="3"/>
  <c r="X253" i="3" s="1"/>
  <c r="U248" i="3"/>
  <c r="M249" i="3" s="1"/>
  <c r="J287" i="3"/>
  <c r="B288" i="3" s="1"/>
  <c r="D376" i="1"/>
  <c r="G376" i="1"/>
  <c r="F376" i="1"/>
  <c r="H376" i="1" s="1"/>
  <c r="B377" i="1" s="1"/>
  <c r="D377" i="1" s="1"/>
  <c r="G377" i="1"/>
  <c r="AZ233" i="5" l="1"/>
  <c r="BB233" i="5" s="1"/>
  <c r="AT234" i="5" s="1"/>
  <c r="AO229" i="5"/>
  <c r="AP229" i="5" s="1"/>
  <c r="AQ229" i="5"/>
  <c r="AI230" i="5" s="1"/>
  <c r="Y215" i="5"/>
  <c r="AB215" i="5" s="1"/>
  <c r="AF215" i="5" s="1"/>
  <c r="X216" i="5" s="1"/>
  <c r="AD215" i="5"/>
  <c r="H226" i="5"/>
  <c r="I226" i="5"/>
  <c r="J226" i="5"/>
  <c r="B227" i="5" s="1"/>
  <c r="Q215" i="5"/>
  <c r="S215" i="5" s="1"/>
  <c r="AW222" i="4"/>
  <c r="AU222" i="4"/>
  <c r="AV222" i="4"/>
  <c r="AO231" i="4"/>
  <c r="AP231" i="4"/>
  <c r="AQ231" i="4"/>
  <c r="AI232" i="4" s="1"/>
  <c r="AD223" i="4"/>
  <c r="AE223" i="4" s="1"/>
  <c r="H224" i="4"/>
  <c r="I224" i="4" s="1"/>
  <c r="J224" i="4"/>
  <c r="B225" i="4" s="1"/>
  <c r="Q216" i="4"/>
  <c r="S216" i="4" s="1"/>
  <c r="AZ253" i="3"/>
  <c r="AU253" i="3"/>
  <c r="AX253" i="3" s="1"/>
  <c r="BA253" i="3" s="1"/>
  <c r="AV253" i="3"/>
  <c r="AW253" i="3"/>
  <c r="AO253" i="3"/>
  <c r="AL253" i="3"/>
  <c r="AJ253" i="3"/>
  <c r="AM253" i="3" s="1"/>
  <c r="AP253" i="3" s="1"/>
  <c r="AK253" i="3"/>
  <c r="Y253" i="3"/>
  <c r="AD253" i="3"/>
  <c r="Z253" i="3"/>
  <c r="AA253" i="3"/>
  <c r="S249" i="3"/>
  <c r="P249" i="3"/>
  <c r="N249" i="3"/>
  <c r="Q249" i="3" s="1"/>
  <c r="T249" i="3" s="1"/>
  <c r="O249" i="3"/>
  <c r="C288" i="3"/>
  <c r="F288" i="3" s="1"/>
  <c r="I288" i="3" s="1"/>
  <c r="H288" i="3"/>
  <c r="E288" i="3"/>
  <c r="D288" i="3"/>
  <c r="C377" i="1"/>
  <c r="E377" i="1"/>
  <c r="BA233" i="5" l="1"/>
  <c r="AV234" i="5"/>
  <c r="AU234" i="5"/>
  <c r="AW234" i="5"/>
  <c r="BD233" i="5"/>
  <c r="BN233" i="5"/>
  <c r="AL230" i="5"/>
  <c r="AJ230" i="5"/>
  <c r="AK230" i="5"/>
  <c r="AS229" i="5"/>
  <c r="BM229" i="5"/>
  <c r="AE215" i="5"/>
  <c r="AH215" i="5" s="1"/>
  <c r="BL215" i="5"/>
  <c r="Y216" i="5"/>
  <c r="AA216" i="5"/>
  <c r="Z216" i="5"/>
  <c r="C227" i="5"/>
  <c r="E227" i="5"/>
  <c r="D227" i="5"/>
  <c r="L226" i="5"/>
  <c r="BJ226" i="5"/>
  <c r="T215" i="5"/>
  <c r="U215" i="5"/>
  <c r="M216" i="5" s="1"/>
  <c r="AX222" i="4"/>
  <c r="AS231" i="4"/>
  <c r="BM231" i="4"/>
  <c r="AJ232" i="4"/>
  <c r="AL232" i="4"/>
  <c r="AK232" i="4"/>
  <c r="AH223" i="4"/>
  <c r="BL223" i="4"/>
  <c r="AF223" i="4"/>
  <c r="X224" i="4" s="1"/>
  <c r="D225" i="4"/>
  <c r="E225" i="4"/>
  <c r="C225" i="4"/>
  <c r="F225" i="4" s="1"/>
  <c r="L224" i="4"/>
  <c r="BJ224" i="4"/>
  <c r="T216" i="4"/>
  <c r="U216" i="4"/>
  <c r="M217" i="4" s="1"/>
  <c r="BB253" i="3"/>
  <c r="AT254" i="3" s="1"/>
  <c r="AQ253" i="3"/>
  <c r="AI254" i="3" s="1"/>
  <c r="AB253" i="3"/>
  <c r="U249" i="3"/>
  <c r="M250" i="3" s="1"/>
  <c r="J288" i="3"/>
  <c r="B289" i="3" s="1"/>
  <c r="F377" i="1"/>
  <c r="H377" i="1" s="1"/>
  <c r="AX234" i="5" l="1"/>
  <c r="AM230" i="5"/>
  <c r="AB216" i="5"/>
  <c r="F227" i="5"/>
  <c r="N216" i="5"/>
  <c r="P216" i="5"/>
  <c r="O216" i="5"/>
  <c r="W215" i="5"/>
  <c r="BK215" i="5"/>
  <c r="AZ222" i="4"/>
  <c r="BA222" i="4" s="1"/>
  <c r="BD222" i="4" s="1"/>
  <c r="BB222" i="4"/>
  <c r="AT223" i="4" s="1"/>
  <c r="AM232" i="4"/>
  <c r="AO232" i="4"/>
  <c r="AQ232" i="4" s="1"/>
  <c r="AI233" i="4" s="1"/>
  <c r="AP232" i="4"/>
  <c r="AS232" i="4" s="1"/>
  <c r="BM232" i="4"/>
  <c r="Z224" i="4"/>
  <c r="Y224" i="4"/>
  <c r="AA224" i="4"/>
  <c r="H225" i="4"/>
  <c r="I225" i="4" s="1"/>
  <c r="J225" i="4"/>
  <c r="B226" i="4" s="1"/>
  <c r="P217" i="4"/>
  <c r="N217" i="4"/>
  <c r="O217" i="4"/>
  <c r="W216" i="4"/>
  <c r="BK216" i="4"/>
  <c r="AZ254" i="3"/>
  <c r="AV254" i="3"/>
  <c r="AU254" i="3"/>
  <c r="AX254" i="3" s="1"/>
  <c r="BA254" i="3" s="1"/>
  <c r="AW254" i="3"/>
  <c r="AO254" i="3"/>
  <c r="AK254" i="3"/>
  <c r="AL254" i="3"/>
  <c r="AJ254" i="3"/>
  <c r="AM254" i="3" s="1"/>
  <c r="AP254" i="3" s="1"/>
  <c r="AE253" i="3"/>
  <c r="AF253" i="3"/>
  <c r="X254" i="3" s="1"/>
  <c r="N250" i="3"/>
  <c r="S250" i="3"/>
  <c r="U250" i="3"/>
  <c r="M251" i="3" s="1"/>
  <c r="P250" i="3"/>
  <c r="O250" i="3"/>
  <c r="Q250" i="3" s="1"/>
  <c r="T250" i="3" s="1"/>
  <c r="H289" i="3"/>
  <c r="E289" i="3"/>
  <c r="C289" i="3"/>
  <c r="D289" i="3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18" i="1"/>
  <c r="B7" i="1"/>
  <c r="B4" i="1"/>
  <c r="AZ234" i="5" l="1"/>
  <c r="BA234" i="5" s="1"/>
  <c r="BB234" i="5"/>
  <c r="AT235" i="5" s="1"/>
  <c r="AO230" i="5"/>
  <c r="AP230" i="5" s="1"/>
  <c r="AD216" i="5"/>
  <c r="AE216" i="5"/>
  <c r="AF216" i="5"/>
  <c r="X217" i="5" s="1"/>
  <c r="H227" i="5"/>
  <c r="I227" i="5"/>
  <c r="J227" i="5"/>
  <c r="B228" i="5" s="1"/>
  <c r="Q216" i="5"/>
  <c r="S216" i="5" s="1"/>
  <c r="AW223" i="4"/>
  <c r="AU223" i="4"/>
  <c r="AV223" i="4"/>
  <c r="AL233" i="4"/>
  <c r="AK233" i="4"/>
  <c r="AJ233" i="4"/>
  <c r="AM233" i="4" s="1"/>
  <c r="AB224" i="4"/>
  <c r="L225" i="4"/>
  <c r="BJ225" i="4"/>
  <c r="E226" i="4"/>
  <c r="D226" i="4"/>
  <c r="C226" i="4"/>
  <c r="Q217" i="4"/>
  <c r="S217" i="4" s="1"/>
  <c r="BN252" i="4"/>
  <c r="BB254" i="3"/>
  <c r="AT255" i="3" s="1"/>
  <c r="AQ254" i="3"/>
  <c r="AI255" i="3" s="1"/>
  <c r="Z254" i="3"/>
  <c r="AD254" i="3"/>
  <c r="Y254" i="3"/>
  <c r="AB254" i="3" s="1"/>
  <c r="AE254" i="3" s="1"/>
  <c r="AA254" i="3"/>
  <c r="N251" i="3"/>
  <c r="S251" i="3"/>
  <c r="O251" i="3"/>
  <c r="P251" i="3"/>
  <c r="F289" i="3"/>
  <c r="AV235" i="5" l="1"/>
  <c r="AU235" i="5"/>
  <c r="AW235" i="5"/>
  <c r="BD234" i="5"/>
  <c r="BN234" i="5"/>
  <c r="AS230" i="5"/>
  <c r="BM230" i="5"/>
  <c r="AQ230" i="5"/>
  <c r="AI231" i="5" s="1"/>
  <c r="Z217" i="5"/>
  <c r="Y217" i="5"/>
  <c r="AA217" i="5"/>
  <c r="AH216" i="5"/>
  <c r="BL216" i="5"/>
  <c r="D228" i="5"/>
  <c r="C228" i="5"/>
  <c r="E228" i="5"/>
  <c r="L227" i="5"/>
  <c r="BJ227" i="5"/>
  <c r="T216" i="5"/>
  <c r="U216" i="5"/>
  <c r="M217" i="5" s="1"/>
  <c r="AX223" i="4"/>
  <c r="AZ223" i="4"/>
  <c r="AO233" i="4"/>
  <c r="AP233" i="4" s="1"/>
  <c r="AS233" i="4" s="1"/>
  <c r="AQ233" i="4"/>
  <c r="AI234" i="4" s="1"/>
  <c r="AD224" i="4"/>
  <c r="AE224" i="4" s="1"/>
  <c r="F226" i="4"/>
  <c r="H226" i="4"/>
  <c r="J226" i="4" s="1"/>
  <c r="B227" i="4" s="1"/>
  <c r="I226" i="4"/>
  <c r="L226" i="4" s="1"/>
  <c r="BJ226" i="4"/>
  <c r="T217" i="4"/>
  <c r="U217" i="4"/>
  <c r="M218" i="4" s="1"/>
  <c r="AV255" i="3"/>
  <c r="AZ255" i="3"/>
  <c r="AU255" i="3"/>
  <c r="AX255" i="3" s="1"/>
  <c r="BA255" i="3" s="1"/>
  <c r="AW255" i="3"/>
  <c r="AK255" i="3"/>
  <c r="AO255" i="3"/>
  <c r="AJ255" i="3"/>
  <c r="AM255" i="3" s="1"/>
  <c r="AP255" i="3" s="1"/>
  <c r="AL255" i="3"/>
  <c r="AF254" i="3"/>
  <c r="X255" i="3" s="1"/>
  <c r="Q251" i="3"/>
  <c r="I289" i="3"/>
  <c r="J289" i="3"/>
  <c r="B290" i="3" s="1"/>
  <c r="AX235" i="5" l="1"/>
  <c r="BA235" i="5" s="1"/>
  <c r="BD235" i="5" s="1"/>
  <c r="AZ235" i="5"/>
  <c r="AJ231" i="5"/>
  <c r="AL231" i="5"/>
  <c r="AK231" i="5"/>
  <c r="AB217" i="5"/>
  <c r="AD217" i="5"/>
  <c r="AE217" i="5" s="1"/>
  <c r="AF217" i="5"/>
  <c r="X218" i="5" s="1"/>
  <c r="F228" i="5"/>
  <c r="P217" i="5"/>
  <c r="N217" i="5"/>
  <c r="O217" i="5"/>
  <c r="W216" i="5"/>
  <c r="BK216" i="5"/>
  <c r="BB223" i="4"/>
  <c r="AT224" i="4" s="1"/>
  <c r="AW224" i="4" s="1"/>
  <c r="AV224" i="4"/>
  <c r="AU224" i="4"/>
  <c r="BA223" i="4"/>
  <c r="BD223" i="4" s="1"/>
  <c r="BM233" i="4"/>
  <c r="AK234" i="4"/>
  <c r="AJ234" i="4"/>
  <c r="AL234" i="4"/>
  <c r="AH224" i="4"/>
  <c r="BL224" i="4"/>
  <c r="AF224" i="4"/>
  <c r="X225" i="4" s="1"/>
  <c r="D227" i="4"/>
  <c r="C227" i="4"/>
  <c r="E227" i="4"/>
  <c r="O218" i="4"/>
  <c r="N218" i="4"/>
  <c r="P218" i="4"/>
  <c r="W217" i="4"/>
  <c r="BK217" i="4"/>
  <c r="BB255" i="3"/>
  <c r="AT256" i="3" s="1"/>
  <c r="AQ255" i="3"/>
  <c r="AI256" i="3" s="1"/>
  <c r="Z255" i="3"/>
  <c r="AD255" i="3"/>
  <c r="AA255" i="3"/>
  <c r="Y255" i="3"/>
  <c r="T251" i="3"/>
  <c r="U251" i="3"/>
  <c r="M252" i="3" s="1"/>
  <c r="D290" i="3"/>
  <c r="H290" i="3"/>
  <c r="C290" i="3"/>
  <c r="E290" i="3"/>
  <c r="BB235" i="5" l="1"/>
  <c r="AT236" i="5" s="1"/>
  <c r="BN235" i="5"/>
  <c r="AW236" i="5"/>
  <c r="AV236" i="5"/>
  <c r="AU236" i="5"/>
  <c r="AM231" i="5"/>
  <c r="AO231" i="5"/>
  <c r="AP231" i="5" s="1"/>
  <c r="AH217" i="5"/>
  <c r="BL217" i="5"/>
  <c r="AA218" i="5"/>
  <c r="Z218" i="5"/>
  <c r="Y218" i="5"/>
  <c r="H228" i="5"/>
  <c r="I228" i="5"/>
  <c r="J228" i="5"/>
  <c r="B229" i="5" s="1"/>
  <c r="Q217" i="5"/>
  <c r="S217" i="5" s="1"/>
  <c r="AX224" i="4"/>
  <c r="AM234" i="4"/>
  <c r="AO234" i="4"/>
  <c r="AP234" i="4" s="1"/>
  <c r="AQ234" i="4"/>
  <c r="AI235" i="4" s="1"/>
  <c r="Y225" i="4"/>
  <c r="AA225" i="4"/>
  <c r="Z225" i="4"/>
  <c r="F227" i="4"/>
  <c r="BN253" i="4"/>
  <c r="Q218" i="4"/>
  <c r="S218" i="4" s="1"/>
  <c r="AZ256" i="3"/>
  <c r="AV256" i="3"/>
  <c r="AW256" i="3"/>
  <c r="AU256" i="3"/>
  <c r="AJ256" i="3"/>
  <c r="AO256" i="3"/>
  <c r="AL256" i="3"/>
  <c r="AK256" i="3"/>
  <c r="AB255" i="3"/>
  <c r="S252" i="3"/>
  <c r="N252" i="3"/>
  <c r="Q252" i="3" s="1"/>
  <c r="T252" i="3" s="1"/>
  <c r="O252" i="3"/>
  <c r="P252" i="3"/>
  <c r="F290" i="3"/>
  <c r="AX236" i="5" l="1"/>
  <c r="AQ231" i="5"/>
  <c r="AI232" i="5" s="1"/>
  <c r="AK232" i="5" s="1"/>
  <c r="AS231" i="5"/>
  <c r="BM231" i="5"/>
  <c r="AJ232" i="5"/>
  <c r="AB218" i="5"/>
  <c r="D229" i="5"/>
  <c r="C229" i="5"/>
  <c r="E229" i="5"/>
  <c r="L228" i="5"/>
  <c r="BJ228" i="5"/>
  <c r="T217" i="5"/>
  <c r="U217" i="5"/>
  <c r="M218" i="5" s="1"/>
  <c r="AZ224" i="4"/>
  <c r="BA224" i="4" s="1"/>
  <c r="BD224" i="4" s="1"/>
  <c r="BB224" i="4"/>
  <c r="AT225" i="4" s="1"/>
  <c r="AS234" i="4"/>
  <c r="BM234" i="4"/>
  <c r="AL235" i="4"/>
  <c r="AK235" i="4"/>
  <c r="AJ235" i="4"/>
  <c r="AB225" i="4"/>
  <c r="H227" i="4"/>
  <c r="I227" i="4" s="1"/>
  <c r="T218" i="4"/>
  <c r="U218" i="4"/>
  <c r="M219" i="4" s="1"/>
  <c r="AX256" i="3"/>
  <c r="AM256" i="3"/>
  <c r="AE255" i="3"/>
  <c r="AF255" i="3"/>
  <c r="X256" i="3" s="1"/>
  <c r="U252" i="3"/>
  <c r="M253" i="3" s="1"/>
  <c r="I290" i="3"/>
  <c r="J290" i="3"/>
  <c r="B291" i="3" s="1"/>
  <c r="AZ236" i="5" l="1"/>
  <c r="BA236" i="5" s="1"/>
  <c r="BB236" i="5"/>
  <c r="AT237" i="5" s="1"/>
  <c r="AL232" i="5"/>
  <c r="AM232" i="5"/>
  <c r="AD218" i="5"/>
  <c r="AE218" i="5" s="1"/>
  <c r="F229" i="5"/>
  <c r="P218" i="5"/>
  <c r="O218" i="5"/>
  <c r="N218" i="5"/>
  <c r="W217" i="5"/>
  <c r="BK217" i="5"/>
  <c r="AU225" i="4"/>
  <c r="AW225" i="4"/>
  <c r="AV225" i="4"/>
  <c r="AM235" i="4"/>
  <c r="AD225" i="4"/>
  <c r="AE225" i="4" s="1"/>
  <c r="AF225" i="4"/>
  <c r="X226" i="4" s="1"/>
  <c r="J227" i="4"/>
  <c r="B228" i="4" s="1"/>
  <c r="L227" i="4"/>
  <c r="BJ227" i="4"/>
  <c r="D228" i="4"/>
  <c r="C228" i="4"/>
  <c r="E228" i="4"/>
  <c r="P219" i="4"/>
  <c r="N219" i="4"/>
  <c r="O219" i="4"/>
  <c r="W218" i="4"/>
  <c r="BK218" i="4"/>
  <c r="BA256" i="3"/>
  <c r="BB256" i="3"/>
  <c r="AT257" i="3" s="1"/>
  <c r="AP256" i="3"/>
  <c r="AQ256" i="3"/>
  <c r="AI257" i="3" s="1"/>
  <c r="AD256" i="3"/>
  <c r="AA256" i="3"/>
  <c r="Y256" i="3"/>
  <c r="AB256" i="3" s="1"/>
  <c r="AE256" i="3" s="1"/>
  <c r="Z256" i="3"/>
  <c r="S253" i="3"/>
  <c r="O253" i="3"/>
  <c r="P253" i="3"/>
  <c r="N253" i="3"/>
  <c r="Q253" i="3" s="1"/>
  <c r="T253" i="3" s="1"/>
  <c r="E291" i="3"/>
  <c r="H291" i="3"/>
  <c r="C291" i="3"/>
  <c r="D291" i="3"/>
  <c r="BD236" i="5" l="1"/>
  <c r="BN236" i="5"/>
  <c r="AU237" i="5"/>
  <c r="AX237" i="5" s="1"/>
  <c r="AW237" i="5"/>
  <c r="AV237" i="5"/>
  <c r="AO232" i="5"/>
  <c r="AP232" i="5" s="1"/>
  <c r="AF218" i="5"/>
  <c r="X219" i="5" s="1"/>
  <c r="AH218" i="5"/>
  <c r="BL218" i="5"/>
  <c r="Z219" i="5"/>
  <c r="AA219" i="5"/>
  <c r="Y219" i="5"/>
  <c r="H229" i="5"/>
  <c r="I229" i="5"/>
  <c r="J229" i="5"/>
  <c r="B230" i="5" s="1"/>
  <c r="Q218" i="5"/>
  <c r="S218" i="5" s="1"/>
  <c r="AX225" i="4"/>
  <c r="AO235" i="4"/>
  <c r="AP235" i="4"/>
  <c r="AQ235" i="4"/>
  <c r="AI236" i="4" s="1"/>
  <c r="AH225" i="4"/>
  <c r="BL225" i="4"/>
  <c r="Z226" i="4"/>
  <c r="AA226" i="4"/>
  <c r="Y226" i="4"/>
  <c r="F228" i="4"/>
  <c r="BN254" i="4"/>
  <c r="Q219" i="4"/>
  <c r="S219" i="4" s="1"/>
  <c r="AZ257" i="3"/>
  <c r="AV257" i="3"/>
  <c r="AW257" i="3"/>
  <c r="AU257" i="3"/>
  <c r="AX257" i="3" s="1"/>
  <c r="BA257" i="3" s="1"/>
  <c r="AO257" i="3"/>
  <c r="AK257" i="3"/>
  <c r="AL257" i="3"/>
  <c r="AJ257" i="3"/>
  <c r="AM257" i="3" s="1"/>
  <c r="AP257" i="3" s="1"/>
  <c r="AF256" i="3"/>
  <c r="X257" i="3" s="1"/>
  <c r="U253" i="3"/>
  <c r="M254" i="3" s="1"/>
  <c r="F291" i="3"/>
  <c r="AZ237" i="5" l="1"/>
  <c r="BB237" i="5" s="1"/>
  <c r="AT238" i="5" s="1"/>
  <c r="AQ232" i="5"/>
  <c r="AI233" i="5" s="1"/>
  <c r="AS232" i="5"/>
  <c r="BM232" i="5"/>
  <c r="AJ233" i="5"/>
  <c r="AL233" i="5"/>
  <c r="AK233" i="5"/>
  <c r="AB219" i="5"/>
  <c r="AD219" i="5"/>
  <c r="L229" i="5"/>
  <c r="BJ229" i="5"/>
  <c r="C230" i="5"/>
  <c r="D230" i="5"/>
  <c r="E230" i="5"/>
  <c r="T218" i="5"/>
  <c r="U218" i="5"/>
  <c r="M219" i="5" s="1"/>
  <c r="AZ225" i="4"/>
  <c r="BA225" i="4"/>
  <c r="BD225" i="4" s="1"/>
  <c r="BB225" i="4"/>
  <c r="AT226" i="4" s="1"/>
  <c r="AS235" i="4"/>
  <c r="BM235" i="4"/>
  <c r="AJ236" i="4"/>
  <c r="AL236" i="4"/>
  <c r="AK236" i="4"/>
  <c r="AB226" i="4"/>
  <c r="H228" i="4"/>
  <c r="J228" i="4" s="1"/>
  <c r="B229" i="4" s="1"/>
  <c r="I228" i="4"/>
  <c r="T219" i="4"/>
  <c r="U219" i="4"/>
  <c r="M220" i="4" s="1"/>
  <c r="BB257" i="3"/>
  <c r="AT258" i="3" s="1"/>
  <c r="AQ257" i="3"/>
  <c r="AI258" i="3" s="1"/>
  <c r="Y257" i="3"/>
  <c r="AD257" i="3"/>
  <c r="Z257" i="3"/>
  <c r="AA257" i="3"/>
  <c r="N254" i="3"/>
  <c r="S254" i="3"/>
  <c r="P254" i="3"/>
  <c r="O254" i="3"/>
  <c r="Q254" i="3" s="1"/>
  <c r="T254" i="3" s="1"/>
  <c r="I291" i="3"/>
  <c r="J291" i="3"/>
  <c r="B292" i="3" s="1"/>
  <c r="BA237" i="5" l="1"/>
  <c r="BD237" i="5" s="1"/>
  <c r="BN237" i="5"/>
  <c r="AU238" i="5"/>
  <c r="AV238" i="5"/>
  <c r="AW238" i="5"/>
  <c r="AM233" i="5"/>
  <c r="AF219" i="5"/>
  <c r="X220" i="5" s="1"/>
  <c r="AA220" i="5" s="1"/>
  <c r="AE219" i="5"/>
  <c r="F230" i="5"/>
  <c r="W218" i="5"/>
  <c r="BK218" i="5"/>
  <c r="O219" i="5"/>
  <c r="P219" i="5"/>
  <c r="N219" i="5"/>
  <c r="AW226" i="4"/>
  <c r="AU226" i="4"/>
  <c r="AV226" i="4"/>
  <c r="BN255" i="4"/>
  <c r="AM236" i="4"/>
  <c r="AD226" i="4"/>
  <c r="AE226" i="4" s="1"/>
  <c r="C229" i="4"/>
  <c r="D229" i="4"/>
  <c r="E229" i="4"/>
  <c r="L228" i="4"/>
  <c r="BJ228" i="4"/>
  <c r="P220" i="4"/>
  <c r="O220" i="4"/>
  <c r="N220" i="4"/>
  <c r="W219" i="4"/>
  <c r="BK219" i="4"/>
  <c r="AV258" i="3"/>
  <c r="AZ258" i="3"/>
  <c r="AU258" i="3"/>
  <c r="AX258" i="3" s="1"/>
  <c r="BA258" i="3" s="1"/>
  <c r="AW258" i="3"/>
  <c r="AJ258" i="3"/>
  <c r="AO258" i="3"/>
  <c r="AK258" i="3"/>
  <c r="AL258" i="3"/>
  <c r="AM258" i="3" s="1"/>
  <c r="AP258" i="3" s="1"/>
  <c r="AB257" i="3"/>
  <c r="U254" i="3"/>
  <c r="M255" i="3" s="1"/>
  <c r="C292" i="3"/>
  <c r="F292" i="3" s="1"/>
  <c r="I292" i="3" s="1"/>
  <c r="H292" i="3"/>
  <c r="E292" i="3"/>
  <c r="D292" i="3"/>
  <c r="AX238" i="5" l="1"/>
  <c r="AO233" i="5"/>
  <c r="AP233" i="5" s="1"/>
  <c r="AQ233" i="5"/>
  <c r="AI234" i="5" s="1"/>
  <c r="Y220" i="5"/>
  <c r="AB220" i="5" s="1"/>
  <c r="Z220" i="5"/>
  <c r="AH219" i="5"/>
  <c r="BL219" i="5"/>
  <c r="H230" i="5"/>
  <c r="I230" i="5"/>
  <c r="J230" i="5"/>
  <c r="B231" i="5" s="1"/>
  <c r="Q219" i="5"/>
  <c r="S219" i="5" s="1"/>
  <c r="AX226" i="4"/>
  <c r="AO236" i="4"/>
  <c r="AP236" i="4"/>
  <c r="AQ236" i="4"/>
  <c r="AI237" i="4" s="1"/>
  <c r="AF226" i="4"/>
  <c r="X227" i="4" s="1"/>
  <c r="AA227" i="4" s="1"/>
  <c r="AH226" i="4"/>
  <c r="BL226" i="4"/>
  <c r="Z227" i="4"/>
  <c r="Y227" i="4"/>
  <c r="F229" i="4"/>
  <c r="H229" i="4"/>
  <c r="I229" i="4" s="1"/>
  <c r="Q220" i="4"/>
  <c r="S220" i="4" s="1"/>
  <c r="BB258" i="3"/>
  <c r="AT259" i="3" s="1"/>
  <c r="AQ258" i="3"/>
  <c r="AI259" i="3" s="1"/>
  <c r="AE257" i="3"/>
  <c r="AF257" i="3"/>
  <c r="X258" i="3" s="1"/>
  <c r="N255" i="3"/>
  <c r="S255" i="3"/>
  <c r="P255" i="3"/>
  <c r="O255" i="3"/>
  <c r="J292" i="3"/>
  <c r="B293" i="3" s="1"/>
  <c r="AZ238" i="5" l="1"/>
  <c r="BB238" i="5" s="1"/>
  <c r="AT239" i="5" s="1"/>
  <c r="BA238" i="5"/>
  <c r="AS233" i="5"/>
  <c r="BM233" i="5"/>
  <c r="AJ234" i="5"/>
  <c r="AK234" i="5"/>
  <c r="AL234" i="5"/>
  <c r="AD220" i="5"/>
  <c r="AE220" i="5" s="1"/>
  <c r="L230" i="5"/>
  <c r="BJ230" i="5"/>
  <c r="E231" i="5"/>
  <c r="D231" i="5"/>
  <c r="C231" i="5"/>
  <c r="T219" i="5"/>
  <c r="U219" i="5"/>
  <c r="M220" i="5" s="1"/>
  <c r="AZ226" i="4"/>
  <c r="BA226" i="4" s="1"/>
  <c r="BD226" i="4" s="1"/>
  <c r="BB226" i="4"/>
  <c r="AT227" i="4" s="1"/>
  <c r="AS236" i="4"/>
  <c r="BM236" i="4"/>
  <c r="AK237" i="4"/>
  <c r="AJ237" i="4"/>
  <c r="AL237" i="4"/>
  <c r="AB227" i="4"/>
  <c r="L229" i="4"/>
  <c r="BJ229" i="4"/>
  <c r="J229" i="4"/>
  <c r="B230" i="4" s="1"/>
  <c r="BN256" i="4"/>
  <c r="T220" i="4"/>
  <c r="U220" i="4"/>
  <c r="M221" i="4" s="1"/>
  <c r="AV259" i="3"/>
  <c r="AZ259" i="3"/>
  <c r="AU259" i="3"/>
  <c r="AX259" i="3" s="1"/>
  <c r="BA259" i="3" s="1"/>
  <c r="AW259" i="3"/>
  <c r="AK259" i="3"/>
  <c r="AO259" i="3"/>
  <c r="AJ259" i="3"/>
  <c r="AM259" i="3" s="1"/>
  <c r="AP259" i="3" s="1"/>
  <c r="AL259" i="3"/>
  <c r="Z258" i="3"/>
  <c r="AD258" i="3"/>
  <c r="Y258" i="3"/>
  <c r="AB258" i="3" s="1"/>
  <c r="AE258" i="3" s="1"/>
  <c r="AA258" i="3"/>
  <c r="Q255" i="3"/>
  <c r="H293" i="3"/>
  <c r="C293" i="3"/>
  <c r="E293" i="3"/>
  <c r="D293" i="3"/>
  <c r="AV239" i="5" l="1"/>
  <c r="AU239" i="5"/>
  <c r="AW239" i="5"/>
  <c r="BD238" i="5"/>
  <c r="BN238" i="5"/>
  <c r="AM234" i="5"/>
  <c r="AH220" i="5"/>
  <c r="BL220" i="5"/>
  <c r="AF220" i="5"/>
  <c r="X221" i="5" s="1"/>
  <c r="F231" i="5"/>
  <c r="W219" i="5"/>
  <c r="BK219" i="5"/>
  <c r="P220" i="5"/>
  <c r="N220" i="5"/>
  <c r="O220" i="5"/>
  <c r="AU227" i="4"/>
  <c r="AW227" i="4"/>
  <c r="AV227" i="4"/>
  <c r="AM237" i="4"/>
  <c r="AD227" i="4"/>
  <c r="AE227" i="4" s="1"/>
  <c r="D230" i="4"/>
  <c r="E230" i="4"/>
  <c r="C230" i="4"/>
  <c r="F230" i="4" s="1"/>
  <c r="BN257" i="4"/>
  <c r="W220" i="4"/>
  <c r="BK220" i="4"/>
  <c r="N221" i="4"/>
  <c r="P221" i="4"/>
  <c r="O221" i="4"/>
  <c r="BB259" i="3"/>
  <c r="AT260" i="3" s="1"/>
  <c r="AQ259" i="3"/>
  <c r="AI260" i="3" s="1"/>
  <c r="AF258" i="3"/>
  <c r="X259" i="3" s="1"/>
  <c r="T255" i="3"/>
  <c r="U255" i="3"/>
  <c r="M256" i="3" s="1"/>
  <c r="F293" i="3"/>
  <c r="AX239" i="5" l="1"/>
  <c r="AZ239" i="5"/>
  <c r="AO234" i="5"/>
  <c r="AP234" i="5" s="1"/>
  <c r="Y221" i="5"/>
  <c r="AA221" i="5"/>
  <c r="Z221" i="5"/>
  <c r="H231" i="5"/>
  <c r="I231" i="5"/>
  <c r="J231" i="5"/>
  <c r="B232" i="5" s="1"/>
  <c r="Q220" i="5"/>
  <c r="S220" i="5" s="1"/>
  <c r="AX227" i="4"/>
  <c r="AO237" i="4"/>
  <c r="AP237" i="4"/>
  <c r="AQ237" i="4"/>
  <c r="AI238" i="4" s="1"/>
  <c r="AF227" i="4"/>
  <c r="X228" i="4" s="1"/>
  <c r="Y228" i="4" s="1"/>
  <c r="AH227" i="4"/>
  <c r="BL227" i="4"/>
  <c r="AA228" i="4"/>
  <c r="Z228" i="4"/>
  <c r="H230" i="4"/>
  <c r="I230" i="4"/>
  <c r="L230" i="4" s="1"/>
  <c r="J230" i="4"/>
  <c r="B231" i="4" s="1"/>
  <c r="BJ230" i="4"/>
  <c r="Q221" i="4"/>
  <c r="S221" i="4" s="1"/>
  <c r="AV260" i="3"/>
  <c r="AZ260" i="3"/>
  <c r="AW260" i="3"/>
  <c r="AU260" i="3"/>
  <c r="AK260" i="3"/>
  <c r="AO260" i="3"/>
  <c r="AJ260" i="3"/>
  <c r="AM260" i="3" s="1"/>
  <c r="AP260" i="3" s="1"/>
  <c r="AL260" i="3"/>
  <c r="Z259" i="3"/>
  <c r="AD259" i="3"/>
  <c r="Y259" i="3"/>
  <c r="AB259" i="3" s="1"/>
  <c r="AE259" i="3" s="1"/>
  <c r="AA259" i="3"/>
  <c r="S256" i="3"/>
  <c r="P256" i="3"/>
  <c r="N256" i="3"/>
  <c r="Q256" i="3" s="1"/>
  <c r="T256" i="3" s="1"/>
  <c r="O256" i="3"/>
  <c r="I293" i="3"/>
  <c r="J293" i="3"/>
  <c r="B294" i="3" s="1"/>
  <c r="BA239" i="5" l="1"/>
  <c r="BD239" i="5" s="1"/>
  <c r="BN239" i="5"/>
  <c r="BB239" i="5"/>
  <c r="AT240" i="5" s="1"/>
  <c r="AS234" i="5"/>
  <c r="BM234" i="5"/>
  <c r="AQ234" i="5"/>
  <c r="AI235" i="5" s="1"/>
  <c r="AB221" i="5"/>
  <c r="L231" i="5"/>
  <c r="BJ231" i="5"/>
  <c r="D232" i="5"/>
  <c r="C232" i="5"/>
  <c r="E232" i="5"/>
  <c r="T220" i="5"/>
  <c r="U220" i="5"/>
  <c r="M221" i="5" s="1"/>
  <c r="AZ227" i="4"/>
  <c r="BA227" i="4" s="1"/>
  <c r="BD227" i="4" s="1"/>
  <c r="AK238" i="4"/>
  <c r="AL238" i="4"/>
  <c r="AJ238" i="4"/>
  <c r="AM238" i="4" s="1"/>
  <c r="AS237" i="4"/>
  <c r="BM237" i="4"/>
  <c r="AB228" i="4"/>
  <c r="C231" i="4"/>
  <c r="D231" i="4"/>
  <c r="E231" i="4"/>
  <c r="T221" i="4"/>
  <c r="U221" i="4"/>
  <c r="M222" i="4" s="1"/>
  <c r="AX260" i="3"/>
  <c r="AQ260" i="3"/>
  <c r="AI261" i="3" s="1"/>
  <c r="AF259" i="3"/>
  <c r="X260" i="3" s="1"/>
  <c r="U256" i="3"/>
  <c r="M257" i="3" s="1"/>
  <c r="D294" i="3"/>
  <c r="H294" i="3"/>
  <c r="C294" i="3"/>
  <c r="E294" i="3"/>
  <c r="F294" i="3" s="1"/>
  <c r="I294" i="3" s="1"/>
  <c r="AW240" i="5" l="1"/>
  <c r="AV240" i="5"/>
  <c r="AU240" i="5"/>
  <c r="AX240" i="5" s="1"/>
  <c r="AK235" i="5"/>
  <c r="AJ235" i="5"/>
  <c r="AL235" i="5"/>
  <c r="AD221" i="5"/>
  <c r="AE221" i="5" s="1"/>
  <c r="AF221" i="5"/>
  <c r="X222" i="5" s="1"/>
  <c r="F232" i="5"/>
  <c r="N221" i="5"/>
  <c r="P221" i="5"/>
  <c r="O221" i="5"/>
  <c r="W220" i="5"/>
  <c r="BK220" i="5"/>
  <c r="BB227" i="4"/>
  <c r="AT228" i="4" s="1"/>
  <c r="AO238" i="4"/>
  <c r="AP238" i="4" s="1"/>
  <c r="AQ238" i="4"/>
  <c r="AI239" i="4" s="1"/>
  <c r="AD228" i="4"/>
  <c r="AE228" i="4" s="1"/>
  <c r="F231" i="4"/>
  <c r="W221" i="4"/>
  <c r="BK221" i="4"/>
  <c r="N222" i="4"/>
  <c r="P222" i="4"/>
  <c r="O222" i="4"/>
  <c r="BN258" i="4"/>
  <c r="BA260" i="3"/>
  <c r="BB260" i="3"/>
  <c r="AT261" i="3" s="1"/>
  <c r="AO261" i="3"/>
  <c r="AJ261" i="3"/>
  <c r="AK261" i="3"/>
  <c r="AL261" i="3"/>
  <c r="AD260" i="3"/>
  <c r="Y260" i="3"/>
  <c r="AB260" i="3" s="1"/>
  <c r="AE260" i="3" s="1"/>
  <c r="Z260" i="3"/>
  <c r="AA260" i="3"/>
  <c r="S257" i="3"/>
  <c r="N257" i="3"/>
  <c r="Q257" i="3" s="1"/>
  <c r="T257" i="3" s="1"/>
  <c r="O257" i="3"/>
  <c r="P257" i="3"/>
  <c r="J294" i="3"/>
  <c r="B295" i="3" s="1"/>
  <c r="AZ240" i="5" l="1"/>
  <c r="BA240" i="5" s="1"/>
  <c r="AM235" i="5"/>
  <c r="AH221" i="5"/>
  <c r="BL221" i="5"/>
  <c r="Y222" i="5"/>
  <c r="Z222" i="5"/>
  <c r="AA222" i="5"/>
  <c r="H232" i="5"/>
  <c r="I232" i="5"/>
  <c r="J232" i="5"/>
  <c r="B233" i="5" s="1"/>
  <c r="Q221" i="5"/>
  <c r="S221" i="5" s="1"/>
  <c r="AW228" i="4"/>
  <c r="AU228" i="4"/>
  <c r="AV228" i="4"/>
  <c r="AS238" i="4"/>
  <c r="BM238" i="4"/>
  <c r="AJ239" i="4"/>
  <c r="AK239" i="4"/>
  <c r="AL239" i="4"/>
  <c r="AH228" i="4"/>
  <c r="BL228" i="4"/>
  <c r="AF228" i="4"/>
  <c r="X229" i="4" s="1"/>
  <c r="H231" i="4"/>
  <c r="I231" i="4" s="1"/>
  <c r="J231" i="4"/>
  <c r="B232" i="4" s="1"/>
  <c r="Q222" i="4"/>
  <c r="S222" i="4" s="1"/>
  <c r="AZ261" i="3"/>
  <c r="AU261" i="3"/>
  <c r="AV261" i="3"/>
  <c r="AW261" i="3"/>
  <c r="AM261" i="3"/>
  <c r="AF260" i="3"/>
  <c r="X261" i="3" s="1"/>
  <c r="U257" i="3"/>
  <c r="M258" i="3" s="1"/>
  <c r="E295" i="3"/>
  <c r="H295" i="3"/>
  <c r="C295" i="3"/>
  <c r="D295" i="3"/>
  <c r="BD240" i="5" l="1"/>
  <c r="BN240" i="5"/>
  <c r="BB240" i="5"/>
  <c r="AT241" i="5" s="1"/>
  <c r="AO235" i="5"/>
  <c r="AP235" i="5" s="1"/>
  <c r="AB222" i="5"/>
  <c r="L232" i="5"/>
  <c r="BJ232" i="5"/>
  <c r="E233" i="5"/>
  <c r="D233" i="5"/>
  <c r="C233" i="5"/>
  <c r="T221" i="5"/>
  <c r="U221" i="5"/>
  <c r="M222" i="5" s="1"/>
  <c r="AX228" i="4"/>
  <c r="AM239" i="4"/>
  <c r="AA229" i="4"/>
  <c r="Z229" i="4"/>
  <c r="Y229" i="4"/>
  <c r="AB229" i="4" s="1"/>
  <c r="L231" i="4"/>
  <c r="BJ231" i="4"/>
  <c r="D232" i="4"/>
  <c r="E232" i="4"/>
  <c r="C232" i="4"/>
  <c r="BN259" i="4"/>
  <c r="T222" i="4"/>
  <c r="U222" i="4"/>
  <c r="M223" i="4" s="1"/>
  <c r="AX261" i="3"/>
  <c r="AP261" i="3"/>
  <c r="AQ261" i="3"/>
  <c r="AI262" i="3" s="1"/>
  <c r="Y261" i="3"/>
  <c r="AD261" i="3"/>
  <c r="Z261" i="3"/>
  <c r="AA261" i="3"/>
  <c r="N258" i="3"/>
  <c r="S258" i="3"/>
  <c r="P258" i="3"/>
  <c r="O258" i="3"/>
  <c r="F295" i="3"/>
  <c r="AW241" i="5" l="1"/>
  <c r="AU241" i="5"/>
  <c r="AV241" i="5"/>
  <c r="AS235" i="5"/>
  <c r="BM235" i="5"/>
  <c r="AQ235" i="5"/>
  <c r="AI236" i="5" s="1"/>
  <c r="AD222" i="5"/>
  <c r="AE222" i="5"/>
  <c r="AF222" i="5"/>
  <c r="X223" i="5" s="1"/>
  <c r="F233" i="5"/>
  <c r="P222" i="5"/>
  <c r="O222" i="5"/>
  <c r="N222" i="5"/>
  <c r="W221" i="5"/>
  <c r="BK221" i="5"/>
  <c r="AZ228" i="4"/>
  <c r="BA228" i="4" s="1"/>
  <c r="BD228" i="4" s="1"/>
  <c r="AO239" i="4"/>
  <c r="AP239" i="4"/>
  <c r="AQ239" i="4"/>
  <c r="AI240" i="4" s="1"/>
  <c r="AD229" i="4"/>
  <c r="AE229" i="4" s="1"/>
  <c r="AF229" i="4"/>
  <c r="X230" i="4" s="1"/>
  <c r="F232" i="4"/>
  <c r="N223" i="4"/>
  <c r="P223" i="4"/>
  <c r="O223" i="4"/>
  <c r="W222" i="4"/>
  <c r="BK222" i="4"/>
  <c r="BN260" i="4"/>
  <c r="BA261" i="3"/>
  <c r="BB261" i="3"/>
  <c r="AT262" i="3" s="1"/>
  <c r="AJ262" i="3"/>
  <c r="AO262" i="3"/>
  <c r="AK262" i="3"/>
  <c r="AL262" i="3"/>
  <c r="AB261" i="3"/>
  <c r="Q258" i="3"/>
  <c r="I295" i="3"/>
  <c r="J295" i="3"/>
  <c r="B296" i="3" s="1"/>
  <c r="AX241" i="5" l="1"/>
  <c r="AL236" i="5"/>
  <c r="AK236" i="5"/>
  <c r="AJ236" i="5"/>
  <c r="AM236" i="5" s="1"/>
  <c r="Y223" i="5"/>
  <c r="AA223" i="5"/>
  <c r="Z223" i="5"/>
  <c r="AH222" i="5"/>
  <c r="BL222" i="5"/>
  <c r="H233" i="5"/>
  <c r="I233" i="5" s="1"/>
  <c r="J233" i="5"/>
  <c r="B234" i="5" s="1"/>
  <c r="Q222" i="5"/>
  <c r="S222" i="5" s="1"/>
  <c r="BB228" i="4"/>
  <c r="AT229" i="4" s="1"/>
  <c r="AK240" i="4"/>
  <c r="AL240" i="4"/>
  <c r="AJ240" i="4"/>
  <c r="AM240" i="4" s="1"/>
  <c r="AS239" i="4"/>
  <c r="BM239" i="4"/>
  <c r="AH229" i="4"/>
  <c r="BL229" i="4"/>
  <c r="AA230" i="4"/>
  <c r="Y230" i="4"/>
  <c r="Z230" i="4"/>
  <c r="H232" i="4"/>
  <c r="I232" i="4" s="1"/>
  <c r="J232" i="4"/>
  <c r="B233" i="4" s="1"/>
  <c r="Q223" i="4"/>
  <c r="S223" i="4" s="1"/>
  <c r="AZ262" i="3"/>
  <c r="AV262" i="3"/>
  <c r="AU262" i="3"/>
  <c r="AX262" i="3" s="1"/>
  <c r="BA262" i="3" s="1"/>
  <c r="AW262" i="3"/>
  <c r="AM262" i="3"/>
  <c r="AE261" i="3"/>
  <c r="AF261" i="3"/>
  <c r="X262" i="3" s="1"/>
  <c r="T258" i="3"/>
  <c r="U258" i="3"/>
  <c r="M259" i="3" s="1"/>
  <c r="C296" i="3"/>
  <c r="F296" i="3" s="1"/>
  <c r="I296" i="3" s="1"/>
  <c r="H296" i="3"/>
  <c r="E296" i="3"/>
  <c r="D296" i="3"/>
  <c r="AZ241" i="5" l="1"/>
  <c r="BA241" i="5" s="1"/>
  <c r="AO236" i="5"/>
  <c r="AP236" i="5" s="1"/>
  <c r="AB223" i="5"/>
  <c r="L233" i="5"/>
  <c r="BJ233" i="5"/>
  <c r="C234" i="5"/>
  <c r="E234" i="5"/>
  <c r="D234" i="5"/>
  <c r="T222" i="5"/>
  <c r="U222" i="5"/>
  <c r="M223" i="5" s="1"/>
  <c r="AU229" i="4"/>
  <c r="AV229" i="4"/>
  <c r="AW229" i="4"/>
  <c r="AO240" i="4"/>
  <c r="AP240" i="4"/>
  <c r="AS240" i="4" s="1"/>
  <c r="AQ240" i="4"/>
  <c r="AI241" i="4" s="1"/>
  <c r="BM240" i="4"/>
  <c r="AB230" i="4"/>
  <c r="AD230" i="4"/>
  <c r="AF230" i="4" s="1"/>
  <c r="X231" i="4" s="1"/>
  <c r="L232" i="4"/>
  <c r="BJ232" i="4"/>
  <c r="D233" i="4"/>
  <c r="C233" i="4"/>
  <c r="F233" i="4" s="1"/>
  <c r="E233" i="4"/>
  <c r="BN261" i="4"/>
  <c r="T223" i="4"/>
  <c r="U223" i="4"/>
  <c r="M224" i="4" s="1"/>
  <c r="BB262" i="3"/>
  <c r="AT263" i="3" s="1"/>
  <c r="AP262" i="3"/>
  <c r="AQ262" i="3"/>
  <c r="AI263" i="3" s="1"/>
  <c r="Z262" i="3"/>
  <c r="AD262" i="3"/>
  <c r="Y262" i="3"/>
  <c r="AB262" i="3" s="1"/>
  <c r="AE262" i="3" s="1"/>
  <c r="AA262" i="3"/>
  <c r="N259" i="3"/>
  <c r="S259" i="3"/>
  <c r="O259" i="3"/>
  <c r="P259" i="3"/>
  <c r="J296" i="3"/>
  <c r="B297" i="3" s="1"/>
  <c r="BD241" i="5" l="1"/>
  <c r="BN241" i="5"/>
  <c r="BB241" i="5"/>
  <c r="AT242" i="5" s="1"/>
  <c r="AQ236" i="5"/>
  <c r="AI237" i="5" s="1"/>
  <c r="AS236" i="5"/>
  <c r="BM236" i="5"/>
  <c r="AL237" i="5"/>
  <c r="AK237" i="5"/>
  <c r="AJ237" i="5"/>
  <c r="AD223" i="5"/>
  <c r="AF223" i="5" s="1"/>
  <c r="X224" i="5" s="1"/>
  <c r="F234" i="5"/>
  <c r="W222" i="5"/>
  <c r="BK222" i="5"/>
  <c r="N223" i="5"/>
  <c r="P223" i="5"/>
  <c r="O223" i="5"/>
  <c r="AX229" i="4"/>
  <c r="AL241" i="4"/>
  <c r="AK241" i="4"/>
  <c r="AJ241" i="4"/>
  <c r="AM241" i="4" s="1"/>
  <c r="Z231" i="4"/>
  <c r="AA231" i="4"/>
  <c r="Y231" i="4"/>
  <c r="AB231" i="4" s="1"/>
  <c r="AE230" i="4"/>
  <c r="H233" i="4"/>
  <c r="I233" i="4" s="1"/>
  <c r="P224" i="4"/>
  <c r="N224" i="4"/>
  <c r="O224" i="4"/>
  <c r="W223" i="4"/>
  <c r="BK223" i="4"/>
  <c r="AV263" i="3"/>
  <c r="AZ263" i="3"/>
  <c r="AU263" i="3"/>
  <c r="AX263" i="3" s="1"/>
  <c r="BA263" i="3" s="1"/>
  <c r="AW263" i="3"/>
  <c r="AK263" i="3"/>
  <c r="AQ263" i="3"/>
  <c r="AI264" i="3" s="1"/>
  <c r="AO263" i="3"/>
  <c r="AL263" i="3"/>
  <c r="AJ263" i="3"/>
  <c r="AM263" i="3" s="1"/>
  <c r="AP263" i="3" s="1"/>
  <c r="AF262" i="3"/>
  <c r="X263" i="3" s="1"/>
  <c r="Q259" i="3"/>
  <c r="H297" i="3"/>
  <c r="C297" i="3"/>
  <c r="D297" i="3"/>
  <c r="E297" i="3"/>
  <c r="AW242" i="5" l="1"/>
  <c r="AV242" i="5"/>
  <c r="AU242" i="5"/>
  <c r="AX242" i="5" s="1"/>
  <c r="AM237" i="5"/>
  <c r="Z224" i="5"/>
  <c r="Y224" i="5"/>
  <c r="AA224" i="5"/>
  <c r="AE223" i="5"/>
  <c r="H234" i="5"/>
  <c r="I234" i="5"/>
  <c r="J234" i="5"/>
  <c r="B235" i="5" s="1"/>
  <c r="Q223" i="5"/>
  <c r="S223" i="5" s="1"/>
  <c r="AZ229" i="4"/>
  <c r="BA229" i="4" s="1"/>
  <c r="BD229" i="4" s="1"/>
  <c r="BB229" i="4"/>
  <c r="AT230" i="4" s="1"/>
  <c r="AO241" i="4"/>
  <c r="AP241" i="4"/>
  <c r="AS241" i="4" s="1"/>
  <c r="BM241" i="4"/>
  <c r="AQ241" i="4"/>
  <c r="AI242" i="4" s="1"/>
  <c r="AD231" i="4"/>
  <c r="AF231" i="4" s="1"/>
  <c r="X232" i="4" s="1"/>
  <c r="AH230" i="4"/>
  <c r="BL230" i="4"/>
  <c r="L233" i="4"/>
  <c r="BJ233" i="4"/>
  <c r="J233" i="4"/>
  <c r="B234" i="4" s="1"/>
  <c r="BN262" i="4"/>
  <c r="Q224" i="4"/>
  <c r="S224" i="4" s="1"/>
  <c r="BB263" i="3"/>
  <c r="AT264" i="3" s="1"/>
  <c r="AK264" i="3"/>
  <c r="AO264" i="3"/>
  <c r="AL264" i="3"/>
  <c r="AJ264" i="3"/>
  <c r="Z263" i="3"/>
  <c r="AD263" i="3"/>
  <c r="Y263" i="3"/>
  <c r="AB263" i="3" s="1"/>
  <c r="AE263" i="3" s="1"/>
  <c r="AA263" i="3"/>
  <c r="T259" i="3"/>
  <c r="U259" i="3"/>
  <c r="M260" i="3" s="1"/>
  <c r="F297" i="3"/>
  <c r="AZ242" i="5" l="1"/>
  <c r="BB242" i="5" s="1"/>
  <c r="AT243" i="5" s="1"/>
  <c r="AO237" i="5"/>
  <c r="AP237" i="5" s="1"/>
  <c r="AH223" i="5"/>
  <c r="BL223" i="5"/>
  <c r="AB224" i="5"/>
  <c r="L234" i="5"/>
  <c r="BJ234" i="5"/>
  <c r="E235" i="5"/>
  <c r="D235" i="5"/>
  <c r="C235" i="5"/>
  <c r="T223" i="5"/>
  <c r="U223" i="5"/>
  <c r="M224" i="5" s="1"/>
  <c r="AV230" i="4"/>
  <c r="AW230" i="4"/>
  <c r="AU230" i="4"/>
  <c r="AX230" i="4" s="1"/>
  <c r="AJ242" i="4"/>
  <c r="AK242" i="4"/>
  <c r="AL242" i="4"/>
  <c r="Z232" i="4"/>
  <c r="Y232" i="4"/>
  <c r="AA232" i="4"/>
  <c r="AE231" i="4"/>
  <c r="C234" i="4"/>
  <c r="D234" i="4"/>
  <c r="E234" i="4"/>
  <c r="T224" i="4"/>
  <c r="U224" i="4"/>
  <c r="M225" i="4" s="1"/>
  <c r="AZ264" i="3"/>
  <c r="AV264" i="3"/>
  <c r="AW264" i="3"/>
  <c r="AU264" i="3"/>
  <c r="AM264" i="3"/>
  <c r="AF263" i="3"/>
  <c r="X264" i="3" s="1"/>
  <c r="S260" i="3"/>
  <c r="N260" i="3"/>
  <c r="O260" i="3"/>
  <c r="P260" i="3"/>
  <c r="I297" i="3"/>
  <c r="J297" i="3"/>
  <c r="B298" i="3" s="1"/>
  <c r="AV243" i="5" l="1"/>
  <c r="AU243" i="5"/>
  <c r="AW243" i="5"/>
  <c r="BA242" i="5"/>
  <c r="AQ237" i="5"/>
  <c r="AI238" i="5" s="1"/>
  <c r="AS237" i="5"/>
  <c r="BM237" i="5"/>
  <c r="AJ238" i="5"/>
  <c r="AL238" i="5"/>
  <c r="AK238" i="5"/>
  <c r="AD224" i="5"/>
  <c r="AE224" i="5" s="1"/>
  <c r="F235" i="5"/>
  <c r="W223" i="5"/>
  <c r="BK223" i="5"/>
  <c r="N224" i="5"/>
  <c r="P224" i="5"/>
  <c r="O224" i="5"/>
  <c r="AZ230" i="4"/>
  <c r="BA230" i="4" s="1"/>
  <c r="BD230" i="4" s="1"/>
  <c r="AM242" i="4"/>
  <c r="AH231" i="4"/>
  <c r="BL231" i="4"/>
  <c r="AB232" i="4"/>
  <c r="F234" i="4"/>
  <c r="O225" i="4"/>
  <c r="N225" i="4"/>
  <c r="P225" i="4"/>
  <c r="W224" i="4"/>
  <c r="BK224" i="4"/>
  <c r="AX264" i="3"/>
  <c r="AP264" i="3"/>
  <c r="AQ264" i="3"/>
  <c r="AI265" i="3" s="1"/>
  <c r="AD264" i="3"/>
  <c r="AA264" i="3"/>
  <c r="Y264" i="3"/>
  <c r="AB264" i="3" s="1"/>
  <c r="AE264" i="3" s="1"/>
  <c r="Z264" i="3"/>
  <c r="Q260" i="3"/>
  <c r="D298" i="3"/>
  <c r="H298" i="3"/>
  <c r="C298" i="3"/>
  <c r="E298" i="3"/>
  <c r="AX243" i="5" l="1"/>
  <c r="AZ243" i="5"/>
  <c r="BD242" i="5"/>
  <c r="BN242" i="5"/>
  <c r="AM238" i="5"/>
  <c r="AH224" i="5"/>
  <c r="BL224" i="5"/>
  <c r="AF224" i="5"/>
  <c r="X225" i="5" s="1"/>
  <c r="H235" i="5"/>
  <c r="I235" i="5" s="1"/>
  <c r="J235" i="5"/>
  <c r="B236" i="5" s="1"/>
  <c r="Q224" i="5"/>
  <c r="S224" i="5" s="1"/>
  <c r="BB230" i="4"/>
  <c r="AT231" i="4" s="1"/>
  <c r="AO242" i="4"/>
  <c r="AP242" i="4" s="1"/>
  <c r="AD232" i="4"/>
  <c r="AE232" i="4"/>
  <c r="AF232" i="4"/>
  <c r="X233" i="4" s="1"/>
  <c r="H234" i="4"/>
  <c r="I234" i="4" s="1"/>
  <c r="J234" i="4"/>
  <c r="B235" i="4" s="1"/>
  <c r="Q225" i="4"/>
  <c r="S225" i="4" s="1"/>
  <c r="BA264" i="3"/>
  <c r="BB264" i="3"/>
  <c r="AT265" i="3" s="1"/>
  <c r="AO265" i="3"/>
  <c r="AK265" i="3"/>
  <c r="AL265" i="3"/>
  <c r="AJ265" i="3"/>
  <c r="AF264" i="3"/>
  <c r="X265" i="3" s="1"/>
  <c r="T260" i="3"/>
  <c r="U260" i="3"/>
  <c r="M261" i="3" s="1"/>
  <c r="F298" i="3"/>
  <c r="BB243" i="5" l="1"/>
  <c r="AT244" i="5" s="1"/>
  <c r="AU244" i="5"/>
  <c r="AV244" i="5"/>
  <c r="AW244" i="5"/>
  <c r="BA243" i="5"/>
  <c r="AO238" i="5"/>
  <c r="AP238" i="5" s="1"/>
  <c r="Y225" i="5"/>
  <c r="AA225" i="5"/>
  <c r="Z225" i="5"/>
  <c r="L235" i="5"/>
  <c r="BJ235" i="5"/>
  <c r="C236" i="5"/>
  <c r="E236" i="5"/>
  <c r="D236" i="5"/>
  <c r="T224" i="5"/>
  <c r="U224" i="5"/>
  <c r="M225" i="5" s="1"/>
  <c r="AU231" i="4"/>
  <c r="AV231" i="4"/>
  <c r="AW231" i="4"/>
  <c r="AS242" i="4"/>
  <c r="BM242" i="4"/>
  <c r="AQ242" i="4"/>
  <c r="AI243" i="4" s="1"/>
  <c r="AA233" i="4"/>
  <c r="Y233" i="4"/>
  <c r="Z233" i="4"/>
  <c r="AH232" i="4"/>
  <c r="BL232" i="4"/>
  <c r="L234" i="4"/>
  <c r="BJ234" i="4"/>
  <c r="D235" i="4"/>
  <c r="E235" i="4"/>
  <c r="C235" i="4"/>
  <c r="BN263" i="4"/>
  <c r="T225" i="4"/>
  <c r="U225" i="4"/>
  <c r="M226" i="4" s="1"/>
  <c r="AZ265" i="3"/>
  <c r="AV265" i="3"/>
  <c r="AW265" i="3"/>
  <c r="AU265" i="3"/>
  <c r="AM265" i="3"/>
  <c r="Y265" i="3"/>
  <c r="AD265" i="3"/>
  <c r="Z265" i="3"/>
  <c r="AA265" i="3"/>
  <c r="S261" i="3"/>
  <c r="O261" i="3"/>
  <c r="P261" i="3"/>
  <c r="N261" i="3"/>
  <c r="I298" i="3"/>
  <c r="J298" i="3"/>
  <c r="B299" i="3" s="1"/>
  <c r="AX244" i="5" l="1"/>
  <c r="AZ244" i="5"/>
  <c r="BB244" i="5" s="1"/>
  <c r="AT245" i="5" s="1"/>
  <c r="BD243" i="5"/>
  <c r="BN243" i="5"/>
  <c r="AS238" i="5"/>
  <c r="BM238" i="5"/>
  <c r="AQ238" i="5"/>
  <c r="AI239" i="5" s="1"/>
  <c r="AB225" i="5"/>
  <c r="F236" i="5"/>
  <c r="H236" i="5"/>
  <c r="I236" i="5"/>
  <c r="L236" i="5" s="1"/>
  <c r="J236" i="5"/>
  <c r="B237" i="5" s="1"/>
  <c r="W224" i="5"/>
  <c r="BK224" i="5"/>
  <c r="N225" i="5"/>
  <c r="O225" i="5"/>
  <c r="P225" i="5"/>
  <c r="AX231" i="4"/>
  <c r="AJ243" i="4"/>
  <c r="AK243" i="4"/>
  <c r="AL243" i="4"/>
  <c r="AB233" i="4"/>
  <c r="F235" i="4"/>
  <c r="O226" i="4"/>
  <c r="P226" i="4"/>
  <c r="N226" i="4"/>
  <c r="W225" i="4"/>
  <c r="BK225" i="4"/>
  <c r="AX265" i="3"/>
  <c r="AP265" i="3"/>
  <c r="AQ265" i="3"/>
  <c r="AI266" i="3" s="1"/>
  <c r="AB265" i="3"/>
  <c r="Q261" i="3"/>
  <c r="E299" i="3"/>
  <c r="H299" i="3"/>
  <c r="D299" i="3"/>
  <c r="C299" i="3"/>
  <c r="BA244" i="5" l="1"/>
  <c r="AV245" i="5"/>
  <c r="AU245" i="5"/>
  <c r="AX245" i="5" s="1"/>
  <c r="AW245" i="5"/>
  <c r="AJ239" i="5"/>
  <c r="AL239" i="5"/>
  <c r="AK239" i="5"/>
  <c r="AD225" i="5"/>
  <c r="AE225" i="5" s="1"/>
  <c r="BJ236" i="5"/>
  <c r="C237" i="5"/>
  <c r="E237" i="5"/>
  <c r="D237" i="5"/>
  <c r="Q225" i="5"/>
  <c r="S225" i="5" s="1"/>
  <c r="AZ231" i="4"/>
  <c r="BA231" i="4" s="1"/>
  <c r="BD231" i="4" s="1"/>
  <c r="BB231" i="4"/>
  <c r="AT232" i="4" s="1"/>
  <c r="AM243" i="4"/>
  <c r="AD233" i="4"/>
  <c r="AE233" i="4" s="1"/>
  <c r="AF233" i="4"/>
  <c r="X234" i="4" s="1"/>
  <c r="H235" i="4"/>
  <c r="I235" i="4" s="1"/>
  <c r="Q226" i="4"/>
  <c r="S226" i="4" s="1"/>
  <c r="BA265" i="3"/>
  <c r="BB265" i="3"/>
  <c r="AT266" i="3" s="1"/>
  <c r="AJ266" i="3"/>
  <c r="AO266" i="3"/>
  <c r="AK266" i="3"/>
  <c r="AL266" i="3"/>
  <c r="AE265" i="3"/>
  <c r="AF265" i="3"/>
  <c r="X266" i="3" s="1"/>
  <c r="T261" i="3"/>
  <c r="U261" i="3"/>
  <c r="M262" i="3" s="1"/>
  <c r="F299" i="3"/>
  <c r="AZ245" i="5" l="1"/>
  <c r="BA245" i="5" s="1"/>
  <c r="BD244" i="5"/>
  <c r="BN244" i="5"/>
  <c r="AM239" i="5"/>
  <c r="AF225" i="5"/>
  <c r="X226" i="5" s="1"/>
  <c r="AH225" i="5"/>
  <c r="BL225" i="5"/>
  <c r="AA226" i="5"/>
  <c r="Z226" i="5"/>
  <c r="Y226" i="5"/>
  <c r="F237" i="5"/>
  <c r="T225" i="5"/>
  <c r="U225" i="5"/>
  <c r="M226" i="5" s="1"/>
  <c r="AV232" i="4"/>
  <c r="AU232" i="4"/>
  <c r="AW232" i="4"/>
  <c r="AO243" i="4"/>
  <c r="AP243" i="4" s="1"/>
  <c r="AQ243" i="4"/>
  <c r="AI244" i="4" s="1"/>
  <c r="AH233" i="4"/>
  <c r="BL233" i="4"/>
  <c r="Z234" i="4"/>
  <c r="Y234" i="4"/>
  <c r="AB234" i="4" s="1"/>
  <c r="AA234" i="4"/>
  <c r="L235" i="4"/>
  <c r="BJ235" i="4"/>
  <c r="J235" i="4"/>
  <c r="B236" i="4" s="1"/>
  <c r="T226" i="4"/>
  <c r="U226" i="4"/>
  <c r="M227" i="4" s="1"/>
  <c r="BN264" i="4"/>
  <c r="AV266" i="3"/>
  <c r="AZ266" i="3"/>
  <c r="AU266" i="3"/>
  <c r="AX266" i="3" s="1"/>
  <c r="BA266" i="3" s="1"/>
  <c r="AW266" i="3"/>
  <c r="AM266" i="3"/>
  <c r="Z266" i="3"/>
  <c r="Y266" i="3"/>
  <c r="AA266" i="3"/>
  <c r="AD266" i="3"/>
  <c r="N262" i="3"/>
  <c r="S262" i="3"/>
  <c r="P262" i="3"/>
  <c r="O262" i="3"/>
  <c r="I299" i="3"/>
  <c r="J299" i="3"/>
  <c r="B300" i="3" s="1"/>
  <c r="BD245" i="5" l="1"/>
  <c r="BN245" i="5"/>
  <c r="BB245" i="5"/>
  <c r="AT246" i="5" s="1"/>
  <c r="AO239" i="5"/>
  <c r="AP239" i="5" s="1"/>
  <c r="AQ239" i="5"/>
  <c r="AI240" i="5" s="1"/>
  <c r="AB226" i="5"/>
  <c r="H237" i="5"/>
  <c r="I237" i="5"/>
  <c r="J237" i="5"/>
  <c r="B238" i="5" s="1"/>
  <c r="O226" i="5"/>
  <c r="N226" i="5"/>
  <c r="P226" i="5"/>
  <c r="W225" i="5"/>
  <c r="BK225" i="5"/>
  <c r="AX232" i="4"/>
  <c r="AS243" i="4"/>
  <c r="BM243" i="4"/>
  <c r="AJ244" i="4"/>
  <c r="AL244" i="4"/>
  <c r="AK244" i="4"/>
  <c r="AD234" i="4"/>
  <c r="AE234" i="4" s="1"/>
  <c r="AF234" i="4"/>
  <c r="X235" i="4" s="1"/>
  <c r="C236" i="4"/>
  <c r="D236" i="4"/>
  <c r="E236" i="4"/>
  <c r="W226" i="4"/>
  <c r="BK226" i="4"/>
  <c r="N227" i="4"/>
  <c r="P227" i="4"/>
  <c r="O227" i="4"/>
  <c r="BB266" i="3"/>
  <c r="AT267" i="3" s="1"/>
  <c r="AP266" i="3"/>
  <c r="AQ266" i="3"/>
  <c r="AI267" i="3" s="1"/>
  <c r="AB266" i="3"/>
  <c r="Q262" i="3"/>
  <c r="C300" i="3"/>
  <c r="H300" i="3"/>
  <c r="E300" i="3"/>
  <c r="D300" i="3"/>
  <c r="AV246" i="5" l="1"/>
  <c r="AU246" i="5"/>
  <c r="AW246" i="5"/>
  <c r="AK240" i="5"/>
  <c r="AJ240" i="5"/>
  <c r="AL240" i="5"/>
  <c r="AS239" i="5"/>
  <c r="BM239" i="5"/>
  <c r="AD226" i="5"/>
  <c r="AE226" i="5" s="1"/>
  <c r="L237" i="5"/>
  <c r="BJ237" i="5"/>
  <c r="C238" i="5"/>
  <c r="E238" i="5"/>
  <c r="D238" i="5"/>
  <c r="Q226" i="5"/>
  <c r="S226" i="5" s="1"/>
  <c r="AZ232" i="4"/>
  <c r="BA232" i="4" s="1"/>
  <c r="BD232" i="4" s="1"/>
  <c r="BB232" i="4"/>
  <c r="AT233" i="4" s="1"/>
  <c r="AM244" i="4"/>
  <c r="AH234" i="4"/>
  <c r="BL234" i="4"/>
  <c r="Y235" i="4"/>
  <c r="Z235" i="4"/>
  <c r="AA235" i="4"/>
  <c r="F236" i="4"/>
  <c r="H236" i="4"/>
  <c r="J236" i="4" s="1"/>
  <c r="B237" i="4" s="1"/>
  <c r="Q227" i="4"/>
  <c r="S227" i="4" s="1"/>
  <c r="AV267" i="3"/>
  <c r="AZ267" i="3"/>
  <c r="AU267" i="3"/>
  <c r="AX267" i="3" s="1"/>
  <c r="BA267" i="3" s="1"/>
  <c r="AW267" i="3"/>
  <c r="AK267" i="3"/>
  <c r="AO267" i="3"/>
  <c r="AJ267" i="3"/>
  <c r="AM267" i="3" s="1"/>
  <c r="AP267" i="3" s="1"/>
  <c r="AL267" i="3"/>
  <c r="AE266" i="3"/>
  <c r="AF266" i="3"/>
  <c r="X267" i="3" s="1"/>
  <c r="T262" i="3"/>
  <c r="U262" i="3"/>
  <c r="M263" i="3" s="1"/>
  <c r="F300" i="3"/>
  <c r="AX246" i="5" l="1"/>
  <c r="AZ246" i="5"/>
  <c r="BA246" i="5"/>
  <c r="BD246" i="5" s="1"/>
  <c r="BB246" i="5"/>
  <c r="AT247" i="5" s="1"/>
  <c r="AM240" i="5"/>
  <c r="AO240" i="5"/>
  <c r="AQ240" i="5"/>
  <c r="AI241" i="5" s="1"/>
  <c r="AH226" i="5"/>
  <c r="BL226" i="5"/>
  <c r="AF226" i="5"/>
  <c r="X227" i="5" s="1"/>
  <c r="F238" i="5"/>
  <c r="T226" i="5"/>
  <c r="U226" i="5"/>
  <c r="M227" i="5" s="1"/>
  <c r="AW233" i="4"/>
  <c r="AU233" i="4"/>
  <c r="AV233" i="4"/>
  <c r="AO244" i="4"/>
  <c r="AP244" i="4" s="1"/>
  <c r="AQ244" i="4"/>
  <c r="AI245" i="4" s="1"/>
  <c r="AB235" i="4"/>
  <c r="E237" i="4"/>
  <c r="D237" i="4"/>
  <c r="C237" i="4"/>
  <c r="F237" i="4" s="1"/>
  <c r="I236" i="4"/>
  <c r="T227" i="4"/>
  <c r="U227" i="4"/>
  <c r="M228" i="4" s="1"/>
  <c r="BN265" i="4"/>
  <c r="BB267" i="3"/>
  <c r="AT268" i="3" s="1"/>
  <c r="AQ267" i="3"/>
  <c r="AI268" i="3" s="1"/>
  <c r="Z267" i="3"/>
  <c r="AD267" i="3"/>
  <c r="Y267" i="3"/>
  <c r="AB267" i="3" s="1"/>
  <c r="AE267" i="3" s="1"/>
  <c r="AA267" i="3"/>
  <c r="N263" i="3"/>
  <c r="Q263" i="3" s="1"/>
  <c r="T263" i="3" s="1"/>
  <c r="S263" i="3"/>
  <c r="P263" i="3"/>
  <c r="O263" i="3"/>
  <c r="I300" i="3"/>
  <c r="J300" i="3"/>
  <c r="B301" i="3" s="1"/>
  <c r="BN246" i="5" l="1"/>
  <c r="AU247" i="5"/>
  <c r="AV247" i="5"/>
  <c r="AW247" i="5"/>
  <c r="AP240" i="5"/>
  <c r="AS240" i="5"/>
  <c r="BM240" i="5"/>
  <c r="AK241" i="5"/>
  <c r="AJ241" i="5"/>
  <c r="AL241" i="5"/>
  <c r="AA227" i="5"/>
  <c r="Z227" i="5"/>
  <c r="Y227" i="5"/>
  <c r="AB227" i="5" s="1"/>
  <c r="H238" i="5"/>
  <c r="I238" i="5" s="1"/>
  <c r="J238" i="5"/>
  <c r="B239" i="5" s="1"/>
  <c r="W226" i="5"/>
  <c r="BK226" i="5"/>
  <c r="N227" i="5"/>
  <c r="P227" i="5"/>
  <c r="O227" i="5"/>
  <c r="AX233" i="4"/>
  <c r="AS244" i="4"/>
  <c r="BM244" i="4"/>
  <c r="AK245" i="4"/>
  <c r="AJ245" i="4"/>
  <c r="AL245" i="4"/>
  <c r="AD235" i="4"/>
  <c r="AE235" i="4" s="1"/>
  <c r="AF235" i="4"/>
  <c r="X236" i="4" s="1"/>
  <c r="H237" i="4"/>
  <c r="I237" i="4" s="1"/>
  <c r="L236" i="4"/>
  <c r="BJ236" i="4"/>
  <c r="W227" i="4"/>
  <c r="BK227" i="4"/>
  <c r="BN266" i="4"/>
  <c r="P228" i="4"/>
  <c r="N228" i="4"/>
  <c r="O228" i="4"/>
  <c r="AV268" i="3"/>
  <c r="AZ268" i="3"/>
  <c r="AU268" i="3"/>
  <c r="AX268" i="3" s="1"/>
  <c r="BA268" i="3" s="1"/>
  <c r="AW268" i="3"/>
  <c r="AK268" i="3"/>
  <c r="AO268" i="3"/>
  <c r="AL268" i="3"/>
  <c r="AJ268" i="3"/>
  <c r="AF267" i="3"/>
  <c r="X268" i="3" s="1"/>
  <c r="U263" i="3"/>
  <c r="M264" i="3" s="1"/>
  <c r="H301" i="3"/>
  <c r="E301" i="3"/>
  <c r="C301" i="3"/>
  <c r="F301" i="3" s="1"/>
  <c r="I301" i="3" s="1"/>
  <c r="D301" i="3"/>
  <c r="AX247" i="5" l="1"/>
  <c r="AM241" i="5"/>
  <c r="AD227" i="5"/>
  <c r="AE227" i="5" s="1"/>
  <c r="L238" i="5"/>
  <c r="BJ238" i="5"/>
  <c r="E239" i="5"/>
  <c r="C239" i="5"/>
  <c r="D239" i="5"/>
  <c r="Q227" i="5"/>
  <c r="S227" i="5" s="1"/>
  <c r="AZ233" i="4"/>
  <c r="BA233" i="4" s="1"/>
  <c r="BD233" i="4" s="1"/>
  <c r="BB233" i="4"/>
  <c r="AT234" i="4" s="1"/>
  <c r="AM245" i="4"/>
  <c r="AH235" i="4"/>
  <c r="BL235" i="4"/>
  <c r="Y236" i="4"/>
  <c r="AA236" i="4"/>
  <c r="Z236" i="4"/>
  <c r="L237" i="4"/>
  <c r="BJ237" i="4"/>
  <c r="J237" i="4"/>
  <c r="B238" i="4" s="1"/>
  <c r="Q228" i="4"/>
  <c r="S228" i="4" s="1"/>
  <c r="BB268" i="3"/>
  <c r="AT269" i="3" s="1"/>
  <c r="AM268" i="3"/>
  <c r="AD268" i="3"/>
  <c r="Y268" i="3"/>
  <c r="Z268" i="3"/>
  <c r="AA268" i="3"/>
  <c r="S264" i="3"/>
  <c r="P264" i="3"/>
  <c r="N264" i="3"/>
  <c r="O264" i="3"/>
  <c r="J301" i="3"/>
  <c r="B302" i="3" s="1"/>
  <c r="AZ247" i="5" l="1"/>
  <c r="BA247" i="5" s="1"/>
  <c r="AO241" i="5"/>
  <c r="AP241" i="5" s="1"/>
  <c r="AQ241" i="5"/>
  <c r="AI242" i="5" s="1"/>
  <c r="AH227" i="5"/>
  <c r="BL227" i="5"/>
  <c r="AF227" i="5"/>
  <c r="X228" i="5" s="1"/>
  <c r="F239" i="5"/>
  <c r="T227" i="5"/>
  <c r="U227" i="5"/>
  <c r="M228" i="5" s="1"/>
  <c r="AU234" i="4"/>
  <c r="AV234" i="4"/>
  <c r="AW234" i="4"/>
  <c r="AO245" i="4"/>
  <c r="AP245" i="4" s="1"/>
  <c r="AB236" i="4"/>
  <c r="AD236" i="4"/>
  <c r="AF236" i="4" s="1"/>
  <c r="X237" i="4" s="1"/>
  <c r="AE236" i="4"/>
  <c r="AH236" i="4" s="1"/>
  <c r="BL236" i="4"/>
  <c r="E238" i="4"/>
  <c r="D238" i="4"/>
  <c r="C238" i="4"/>
  <c r="F238" i="4" s="1"/>
  <c r="BN267" i="4"/>
  <c r="T228" i="4"/>
  <c r="U228" i="4"/>
  <c r="M229" i="4" s="1"/>
  <c r="AZ269" i="3"/>
  <c r="AU269" i="3"/>
  <c r="AX269" i="3" s="1"/>
  <c r="BA269" i="3" s="1"/>
  <c r="AV269" i="3"/>
  <c r="AW269" i="3"/>
  <c r="AP268" i="3"/>
  <c r="AQ268" i="3"/>
  <c r="AI269" i="3" s="1"/>
  <c r="AB268" i="3"/>
  <c r="Q264" i="3"/>
  <c r="D302" i="3"/>
  <c r="H302" i="3"/>
  <c r="C302" i="3"/>
  <c r="E302" i="3"/>
  <c r="BD247" i="5" l="1"/>
  <c r="BN247" i="5"/>
  <c r="BB247" i="5"/>
  <c r="AT248" i="5" s="1"/>
  <c r="AS241" i="5"/>
  <c r="BM241" i="5"/>
  <c r="AJ242" i="5"/>
  <c r="AL242" i="5"/>
  <c r="AK242" i="5"/>
  <c r="Y228" i="5"/>
  <c r="AA228" i="5"/>
  <c r="Z228" i="5"/>
  <c r="H239" i="5"/>
  <c r="I239" i="5"/>
  <c r="J239" i="5"/>
  <c r="B240" i="5" s="1"/>
  <c r="W227" i="5"/>
  <c r="BK227" i="5"/>
  <c r="P228" i="5"/>
  <c r="O228" i="5"/>
  <c r="N228" i="5"/>
  <c r="AX234" i="4"/>
  <c r="AS245" i="4"/>
  <c r="BM245" i="4"/>
  <c r="AQ245" i="4"/>
  <c r="AI246" i="4" s="1"/>
  <c r="Y237" i="4"/>
  <c r="Z237" i="4"/>
  <c r="AA237" i="4"/>
  <c r="H238" i="4"/>
  <c r="I238" i="4"/>
  <c r="L238" i="4" s="1"/>
  <c r="J238" i="4"/>
  <c r="B239" i="4" s="1"/>
  <c r="P229" i="4"/>
  <c r="O229" i="4"/>
  <c r="N229" i="4"/>
  <c r="W228" i="4"/>
  <c r="BK228" i="4"/>
  <c r="BB269" i="3"/>
  <c r="AT270" i="3" s="1"/>
  <c r="AO269" i="3"/>
  <c r="AJ269" i="3"/>
  <c r="AM269" i="3" s="1"/>
  <c r="AP269" i="3" s="1"/>
  <c r="AL269" i="3"/>
  <c r="AK269" i="3"/>
  <c r="AE268" i="3"/>
  <c r="AF268" i="3"/>
  <c r="X269" i="3" s="1"/>
  <c r="T264" i="3"/>
  <c r="U264" i="3"/>
  <c r="M265" i="3" s="1"/>
  <c r="F302" i="3"/>
  <c r="AW248" i="5" l="1"/>
  <c r="AV248" i="5"/>
  <c r="AU248" i="5"/>
  <c r="AX248" i="5" s="1"/>
  <c r="AM242" i="5"/>
  <c r="AO242" i="5"/>
  <c r="AQ242" i="5" s="1"/>
  <c r="AI243" i="5" s="1"/>
  <c r="AP242" i="5"/>
  <c r="AS242" i="5" s="1"/>
  <c r="AB228" i="5"/>
  <c r="E240" i="5"/>
  <c r="D240" i="5"/>
  <c r="C240" i="5"/>
  <c r="F240" i="5" s="1"/>
  <c r="L239" i="5"/>
  <c r="BJ239" i="5"/>
  <c r="Q228" i="5"/>
  <c r="S228" i="5" s="1"/>
  <c r="AZ234" i="4"/>
  <c r="BA234" i="4" s="1"/>
  <c r="BD234" i="4" s="1"/>
  <c r="BB234" i="4"/>
  <c r="AT235" i="4" s="1"/>
  <c r="AK246" i="4"/>
  <c r="AJ246" i="4"/>
  <c r="AL246" i="4"/>
  <c r="AB237" i="4"/>
  <c r="D239" i="4"/>
  <c r="E239" i="4"/>
  <c r="C239" i="4"/>
  <c r="F239" i="4" s="1"/>
  <c r="BJ238" i="4"/>
  <c r="BN268" i="4"/>
  <c r="Q229" i="4"/>
  <c r="S229" i="4" s="1"/>
  <c r="AZ270" i="3"/>
  <c r="AV270" i="3"/>
  <c r="AW270" i="3"/>
  <c r="AU270" i="3"/>
  <c r="AQ269" i="3"/>
  <c r="AI270" i="3" s="1"/>
  <c r="Y269" i="3"/>
  <c r="AD269" i="3"/>
  <c r="Z269" i="3"/>
  <c r="AA269" i="3"/>
  <c r="S265" i="3"/>
  <c r="P265" i="3"/>
  <c r="N265" i="3"/>
  <c r="O265" i="3"/>
  <c r="I302" i="3"/>
  <c r="J302" i="3"/>
  <c r="B303" i="3" s="1"/>
  <c r="AZ248" i="5" l="1"/>
  <c r="BB248" i="5" s="1"/>
  <c r="AT249" i="5" s="1"/>
  <c r="BM242" i="5"/>
  <c r="AK243" i="5"/>
  <c r="AJ243" i="5"/>
  <c r="AL243" i="5"/>
  <c r="AD228" i="5"/>
  <c r="AE228" i="5" s="1"/>
  <c r="H240" i="5"/>
  <c r="I240" i="5" s="1"/>
  <c r="J240" i="5"/>
  <c r="B241" i="5" s="1"/>
  <c r="T228" i="5"/>
  <c r="U228" i="5"/>
  <c r="M229" i="5" s="1"/>
  <c r="AW235" i="4"/>
  <c r="AU235" i="4"/>
  <c r="AX235" i="4" s="1"/>
  <c r="AV235" i="4"/>
  <c r="AM246" i="4"/>
  <c r="AD237" i="4"/>
  <c r="AE237" i="4" s="1"/>
  <c r="H239" i="4"/>
  <c r="I239" i="4" s="1"/>
  <c r="T229" i="4"/>
  <c r="U229" i="4"/>
  <c r="M230" i="4" s="1"/>
  <c r="AX270" i="3"/>
  <c r="AJ270" i="3"/>
  <c r="AO270" i="3"/>
  <c r="AK270" i="3"/>
  <c r="AL270" i="3"/>
  <c r="AB269" i="3"/>
  <c r="Q265" i="3"/>
  <c r="E303" i="3"/>
  <c r="H303" i="3"/>
  <c r="D303" i="3"/>
  <c r="C303" i="3"/>
  <c r="AV249" i="5" l="1"/>
  <c r="AW249" i="5"/>
  <c r="AU249" i="5"/>
  <c r="AX249" i="5" s="1"/>
  <c r="BA248" i="5"/>
  <c r="AM243" i="5"/>
  <c r="AH228" i="5"/>
  <c r="BL228" i="5"/>
  <c r="AF228" i="5"/>
  <c r="X229" i="5" s="1"/>
  <c r="L240" i="5"/>
  <c r="BJ240" i="5"/>
  <c r="E241" i="5"/>
  <c r="D241" i="5"/>
  <c r="C241" i="5"/>
  <c r="W228" i="5"/>
  <c r="BK228" i="5"/>
  <c r="P229" i="5"/>
  <c r="O229" i="5"/>
  <c r="N229" i="5"/>
  <c r="AZ235" i="4"/>
  <c r="BA235" i="4"/>
  <c r="BD235" i="4" s="1"/>
  <c r="BB235" i="4"/>
  <c r="AT236" i="4" s="1"/>
  <c r="AO246" i="4"/>
  <c r="AP246" i="4" s="1"/>
  <c r="AQ246" i="4"/>
  <c r="AI247" i="4" s="1"/>
  <c r="AF237" i="4"/>
  <c r="X238" i="4" s="1"/>
  <c r="Z238" i="4" s="1"/>
  <c r="AH237" i="4"/>
  <c r="BL237" i="4"/>
  <c r="AA238" i="4"/>
  <c r="Y238" i="4"/>
  <c r="L239" i="4"/>
  <c r="BJ239" i="4"/>
  <c r="J239" i="4"/>
  <c r="B240" i="4" s="1"/>
  <c r="BN269" i="4"/>
  <c r="W229" i="4"/>
  <c r="BK229" i="4"/>
  <c r="P230" i="4"/>
  <c r="N230" i="4"/>
  <c r="O230" i="4"/>
  <c r="BA270" i="3"/>
  <c r="BB270" i="3"/>
  <c r="AT271" i="3" s="1"/>
  <c r="AM270" i="3"/>
  <c r="AE269" i="3"/>
  <c r="AF269" i="3"/>
  <c r="X270" i="3" s="1"/>
  <c r="T265" i="3"/>
  <c r="U265" i="3"/>
  <c r="M266" i="3" s="1"/>
  <c r="F303" i="3"/>
  <c r="AZ249" i="5" l="1"/>
  <c r="BA249" i="5" s="1"/>
  <c r="BD248" i="5"/>
  <c r="BN248" i="5"/>
  <c r="BB249" i="5"/>
  <c r="AT250" i="5" s="1"/>
  <c r="AO243" i="5"/>
  <c r="AP243" i="5" s="1"/>
  <c r="Y229" i="5"/>
  <c r="AA229" i="5"/>
  <c r="Z229" i="5"/>
  <c r="F241" i="5"/>
  <c r="Q229" i="5"/>
  <c r="S229" i="5" s="1"/>
  <c r="AU236" i="4"/>
  <c r="AV236" i="4"/>
  <c r="AW236" i="4"/>
  <c r="AS246" i="4"/>
  <c r="BM246" i="4"/>
  <c r="AK247" i="4"/>
  <c r="AJ247" i="4"/>
  <c r="AL247" i="4"/>
  <c r="AB238" i="4"/>
  <c r="AD238" i="4"/>
  <c r="AE238" i="4" s="1"/>
  <c r="AH238" i="4" s="1"/>
  <c r="AF238" i="4"/>
  <c r="X239" i="4" s="1"/>
  <c r="C240" i="4"/>
  <c r="D240" i="4"/>
  <c r="E240" i="4"/>
  <c r="Q230" i="4"/>
  <c r="S230" i="4" s="1"/>
  <c r="AV271" i="3"/>
  <c r="AZ271" i="3"/>
  <c r="AU271" i="3"/>
  <c r="AX271" i="3" s="1"/>
  <c r="BA271" i="3" s="1"/>
  <c r="AW271" i="3"/>
  <c r="AP270" i="3"/>
  <c r="AQ270" i="3"/>
  <c r="AI271" i="3" s="1"/>
  <c r="Z270" i="3"/>
  <c r="AD270" i="3"/>
  <c r="Y270" i="3"/>
  <c r="AB270" i="3" s="1"/>
  <c r="AE270" i="3" s="1"/>
  <c r="AA270" i="3"/>
  <c r="N266" i="3"/>
  <c r="S266" i="3"/>
  <c r="P266" i="3"/>
  <c r="O266" i="3"/>
  <c r="I303" i="3"/>
  <c r="J303" i="3"/>
  <c r="B304" i="3" s="1"/>
  <c r="BD249" i="5" l="1"/>
  <c r="BN249" i="5"/>
  <c r="AW250" i="5"/>
  <c r="AU250" i="5"/>
  <c r="AV250" i="5"/>
  <c r="AS243" i="5"/>
  <c r="BM243" i="5"/>
  <c r="AQ243" i="5"/>
  <c r="AI244" i="5" s="1"/>
  <c r="AB229" i="5"/>
  <c r="AD229" i="5"/>
  <c r="AF229" i="5" s="1"/>
  <c r="X230" i="5" s="1"/>
  <c r="H241" i="5"/>
  <c r="I241" i="5"/>
  <c r="J241" i="5"/>
  <c r="B242" i="5" s="1"/>
  <c r="T229" i="5"/>
  <c r="U229" i="5"/>
  <c r="M230" i="5" s="1"/>
  <c r="AX236" i="4"/>
  <c r="AM247" i="4"/>
  <c r="BL238" i="4"/>
  <c r="Z239" i="4"/>
  <c r="Y239" i="4"/>
  <c r="AA239" i="4"/>
  <c r="F240" i="4"/>
  <c r="H240" i="4"/>
  <c r="J240" i="4" s="1"/>
  <c r="B241" i="4" s="1"/>
  <c r="I240" i="4"/>
  <c r="L240" i="4" s="1"/>
  <c r="T230" i="4"/>
  <c r="U230" i="4"/>
  <c r="M231" i="4" s="1"/>
  <c r="BB271" i="3"/>
  <c r="AT272" i="3" s="1"/>
  <c r="AK271" i="3"/>
  <c r="AO271" i="3"/>
  <c r="AL271" i="3"/>
  <c r="AJ271" i="3"/>
  <c r="AF270" i="3"/>
  <c r="X271" i="3" s="1"/>
  <c r="Q266" i="3"/>
  <c r="C304" i="3"/>
  <c r="F304" i="3" s="1"/>
  <c r="I304" i="3" s="1"/>
  <c r="H304" i="3"/>
  <c r="D304" i="3"/>
  <c r="E304" i="3"/>
  <c r="AX250" i="5" l="1"/>
  <c r="AK244" i="5"/>
  <c r="AL244" i="5"/>
  <c r="AJ244" i="5"/>
  <c r="AM244" i="5" s="1"/>
  <c r="AE229" i="5"/>
  <c r="AA230" i="5"/>
  <c r="Y230" i="5"/>
  <c r="Z230" i="5"/>
  <c r="L241" i="5"/>
  <c r="BJ241" i="5"/>
  <c r="E242" i="5"/>
  <c r="D242" i="5"/>
  <c r="C242" i="5"/>
  <c r="W229" i="5"/>
  <c r="BK229" i="5"/>
  <c r="P230" i="5"/>
  <c r="O230" i="5"/>
  <c r="N230" i="5"/>
  <c r="AZ236" i="4"/>
  <c r="BA236" i="4" s="1"/>
  <c r="BD236" i="4" s="1"/>
  <c r="AO247" i="4"/>
  <c r="AP247" i="4"/>
  <c r="AQ247" i="4"/>
  <c r="AI248" i="4" s="1"/>
  <c r="AB239" i="4"/>
  <c r="C241" i="4"/>
  <c r="D241" i="4"/>
  <c r="E241" i="4"/>
  <c r="BJ240" i="4"/>
  <c r="W230" i="4"/>
  <c r="BK230" i="4"/>
  <c r="O231" i="4"/>
  <c r="N231" i="4"/>
  <c r="P231" i="4"/>
  <c r="AZ272" i="3"/>
  <c r="AV272" i="3"/>
  <c r="AU272" i="3"/>
  <c r="AX272" i="3" s="1"/>
  <c r="BA272" i="3" s="1"/>
  <c r="AW272" i="3"/>
  <c r="AM271" i="3"/>
  <c r="Z271" i="3"/>
  <c r="AD271" i="3"/>
  <c r="Y271" i="3"/>
  <c r="AB271" i="3" s="1"/>
  <c r="AE271" i="3" s="1"/>
  <c r="AA271" i="3"/>
  <c r="T266" i="3"/>
  <c r="U266" i="3"/>
  <c r="M267" i="3" s="1"/>
  <c r="J304" i="3"/>
  <c r="B305" i="3" s="1"/>
  <c r="AZ250" i="5" l="1"/>
  <c r="BA250" i="5" s="1"/>
  <c r="AO244" i="5"/>
  <c r="AP244" i="5" s="1"/>
  <c r="AB230" i="5"/>
  <c r="AD230" i="5"/>
  <c r="AE230" i="5" s="1"/>
  <c r="AH229" i="5"/>
  <c r="BL229" i="5"/>
  <c r="F242" i="5"/>
  <c r="Q230" i="5"/>
  <c r="S230" i="5" s="1"/>
  <c r="BB236" i="4"/>
  <c r="AT237" i="4" s="1"/>
  <c r="AS247" i="4"/>
  <c r="BM247" i="4"/>
  <c r="AL248" i="4"/>
  <c r="AK248" i="4"/>
  <c r="AJ248" i="4"/>
  <c r="AD239" i="4"/>
  <c r="AE239" i="4" s="1"/>
  <c r="F241" i="4"/>
  <c r="Q231" i="4"/>
  <c r="S231" i="4" s="1"/>
  <c r="BN270" i="4"/>
  <c r="BB272" i="3"/>
  <c r="AT273" i="3" s="1"/>
  <c r="AP271" i="3"/>
  <c r="AQ271" i="3"/>
  <c r="AI272" i="3" s="1"/>
  <c r="AF271" i="3"/>
  <c r="X272" i="3" s="1"/>
  <c r="N267" i="3"/>
  <c r="S267" i="3"/>
  <c r="O267" i="3"/>
  <c r="P267" i="3"/>
  <c r="H305" i="3"/>
  <c r="C305" i="3"/>
  <c r="F305" i="3" s="1"/>
  <c r="I305" i="3" s="1"/>
  <c r="D305" i="3"/>
  <c r="E305" i="3"/>
  <c r="BD250" i="5" l="1"/>
  <c r="BN250" i="5"/>
  <c r="BB250" i="5"/>
  <c r="AT251" i="5" s="1"/>
  <c r="AS244" i="5"/>
  <c r="BM244" i="5"/>
  <c r="AQ244" i="5"/>
  <c r="AI245" i="5" s="1"/>
  <c r="AH230" i="5"/>
  <c r="BL230" i="5"/>
  <c r="AF230" i="5"/>
  <c r="X231" i="5" s="1"/>
  <c r="H242" i="5"/>
  <c r="I242" i="5" s="1"/>
  <c r="T230" i="5"/>
  <c r="U230" i="5"/>
  <c r="M231" i="5" s="1"/>
  <c r="AV237" i="4"/>
  <c r="AU237" i="4"/>
  <c r="AW237" i="4"/>
  <c r="AM248" i="4"/>
  <c r="AH239" i="4"/>
  <c r="BL239" i="4"/>
  <c r="AF239" i="4"/>
  <c r="X240" i="4" s="1"/>
  <c r="H241" i="4"/>
  <c r="I241" i="4" s="1"/>
  <c r="J241" i="4"/>
  <c r="B242" i="4" s="1"/>
  <c r="T231" i="4"/>
  <c r="U231" i="4"/>
  <c r="M232" i="4" s="1"/>
  <c r="AZ273" i="3"/>
  <c r="AV273" i="3"/>
  <c r="AW273" i="3"/>
  <c r="AU273" i="3"/>
  <c r="AK272" i="3"/>
  <c r="AO272" i="3"/>
  <c r="AL272" i="3"/>
  <c r="AJ272" i="3"/>
  <c r="AD272" i="3"/>
  <c r="AA272" i="3"/>
  <c r="Y272" i="3"/>
  <c r="AB272" i="3" s="1"/>
  <c r="AE272" i="3" s="1"/>
  <c r="Z272" i="3"/>
  <c r="Q267" i="3"/>
  <c r="J305" i="3"/>
  <c r="B306" i="3" s="1"/>
  <c r="AU251" i="5" l="1"/>
  <c r="AW251" i="5"/>
  <c r="AV251" i="5"/>
  <c r="AL245" i="5"/>
  <c r="AK245" i="5"/>
  <c r="AJ245" i="5"/>
  <c r="AM245" i="5" s="1"/>
  <c r="Z231" i="5"/>
  <c r="Y231" i="5"/>
  <c r="AA231" i="5"/>
  <c r="L242" i="5"/>
  <c r="BJ242" i="5"/>
  <c r="J242" i="5"/>
  <c r="B243" i="5" s="1"/>
  <c r="N231" i="5"/>
  <c r="P231" i="5"/>
  <c r="O231" i="5"/>
  <c r="W230" i="5"/>
  <c r="BK230" i="5"/>
  <c r="AX237" i="4"/>
  <c r="AZ237" i="4"/>
  <c r="BA237" i="4" s="1"/>
  <c r="BD237" i="4" s="1"/>
  <c r="AO248" i="4"/>
  <c r="AP248" i="4"/>
  <c r="AQ248" i="4"/>
  <c r="AI249" i="4" s="1"/>
  <c r="AA240" i="4"/>
  <c r="Y240" i="4"/>
  <c r="Z240" i="4"/>
  <c r="L241" i="4"/>
  <c r="BJ241" i="4"/>
  <c r="E242" i="4"/>
  <c r="C242" i="4"/>
  <c r="D242" i="4"/>
  <c r="N232" i="4"/>
  <c r="O232" i="4"/>
  <c r="P232" i="4"/>
  <c r="W231" i="4"/>
  <c r="BK231" i="4"/>
  <c r="AX273" i="3"/>
  <c r="AM272" i="3"/>
  <c r="AF272" i="3"/>
  <c r="X273" i="3" s="1"/>
  <c r="T267" i="3"/>
  <c r="U267" i="3"/>
  <c r="M268" i="3" s="1"/>
  <c r="D306" i="3"/>
  <c r="H306" i="3"/>
  <c r="C306" i="3"/>
  <c r="E306" i="3"/>
  <c r="AX251" i="5" l="1"/>
  <c r="AO245" i="5"/>
  <c r="AP245" i="5" s="1"/>
  <c r="AB231" i="5"/>
  <c r="D243" i="5"/>
  <c r="E243" i="5"/>
  <c r="C243" i="5"/>
  <c r="F243" i="5" s="1"/>
  <c r="Q231" i="5"/>
  <c r="S231" i="5" s="1"/>
  <c r="BB237" i="4"/>
  <c r="AT238" i="4" s="1"/>
  <c r="AS248" i="4"/>
  <c r="BM248" i="4"/>
  <c r="AL249" i="4"/>
  <c r="AJ249" i="4"/>
  <c r="AM249" i="4" s="1"/>
  <c r="AK249" i="4"/>
  <c r="AB240" i="4"/>
  <c r="F242" i="4"/>
  <c r="Q232" i="4"/>
  <c r="S232" i="4" s="1"/>
  <c r="BN271" i="4"/>
  <c r="BA273" i="3"/>
  <c r="BB273" i="3"/>
  <c r="AT274" i="3" s="1"/>
  <c r="AP272" i="3"/>
  <c r="AQ272" i="3"/>
  <c r="AI273" i="3" s="1"/>
  <c r="Y273" i="3"/>
  <c r="AD273" i="3"/>
  <c r="Z273" i="3"/>
  <c r="AA273" i="3"/>
  <c r="S268" i="3"/>
  <c r="N268" i="3"/>
  <c r="O268" i="3"/>
  <c r="P268" i="3"/>
  <c r="F306" i="3"/>
  <c r="AZ251" i="5" l="1"/>
  <c r="BA251" i="5" s="1"/>
  <c r="AS245" i="5"/>
  <c r="BM245" i="5"/>
  <c r="AQ245" i="5"/>
  <c r="AI246" i="5" s="1"/>
  <c r="AD231" i="5"/>
  <c r="AE231" i="5" s="1"/>
  <c r="H243" i="5"/>
  <c r="I243" i="5"/>
  <c r="L243" i="5" s="1"/>
  <c r="BJ243" i="5"/>
  <c r="J243" i="5"/>
  <c r="B244" i="5" s="1"/>
  <c r="T231" i="5"/>
  <c r="U231" i="5"/>
  <c r="M232" i="5" s="1"/>
  <c r="AW238" i="4"/>
  <c r="AU238" i="4"/>
  <c r="AV238" i="4"/>
  <c r="AO249" i="4"/>
  <c r="AP249" i="4" s="1"/>
  <c r="AQ249" i="4"/>
  <c r="AI250" i="4" s="1"/>
  <c r="AD240" i="4"/>
  <c r="AE240" i="4" s="1"/>
  <c r="H242" i="4"/>
  <c r="I242" i="4" s="1"/>
  <c r="J242" i="4"/>
  <c r="B243" i="4" s="1"/>
  <c r="BN272" i="4"/>
  <c r="T232" i="4"/>
  <c r="U232" i="4"/>
  <c r="M233" i="4" s="1"/>
  <c r="AV274" i="3"/>
  <c r="AZ274" i="3"/>
  <c r="AU274" i="3"/>
  <c r="AX274" i="3" s="1"/>
  <c r="BA274" i="3" s="1"/>
  <c r="AW274" i="3"/>
  <c r="AO273" i="3"/>
  <c r="AK273" i="3"/>
  <c r="AL273" i="3"/>
  <c r="AJ273" i="3"/>
  <c r="AB273" i="3"/>
  <c r="Q268" i="3"/>
  <c r="I306" i="3"/>
  <c r="J306" i="3"/>
  <c r="B307" i="3" s="1"/>
  <c r="BD251" i="5" l="1"/>
  <c r="BN251" i="5"/>
  <c r="BB251" i="5"/>
  <c r="AT252" i="5" s="1"/>
  <c r="AK246" i="5"/>
  <c r="AJ246" i="5"/>
  <c r="AL246" i="5"/>
  <c r="AH231" i="5"/>
  <c r="BL231" i="5"/>
  <c r="AF231" i="5"/>
  <c r="X232" i="5" s="1"/>
  <c r="C244" i="5"/>
  <c r="D244" i="5"/>
  <c r="E244" i="5"/>
  <c r="N232" i="5"/>
  <c r="O232" i="5"/>
  <c r="P232" i="5"/>
  <c r="W231" i="5"/>
  <c r="BK231" i="5"/>
  <c r="AX238" i="4"/>
  <c r="AS249" i="4"/>
  <c r="BM249" i="4"/>
  <c r="AL250" i="4"/>
  <c r="AK250" i="4"/>
  <c r="AJ250" i="4"/>
  <c r="AF240" i="4"/>
  <c r="X241" i="4" s="1"/>
  <c r="Y241" i="4" s="1"/>
  <c r="AH240" i="4"/>
  <c r="BL240" i="4"/>
  <c r="AA241" i="4"/>
  <c r="Z241" i="4"/>
  <c r="L242" i="4"/>
  <c r="BJ242" i="4"/>
  <c r="D243" i="4"/>
  <c r="C243" i="4"/>
  <c r="F243" i="4" s="1"/>
  <c r="E243" i="4"/>
  <c r="W232" i="4"/>
  <c r="BK232" i="4"/>
  <c r="N233" i="4"/>
  <c r="O233" i="4"/>
  <c r="P233" i="4"/>
  <c r="BB274" i="3"/>
  <c r="AT275" i="3" s="1"/>
  <c r="AM273" i="3"/>
  <c r="AE273" i="3"/>
  <c r="AF273" i="3"/>
  <c r="X274" i="3" s="1"/>
  <c r="T268" i="3"/>
  <c r="U268" i="3"/>
  <c r="M269" i="3" s="1"/>
  <c r="E307" i="3"/>
  <c r="H307" i="3"/>
  <c r="C307" i="3"/>
  <c r="D307" i="3"/>
  <c r="AV252" i="5" l="1"/>
  <c r="AU252" i="5"/>
  <c r="AW252" i="5"/>
  <c r="AM246" i="5"/>
  <c r="AO246" i="5"/>
  <c r="AP246" i="5" s="1"/>
  <c r="AA232" i="5"/>
  <c r="Z232" i="5"/>
  <c r="Y232" i="5"/>
  <c r="AB232" i="5" s="1"/>
  <c r="F244" i="5"/>
  <c r="Q232" i="5"/>
  <c r="S232" i="5" s="1"/>
  <c r="AZ238" i="4"/>
  <c r="BA238" i="4" s="1"/>
  <c r="BD238" i="4" s="1"/>
  <c r="BB238" i="4"/>
  <c r="AT239" i="4" s="1"/>
  <c r="AM250" i="4"/>
  <c r="AB241" i="4"/>
  <c r="H243" i="4"/>
  <c r="I243" i="4" s="1"/>
  <c r="J243" i="4"/>
  <c r="B244" i="4" s="1"/>
  <c r="Q233" i="4"/>
  <c r="S233" i="4" s="1"/>
  <c r="BN273" i="4"/>
  <c r="AV275" i="3"/>
  <c r="AZ275" i="3"/>
  <c r="AU275" i="3"/>
  <c r="AX275" i="3" s="1"/>
  <c r="BA275" i="3" s="1"/>
  <c r="AW275" i="3"/>
  <c r="AP273" i="3"/>
  <c r="AQ273" i="3"/>
  <c r="AI274" i="3" s="1"/>
  <c r="Z274" i="3"/>
  <c r="Y274" i="3"/>
  <c r="AB274" i="3" s="1"/>
  <c r="AE274" i="3" s="1"/>
  <c r="AD274" i="3"/>
  <c r="AA274" i="3"/>
  <c r="S269" i="3"/>
  <c r="N269" i="3"/>
  <c r="Q269" i="3" s="1"/>
  <c r="T269" i="3" s="1"/>
  <c r="O269" i="3"/>
  <c r="P269" i="3"/>
  <c r="F307" i="3"/>
  <c r="AX252" i="5" l="1"/>
  <c r="AS246" i="5"/>
  <c r="BM246" i="5"/>
  <c r="AQ246" i="5"/>
  <c r="AI247" i="5" s="1"/>
  <c r="AD232" i="5"/>
  <c r="AE232" i="5" s="1"/>
  <c r="H244" i="5"/>
  <c r="I244" i="5"/>
  <c r="J244" i="5"/>
  <c r="B245" i="5" s="1"/>
  <c r="T232" i="5"/>
  <c r="U232" i="5"/>
  <c r="M233" i="5" s="1"/>
  <c r="AW239" i="4"/>
  <c r="AU239" i="4"/>
  <c r="AV239" i="4"/>
  <c r="AO250" i="4"/>
  <c r="AP250" i="4" s="1"/>
  <c r="AQ250" i="4"/>
  <c r="AI251" i="4" s="1"/>
  <c r="AD241" i="4"/>
  <c r="AE241" i="4" s="1"/>
  <c r="L243" i="4"/>
  <c r="BJ243" i="4"/>
  <c r="E244" i="4"/>
  <c r="D244" i="4"/>
  <c r="C244" i="4"/>
  <c r="T233" i="4"/>
  <c r="U233" i="4"/>
  <c r="M234" i="4" s="1"/>
  <c r="BB275" i="3"/>
  <c r="AT276" i="3" s="1"/>
  <c r="AJ274" i="3"/>
  <c r="AO274" i="3"/>
  <c r="AK274" i="3"/>
  <c r="AL274" i="3"/>
  <c r="AF274" i="3"/>
  <c r="X275" i="3" s="1"/>
  <c r="U269" i="3"/>
  <c r="M270" i="3" s="1"/>
  <c r="I307" i="3"/>
  <c r="J307" i="3"/>
  <c r="B308" i="3" s="1"/>
  <c r="AZ252" i="5" l="1"/>
  <c r="BA252" i="5" s="1"/>
  <c r="AK247" i="5"/>
  <c r="AL247" i="5"/>
  <c r="AJ247" i="5"/>
  <c r="AM247" i="5" s="1"/>
  <c r="AH232" i="5"/>
  <c r="BL232" i="5"/>
  <c r="AF232" i="5"/>
  <c r="X233" i="5" s="1"/>
  <c r="C245" i="5"/>
  <c r="E245" i="5"/>
  <c r="D245" i="5"/>
  <c r="L244" i="5"/>
  <c r="BJ244" i="5"/>
  <c r="N233" i="5"/>
  <c r="P233" i="5"/>
  <c r="O233" i="5"/>
  <c r="W232" i="5"/>
  <c r="BK232" i="5"/>
  <c r="AX239" i="4"/>
  <c r="AS250" i="4"/>
  <c r="BM250" i="4"/>
  <c r="AJ251" i="4"/>
  <c r="AL251" i="4"/>
  <c r="AK251" i="4"/>
  <c r="AH241" i="4"/>
  <c r="BL241" i="4"/>
  <c r="AF241" i="4"/>
  <c r="X242" i="4" s="1"/>
  <c r="F244" i="4"/>
  <c r="N234" i="4"/>
  <c r="O234" i="4"/>
  <c r="P234" i="4"/>
  <c r="W233" i="4"/>
  <c r="BK233" i="4"/>
  <c r="AV276" i="3"/>
  <c r="AZ276" i="3"/>
  <c r="AW276" i="3"/>
  <c r="AU276" i="3"/>
  <c r="AM274" i="3"/>
  <c r="Z275" i="3"/>
  <c r="AD275" i="3"/>
  <c r="Y275" i="3"/>
  <c r="AB275" i="3" s="1"/>
  <c r="AE275" i="3" s="1"/>
  <c r="AA275" i="3"/>
  <c r="N270" i="3"/>
  <c r="S270" i="3"/>
  <c r="P270" i="3"/>
  <c r="O270" i="3"/>
  <c r="C308" i="3"/>
  <c r="F308" i="3" s="1"/>
  <c r="I308" i="3" s="1"/>
  <c r="H308" i="3"/>
  <c r="E308" i="3"/>
  <c r="D308" i="3"/>
  <c r="BD252" i="5" l="1"/>
  <c r="BN252" i="5"/>
  <c r="BB252" i="5"/>
  <c r="AT253" i="5" s="1"/>
  <c r="AO247" i="5"/>
  <c r="AP247" i="5" s="1"/>
  <c r="AQ247" i="5"/>
  <c r="AI248" i="5" s="1"/>
  <c r="AA233" i="5"/>
  <c r="Y233" i="5"/>
  <c r="Z233" i="5"/>
  <c r="F245" i="5"/>
  <c r="Q233" i="5"/>
  <c r="S233" i="5" s="1"/>
  <c r="AZ239" i="4"/>
  <c r="BA239" i="4" s="1"/>
  <c r="BD239" i="4" s="1"/>
  <c r="AM251" i="4"/>
  <c r="AA242" i="4"/>
  <c r="Z242" i="4"/>
  <c r="Y242" i="4"/>
  <c r="AB242" i="4" s="1"/>
  <c r="H244" i="4"/>
  <c r="I244" i="4" s="1"/>
  <c r="J244" i="4"/>
  <c r="B245" i="4" s="1"/>
  <c r="Q234" i="4"/>
  <c r="S234" i="4" s="1"/>
  <c r="AX276" i="3"/>
  <c r="AP274" i="3"/>
  <c r="AQ274" i="3"/>
  <c r="AI275" i="3" s="1"/>
  <c r="AF275" i="3"/>
  <c r="X276" i="3" s="1"/>
  <c r="Q270" i="3"/>
  <c r="J308" i="3"/>
  <c r="B309" i="3" s="1"/>
  <c r="AV253" i="5" l="1"/>
  <c r="AU253" i="5"/>
  <c r="AW253" i="5"/>
  <c r="AS247" i="5"/>
  <c r="BM247" i="5"/>
  <c r="AK248" i="5"/>
  <c r="AJ248" i="5"/>
  <c r="AM248" i="5" s="1"/>
  <c r="AL248" i="5"/>
  <c r="AB233" i="5"/>
  <c r="AD233" i="5"/>
  <c r="AE233" i="5" s="1"/>
  <c r="H245" i="5"/>
  <c r="I245" i="5" s="1"/>
  <c r="J245" i="5"/>
  <c r="B246" i="5" s="1"/>
  <c r="T233" i="5"/>
  <c r="U233" i="5"/>
  <c r="M234" i="5" s="1"/>
  <c r="BB239" i="4"/>
  <c r="AT240" i="4" s="1"/>
  <c r="AO251" i="4"/>
  <c r="AP251" i="4"/>
  <c r="AQ251" i="4"/>
  <c r="AI252" i="4" s="1"/>
  <c r="AD242" i="4"/>
  <c r="AE242" i="4" s="1"/>
  <c r="AF242" i="4"/>
  <c r="X243" i="4" s="1"/>
  <c r="L244" i="4"/>
  <c r="BJ244" i="4"/>
  <c r="E245" i="4"/>
  <c r="D245" i="4"/>
  <c r="C245" i="4"/>
  <c r="BN274" i="4"/>
  <c r="T234" i="4"/>
  <c r="U234" i="4"/>
  <c r="M235" i="4" s="1"/>
  <c r="BA276" i="3"/>
  <c r="BB276" i="3"/>
  <c r="AT277" i="3" s="1"/>
  <c r="AK275" i="3"/>
  <c r="AO275" i="3"/>
  <c r="AJ275" i="3"/>
  <c r="AM275" i="3" s="1"/>
  <c r="AP275" i="3" s="1"/>
  <c r="AL275" i="3"/>
  <c r="AD276" i="3"/>
  <c r="Y276" i="3"/>
  <c r="Z276" i="3"/>
  <c r="AA276" i="3"/>
  <c r="T270" i="3"/>
  <c r="U270" i="3"/>
  <c r="M271" i="3" s="1"/>
  <c r="H309" i="3"/>
  <c r="E309" i="3"/>
  <c r="C309" i="3"/>
  <c r="F309" i="3" s="1"/>
  <c r="I309" i="3" s="1"/>
  <c r="D309" i="3"/>
  <c r="AX253" i="5" l="1"/>
  <c r="AZ253" i="5"/>
  <c r="AO248" i="5"/>
  <c r="AP248" i="5" s="1"/>
  <c r="AH233" i="5"/>
  <c r="BL233" i="5"/>
  <c r="AF233" i="5"/>
  <c r="X234" i="5" s="1"/>
  <c r="L245" i="5"/>
  <c r="BJ245" i="5"/>
  <c r="D246" i="5"/>
  <c r="E246" i="5"/>
  <c r="C246" i="5"/>
  <c r="N234" i="5"/>
  <c r="O234" i="5"/>
  <c r="P234" i="5"/>
  <c r="W233" i="5"/>
  <c r="BK233" i="5"/>
  <c r="AU240" i="4"/>
  <c r="AV240" i="4"/>
  <c r="AW240" i="4"/>
  <c r="AS251" i="4"/>
  <c r="BM251" i="4"/>
  <c r="AK252" i="4"/>
  <c r="AJ252" i="4"/>
  <c r="AL252" i="4"/>
  <c r="AH242" i="4"/>
  <c r="BL242" i="4"/>
  <c r="Z243" i="4"/>
  <c r="AA243" i="4"/>
  <c r="Y243" i="4"/>
  <c r="F245" i="4"/>
  <c r="N235" i="4"/>
  <c r="O235" i="4"/>
  <c r="P235" i="4"/>
  <c r="W234" i="4"/>
  <c r="BK234" i="4"/>
  <c r="BN275" i="4"/>
  <c r="AZ277" i="3"/>
  <c r="AU277" i="3"/>
  <c r="AX277" i="3" s="1"/>
  <c r="BA277" i="3" s="1"/>
  <c r="AV277" i="3"/>
  <c r="AW277" i="3"/>
  <c r="AQ275" i="3"/>
  <c r="AI276" i="3" s="1"/>
  <c r="AB276" i="3"/>
  <c r="N271" i="3"/>
  <c r="S271" i="3"/>
  <c r="P271" i="3"/>
  <c r="O271" i="3"/>
  <c r="J309" i="3"/>
  <c r="B310" i="3" s="1"/>
  <c r="BA253" i="5" l="1"/>
  <c r="BD253" i="5"/>
  <c r="BN253" i="5"/>
  <c r="BB253" i="5"/>
  <c r="AT254" i="5" s="1"/>
  <c r="AS248" i="5"/>
  <c r="BM248" i="5"/>
  <c r="AQ248" i="5"/>
  <c r="AI249" i="5" s="1"/>
  <c r="AA234" i="5"/>
  <c r="Y234" i="5"/>
  <c r="Z234" i="5"/>
  <c r="F246" i="5"/>
  <c r="Q234" i="5"/>
  <c r="S234" i="5" s="1"/>
  <c r="AX240" i="4"/>
  <c r="AM252" i="4"/>
  <c r="AB243" i="4"/>
  <c r="H245" i="4"/>
  <c r="I245" i="4" s="1"/>
  <c r="Q235" i="4"/>
  <c r="S235" i="4" s="1"/>
  <c r="BB277" i="3"/>
  <c r="AT278" i="3" s="1"/>
  <c r="AK276" i="3"/>
  <c r="AO276" i="3"/>
  <c r="AJ276" i="3"/>
  <c r="AM276" i="3" s="1"/>
  <c r="AP276" i="3" s="1"/>
  <c r="AL276" i="3"/>
  <c r="AE276" i="3"/>
  <c r="AF276" i="3"/>
  <c r="X277" i="3" s="1"/>
  <c r="Q271" i="3"/>
  <c r="D310" i="3"/>
  <c r="H310" i="3"/>
  <c r="C310" i="3"/>
  <c r="E310" i="3"/>
  <c r="F310" i="3" s="1"/>
  <c r="I310" i="3" s="1"/>
  <c r="AW254" i="5" l="1"/>
  <c r="AV254" i="5"/>
  <c r="AU254" i="5"/>
  <c r="AK249" i="5"/>
  <c r="AL249" i="5"/>
  <c r="AJ249" i="5"/>
  <c r="AM249" i="5" s="1"/>
  <c r="AB234" i="5"/>
  <c r="AD234" i="5"/>
  <c r="H246" i="5"/>
  <c r="I246" i="5" s="1"/>
  <c r="J246" i="5"/>
  <c r="B247" i="5" s="1"/>
  <c r="T234" i="5"/>
  <c r="U234" i="5"/>
  <c r="M235" i="5" s="1"/>
  <c r="AZ240" i="4"/>
  <c r="BA240" i="4" s="1"/>
  <c r="BD240" i="4" s="1"/>
  <c r="AO252" i="4"/>
  <c r="AP252" i="4" s="1"/>
  <c r="AQ252" i="4"/>
  <c r="AI253" i="4" s="1"/>
  <c r="AD243" i="4"/>
  <c r="AE243" i="4"/>
  <c r="AF243" i="4"/>
  <c r="X244" i="4" s="1"/>
  <c r="L245" i="4"/>
  <c r="BJ245" i="4"/>
  <c r="J245" i="4"/>
  <c r="B246" i="4" s="1"/>
  <c r="T235" i="4"/>
  <c r="U235" i="4"/>
  <c r="M236" i="4" s="1"/>
  <c r="BN276" i="4"/>
  <c r="AZ278" i="3"/>
  <c r="AV278" i="3"/>
  <c r="AU278" i="3"/>
  <c r="AX278" i="3" s="1"/>
  <c r="BA278" i="3" s="1"/>
  <c r="AW278" i="3"/>
  <c r="AQ276" i="3"/>
  <c r="AI277" i="3" s="1"/>
  <c r="Y277" i="3"/>
  <c r="AD277" i="3"/>
  <c r="Z277" i="3"/>
  <c r="AA277" i="3"/>
  <c r="T271" i="3"/>
  <c r="U271" i="3"/>
  <c r="M272" i="3" s="1"/>
  <c r="J310" i="3"/>
  <c r="B311" i="3" s="1"/>
  <c r="AX254" i="5" l="1"/>
  <c r="AO249" i="5"/>
  <c r="AP249" i="5" s="1"/>
  <c r="AE234" i="5"/>
  <c r="AH234" i="5" s="1"/>
  <c r="BL234" i="5"/>
  <c r="AF234" i="5"/>
  <c r="X235" i="5" s="1"/>
  <c r="L246" i="5"/>
  <c r="BJ246" i="5"/>
  <c r="E247" i="5"/>
  <c r="D247" i="5"/>
  <c r="C247" i="5"/>
  <c r="W234" i="5"/>
  <c r="BK234" i="5"/>
  <c r="N235" i="5"/>
  <c r="O235" i="5"/>
  <c r="P235" i="5"/>
  <c r="BB240" i="4"/>
  <c r="AT241" i="4" s="1"/>
  <c r="AS252" i="4"/>
  <c r="BM252" i="4"/>
  <c r="AL253" i="4"/>
  <c r="AK253" i="4"/>
  <c r="AJ253" i="4"/>
  <c r="Y244" i="4"/>
  <c r="Z244" i="4"/>
  <c r="AA244" i="4"/>
  <c r="AH243" i="4"/>
  <c r="BL243" i="4"/>
  <c r="C246" i="4"/>
  <c r="D246" i="4"/>
  <c r="E246" i="4"/>
  <c r="O236" i="4"/>
  <c r="P236" i="4"/>
  <c r="N236" i="4"/>
  <c r="W235" i="4"/>
  <c r="BK235" i="4"/>
  <c r="BB278" i="3"/>
  <c r="AT279" i="3" s="1"/>
  <c r="AO277" i="3"/>
  <c r="AJ277" i="3"/>
  <c r="AM277" i="3" s="1"/>
  <c r="AP277" i="3" s="1"/>
  <c r="AK277" i="3"/>
  <c r="AL277" i="3"/>
  <c r="AB277" i="3"/>
  <c r="S272" i="3"/>
  <c r="P272" i="3"/>
  <c r="N272" i="3"/>
  <c r="Q272" i="3" s="1"/>
  <c r="T272" i="3" s="1"/>
  <c r="O272" i="3"/>
  <c r="E311" i="3"/>
  <c r="H311" i="3"/>
  <c r="C311" i="3"/>
  <c r="D311" i="3"/>
  <c r="AZ254" i="5" l="1"/>
  <c r="BA254" i="5" s="1"/>
  <c r="AS249" i="5"/>
  <c r="BM249" i="5"/>
  <c r="AQ249" i="5"/>
  <c r="AI250" i="5" s="1"/>
  <c r="Z235" i="5"/>
  <c r="Y235" i="5"/>
  <c r="AA235" i="5"/>
  <c r="F247" i="5"/>
  <c r="Q235" i="5"/>
  <c r="S235" i="5" s="1"/>
  <c r="AU241" i="4"/>
  <c r="AV241" i="4"/>
  <c r="AW241" i="4"/>
  <c r="AM253" i="4"/>
  <c r="AB244" i="4"/>
  <c r="F246" i="4"/>
  <c r="Q236" i="4"/>
  <c r="S236" i="4" s="1"/>
  <c r="AV279" i="3"/>
  <c r="AZ279" i="3"/>
  <c r="AU279" i="3"/>
  <c r="AX279" i="3" s="1"/>
  <c r="BA279" i="3" s="1"/>
  <c r="AW279" i="3"/>
  <c r="AQ277" i="3"/>
  <c r="AI278" i="3" s="1"/>
  <c r="AE277" i="3"/>
  <c r="AF277" i="3"/>
  <c r="X278" i="3" s="1"/>
  <c r="U272" i="3"/>
  <c r="M273" i="3" s="1"/>
  <c r="F311" i="3"/>
  <c r="BD254" i="5" l="1"/>
  <c r="BN254" i="5"/>
  <c r="BB254" i="5"/>
  <c r="AT255" i="5" s="1"/>
  <c r="AK250" i="5"/>
  <c r="AJ250" i="5"/>
  <c r="AL250" i="5"/>
  <c r="AB235" i="5"/>
  <c r="AD235" i="5"/>
  <c r="H247" i="5"/>
  <c r="I247" i="5" s="1"/>
  <c r="J247" i="5"/>
  <c r="B248" i="5" s="1"/>
  <c r="T235" i="5"/>
  <c r="U235" i="5"/>
  <c r="M236" i="5" s="1"/>
  <c r="AX241" i="4"/>
  <c r="AZ241" i="4"/>
  <c r="BB241" i="4" s="1"/>
  <c r="AT242" i="4" s="1"/>
  <c r="AO253" i="4"/>
  <c r="AP253" i="4" s="1"/>
  <c r="AQ253" i="4"/>
  <c r="AI254" i="4" s="1"/>
  <c r="AD244" i="4"/>
  <c r="AE244" i="4"/>
  <c r="AF244" i="4"/>
  <c r="X245" i="4" s="1"/>
  <c r="H246" i="4"/>
  <c r="I246" i="4" s="1"/>
  <c r="T236" i="4"/>
  <c r="U236" i="4"/>
  <c r="M237" i="4" s="1"/>
  <c r="BB279" i="3"/>
  <c r="AT280" i="3" s="1"/>
  <c r="AJ278" i="3"/>
  <c r="AO278" i="3"/>
  <c r="AK278" i="3"/>
  <c r="AL278" i="3"/>
  <c r="Z278" i="3"/>
  <c r="AD278" i="3"/>
  <c r="Y278" i="3"/>
  <c r="AB278" i="3" s="1"/>
  <c r="AE278" i="3" s="1"/>
  <c r="AA278" i="3"/>
  <c r="S273" i="3"/>
  <c r="N273" i="3"/>
  <c r="O273" i="3"/>
  <c r="P273" i="3"/>
  <c r="I311" i="3"/>
  <c r="J311" i="3"/>
  <c r="B312" i="3" s="1"/>
  <c r="AV255" i="5" l="1"/>
  <c r="AW255" i="5"/>
  <c r="AU255" i="5"/>
  <c r="AX255" i="5" s="1"/>
  <c r="AZ255" i="5"/>
  <c r="AM250" i="5"/>
  <c r="AO250" i="5"/>
  <c r="AE235" i="5"/>
  <c r="AH235" i="5"/>
  <c r="BL235" i="5"/>
  <c r="AF235" i="5"/>
  <c r="X236" i="5" s="1"/>
  <c r="L247" i="5"/>
  <c r="BJ247" i="5"/>
  <c r="C248" i="5"/>
  <c r="D248" i="5"/>
  <c r="E248" i="5"/>
  <c r="W235" i="5"/>
  <c r="BK235" i="5"/>
  <c r="P236" i="5"/>
  <c r="O236" i="5"/>
  <c r="N236" i="5"/>
  <c r="AV242" i="4"/>
  <c r="AW242" i="4"/>
  <c r="AU242" i="4"/>
  <c r="BA241" i="4"/>
  <c r="BD241" i="4" s="1"/>
  <c r="AS253" i="4"/>
  <c r="BM253" i="4"/>
  <c r="AL254" i="4"/>
  <c r="AK254" i="4"/>
  <c r="AJ254" i="4"/>
  <c r="AA245" i="4"/>
  <c r="Y245" i="4"/>
  <c r="Z245" i="4"/>
  <c r="AH244" i="4"/>
  <c r="BL244" i="4"/>
  <c r="L246" i="4"/>
  <c r="BJ246" i="4"/>
  <c r="J246" i="4"/>
  <c r="B247" i="4" s="1"/>
  <c r="BN277" i="4"/>
  <c r="W236" i="4"/>
  <c r="BK236" i="4"/>
  <c r="P237" i="4"/>
  <c r="N237" i="4"/>
  <c r="O237" i="4"/>
  <c r="AZ280" i="3"/>
  <c r="AV280" i="3"/>
  <c r="AW280" i="3"/>
  <c r="AU280" i="3"/>
  <c r="AM278" i="3"/>
  <c r="AF278" i="3"/>
  <c r="X279" i="3" s="1"/>
  <c r="Q273" i="3"/>
  <c r="C312" i="3"/>
  <c r="F312" i="3" s="1"/>
  <c r="I312" i="3" s="1"/>
  <c r="H312" i="3"/>
  <c r="D312" i="3"/>
  <c r="E312" i="3"/>
  <c r="BA255" i="5" l="1"/>
  <c r="BD255" i="5" s="1"/>
  <c r="BB255" i="5"/>
  <c r="AT256" i="5" s="1"/>
  <c r="BN255" i="5"/>
  <c r="AP250" i="5"/>
  <c r="AS250" i="5"/>
  <c r="BM250" i="5"/>
  <c r="AQ250" i="5"/>
  <c r="AI251" i="5" s="1"/>
  <c r="Z236" i="5"/>
  <c r="Y236" i="5"/>
  <c r="AA236" i="5"/>
  <c r="F248" i="5"/>
  <c r="Q236" i="5"/>
  <c r="S236" i="5" s="1"/>
  <c r="AX242" i="4"/>
  <c r="AM254" i="4"/>
  <c r="AB245" i="4"/>
  <c r="C247" i="4"/>
  <c r="D247" i="4"/>
  <c r="E247" i="4"/>
  <c r="Q237" i="4"/>
  <c r="S237" i="4" s="1"/>
  <c r="BN278" i="4"/>
  <c r="AX280" i="3"/>
  <c r="AP278" i="3"/>
  <c r="AQ278" i="3"/>
  <c r="AI279" i="3" s="1"/>
  <c r="AD279" i="3"/>
  <c r="Z279" i="3"/>
  <c r="Y279" i="3"/>
  <c r="AB279" i="3" s="1"/>
  <c r="AE279" i="3" s="1"/>
  <c r="AA279" i="3"/>
  <c r="T273" i="3"/>
  <c r="U273" i="3"/>
  <c r="M274" i="3" s="1"/>
  <c r="J312" i="3"/>
  <c r="B313" i="3" s="1"/>
  <c r="AU256" i="5" l="1"/>
  <c r="AW256" i="5"/>
  <c r="AZ256" i="5"/>
  <c r="AV256" i="5"/>
  <c r="AK251" i="5"/>
  <c r="AL251" i="5"/>
  <c r="AJ251" i="5"/>
  <c r="AM251" i="5" s="1"/>
  <c r="AB236" i="5"/>
  <c r="H248" i="5"/>
  <c r="I248" i="5" s="1"/>
  <c r="J248" i="5"/>
  <c r="B249" i="5" s="1"/>
  <c r="T236" i="5"/>
  <c r="U236" i="5"/>
  <c r="M237" i="5" s="1"/>
  <c r="AZ242" i="4"/>
  <c r="BA242" i="4" s="1"/>
  <c r="BD242" i="4" s="1"/>
  <c r="BB242" i="4"/>
  <c r="AT243" i="4" s="1"/>
  <c r="AO254" i="4"/>
  <c r="AP254" i="4" s="1"/>
  <c r="AQ254" i="4"/>
  <c r="AI255" i="4" s="1"/>
  <c r="AD245" i="4"/>
  <c r="AE245" i="4" s="1"/>
  <c r="F247" i="4"/>
  <c r="T237" i="4"/>
  <c r="U237" i="4"/>
  <c r="M238" i="4" s="1"/>
  <c r="BA280" i="3"/>
  <c r="BB280" i="3"/>
  <c r="AT281" i="3" s="1"/>
  <c r="AK279" i="3"/>
  <c r="AO279" i="3"/>
  <c r="AL279" i="3"/>
  <c r="AJ279" i="3"/>
  <c r="AF279" i="3"/>
  <c r="X280" i="3" s="1"/>
  <c r="N274" i="3"/>
  <c r="S274" i="3"/>
  <c r="P274" i="3"/>
  <c r="O274" i="3"/>
  <c r="H313" i="3"/>
  <c r="C313" i="3"/>
  <c r="F313" i="3" s="1"/>
  <c r="I313" i="3" s="1"/>
  <c r="D313" i="3"/>
  <c r="E313" i="3"/>
  <c r="AX256" i="5" l="1"/>
  <c r="BA256" i="5" s="1"/>
  <c r="BD256" i="5" s="1"/>
  <c r="BN256" i="5"/>
  <c r="BB256" i="5"/>
  <c r="AT257" i="5" s="1"/>
  <c r="AO251" i="5"/>
  <c r="AP251" i="5" s="1"/>
  <c r="AD236" i="5"/>
  <c r="AE236" i="5" s="1"/>
  <c r="L248" i="5"/>
  <c r="BJ248" i="5"/>
  <c r="C249" i="5"/>
  <c r="D249" i="5"/>
  <c r="E249" i="5"/>
  <c r="W236" i="5"/>
  <c r="BK236" i="5"/>
  <c r="P237" i="5"/>
  <c r="O237" i="5"/>
  <c r="N237" i="5"/>
  <c r="AV243" i="4"/>
  <c r="AW243" i="4"/>
  <c r="AU243" i="4"/>
  <c r="AX243" i="4" s="1"/>
  <c r="AS254" i="4"/>
  <c r="BM254" i="4"/>
  <c r="AK255" i="4"/>
  <c r="AJ255" i="4"/>
  <c r="AM255" i="4" s="1"/>
  <c r="AO255" i="4"/>
  <c r="AL255" i="4"/>
  <c r="AH245" i="4"/>
  <c r="BL245" i="4"/>
  <c r="AF245" i="4"/>
  <c r="X246" i="4" s="1"/>
  <c r="H247" i="4"/>
  <c r="J247" i="4" s="1"/>
  <c r="B248" i="4" s="1"/>
  <c r="N238" i="4"/>
  <c r="O238" i="4"/>
  <c r="P238" i="4"/>
  <c r="W237" i="4"/>
  <c r="BK237" i="4"/>
  <c r="AZ281" i="3"/>
  <c r="AV281" i="3"/>
  <c r="AU281" i="3"/>
  <c r="AX281" i="3" s="1"/>
  <c r="BA281" i="3" s="1"/>
  <c r="AW281" i="3"/>
  <c r="AM279" i="3"/>
  <c r="AD280" i="3"/>
  <c r="Z280" i="3"/>
  <c r="AA280" i="3"/>
  <c r="Y280" i="3"/>
  <c r="Q274" i="3"/>
  <c r="J313" i="3"/>
  <c r="B314" i="3" s="1"/>
  <c r="AV257" i="5" l="1"/>
  <c r="AZ257" i="5"/>
  <c r="AU257" i="5"/>
  <c r="AW257" i="5"/>
  <c r="AS251" i="5"/>
  <c r="BM251" i="5"/>
  <c r="AQ251" i="5"/>
  <c r="AI252" i="5" s="1"/>
  <c r="AH236" i="5"/>
  <c r="BL236" i="5"/>
  <c r="AF236" i="5"/>
  <c r="X237" i="5" s="1"/>
  <c r="F249" i="5"/>
  <c r="Q237" i="5"/>
  <c r="S237" i="5" s="1"/>
  <c r="AP255" i="4"/>
  <c r="AS255" i="4" s="1"/>
  <c r="AZ243" i="4"/>
  <c r="BA243" i="4" s="1"/>
  <c r="BD243" i="4" s="1"/>
  <c r="AQ255" i="4"/>
  <c r="AI256" i="4" s="1"/>
  <c r="BM255" i="4"/>
  <c r="AA246" i="4"/>
  <c r="Z246" i="4"/>
  <c r="Y246" i="4"/>
  <c r="AB246" i="4" s="1"/>
  <c r="D248" i="4"/>
  <c r="C248" i="4"/>
  <c r="E248" i="4"/>
  <c r="I247" i="4"/>
  <c r="Q238" i="4"/>
  <c r="S238" i="4" s="1"/>
  <c r="BB281" i="3"/>
  <c r="AT282" i="3" s="1"/>
  <c r="AP279" i="3"/>
  <c r="AQ279" i="3"/>
  <c r="AI280" i="3" s="1"/>
  <c r="AB280" i="3"/>
  <c r="T274" i="3"/>
  <c r="U274" i="3"/>
  <c r="M275" i="3" s="1"/>
  <c r="D314" i="3"/>
  <c r="H314" i="3"/>
  <c r="C314" i="3"/>
  <c r="E314" i="3"/>
  <c r="F314" i="3" s="1"/>
  <c r="I314" i="3" s="1"/>
  <c r="AX257" i="5" l="1"/>
  <c r="BA257" i="5" s="1"/>
  <c r="BD257" i="5" s="1"/>
  <c r="BN257" i="5"/>
  <c r="AK252" i="5"/>
  <c r="AJ252" i="5"/>
  <c r="AL252" i="5"/>
  <c r="Y237" i="5"/>
  <c r="AA237" i="5"/>
  <c r="Z237" i="5"/>
  <c r="H249" i="5"/>
  <c r="I249" i="5" s="1"/>
  <c r="J249" i="5"/>
  <c r="B250" i="5" s="1"/>
  <c r="T237" i="5"/>
  <c r="U237" i="5"/>
  <c r="M238" i="5" s="1"/>
  <c r="BB243" i="4"/>
  <c r="AT244" i="4" s="1"/>
  <c r="AK256" i="4"/>
  <c r="AJ256" i="4"/>
  <c r="AL256" i="4"/>
  <c r="AO256" i="4"/>
  <c r="AD246" i="4"/>
  <c r="AE246" i="4" s="1"/>
  <c r="AF246" i="4"/>
  <c r="X247" i="4" s="1"/>
  <c r="F248" i="4"/>
  <c r="L247" i="4"/>
  <c r="BJ247" i="4"/>
  <c r="T238" i="4"/>
  <c r="U238" i="4"/>
  <c r="M239" i="4" s="1"/>
  <c r="BN279" i="4"/>
  <c r="AV282" i="3"/>
  <c r="AZ282" i="3"/>
  <c r="AU282" i="3"/>
  <c r="AX282" i="3" s="1"/>
  <c r="BA282" i="3" s="1"/>
  <c r="AW282" i="3"/>
  <c r="AK280" i="3"/>
  <c r="AO280" i="3"/>
  <c r="AL280" i="3"/>
  <c r="AJ280" i="3"/>
  <c r="AM280" i="3" s="1"/>
  <c r="AP280" i="3" s="1"/>
  <c r="AE280" i="3"/>
  <c r="AF280" i="3"/>
  <c r="X281" i="3" s="1"/>
  <c r="N275" i="3"/>
  <c r="S275" i="3"/>
  <c r="O275" i="3"/>
  <c r="P275" i="3"/>
  <c r="J314" i="3"/>
  <c r="B315" i="3" s="1"/>
  <c r="BB257" i="5" l="1"/>
  <c r="AT258" i="5" s="1"/>
  <c r="AZ258" i="5" s="1"/>
  <c r="AU258" i="5"/>
  <c r="AM252" i="5"/>
  <c r="AO252" i="5"/>
  <c r="AP252" i="5" s="1"/>
  <c r="AQ252" i="5"/>
  <c r="AI253" i="5" s="1"/>
  <c r="AB237" i="5"/>
  <c r="L249" i="5"/>
  <c r="BJ249" i="5"/>
  <c r="D250" i="5"/>
  <c r="E250" i="5"/>
  <c r="C250" i="5"/>
  <c r="N238" i="5"/>
  <c r="P238" i="5"/>
  <c r="O238" i="5"/>
  <c r="W237" i="5"/>
  <c r="BK237" i="5"/>
  <c r="AW244" i="4"/>
  <c r="AV244" i="4"/>
  <c r="AU244" i="4"/>
  <c r="AM256" i="4"/>
  <c r="AH246" i="4"/>
  <c r="BL246" i="4"/>
  <c r="Y247" i="4"/>
  <c r="Z247" i="4"/>
  <c r="AA247" i="4"/>
  <c r="H248" i="4"/>
  <c r="I248" i="4" s="1"/>
  <c r="O239" i="4"/>
  <c r="P239" i="4"/>
  <c r="N239" i="4"/>
  <c r="W238" i="4"/>
  <c r="BK238" i="4"/>
  <c r="BB282" i="3"/>
  <c r="AT283" i="3" s="1"/>
  <c r="AQ280" i="3"/>
  <c r="AI281" i="3" s="1"/>
  <c r="AD281" i="3"/>
  <c r="Z281" i="3"/>
  <c r="AA281" i="3"/>
  <c r="Y281" i="3"/>
  <c r="Q275" i="3"/>
  <c r="E315" i="3"/>
  <c r="H315" i="3"/>
  <c r="D315" i="3"/>
  <c r="C315" i="3"/>
  <c r="F315" i="3" s="1"/>
  <c r="I315" i="3" s="1"/>
  <c r="AV258" i="5" l="1"/>
  <c r="AX258" i="5" s="1"/>
  <c r="AW258" i="5"/>
  <c r="BN258" i="5"/>
  <c r="AS252" i="5"/>
  <c r="BM252" i="5"/>
  <c r="AJ253" i="5"/>
  <c r="AL253" i="5"/>
  <c r="AK253" i="5"/>
  <c r="AD237" i="5"/>
  <c r="AE237" i="5" s="1"/>
  <c r="F250" i="5"/>
  <c r="Q238" i="5"/>
  <c r="S238" i="5" s="1"/>
  <c r="AX244" i="4"/>
  <c r="AP256" i="4"/>
  <c r="AQ256" i="4"/>
  <c r="AI257" i="4" s="1"/>
  <c r="AB247" i="4"/>
  <c r="L248" i="4"/>
  <c r="BJ248" i="4"/>
  <c r="J248" i="4"/>
  <c r="B249" i="4" s="1"/>
  <c r="Q239" i="4"/>
  <c r="S239" i="4" s="1"/>
  <c r="AV283" i="3"/>
  <c r="AZ283" i="3"/>
  <c r="AU283" i="3"/>
  <c r="AX283" i="3" s="1"/>
  <c r="BA283" i="3" s="1"/>
  <c r="AW283" i="3"/>
  <c r="AO281" i="3"/>
  <c r="AK281" i="3"/>
  <c r="AL281" i="3"/>
  <c r="AJ281" i="3"/>
  <c r="AM281" i="3" s="1"/>
  <c r="AP281" i="3" s="1"/>
  <c r="AB281" i="3"/>
  <c r="T275" i="3"/>
  <c r="U275" i="3"/>
  <c r="M276" i="3" s="1"/>
  <c r="J315" i="3"/>
  <c r="B316" i="3" s="1"/>
  <c r="BA258" i="5" l="1"/>
  <c r="BD258" i="5" s="1"/>
  <c r="BB258" i="5"/>
  <c r="AT259" i="5" s="1"/>
  <c r="AZ259" i="5" s="1"/>
  <c r="AU259" i="5"/>
  <c r="AW259" i="5"/>
  <c r="AV259" i="5"/>
  <c r="AM253" i="5"/>
  <c r="AH237" i="5"/>
  <c r="BL237" i="5"/>
  <c r="AF237" i="5"/>
  <c r="X238" i="5" s="1"/>
  <c r="H250" i="5"/>
  <c r="J250" i="5" s="1"/>
  <c r="B251" i="5" s="1"/>
  <c r="I250" i="5"/>
  <c r="T238" i="5"/>
  <c r="U238" i="5"/>
  <c r="M239" i="5" s="1"/>
  <c r="AZ244" i="4"/>
  <c r="BA244" i="4" s="1"/>
  <c r="BD244" i="4" s="1"/>
  <c r="BB244" i="4"/>
  <c r="AT245" i="4" s="1"/>
  <c r="AJ257" i="4"/>
  <c r="AL257" i="4"/>
  <c r="AK257" i="4"/>
  <c r="AO257" i="4"/>
  <c r="AS256" i="4"/>
  <c r="BM256" i="4"/>
  <c r="AD247" i="4"/>
  <c r="AE247" i="4" s="1"/>
  <c r="E249" i="4"/>
  <c r="C249" i="4"/>
  <c r="D249" i="4"/>
  <c r="BN280" i="4"/>
  <c r="T239" i="4"/>
  <c r="U239" i="4"/>
  <c r="M240" i="4" s="1"/>
  <c r="BB283" i="3"/>
  <c r="AT284" i="3" s="1"/>
  <c r="AQ281" i="3"/>
  <c r="AI282" i="3" s="1"/>
  <c r="AE281" i="3"/>
  <c r="AF281" i="3"/>
  <c r="X282" i="3" s="1"/>
  <c r="S276" i="3"/>
  <c r="N276" i="3"/>
  <c r="Q276" i="3" s="1"/>
  <c r="T276" i="3" s="1"/>
  <c r="O276" i="3"/>
  <c r="P276" i="3"/>
  <c r="C316" i="3"/>
  <c r="F316" i="3" s="1"/>
  <c r="I316" i="3" s="1"/>
  <c r="H316" i="3"/>
  <c r="E316" i="3"/>
  <c r="D316" i="3"/>
  <c r="AX259" i="5" l="1"/>
  <c r="AO253" i="5"/>
  <c r="AP253" i="5" s="1"/>
  <c r="Y238" i="5"/>
  <c r="Z238" i="5"/>
  <c r="AA238" i="5"/>
  <c r="C251" i="5"/>
  <c r="E251" i="5"/>
  <c r="D251" i="5"/>
  <c r="L250" i="5"/>
  <c r="BJ250" i="5"/>
  <c r="P239" i="5"/>
  <c r="O239" i="5"/>
  <c r="N239" i="5"/>
  <c r="W238" i="5"/>
  <c r="BK238" i="5"/>
  <c r="AU245" i="4"/>
  <c r="AW245" i="4"/>
  <c r="AV245" i="4"/>
  <c r="AM257" i="4"/>
  <c r="AH247" i="4"/>
  <c r="BL247" i="4"/>
  <c r="AF247" i="4"/>
  <c r="X248" i="4" s="1"/>
  <c r="F249" i="4"/>
  <c r="H249" i="4"/>
  <c r="I249" i="4" s="1"/>
  <c r="W239" i="4"/>
  <c r="BK239" i="4"/>
  <c r="N240" i="4"/>
  <c r="O240" i="4"/>
  <c r="P240" i="4"/>
  <c r="BN281" i="4"/>
  <c r="AV284" i="3"/>
  <c r="AZ284" i="3"/>
  <c r="AU284" i="3"/>
  <c r="AX284" i="3" s="1"/>
  <c r="BA284" i="3" s="1"/>
  <c r="AW284" i="3"/>
  <c r="AJ282" i="3"/>
  <c r="AO282" i="3"/>
  <c r="AK282" i="3"/>
  <c r="AL282" i="3"/>
  <c r="Z282" i="3"/>
  <c r="AD282" i="3"/>
  <c r="Y282" i="3"/>
  <c r="AB282" i="3" s="1"/>
  <c r="AE282" i="3" s="1"/>
  <c r="AA282" i="3"/>
  <c r="U276" i="3"/>
  <c r="M277" i="3" s="1"/>
  <c r="J316" i="3"/>
  <c r="B317" i="3" s="1"/>
  <c r="BA259" i="5" l="1"/>
  <c r="BB259" i="5"/>
  <c r="AT260" i="5" s="1"/>
  <c r="AS253" i="5"/>
  <c r="BM253" i="5"/>
  <c r="AQ253" i="5"/>
  <c r="AI254" i="5" s="1"/>
  <c r="AB238" i="5"/>
  <c r="AD238" i="5"/>
  <c r="AF238" i="5" s="1"/>
  <c r="X239" i="5" s="1"/>
  <c r="F251" i="5"/>
  <c r="Q239" i="5"/>
  <c r="S239" i="5" s="1"/>
  <c r="AX245" i="4"/>
  <c r="AP257" i="4"/>
  <c r="AQ257" i="4"/>
  <c r="AI258" i="4" s="1"/>
  <c r="AA248" i="4"/>
  <c r="Z248" i="4"/>
  <c r="Y248" i="4"/>
  <c r="AB248" i="4" s="1"/>
  <c r="L249" i="4"/>
  <c r="BJ249" i="4"/>
  <c r="J249" i="4"/>
  <c r="B250" i="4" s="1"/>
  <c r="Q240" i="4"/>
  <c r="S240" i="4" s="1"/>
  <c r="BB284" i="3"/>
  <c r="AT285" i="3" s="1"/>
  <c r="AM282" i="3"/>
  <c r="AF282" i="3"/>
  <c r="X283" i="3" s="1"/>
  <c r="S277" i="3"/>
  <c r="N277" i="3"/>
  <c r="O277" i="3"/>
  <c r="P277" i="3"/>
  <c r="H317" i="3"/>
  <c r="E317" i="3"/>
  <c r="C317" i="3"/>
  <c r="D317" i="3"/>
  <c r="AU260" i="5" l="1"/>
  <c r="AZ260" i="5"/>
  <c r="AW260" i="5"/>
  <c r="AV260" i="5"/>
  <c r="BD259" i="5"/>
  <c r="BN259" i="5"/>
  <c r="AJ254" i="5"/>
  <c r="AL254" i="5"/>
  <c r="AK254" i="5"/>
  <c r="AE238" i="5"/>
  <c r="Y239" i="5"/>
  <c r="AA239" i="5"/>
  <c r="Z239" i="5"/>
  <c r="H251" i="5"/>
  <c r="I251" i="5"/>
  <c r="J251" i="5"/>
  <c r="B252" i="5" s="1"/>
  <c r="T239" i="5"/>
  <c r="U239" i="5"/>
  <c r="M240" i="5" s="1"/>
  <c r="AZ245" i="4"/>
  <c r="BA245" i="4" s="1"/>
  <c r="BD245" i="4" s="1"/>
  <c r="AL258" i="4"/>
  <c r="AK258" i="4"/>
  <c r="AO258" i="4"/>
  <c r="AJ258" i="4"/>
  <c r="AS257" i="4"/>
  <c r="BM257" i="4"/>
  <c r="AD248" i="4"/>
  <c r="AE248" i="4" s="1"/>
  <c r="AF248" i="4"/>
  <c r="X249" i="4" s="1"/>
  <c r="D250" i="4"/>
  <c r="C250" i="4"/>
  <c r="E250" i="4"/>
  <c r="T240" i="4"/>
  <c r="U240" i="4"/>
  <c r="M241" i="4" s="1"/>
  <c r="AZ285" i="3"/>
  <c r="AU285" i="3"/>
  <c r="AX285" i="3" s="1"/>
  <c r="BA285" i="3" s="1"/>
  <c r="AW285" i="3"/>
  <c r="AV285" i="3"/>
  <c r="AP282" i="3"/>
  <c r="AQ282" i="3"/>
  <c r="AI283" i="3" s="1"/>
  <c r="Z283" i="3"/>
  <c r="AD283" i="3"/>
  <c r="Y283" i="3"/>
  <c r="AB283" i="3" s="1"/>
  <c r="AE283" i="3" s="1"/>
  <c r="AA283" i="3"/>
  <c r="Q277" i="3"/>
  <c r="F317" i="3"/>
  <c r="AX260" i="5" l="1"/>
  <c r="AM254" i="5"/>
  <c r="AB239" i="5"/>
  <c r="AD239" i="5"/>
  <c r="AE239" i="5" s="1"/>
  <c r="AH238" i="5"/>
  <c r="BL238" i="5"/>
  <c r="C252" i="5"/>
  <c r="E252" i="5"/>
  <c r="D252" i="5"/>
  <c r="L251" i="5"/>
  <c r="BJ251" i="5"/>
  <c r="W239" i="5"/>
  <c r="BK239" i="5"/>
  <c r="O240" i="5"/>
  <c r="P240" i="5"/>
  <c r="N240" i="5"/>
  <c r="AM258" i="4"/>
  <c r="AP258" i="4" s="1"/>
  <c r="AS258" i="4" s="1"/>
  <c r="BB245" i="4"/>
  <c r="AT246" i="4" s="1"/>
  <c r="BM258" i="4"/>
  <c r="AQ258" i="4"/>
  <c r="AI259" i="4" s="1"/>
  <c r="AH248" i="4"/>
  <c r="BL248" i="4"/>
  <c r="Y249" i="4"/>
  <c r="AA249" i="4"/>
  <c r="Z249" i="4"/>
  <c r="F250" i="4"/>
  <c r="H250" i="4"/>
  <c r="I250" i="4" s="1"/>
  <c r="N241" i="4"/>
  <c r="O241" i="4"/>
  <c r="P241" i="4"/>
  <c r="W240" i="4"/>
  <c r="BK240" i="4"/>
  <c r="BB285" i="3"/>
  <c r="AT286" i="3" s="1"/>
  <c r="AK283" i="3"/>
  <c r="AO283" i="3"/>
  <c r="AJ283" i="3"/>
  <c r="AM283" i="3" s="1"/>
  <c r="AP283" i="3" s="1"/>
  <c r="AL283" i="3"/>
  <c r="AF283" i="3"/>
  <c r="X284" i="3" s="1"/>
  <c r="T277" i="3"/>
  <c r="U277" i="3"/>
  <c r="M278" i="3" s="1"/>
  <c r="I317" i="3"/>
  <c r="J317" i="3"/>
  <c r="B318" i="3" s="1"/>
  <c r="BA260" i="5" l="1"/>
  <c r="BB260" i="5"/>
  <c r="AT261" i="5" s="1"/>
  <c r="AO254" i="5"/>
  <c r="AP254" i="5" s="1"/>
  <c r="AH239" i="5"/>
  <c r="BL239" i="5"/>
  <c r="AF239" i="5"/>
  <c r="X240" i="5" s="1"/>
  <c r="F252" i="5"/>
  <c r="Q240" i="5"/>
  <c r="S240" i="5" s="1"/>
  <c r="AV246" i="4"/>
  <c r="AU246" i="4"/>
  <c r="AW246" i="4"/>
  <c r="AL259" i="4"/>
  <c r="AJ259" i="4"/>
  <c r="AK259" i="4"/>
  <c r="AO259" i="4"/>
  <c r="AB249" i="4"/>
  <c r="L250" i="4"/>
  <c r="BJ250" i="4"/>
  <c r="J250" i="4"/>
  <c r="B251" i="4" s="1"/>
  <c r="Q241" i="4"/>
  <c r="S241" i="4" s="1"/>
  <c r="BN282" i="4"/>
  <c r="AU286" i="3"/>
  <c r="AZ286" i="3"/>
  <c r="AV286" i="3"/>
  <c r="AW286" i="3"/>
  <c r="AX286" i="3" s="1"/>
  <c r="BA286" i="3" s="1"/>
  <c r="AQ283" i="3"/>
  <c r="AI284" i="3" s="1"/>
  <c r="Y284" i="3"/>
  <c r="AD284" i="3"/>
  <c r="Z284" i="3"/>
  <c r="AA284" i="3"/>
  <c r="N278" i="3"/>
  <c r="S278" i="3"/>
  <c r="P278" i="3"/>
  <c r="O278" i="3"/>
  <c r="D318" i="3"/>
  <c r="H318" i="3"/>
  <c r="C318" i="3"/>
  <c r="E318" i="3"/>
  <c r="AU261" i="5" l="1"/>
  <c r="AW261" i="5"/>
  <c r="AZ261" i="5"/>
  <c r="AV261" i="5"/>
  <c r="BD260" i="5"/>
  <c r="BN260" i="5"/>
  <c r="AS254" i="5"/>
  <c r="BM254" i="5"/>
  <c r="AQ254" i="5"/>
  <c r="AI255" i="5" s="1"/>
  <c r="Y240" i="5"/>
  <c r="AA240" i="5"/>
  <c r="Z240" i="5"/>
  <c r="H252" i="5"/>
  <c r="I252" i="5" s="1"/>
  <c r="T240" i="5"/>
  <c r="U240" i="5"/>
  <c r="M241" i="5" s="1"/>
  <c r="AX246" i="4"/>
  <c r="AM259" i="4"/>
  <c r="AQ259" i="4" s="1"/>
  <c r="AI260" i="4" s="1"/>
  <c r="AP259" i="4"/>
  <c r="AS259" i="4" s="1"/>
  <c r="BM259" i="4"/>
  <c r="AD249" i="4"/>
  <c r="AE249" i="4" s="1"/>
  <c r="AF249" i="4"/>
  <c r="X250" i="4" s="1"/>
  <c r="C251" i="4"/>
  <c r="D251" i="4"/>
  <c r="E251" i="4"/>
  <c r="T241" i="4"/>
  <c r="U241" i="4"/>
  <c r="M242" i="4" s="1"/>
  <c r="BB286" i="3"/>
  <c r="AT287" i="3" s="1"/>
  <c r="AK284" i="3"/>
  <c r="AO284" i="3"/>
  <c r="AL284" i="3"/>
  <c r="AJ284" i="3"/>
  <c r="AB284" i="3"/>
  <c r="Q278" i="3"/>
  <c r="F318" i="3"/>
  <c r="AX261" i="5" l="1"/>
  <c r="AL255" i="5"/>
  <c r="AK255" i="5"/>
  <c r="AO255" i="5"/>
  <c r="AJ255" i="5"/>
  <c r="AM255" i="5" s="1"/>
  <c r="AB240" i="5"/>
  <c r="AD240" i="5"/>
  <c r="AF240" i="5" s="1"/>
  <c r="X241" i="5" s="1"/>
  <c r="AE240" i="5"/>
  <c r="AH240" i="5" s="1"/>
  <c r="L252" i="5"/>
  <c r="BJ252" i="5"/>
  <c r="J252" i="5"/>
  <c r="B253" i="5" s="1"/>
  <c r="W240" i="5"/>
  <c r="BK240" i="5"/>
  <c r="N241" i="5"/>
  <c r="O241" i="5"/>
  <c r="P241" i="5"/>
  <c r="AZ246" i="4"/>
  <c r="BA246" i="4" s="1"/>
  <c r="BD246" i="4" s="1"/>
  <c r="AL260" i="4"/>
  <c r="AJ260" i="4"/>
  <c r="AK260" i="4"/>
  <c r="AO260" i="4"/>
  <c r="AH249" i="4"/>
  <c r="BL249" i="4"/>
  <c r="Y250" i="4"/>
  <c r="AA250" i="4"/>
  <c r="Z250" i="4"/>
  <c r="F251" i="4"/>
  <c r="P242" i="4"/>
  <c r="O242" i="4"/>
  <c r="N242" i="4"/>
  <c r="W241" i="4"/>
  <c r="BK241" i="4"/>
  <c r="AV287" i="3"/>
  <c r="AZ287" i="3"/>
  <c r="AU287" i="3"/>
  <c r="AX287" i="3" s="1"/>
  <c r="BA287" i="3" s="1"/>
  <c r="AW287" i="3"/>
  <c r="AM284" i="3"/>
  <c r="AE284" i="3"/>
  <c r="AF284" i="3"/>
  <c r="X285" i="3" s="1"/>
  <c r="T278" i="3"/>
  <c r="U278" i="3"/>
  <c r="M279" i="3" s="1"/>
  <c r="I318" i="3"/>
  <c r="J318" i="3"/>
  <c r="B319" i="3" s="1"/>
  <c r="AP255" i="5" l="1"/>
  <c r="AS255" i="5" s="1"/>
  <c r="BA261" i="5"/>
  <c r="BB261" i="5"/>
  <c r="AT262" i="5" s="1"/>
  <c r="BM255" i="5"/>
  <c r="AQ255" i="5"/>
  <c r="AI256" i="5" s="1"/>
  <c r="Z241" i="5"/>
  <c r="AA241" i="5"/>
  <c r="Y241" i="5"/>
  <c r="AB241" i="5" s="1"/>
  <c r="BL240" i="5"/>
  <c r="C253" i="5"/>
  <c r="E253" i="5"/>
  <c r="D253" i="5"/>
  <c r="Q241" i="5"/>
  <c r="S241" i="5" s="1"/>
  <c r="BB246" i="4"/>
  <c r="AT247" i="4" s="1"/>
  <c r="AM260" i="4"/>
  <c r="AB250" i="4"/>
  <c r="AD250" i="4"/>
  <c r="AE250" i="4" s="1"/>
  <c r="AF250" i="4"/>
  <c r="X251" i="4" s="1"/>
  <c r="H251" i="4"/>
  <c r="I251" i="4" s="1"/>
  <c r="Q242" i="4"/>
  <c r="S242" i="4" s="1"/>
  <c r="BN283" i="4"/>
  <c r="BB287" i="3"/>
  <c r="AT288" i="3" s="1"/>
  <c r="AP284" i="3"/>
  <c r="AQ284" i="3"/>
  <c r="AI285" i="3" s="1"/>
  <c r="AD285" i="3"/>
  <c r="Z285" i="3"/>
  <c r="AA285" i="3"/>
  <c r="Y285" i="3"/>
  <c r="N279" i="3"/>
  <c r="S279" i="3"/>
  <c r="P279" i="3"/>
  <c r="O279" i="3"/>
  <c r="H319" i="3"/>
  <c r="E319" i="3"/>
  <c r="C319" i="3"/>
  <c r="D319" i="3"/>
  <c r="AZ262" i="5" l="1"/>
  <c r="AW262" i="5"/>
  <c r="AU262" i="5"/>
  <c r="AV262" i="5"/>
  <c r="BD261" i="5"/>
  <c r="BN261" i="5"/>
  <c r="AK256" i="5"/>
  <c r="AJ256" i="5"/>
  <c r="AL256" i="5"/>
  <c r="AO256" i="5"/>
  <c r="AD241" i="5"/>
  <c r="AE241" i="5"/>
  <c r="AH241" i="5" s="1"/>
  <c r="AF241" i="5"/>
  <c r="X242" i="5" s="1"/>
  <c r="F253" i="5"/>
  <c r="T241" i="5"/>
  <c r="U241" i="5"/>
  <c r="M242" i="5" s="1"/>
  <c r="AV247" i="4"/>
  <c r="AU247" i="4"/>
  <c r="AW247" i="4"/>
  <c r="AP260" i="4"/>
  <c r="AQ260" i="4"/>
  <c r="AI261" i="4" s="1"/>
  <c r="AH250" i="4"/>
  <c r="BL250" i="4"/>
  <c r="AA251" i="4"/>
  <c r="Y251" i="4"/>
  <c r="Z251" i="4"/>
  <c r="L251" i="4"/>
  <c r="BJ251" i="4"/>
  <c r="J251" i="4"/>
  <c r="B252" i="4" s="1"/>
  <c r="T242" i="4"/>
  <c r="U242" i="4"/>
  <c r="M243" i="4" s="1"/>
  <c r="BN284" i="4"/>
  <c r="AV288" i="3"/>
  <c r="AZ288" i="3"/>
  <c r="AU288" i="3"/>
  <c r="AX288" i="3" s="1"/>
  <c r="BA288" i="3" s="1"/>
  <c r="AW288" i="3"/>
  <c r="AO285" i="3"/>
  <c r="AJ285" i="3"/>
  <c r="AM285" i="3" s="1"/>
  <c r="AP285" i="3" s="1"/>
  <c r="AL285" i="3"/>
  <c r="AK285" i="3"/>
  <c r="AB285" i="3"/>
  <c r="Q279" i="3"/>
  <c r="F319" i="3"/>
  <c r="AX262" i="5" l="1"/>
  <c r="AM256" i="5"/>
  <c r="AP256" i="5" s="1"/>
  <c r="AS256" i="5" s="1"/>
  <c r="BM256" i="5"/>
  <c r="BL241" i="5"/>
  <c r="Y242" i="5"/>
  <c r="AA242" i="5"/>
  <c r="Z242" i="5"/>
  <c r="H253" i="5"/>
  <c r="I253" i="5" s="1"/>
  <c r="J253" i="5"/>
  <c r="B254" i="5" s="1"/>
  <c r="N242" i="5"/>
  <c r="O242" i="5"/>
  <c r="P242" i="5"/>
  <c r="W241" i="5"/>
  <c r="BK241" i="5"/>
  <c r="AX247" i="4"/>
  <c r="AZ247" i="4"/>
  <c r="BA247" i="4"/>
  <c r="BD247" i="4" s="1"/>
  <c r="BB247" i="4"/>
  <c r="AT248" i="4" s="1"/>
  <c r="AO261" i="4"/>
  <c r="AL261" i="4"/>
  <c r="AJ261" i="4"/>
  <c r="AK261" i="4"/>
  <c r="AS260" i="4"/>
  <c r="BM260" i="4"/>
  <c r="AB251" i="4"/>
  <c r="D252" i="4"/>
  <c r="E252" i="4"/>
  <c r="C252" i="4"/>
  <c r="F252" i="4" s="1"/>
  <c r="N243" i="4"/>
  <c r="P243" i="4"/>
  <c r="O243" i="4"/>
  <c r="W242" i="4"/>
  <c r="BK242" i="4"/>
  <c r="BB288" i="3"/>
  <c r="AT289" i="3" s="1"/>
  <c r="AQ285" i="3"/>
  <c r="AI286" i="3" s="1"/>
  <c r="AE285" i="3"/>
  <c r="AF285" i="3"/>
  <c r="X286" i="3" s="1"/>
  <c r="T279" i="3"/>
  <c r="U279" i="3"/>
  <c r="M280" i="3" s="1"/>
  <c r="I319" i="3"/>
  <c r="J319" i="3"/>
  <c r="B320" i="3" s="1"/>
  <c r="AQ256" i="5" l="1"/>
  <c r="AI257" i="5" s="1"/>
  <c r="BA262" i="5"/>
  <c r="BB262" i="5"/>
  <c r="AT263" i="5" s="1"/>
  <c r="AJ257" i="5"/>
  <c r="AK257" i="5"/>
  <c r="AO257" i="5"/>
  <c r="AL257" i="5"/>
  <c r="AB242" i="5"/>
  <c r="L253" i="5"/>
  <c r="BJ253" i="5"/>
  <c r="E254" i="5"/>
  <c r="D254" i="5"/>
  <c r="C254" i="5"/>
  <c r="Q242" i="5"/>
  <c r="S242" i="5" s="1"/>
  <c r="AW248" i="4"/>
  <c r="AV248" i="4"/>
  <c r="AU248" i="4"/>
  <c r="AM261" i="4"/>
  <c r="AD251" i="4"/>
  <c r="AE251" i="4" s="1"/>
  <c r="H252" i="4"/>
  <c r="I252" i="4" s="1"/>
  <c r="J252" i="4"/>
  <c r="B253" i="4" s="1"/>
  <c r="Q243" i="4"/>
  <c r="S243" i="4" s="1"/>
  <c r="AZ289" i="3"/>
  <c r="AW289" i="3"/>
  <c r="AU289" i="3"/>
  <c r="AX289" i="3" s="1"/>
  <c r="BA289" i="3" s="1"/>
  <c r="AV289" i="3"/>
  <c r="AJ286" i="3"/>
  <c r="AO286" i="3"/>
  <c r="AK286" i="3"/>
  <c r="AL286" i="3"/>
  <c r="Z286" i="3"/>
  <c r="AD286" i="3"/>
  <c r="AA286" i="3"/>
  <c r="Y286" i="3"/>
  <c r="S280" i="3"/>
  <c r="P280" i="3"/>
  <c r="N280" i="3"/>
  <c r="Q280" i="3" s="1"/>
  <c r="T280" i="3" s="1"/>
  <c r="O280" i="3"/>
  <c r="C320" i="3"/>
  <c r="F320" i="3" s="1"/>
  <c r="I320" i="3" s="1"/>
  <c r="H320" i="3"/>
  <c r="D320" i="3"/>
  <c r="E320" i="3"/>
  <c r="AU263" i="5" l="1"/>
  <c r="AW263" i="5"/>
  <c r="AZ263" i="5"/>
  <c r="AV263" i="5"/>
  <c r="BD262" i="5"/>
  <c r="BN262" i="5"/>
  <c r="AM257" i="5"/>
  <c r="AD242" i="5"/>
  <c r="AE242" i="5" s="1"/>
  <c r="F254" i="5"/>
  <c r="T242" i="5"/>
  <c r="U242" i="5"/>
  <c r="M243" i="5" s="1"/>
  <c r="AX248" i="4"/>
  <c r="AP261" i="4"/>
  <c r="AQ261" i="4"/>
  <c r="AI262" i="4" s="1"/>
  <c r="AH251" i="4"/>
  <c r="BL251" i="4"/>
  <c r="AF251" i="4"/>
  <c r="X252" i="4" s="1"/>
  <c r="L252" i="4"/>
  <c r="BJ252" i="4"/>
  <c r="C253" i="4"/>
  <c r="E253" i="4"/>
  <c r="D253" i="4"/>
  <c r="T243" i="4"/>
  <c r="U243" i="4"/>
  <c r="M244" i="4" s="1"/>
  <c r="BB289" i="3"/>
  <c r="AT290" i="3" s="1"/>
  <c r="AM286" i="3"/>
  <c r="AB286" i="3"/>
  <c r="U280" i="3"/>
  <c r="M281" i="3" s="1"/>
  <c r="J320" i="3"/>
  <c r="B321" i="3" s="1"/>
  <c r="AX263" i="5" l="1"/>
  <c r="AP257" i="5"/>
  <c r="AQ257" i="5"/>
  <c r="AI258" i="5" s="1"/>
  <c r="AH242" i="5"/>
  <c r="BL242" i="5"/>
  <c r="AF242" i="5"/>
  <c r="X243" i="5" s="1"/>
  <c r="H254" i="5"/>
  <c r="I254" i="5" s="1"/>
  <c r="J254" i="5"/>
  <c r="B255" i="5" s="1"/>
  <c r="P243" i="5"/>
  <c r="N243" i="5"/>
  <c r="O243" i="5"/>
  <c r="W242" i="5"/>
  <c r="BK242" i="5"/>
  <c r="AZ248" i="4"/>
  <c r="BA248" i="4" s="1"/>
  <c r="BD248" i="4" s="1"/>
  <c r="AK262" i="4"/>
  <c r="AO262" i="4"/>
  <c r="AL262" i="4"/>
  <c r="AJ262" i="4"/>
  <c r="AS261" i="4"/>
  <c r="BM261" i="4"/>
  <c r="AA252" i="4"/>
  <c r="Y252" i="4"/>
  <c r="Z252" i="4"/>
  <c r="F253" i="4"/>
  <c r="H253" i="4"/>
  <c r="I253" i="4" s="1"/>
  <c r="BN285" i="4"/>
  <c r="N244" i="4"/>
  <c r="O244" i="4"/>
  <c r="P244" i="4"/>
  <c r="W243" i="4"/>
  <c r="BK243" i="4"/>
  <c r="AU290" i="3"/>
  <c r="AZ290" i="3"/>
  <c r="AV290" i="3"/>
  <c r="AW290" i="3"/>
  <c r="AX290" i="3" s="1"/>
  <c r="BA290" i="3" s="1"/>
  <c r="AP286" i="3"/>
  <c r="AQ286" i="3"/>
  <c r="AI287" i="3" s="1"/>
  <c r="AE286" i="3"/>
  <c r="AF286" i="3"/>
  <c r="X287" i="3" s="1"/>
  <c r="S281" i="3"/>
  <c r="P281" i="3"/>
  <c r="N281" i="3"/>
  <c r="O281" i="3"/>
  <c r="H321" i="3"/>
  <c r="C321" i="3"/>
  <c r="D321" i="3"/>
  <c r="E321" i="3"/>
  <c r="BA263" i="5" l="1"/>
  <c r="BB263" i="5"/>
  <c r="AT264" i="5" s="1"/>
  <c r="AL258" i="5"/>
  <c r="AO258" i="5"/>
  <c r="AK258" i="5"/>
  <c r="AJ258" i="5"/>
  <c r="AM258" i="5" s="1"/>
  <c r="AP258" i="5" s="1"/>
  <c r="AS257" i="5"/>
  <c r="BM257" i="5"/>
  <c r="Z243" i="5"/>
  <c r="AA243" i="5"/>
  <c r="Y243" i="5"/>
  <c r="AB243" i="5" s="1"/>
  <c r="L254" i="5"/>
  <c r="BJ254" i="5"/>
  <c r="C255" i="5"/>
  <c r="E255" i="5"/>
  <c r="D255" i="5"/>
  <c r="H255" i="5"/>
  <c r="Q243" i="5"/>
  <c r="S243" i="5" s="1"/>
  <c r="AM262" i="4"/>
  <c r="BB248" i="4"/>
  <c r="AT249" i="4" s="1"/>
  <c r="AQ262" i="4"/>
  <c r="AI263" i="4" s="1"/>
  <c r="AP262" i="4"/>
  <c r="AS262" i="4" s="1"/>
  <c r="BM262" i="4"/>
  <c r="AB252" i="4"/>
  <c r="L253" i="4"/>
  <c r="BJ253" i="4"/>
  <c r="J253" i="4"/>
  <c r="B254" i="4" s="1"/>
  <c r="Q244" i="4"/>
  <c r="S244" i="4" s="1"/>
  <c r="BB290" i="3"/>
  <c r="AT291" i="3" s="1"/>
  <c r="AK287" i="3"/>
  <c r="AO287" i="3"/>
  <c r="AL287" i="3"/>
  <c r="AJ287" i="3"/>
  <c r="AM287" i="3" s="1"/>
  <c r="AP287" i="3" s="1"/>
  <c r="Z287" i="3"/>
  <c r="AD287" i="3"/>
  <c r="Y287" i="3"/>
  <c r="AB287" i="3" s="1"/>
  <c r="AE287" i="3" s="1"/>
  <c r="AA287" i="3"/>
  <c r="Q281" i="3"/>
  <c r="F321" i="3"/>
  <c r="AV264" i="5" l="1"/>
  <c r="AZ264" i="5"/>
  <c r="AW264" i="5"/>
  <c r="AU264" i="5"/>
  <c r="BD263" i="5"/>
  <c r="BN263" i="5"/>
  <c r="AQ258" i="5"/>
  <c r="AI259" i="5" s="1"/>
  <c r="AK259" i="5" s="1"/>
  <c r="AS258" i="5"/>
  <c r="BM258" i="5"/>
  <c r="AD243" i="5"/>
  <c r="AE243" i="5" s="1"/>
  <c r="AH243" i="5" s="1"/>
  <c r="AF243" i="5"/>
  <c r="X244" i="5" s="1"/>
  <c r="F255" i="5"/>
  <c r="T243" i="5"/>
  <c r="U243" i="5"/>
  <c r="M244" i="5" s="1"/>
  <c r="AW249" i="4"/>
  <c r="AV249" i="4"/>
  <c r="AU249" i="4"/>
  <c r="AX249" i="4" s="1"/>
  <c r="AK263" i="4"/>
  <c r="AJ263" i="4"/>
  <c r="AO263" i="4"/>
  <c r="AL263" i="4"/>
  <c r="AD252" i="4"/>
  <c r="AE252" i="4"/>
  <c r="AF252" i="4"/>
  <c r="X253" i="4" s="1"/>
  <c r="D254" i="4"/>
  <c r="C254" i="4"/>
  <c r="E254" i="4"/>
  <c r="T244" i="4"/>
  <c r="U244" i="4"/>
  <c r="M245" i="4" s="1"/>
  <c r="AV291" i="3"/>
  <c r="BB291" i="3"/>
  <c r="AT292" i="3" s="1"/>
  <c r="AZ291" i="3"/>
  <c r="AU291" i="3"/>
  <c r="AX291" i="3" s="1"/>
  <c r="BA291" i="3" s="1"/>
  <c r="AW291" i="3"/>
  <c r="AQ287" i="3"/>
  <c r="AI288" i="3" s="1"/>
  <c r="AF287" i="3"/>
  <c r="X288" i="3" s="1"/>
  <c r="T281" i="3"/>
  <c r="U281" i="3"/>
  <c r="M282" i="3" s="1"/>
  <c r="I321" i="3"/>
  <c r="J321" i="3"/>
  <c r="B322" i="3" s="1"/>
  <c r="AX264" i="5" l="1"/>
  <c r="BA264" i="5" s="1"/>
  <c r="BD264" i="5" s="1"/>
  <c r="AJ259" i="5"/>
  <c r="AO259" i="5"/>
  <c r="AL259" i="5"/>
  <c r="AM259" i="5" s="1"/>
  <c r="BB264" i="5"/>
  <c r="AT265" i="5" s="1"/>
  <c r="BN264" i="5"/>
  <c r="BM259" i="5"/>
  <c r="BL243" i="5"/>
  <c r="AA244" i="5"/>
  <c r="Y244" i="5"/>
  <c r="Z244" i="5"/>
  <c r="I255" i="5"/>
  <c r="J255" i="5"/>
  <c r="B256" i="5" s="1"/>
  <c r="P244" i="5"/>
  <c r="O244" i="5"/>
  <c r="N244" i="5"/>
  <c r="W243" i="5"/>
  <c r="BK243" i="5"/>
  <c r="AZ249" i="4"/>
  <c r="BB249" i="4" s="1"/>
  <c r="AT250" i="4" s="1"/>
  <c r="AM263" i="4"/>
  <c r="Y253" i="4"/>
  <c r="AA253" i="4"/>
  <c r="Z253" i="4"/>
  <c r="AH252" i="4"/>
  <c r="BL252" i="4"/>
  <c r="F254" i="4"/>
  <c r="H254" i="4"/>
  <c r="I254" i="4" s="1"/>
  <c r="J254" i="4"/>
  <c r="B255" i="4" s="1"/>
  <c r="O245" i="4"/>
  <c r="P245" i="4"/>
  <c r="N245" i="4"/>
  <c r="W244" i="4"/>
  <c r="BK244" i="4"/>
  <c r="BN286" i="4"/>
  <c r="AV292" i="3"/>
  <c r="AZ292" i="3"/>
  <c r="AW292" i="3"/>
  <c r="AU292" i="3"/>
  <c r="AK288" i="3"/>
  <c r="AO288" i="3"/>
  <c r="AJ288" i="3"/>
  <c r="AL288" i="3"/>
  <c r="Z288" i="3"/>
  <c r="AD288" i="3"/>
  <c r="AA288" i="3"/>
  <c r="Y288" i="3"/>
  <c r="N282" i="3"/>
  <c r="S282" i="3"/>
  <c r="P282" i="3"/>
  <c r="O282" i="3"/>
  <c r="D322" i="3"/>
  <c r="H322" i="3"/>
  <c r="C322" i="3"/>
  <c r="E322" i="3"/>
  <c r="F322" i="3" s="1"/>
  <c r="I322" i="3" s="1"/>
  <c r="AP259" i="5" l="1"/>
  <c r="AS259" i="5" s="1"/>
  <c r="AQ259" i="5"/>
  <c r="AI260" i="5" s="1"/>
  <c r="AL260" i="5" s="1"/>
  <c r="AV265" i="5"/>
  <c r="AW265" i="5"/>
  <c r="AZ265" i="5"/>
  <c r="AU265" i="5"/>
  <c r="AB244" i="5"/>
  <c r="C256" i="5"/>
  <c r="D256" i="5"/>
  <c r="E256" i="5"/>
  <c r="H256" i="5"/>
  <c r="L255" i="5"/>
  <c r="BJ255" i="5"/>
  <c r="Q244" i="5"/>
  <c r="S244" i="5" s="1"/>
  <c r="AW250" i="4"/>
  <c r="AU250" i="4"/>
  <c r="AV250" i="4"/>
  <c r="BA249" i="4"/>
  <c r="BD249" i="4" s="1"/>
  <c r="AP263" i="4"/>
  <c r="AQ263" i="4"/>
  <c r="AI264" i="4" s="1"/>
  <c r="AB253" i="4"/>
  <c r="L254" i="4"/>
  <c r="BJ254" i="4"/>
  <c r="H255" i="4"/>
  <c r="E255" i="4"/>
  <c r="C255" i="4"/>
  <c r="D255" i="4"/>
  <c r="Q245" i="4"/>
  <c r="S245" i="4" s="1"/>
  <c r="AX292" i="3"/>
  <c r="AM288" i="3"/>
  <c r="AB288" i="3"/>
  <c r="Q282" i="3"/>
  <c r="J322" i="3"/>
  <c r="B323" i="3" s="1"/>
  <c r="AX265" i="5" l="1"/>
  <c r="BA265" i="5" s="1"/>
  <c r="BD265" i="5" s="1"/>
  <c r="AO260" i="5"/>
  <c r="AJ260" i="5"/>
  <c r="AK260" i="5"/>
  <c r="AM260" i="5" s="1"/>
  <c r="BB265" i="5"/>
  <c r="AT266" i="5" s="1"/>
  <c r="BN265" i="5"/>
  <c r="BM260" i="5"/>
  <c r="AD244" i="5"/>
  <c r="AE244" i="5" s="1"/>
  <c r="F256" i="5"/>
  <c r="T244" i="5"/>
  <c r="U244" i="5"/>
  <c r="M245" i="5" s="1"/>
  <c r="AX250" i="4"/>
  <c r="AZ250" i="4"/>
  <c r="AO264" i="4"/>
  <c r="AL264" i="4"/>
  <c r="AJ264" i="4"/>
  <c r="AK264" i="4"/>
  <c r="AS263" i="4"/>
  <c r="BM263" i="4"/>
  <c r="AD253" i="4"/>
  <c r="AE253" i="4" s="1"/>
  <c r="AF253" i="4"/>
  <c r="X254" i="4" s="1"/>
  <c r="F255" i="4"/>
  <c r="I255" i="4" s="1"/>
  <c r="L255" i="4" s="1"/>
  <c r="J255" i="4"/>
  <c r="B256" i="4" s="1"/>
  <c r="T245" i="4"/>
  <c r="U245" i="4"/>
  <c r="M246" i="4" s="1"/>
  <c r="BA292" i="3"/>
  <c r="BB292" i="3"/>
  <c r="AT293" i="3" s="1"/>
  <c r="AP288" i="3"/>
  <c r="AQ288" i="3"/>
  <c r="AI289" i="3" s="1"/>
  <c r="AE288" i="3"/>
  <c r="AF288" i="3"/>
  <c r="X289" i="3" s="1"/>
  <c r="T282" i="3"/>
  <c r="U282" i="3"/>
  <c r="M283" i="3" s="1"/>
  <c r="H323" i="3"/>
  <c r="E323" i="3"/>
  <c r="C323" i="3"/>
  <c r="D323" i="3"/>
  <c r="AP260" i="5" l="1"/>
  <c r="AS260" i="5" s="1"/>
  <c r="AQ260" i="5"/>
  <c r="AI261" i="5" s="1"/>
  <c r="AJ261" i="5" s="1"/>
  <c r="AU266" i="5"/>
  <c r="AW266" i="5"/>
  <c r="AZ266" i="5"/>
  <c r="AV266" i="5"/>
  <c r="AO261" i="5"/>
  <c r="AF244" i="5"/>
  <c r="X245" i="5" s="1"/>
  <c r="Y245" i="5" s="1"/>
  <c r="AA245" i="5"/>
  <c r="Z245" i="5"/>
  <c r="AH244" i="5"/>
  <c r="BL244" i="5"/>
  <c r="I256" i="5"/>
  <c r="J256" i="5"/>
  <c r="B257" i="5" s="1"/>
  <c r="P245" i="5"/>
  <c r="O245" i="5"/>
  <c r="N245" i="5"/>
  <c r="W244" i="5"/>
  <c r="BK244" i="5"/>
  <c r="BJ255" i="4"/>
  <c r="BB250" i="4"/>
  <c r="AT251" i="4" s="1"/>
  <c r="AV251" i="4"/>
  <c r="AW251" i="4"/>
  <c r="AU251" i="4"/>
  <c r="BA250" i="4"/>
  <c r="BD250" i="4" s="1"/>
  <c r="AM264" i="4"/>
  <c r="AH253" i="4"/>
  <c r="BL253" i="4"/>
  <c r="AA254" i="4"/>
  <c r="Y254" i="4"/>
  <c r="AB254" i="4" s="1"/>
  <c r="Z254" i="4"/>
  <c r="C256" i="4"/>
  <c r="D256" i="4"/>
  <c r="H256" i="4"/>
  <c r="E256" i="4"/>
  <c r="BN287" i="4"/>
  <c r="P246" i="4"/>
  <c r="O246" i="4"/>
  <c r="N246" i="4"/>
  <c r="W245" i="4"/>
  <c r="BK245" i="4"/>
  <c r="AZ293" i="3"/>
  <c r="AU293" i="3"/>
  <c r="AX293" i="3" s="1"/>
  <c r="BA293" i="3" s="1"/>
  <c r="AW293" i="3"/>
  <c r="AV293" i="3"/>
  <c r="AO289" i="3"/>
  <c r="AK289" i="3"/>
  <c r="AL289" i="3"/>
  <c r="AJ289" i="3"/>
  <c r="AM289" i="3" s="1"/>
  <c r="AP289" i="3" s="1"/>
  <c r="Z289" i="3"/>
  <c r="AD289" i="3"/>
  <c r="Y289" i="3"/>
  <c r="AB289" i="3" s="1"/>
  <c r="AE289" i="3" s="1"/>
  <c r="AA289" i="3"/>
  <c r="N283" i="3"/>
  <c r="Q283" i="3" s="1"/>
  <c r="T283" i="3" s="1"/>
  <c r="U283" i="3"/>
  <c r="M284" i="3" s="1"/>
  <c r="S283" i="3"/>
  <c r="O283" i="3"/>
  <c r="P283" i="3"/>
  <c r="F323" i="3"/>
  <c r="AK261" i="5" l="1"/>
  <c r="AL261" i="5"/>
  <c r="AM261" i="5" s="1"/>
  <c r="AX266" i="5"/>
  <c r="AB245" i="5"/>
  <c r="E257" i="5"/>
  <c r="D257" i="5"/>
  <c r="H257" i="5"/>
  <c r="C257" i="5"/>
  <c r="F257" i="5" s="1"/>
  <c r="L256" i="5"/>
  <c r="BJ256" i="5"/>
  <c r="Q245" i="5"/>
  <c r="S245" i="5" s="1"/>
  <c r="AX251" i="4"/>
  <c r="AP264" i="4"/>
  <c r="AQ264" i="4"/>
  <c r="AI265" i="4" s="1"/>
  <c r="AD254" i="4"/>
  <c r="AF254" i="4" s="1"/>
  <c r="X255" i="4" s="1"/>
  <c r="AE254" i="4"/>
  <c r="AH254" i="4" s="1"/>
  <c r="BL254" i="4"/>
  <c r="F256" i="4"/>
  <c r="Q246" i="4"/>
  <c r="S246" i="4" s="1"/>
  <c r="BB293" i="3"/>
  <c r="AT294" i="3" s="1"/>
  <c r="AQ289" i="3"/>
  <c r="AI290" i="3" s="1"/>
  <c r="AF289" i="3"/>
  <c r="X290" i="3" s="1"/>
  <c r="S284" i="3"/>
  <c r="N284" i="3"/>
  <c r="Q284" i="3" s="1"/>
  <c r="T284" i="3" s="1"/>
  <c r="O284" i="3"/>
  <c r="P284" i="3"/>
  <c r="I323" i="3"/>
  <c r="J323" i="3"/>
  <c r="B324" i="3" s="1"/>
  <c r="AQ261" i="5" l="1"/>
  <c r="AI262" i="5" s="1"/>
  <c r="AP261" i="5"/>
  <c r="AS261" i="5" s="1"/>
  <c r="BA266" i="5"/>
  <c r="BB266" i="5"/>
  <c r="AT267" i="5" s="1"/>
  <c r="BM261" i="5"/>
  <c r="AK262" i="5"/>
  <c r="AL262" i="5"/>
  <c r="AJ262" i="5"/>
  <c r="AM262" i="5" s="1"/>
  <c r="AP262" i="5" s="1"/>
  <c r="AS262" i="5" s="1"/>
  <c r="AO262" i="5"/>
  <c r="AD245" i="5"/>
  <c r="AE245" i="5" s="1"/>
  <c r="J257" i="5"/>
  <c r="B258" i="5" s="1"/>
  <c r="I257" i="5"/>
  <c r="T245" i="5"/>
  <c r="U245" i="5"/>
  <c r="M246" i="5" s="1"/>
  <c r="AZ251" i="4"/>
  <c r="BA251" i="4" s="1"/>
  <c r="BD251" i="4" s="1"/>
  <c r="AK265" i="4"/>
  <c r="AO265" i="4"/>
  <c r="AL265" i="4"/>
  <c r="AJ265" i="4"/>
  <c r="AS264" i="4"/>
  <c r="BM264" i="4"/>
  <c r="Y255" i="4"/>
  <c r="AD255" i="4"/>
  <c r="Z255" i="4"/>
  <c r="AA255" i="4"/>
  <c r="I256" i="4"/>
  <c r="J256" i="4"/>
  <c r="B257" i="4" s="1"/>
  <c r="T246" i="4"/>
  <c r="U246" i="4"/>
  <c r="M247" i="4" s="1"/>
  <c r="AU294" i="3"/>
  <c r="AX294" i="3" s="1"/>
  <c r="AZ294" i="3"/>
  <c r="AV294" i="3"/>
  <c r="AW294" i="3"/>
  <c r="AJ290" i="3"/>
  <c r="AO290" i="3"/>
  <c r="AK290" i="3"/>
  <c r="AL290" i="3"/>
  <c r="AM290" i="3" s="1"/>
  <c r="AP290" i="3" s="1"/>
  <c r="Z290" i="3"/>
  <c r="AD290" i="3"/>
  <c r="Y290" i="3"/>
  <c r="AB290" i="3" s="1"/>
  <c r="AE290" i="3" s="1"/>
  <c r="AA290" i="3"/>
  <c r="U284" i="3"/>
  <c r="M285" i="3" s="1"/>
  <c r="C324" i="3"/>
  <c r="F324" i="3" s="1"/>
  <c r="I324" i="3" s="1"/>
  <c r="H324" i="3"/>
  <c r="E324" i="3"/>
  <c r="D324" i="3"/>
  <c r="AU267" i="5" l="1"/>
  <c r="AZ267" i="5"/>
  <c r="AV267" i="5"/>
  <c r="AW267" i="5"/>
  <c r="BD266" i="5"/>
  <c r="BN266" i="5"/>
  <c r="AQ262" i="5"/>
  <c r="AI263" i="5" s="1"/>
  <c r="BM262" i="5"/>
  <c r="AF245" i="5"/>
  <c r="X246" i="5" s="1"/>
  <c r="Z246" i="5" s="1"/>
  <c r="AH245" i="5"/>
  <c r="BL245" i="5"/>
  <c r="L257" i="5"/>
  <c r="BJ257" i="5"/>
  <c r="H258" i="5"/>
  <c r="D258" i="5"/>
  <c r="C258" i="5"/>
  <c r="E258" i="5"/>
  <c r="P246" i="5"/>
  <c r="N246" i="5"/>
  <c r="O246" i="5"/>
  <c r="W245" i="5"/>
  <c r="BK245" i="5"/>
  <c r="AM265" i="4"/>
  <c r="AP265" i="4" s="1"/>
  <c r="AS265" i="4" s="1"/>
  <c r="BB251" i="4"/>
  <c r="AT252" i="4" s="1"/>
  <c r="AQ265" i="4"/>
  <c r="AI266" i="4" s="1"/>
  <c r="BM265" i="4"/>
  <c r="AB255" i="4"/>
  <c r="C257" i="4"/>
  <c r="D257" i="4"/>
  <c r="H257" i="4"/>
  <c r="E257" i="4"/>
  <c r="L256" i="4"/>
  <c r="BJ256" i="4"/>
  <c r="BN288" i="4"/>
  <c r="O247" i="4"/>
  <c r="P247" i="4"/>
  <c r="N247" i="4"/>
  <c r="W246" i="4"/>
  <c r="BK246" i="4"/>
  <c r="BA294" i="3"/>
  <c r="BB294" i="3"/>
  <c r="AT295" i="3" s="1"/>
  <c r="AQ290" i="3"/>
  <c r="AI291" i="3" s="1"/>
  <c r="AF290" i="3"/>
  <c r="X291" i="3" s="1"/>
  <c r="S285" i="3"/>
  <c r="N285" i="3"/>
  <c r="Q285" i="3" s="1"/>
  <c r="T285" i="3" s="1"/>
  <c r="O285" i="3"/>
  <c r="P285" i="3"/>
  <c r="J324" i="3"/>
  <c r="B325" i="3" s="1"/>
  <c r="AX267" i="5" l="1"/>
  <c r="AO263" i="5"/>
  <c r="AK263" i="5"/>
  <c r="AJ263" i="5"/>
  <c r="AL263" i="5"/>
  <c r="AA246" i="5"/>
  <c r="Y246" i="5"/>
  <c r="AB246" i="5" s="1"/>
  <c r="AF246" i="5" s="1"/>
  <c r="X247" i="5" s="1"/>
  <c r="AD246" i="5"/>
  <c r="AE246" i="5"/>
  <c r="AH246" i="5" s="1"/>
  <c r="F258" i="5"/>
  <c r="Q246" i="5"/>
  <c r="S246" i="5" s="1"/>
  <c r="AU252" i="4"/>
  <c r="AW252" i="4"/>
  <c r="AV252" i="4"/>
  <c r="AJ266" i="4"/>
  <c r="AO266" i="4"/>
  <c r="AL266" i="4"/>
  <c r="AK266" i="4"/>
  <c r="AE255" i="4"/>
  <c r="AF255" i="4"/>
  <c r="X256" i="4" s="1"/>
  <c r="F257" i="4"/>
  <c r="Q247" i="4"/>
  <c r="S247" i="4" s="1"/>
  <c r="BN289" i="4"/>
  <c r="AV295" i="3"/>
  <c r="AZ295" i="3"/>
  <c r="AU295" i="3"/>
  <c r="AX295" i="3" s="1"/>
  <c r="BA295" i="3" s="1"/>
  <c r="AW295" i="3"/>
  <c r="AK291" i="3"/>
  <c r="AO291" i="3"/>
  <c r="AJ291" i="3"/>
  <c r="AL291" i="3"/>
  <c r="AD291" i="3"/>
  <c r="Z291" i="3"/>
  <c r="AA291" i="3"/>
  <c r="Y291" i="3"/>
  <c r="U285" i="3"/>
  <c r="M286" i="3" s="1"/>
  <c r="H325" i="3"/>
  <c r="E325" i="3"/>
  <c r="C325" i="3"/>
  <c r="F325" i="3" s="1"/>
  <c r="I325" i="3" s="1"/>
  <c r="D325" i="3"/>
  <c r="BA267" i="5" l="1"/>
  <c r="BB267" i="5"/>
  <c r="AT268" i="5" s="1"/>
  <c r="AM263" i="5"/>
  <c r="AP263" i="5" s="1"/>
  <c r="AS263" i="5" s="1"/>
  <c r="BM263" i="5"/>
  <c r="BL246" i="5"/>
  <c r="AA247" i="5"/>
  <c r="Y247" i="5"/>
  <c r="Z247" i="5"/>
  <c r="I258" i="5"/>
  <c r="J258" i="5"/>
  <c r="B259" i="5" s="1"/>
  <c r="T246" i="5"/>
  <c r="U246" i="5"/>
  <c r="M247" i="5" s="1"/>
  <c r="AX252" i="4"/>
  <c r="AM266" i="4"/>
  <c r="AA256" i="4"/>
  <c r="AD256" i="4"/>
  <c r="Y256" i="4"/>
  <c r="Z256" i="4"/>
  <c r="AH255" i="4"/>
  <c r="BL255" i="4"/>
  <c r="I257" i="4"/>
  <c r="J257" i="4"/>
  <c r="B258" i="4" s="1"/>
  <c r="T247" i="4"/>
  <c r="U247" i="4"/>
  <c r="M248" i="4" s="1"/>
  <c r="BB295" i="3"/>
  <c r="AT296" i="3" s="1"/>
  <c r="AM291" i="3"/>
  <c r="AB291" i="3"/>
  <c r="N286" i="3"/>
  <c r="S286" i="3"/>
  <c r="P286" i="3"/>
  <c r="O286" i="3"/>
  <c r="Q286" i="3" s="1"/>
  <c r="T286" i="3" s="1"/>
  <c r="J325" i="3"/>
  <c r="B326" i="3" s="1"/>
  <c r="AQ263" i="5" l="1"/>
  <c r="AI264" i="5" s="1"/>
  <c r="AV268" i="5"/>
  <c r="AU268" i="5"/>
  <c r="AW268" i="5"/>
  <c r="AZ268" i="5"/>
  <c r="BN267" i="5"/>
  <c r="BD267" i="5"/>
  <c r="AL264" i="5"/>
  <c r="AO264" i="5"/>
  <c r="AK264" i="5"/>
  <c r="AJ264" i="5"/>
  <c r="AM264" i="5" s="1"/>
  <c r="AP264" i="5" s="1"/>
  <c r="AS264" i="5" s="1"/>
  <c r="AB247" i="5"/>
  <c r="H259" i="5"/>
  <c r="E259" i="5"/>
  <c r="C259" i="5"/>
  <c r="D259" i="5"/>
  <c r="L258" i="5"/>
  <c r="BJ258" i="5"/>
  <c r="W246" i="5"/>
  <c r="BK246" i="5"/>
  <c r="P247" i="5"/>
  <c r="N247" i="5"/>
  <c r="O247" i="5"/>
  <c r="AZ252" i="4"/>
  <c r="BA252" i="4" s="1"/>
  <c r="BD252" i="4" s="1"/>
  <c r="AP266" i="4"/>
  <c r="AQ266" i="4"/>
  <c r="AI267" i="4" s="1"/>
  <c r="AB256" i="4"/>
  <c r="D258" i="4"/>
  <c r="E258" i="4"/>
  <c r="C258" i="4"/>
  <c r="F258" i="4" s="1"/>
  <c r="I258" i="4" s="1"/>
  <c r="H258" i="4"/>
  <c r="L257" i="4"/>
  <c r="BJ257" i="4"/>
  <c r="W247" i="4"/>
  <c r="BK247" i="4"/>
  <c r="BN290" i="4"/>
  <c r="P248" i="4"/>
  <c r="N248" i="4"/>
  <c r="O248" i="4"/>
  <c r="AV296" i="3"/>
  <c r="AZ296" i="3"/>
  <c r="AU296" i="3"/>
  <c r="AX296" i="3" s="1"/>
  <c r="BA296" i="3" s="1"/>
  <c r="AW296" i="3"/>
  <c r="AP291" i="3"/>
  <c r="AQ291" i="3"/>
  <c r="AI292" i="3" s="1"/>
  <c r="AE291" i="3"/>
  <c r="AF291" i="3"/>
  <c r="X292" i="3" s="1"/>
  <c r="U286" i="3"/>
  <c r="M287" i="3" s="1"/>
  <c r="D326" i="3"/>
  <c r="H326" i="3"/>
  <c r="C326" i="3"/>
  <c r="E326" i="3"/>
  <c r="F326" i="3" s="1"/>
  <c r="I326" i="3" s="1"/>
  <c r="AX268" i="5" l="1"/>
  <c r="BM264" i="5"/>
  <c r="AQ264" i="5"/>
  <c r="AI265" i="5" s="1"/>
  <c r="AD247" i="5"/>
  <c r="AE247" i="5"/>
  <c r="AF247" i="5"/>
  <c r="X248" i="5" s="1"/>
  <c r="F259" i="5"/>
  <c r="Q247" i="5"/>
  <c r="S247" i="5" s="1"/>
  <c r="BB252" i="4"/>
  <c r="AT253" i="4" s="1"/>
  <c r="AO267" i="4"/>
  <c r="AL267" i="4"/>
  <c r="AJ267" i="4"/>
  <c r="AK267" i="4"/>
  <c r="AS266" i="4"/>
  <c r="BM266" i="4"/>
  <c r="AE256" i="4"/>
  <c r="AF256" i="4"/>
  <c r="X257" i="4" s="1"/>
  <c r="J258" i="4"/>
  <c r="B259" i="4" s="1"/>
  <c r="C259" i="4" s="1"/>
  <c r="L258" i="4"/>
  <c r="BJ258" i="4"/>
  <c r="Q248" i="4"/>
  <c r="S248" i="4" s="1"/>
  <c r="BB296" i="3"/>
  <c r="AT297" i="3" s="1"/>
  <c r="AK292" i="3"/>
  <c r="AO292" i="3"/>
  <c r="AJ292" i="3"/>
  <c r="AM292" i="3" s="1"/>
  <c r="AP292" i="3" s="1"/>
  <c r="AL292" i="3"/>
  <c r="AD292" i="3"/>
  <c r="Y292" i="3"/>
  <c r="AB292" i="3" s="1"/>
  <c r="AE292" i="3" s="1"/>
  <c r="Z292" i="3"/>
  <c r="AA292" i="3"/>
  <c r="N287" i="3"/>
  <c r="Q287" i="3" s="1"/>
  <c r="T287" i="3" s="1"/>
  <c r="S287" i="3"/>
  <c r="P287" i="3"/>
  <c r="O287" i="3"/>
  <c r="J326" i="3"/>
  <c r="B327" i="3" s="1"/>
  <c r="BA268" i="5" l="1"/>
  <c r="BB268" i="5"/>
  <c r="AT269" i="5" s="1"/>
  <c r="AJ265" i="5"/>
  <c r="AK265" i="5"/>
  <c r="AL265" i="5"/>
  <c r="AO265" i="5"/>
  <c r="Z248" i="5"/>
  <c r="AA248" i="5"/>
  <c r="Y248" i="5"/>
  <c r="AB248" i="5" s="1"/>
  <c r="AH247" i="5"/>
  <c r="BL247" i="5"/>
  <c r="J259" i="5"/>
  <c r="B260" i="5" s="1"/>
  <c r="I259" i="5"/>
  <c r="T247" i="5"/>
  <c r="U247" i="5"/>
  <c r="M248" i="5" s="1"/>
  <c r="D259" i="4"/>
  <c r="H259" i="4"/>
  <c r="E259" i="4"/>
  <c r="AU253" i="4"/>
  <c r="AW253" i="4"/>
  <c r="AV253" i="4"/>
  <c r="AM267" i="4"/>
  <c r="Z257" i="4"/>
  <c r="AA257" i="4"/>
  <c r="Y257" i="4"/>
  <c r="AD257" i="4"/>
  <c r="AH256" i="4"/>
  <c r="BL256" i="4"/>
  <c r="F259" i="4"/>
  <c r="BN291" i="4"/>
  <c r="T248" i="4"/>
  <c r="U248" i="4"/>
  <c r="M249" i="4" s="1"/>
  <c r="AZ297" i="3"/>
  <c r="AW297" i="3"/>
  <c r="AU297" i="3"/>
  <c r="AV297" i="3"/>
  <c r="AQ292" i="3"/>
  <c r="AI293" i="3" s="1"/>
  <c r="AF292" i="3"/>
  <c r="X293" i="3" s="1"/>
  <c r="U287" i="3"/>
  <c r="M288" i="3" s="1"/>
  <c r="E327" i="3"/>
  <c r="H327" i="3"/>
  <c r="C327" i="3"/>
  <c r="D327" i="3"/>
  <c r="AU269" i="5" l="1"/>
  <c r="AV269" i="5"/>
  <c r="AW269" i="5"/>
  <c r="AZ269" i="5"/>
  <c r="BD268" i="5"/>
  <c r="BN268" i="5"/>
  <c r="AM265" i="5"/>
  <c r="AD248" i="5"/>
  <c r="AE248" i="5" s="1"/>
  <c r="AF248" i="5"/>
  <c r="X249" i="5" s="1"/>
  <c r="L259" i="5"/>
  <c r="BJ259" i="5"/>
  <c r="H260" i="5"/>
  <c r="C260" i="5"/>
  <c r="E260" i="5"/>
  <c r="D260" i="5"/>
  <c r="P248" i="5"/>
  <c r="O248" i="5"/>
  <c r="N248" i="5"/>
  <c r="W247" i="5"/>
  <c r="BK247" i="5"/>
  <c r="AX253" i="4"/>
  <c r="AP267" i="4"/>
  <c r="AQ267" i="4"/>
  <c r="AI268" i="4" s="1"/>
  <c r="AB257" i="4"/>
  <c r="AE257" i="4" s="1"/>
  <c r="I259" i="4"/>
  <c r="J259" i="4"/>
  <c r="B260" i="4" s="1"/>
  <c r="O249" i="4"/>
  <c r="P249" i="4"/>
  <c r="N249" i="4"/>
  <c r="W248" i="4"/>
  <c r="BK248" i="4"/>
  <c r="AX297" i="3"/>
  <c r="AO293" i="3"/>
  <c r="AJ293" i="3"/>
  <c r="AK293" i="3"/>
  <c r="AL293" i="3"/>
  <c r="Z293" i="3"/>
  <c r="AD293" i="3"/>
  <c r="Y293" i="3"/>
  <c r="AB293" i="3" s="1"/>
  <c r="AE293" i="3" s="1"/>
  <c r="AA293" i="3"/>
  <c r="S288" i="3"/>
  <c r="P288" i="3"/>
  <c r="N288" i="3"/>
  <c r="O288" i="3"/>
  <c r="F327" i="3"/>
  <c r="AX269" i="5" l="1"/>
  <c r="AP265" i="5"/>
  <c r="AQ265" i="5"/>
  <c r="AI266" i="5" s="1"/>
  <c r="AH248" i="5"/>
  <c r="BL248" i="5"/>
  <c r="Z249" i="5"/>
  <c r="Y249" i="5"/>
  <c r="AA249" i="5"/>
  <c r="F260" i="5"/>
  <c r="J260" i="5" s="1"/>
  <c r="B261" i="5" s="1"/>
  <c r="E261" i="5" s="1"/>
  <c r="I260" i="5"/>
  <c r="D261" i="5"/>
  <c r="C261" i="5"/>
  <c r="L260" i="5"/>
  <c r="BJ260" i="5"/>
  <c r="Q248" i="5"/>
  <c r="S248" i="5" s="1"/>
  <c r="AH257" i="4"/>
  <c r="BL257" i="4"/>
  <c r="AF257" i="4"/>
  <c r="X258" i="4" s="1"/>
  <c r="AA258" i="4" s="1"/>
  <c r="AZ253" i="4"/>
  <c r="BA253" i="4" s="1"/>
  <c r="BD253" i="4" s="1"/>
  <c r="BB253" i="4"/>
  <c r="AT254" i="4" s="1"/>
  <c r="AJ268" i="4"/>
  <c r="AL268" i="4"/>
  <c r="AK268" i="4"/>
  <c r="AO268" i="4"/>
  <c r="AS267" i="4"/>
  <c r="BM267" i="4"/>
  <c r="H260" i="4"/>
  <c r="D260" i="4"/>
  <c r="C260" i="4"/>
  <c r="E260" i="4"/>
  <c r="L259" i="4"/>
  <c r="BJ259" i="4"/>
  <c r="Q249" i="4"/>
  <c r="S249" i="4" s="1"/>
  <c r="BA297" i="3"/>
  <c r="BB297" i="3"/>
  <c r="AT298" i="3" s="1"/>
  <c r="AM293" i="3"/>
  <c r="AF293" i="3"/>
  <c r="X294" i="3" s="1"/>
  <c r="Q288" i="3"/>
  <c r="I327" i="3"/>
  <c r="J327" i="3"/>
  <c r="B328" i="3" s="1"/>
  <c r="H261" i="5" l="1"/>
  <c r="BA269" i="5"/>
  <c r="BB269" i="5"/>
  <c r="AT270" i="5" s="1"/>
  <c r="AL266" i="5"/>
  <c r="AO266" i="5"/>
  <c r="AK266" i="5"/>
  <c r="AJ266" i="5"/>
  <c r="AS265" i="5"/>
  <c r="BM265" i="5"/>
  <c r="AB249" i="5"/>
  <c r="F261" i="5"/>
  <c r="I261" i="5" s="1"/>
  <c r="L261" i="5" s="1"/>
  <c r="T248" i="5"/>
  <c r="U248" i="5"/>
  <c r="M249" i="5" s="1"/>
  <c r="Y258" i="4"/>
  <c r="AD258" i="4"/>
  <c r="Z258" i="4"/>
  <c r="AW254" i="4"/>
  <c r="AV254" i="4"/>
  <c r="AU254" i="4"/>
  <c r="AX254" i="4" s="1"/>
  <c r="AM268" i="4"/>
  <c r="AB258" i="4"/>
  <c r="F260" i="4"/>
  <c r="T249" i="4"/>
  <c r="U249" i="4"/>
  <c r="M250" i="4" s="1"/>
  <c r="AU298" i="3"/>
  <c r="AZ298" i="3"/>
  <c r="AV298" i="3"/>
  <c r="AW298" i="3"/>
  <c r="AP293" i="3"/>
  <c r="AQ293" i="3"/>
  <c r="AI294" i="3" s="1"/>
  <c r="Z294" i="3"/>
  <c r="AD294" i="3"/>
  <c r="AA294" i="3"/>
  <c r="Y294" i="3"/>
  <c r="T288" i="3"/>
  <c r="U288" i="3"/>
  <c r="M289" i="3" s="1"/>
  <c r="C328" i="3"/>
  <c r="F328" i="3" s="1"/>
  <c r="I328" i="3" s="1"/>
  <c r="H328" i="3"/>
  <c r="D328" i="3"/>
  <c r="E328" i="3"/>
  <c r="AM266" i="5" l="1"/>
  <c r="AP266" i="5" s="1"/>
  <c r="J261" i="5"/>
  <c r="B262" i="5" s="1"/>
  <c r="AV270" i="5"/>
  <c r="AZ270" i="5"/>
  <c r="AW270" i="5"/>
  <c r="AU270" i="5"/>
  <c r="BD269" i="5"/>
  <c r="BN269" i="5"/>
  <c r="AQ266" i="5"/>
  <c r="AI267" i="5" s="1"/>
  <c r="AL267" i="5" s="1"/>
  <c r="AJ267" i="5"/>
  <c r="AK267" i="5"/>
  <c r="AO267" i="5"/>
  <c r="AS266" i="5"/>
  <c r="BM266" i="5"/>
  <c r="AD249" i="5"/>
  <c r="AE249" i="5" s="1"/>
  <c r="AF249" i="5"/>
  <c r="X250" i="5" s="1"/>
  <c r="BJ261" i="5"/>
  <c r="E262" i="5"/>
  <c r="C262" i="5"/>
  <c r="D262" i="5"/>
  <c r="H262" i="5"/>
  <c r="O249" i="5"/>
  <c r="P249" i="5"/>
  <c r="N249" i="5"/>
  <c r="W248" i="5"/>
  <c r="BK248" i="5"/>
  <c r="AZ254" i="4"/>
  <c r="BA254" i="4" s="1"/>
  <c r="BD254" i="4" s="1"/>
  <c r="BB254" i="4"/>
  <c r="AT255" i="4" s="1"/>
  <c r="AP268" i="4"/>
  <c r="AQ268" i="4"/>
  <c r="AI269" i="4" s="1"/>
  <c r="AE258" i="4"/>
  <c r="AF258" i="4"/>
  <c r="X259" i="4" s="1"/>
  <c r="I260" i="4"/>
  <c r="J260" i="4"/>
  <c r="B261" i="4" s="1"/>
  <c r="P250" i="4"/>
  <c r="N250" i="4"/>
  <c r="O250" i="4"/>
  <c r="BN292" i="4"/>
  <c r="W249" i="4"/>
  <c r="BK249" i="4"/>
  <c r="AX298" i="3"/>
  <c r="AJ294" i="3"/>
  <c r="AO294" i="3"/>
  <c r="AK294" i="3"/>
  <c r="AL294" i="3"/>
  <c r="AB294" i="3"/>
  <c r="S289" i="3"/>
  <c r="N289" i="3"/>
  <c r="Q289" i="3" s="1"/>
  <c r="T289" i="3" s="1"/>
  <c r="O289" i="3"/>
  <c r="P289" i="3"/>
  <c r="J328" i="3"/>
  <c r="B329" i="3" s="1"/>
  <c r="AX270" i="5" l="1"/>
  <c r="BA270" i="5" s="1"/>
  <c r="BD270" i="5" s="1"/>
  <c r="BN270" i="5"/>
  <c r="AM267" i="5"/>
  <c r="AP267" i="5" s="1"/>
  <c r="AS267" i="5" s="1"/>
  <c r="BM267" i="5"/>
  <c r="Z250" i="5"/>
  <c r="Y250" i="5"/>
  <c r="AA250" i="5"/>
  <c r="AH249" i="5"/>
  <c r="BL249" i="5"/>
  <c r="F262" i="5"/>
  <c r="Q249" i="5"/>
  <c r="S249" i="5" s="1"/>
  <c r="AZ255" i="4"/>
  <c r="AU255" i="4"/>
  <c r="AW255" i="4"/>
  <c r="AV255" i="4"/>
  <c r="AO269" i="4"/>
  <c r="AL269" i="4"/>
  <c r="AJ269" i="4"/>
  <c r="AK269" i="4"/>
  <c r="AS268" i="4"/>
  <c r="BM268" i="4"/>
  <c r="AA259" i="4"/>
  <c r="Z259" i="4"/>
  <c r="Y259" i="4"/>
  <c r="AD259" i="4"/>
  <c r="AH258" i="4"/>
  <c r="BL258" i="4"/>
  <c r="D261" i="4"/>
  <c r="C261" i="4"/>
  <c r="E261" i="4"/>
  <c r="H261" i="4"/>
  <c r="L260" i="4"/>
  <c r="BJ260" i="4"/>
  <c r="Q250" i="4"/>
  <c r="S250" i="4" s="1"/>
  <c r="BA298" i="3"/>
  <c r="BB298" i="3"/>
  <c r="AT299" i="3" s="1"/>
  <c r="AM294" i="3"/>
  <c r="AE294" i="3"/>
  <c r="AF294" i="3"/>
  <c r="X295" i="3" s="1"/>
  <c r="U289" i="3"/>
  <c r="M290" i="3" s="1"/>
  <c r="H329" i="3"/>
  <c r="C329" i="3"/>
  <c r="D329" i="3"/>
  <c r="E329" i="3"/>
  <c r="BB270" i="5" l="1"/>
  <c r="AT271" i="5" s="1"/>
  <c r="AU271" i="5" s="1"/>
  <c r="AQ267" i="5"/>
  <c r="AI268" i="5" s="1"/>
  <c r="AL268" i="5"/>
  <c r="AJ268" i="5"/>
  <c r="AK268" i="5"/>
  <c r="AO268" i="5"/>
  <c r="AB250" i="5"/>
  <c r="I262" i="5"/>
  <c r="J262" i="5"/>
  <c r="B263" i="5" s="1"/>
  <c r="T249" i="5"/>
  <c r="U249" i="5"/>
  <c r="M250" i="5" s="1"/>
  <c r="AB259" i="4"/>
  <c r="AF259" i="4" s="1"/>
  <c r="X260" i="4" s="1"/>
  <c r="AX255" i="4"/>
  <c r="AM269" i="4"/>
  <c r="AE259" i="4"/>
  <c r="AH259" i="4" s="1"/>
  <c r="F261" i="4"/>
  <c r="I261" i="4" s="1"/>
  <c r="T250" i="4"/>
  <c r="U250" i="4"/>
  <c r="M251" i="4" s="1"/>
  <c r="AV299" i="3"/>
  <c r="AZ299" i="3"/>
  <c r="AU299" i="3"/>
  <c r="AX299" i="3" s="1"/>
  <c r="BA299" i="3" s="1"/>
  <c r="AW299" i="3"/>
  <c r="AP294" i="3"/>
  <c r="AQ294" i="3"/>
  <c r="AI295" i="3" s="1"/>
  <c r="AD295" i="3"/>
  <c r="Z295" i="3"/>
  <c r="Y295" i="3"/>
  <c r="AB295" i="3" s="1"/>
  <c r="AE295" i="3" s="1"/>
  <c r="AA295" i="3"/>
  <c r="N290" i="3"/>
  <c r="S290" i="3"/>
  <c r="P290" i="3"/>
  <c r="O290" i="3"/>
  <c r="Q290" i="3" s="1"/>
  <c r="T290" i="3" s="1"/>
  <c r="F329" i="3"/>
  <c r="AW271" i="5" l="1"/>
  <c r="AZ271" i="5"/>
  <c r="AV271" i="5"/>
  <c r="AX271" i="5" s="1"/>
  <c r="BN271" i="5"/>
  <c r="AM268" i="5"/>
  <c r="AD250" i="5"/>
  <c r="AE250" i="5" s="1"/>
  <c r="D263" i="5"/>
  <c r="E263" i="5"/>
  <c r="C263" i="5"/>
  <c r="F263" i="5" s="1"/>
  <c r="H263" i="5"/>
  <c r="L262" i="5"/>
  <c r="BJ262" i="5"/>
  <c r="P250" i="5"/>
  <c r="O250" i="5"/>
  <c r="N250" i="5"/>
  <c r="W249" i="5"/>
  <c r="BK249" i="5"/>
  <c r="BL259" i="4"/>
  <c r="L261" i="4"/>
  <c r="BJ261" i="4"/>
  <c r="J261" i="4"/>
  <c r="B262" i="4" s="1"/>
  <c r="E262" i="4" s="1"/>
  <c r="BB255" i="4"/>
  <c r="AT256" i="4" s="1"/>
  <c r="BA255" i="4"/>
  <c r="BD255" i="4" s="1"/>
  <c r="AP269" i="4"/>
  <c r="AQ269" i="4"/>
  <c r="AI270" i="4" s="1"/>
  <c r="Y260" i="4"/>
  <c r="AA260" i="4"/>
  <c r="Z260" i="4"/>
  <c r="AD260" i="4"/>
  <c r="D262" i="4"/>
  <c r="BN293" i="4"/>
  <c r="P251" i="4"/>
  <c r="N251" i="4"/>
  <c r="O251" i="4"/>
  <c r="W250" i="4"/>
  <c r="BK250" i="4"/>
  <c r="BB299" i="3"/>
  <c r="AT300" i="3" s="1"/>
  <c r="AK295" i="3"/>
  <c r="AO295" i="3"/>
  <c r="AL295" i="3"/>
  <c r="AJ295" i="3"/>
  <c r="AF295" i="3"/>
  <c r="X296" i="3" s="1"/>
  <c r="U290" i="3"/>
  <c r="M291" i="3" s="1"/>
  <c r="I329" i="3"/>
  <c r="J329" i="3"/>
  <c r="B330" i="3" s="1"/>
  <c r="BA271" i="5" l="1"/>
  <c r="BD271" i="5" s="1"/>
  <c r="BB271" i="5"/>
  <c r="AT272" i="5" s="1"/>
  <c r="AZ272" i="5" s="1"/>
  <c r="AP268" i="5"/>
  <c r="AQ268" i="5"/>
  <c r="AI269" i="5" s="1"/>
  <c r="AF250" i="5"/>
  <c r="X251" i="5" s="1"/>
  <c r="Z251" i="5" s="1"/>
  <c r="AH250" i="5"/>
  <c r="BL250" i="5"/>
  <c r="AA251" i="5"/>
  <c r="Y251" i="5"/>
  <c r="I263" i="5"/>
  <c r="L263" i="5" s="1"/>
  <c r="J263" i="5"/>
  <c r="B264" i="5" s="1"/>
  <c r="BJ263" i="5"/>
  <c r="Q250" i="5"/>
  <c r="S250" i="5" s="1"/>
  <c r="H262" i="4"/>
  <c r="C262" i="4"/>
  <c r="AZ256" i="4"/>
  <c r="AU256" i="4"/>
  <c r="AW256" i="4"/>
  <c r="AV256" i="4"/>
  <c r="AX256" i="4" s="1"/>
  <c r="BA256" i="4" s="1"/>
  <c r="BD256" i="4" s="1"/>
  <c r="AL270" i="4"/>
  <c r="AJ270" i="4"/>
  <c r="AO270" i="4"/>
  <c r="AK270" i="4"/>
  <c r="AS269" i="4"/>
  <c r="BM269" i="4"/>
  <c r="AB260" i="4"/>
  <c r="F262" i="4"/>
  <c r="Q251" i="4"/>
  <c r="S251" i="4" s="1"/>
  <c r="AV300" i="3"/>
  <c r="AZ300" i="3"/>
  <c r="AW300" i="3"/>
  <c r="AU300" i="3"/>
  <c r="AX300" i="3" s="1"/>
  <c r="BA300" i="3" s="1"/>
  <c r="AM295" i="3"/>
  <c r="Z296" i="3"/>
  <c r="AA296" i="3"/>
  <c r="AD296" i="3"/>
  <c r="Y296" i="3"/>
  <c r="N291" i="3"/>
  <c r="Q291" i="3" s="1"/>
  <c r="T291" i="3" s="1"/>
  <c r="S291" i="3"/>
  <c r="O291" i="3"/>
  <c r="P291" i="3"/>
  <c r="H330" i="3"/>
  <c r="D330" i="3"/>
  <c r="E330" i="3"/>
  <c r="C330" i="3"/>
  <c r="F330" i="3" s="1"/>
  <c r="I330" i="3" s="1"/>
  <c r="AV272" i="5" l="1"/>
  <c r="AW272" i="5"/>
  <c r="AU272" i="5"/>
  <c r="AX272" i="5" s="1"/>
  <c r="BA272" i="5" s="1"/>
  <c r="BB272" i="5"/>
  <c r="AT273" i="5" s="1"/>
  <c r="AS268" i="5"/>
  <c r="BM268" i="5"/>
  <c r="AJ269" i="5"/>
  <c r="AK269" i="5"/>
  <c r="AL269" i="5"/>
  <c r="AO269" i="5"/>
  <c r="AB251" i="5"/>
  <c r="AD251" i="5"/>
  <c r="D264" i="5"/>
  <c r="E264" i="5"/>
  <c r="H264" i="5"/>
  <c r="C264" i="5"/>
  <c r="F264" i="5" s="1"/>
  <c r="I264" i="5" s="1"/>
  <c r="L264" i="5" s="1"/>
  <c r="T250" i="5"/>
  <c r="U250" i="5"/>
  <c r="M251" i="5" s="1"/>
  <c r="BB256" i="4"/>
  <c r="AT257" i="4" s="1"/>
  <c r="AM270" i="4"/>
  <c r="AE260" i="4"/>
  <c r="AF260" i="4"/>
  <c r="X261" i="4" s="1"/>
  <c r="I262" i="4"/>
  <c r="J262" i="4"/>
  <c r="B263" i="4" s="1"/>
  <c r="T251" i="4"/>
  <c r="U251" i="4"/>
  <c r="M252" i="4" s="1"/>
  <c r="BB300" i="3"/>
  <c r="AT301" i="3" s="1"/>
  <c r="AP295" i="3"/>
  <c r="AQ295" i="3"/>
  <c r="AI296" i="3" s="1"/>
  <c r="AB296" i="3"/>
  <c r="U291" i="3"/>
  <c r="M292" i="3" s="1"/>
  <c r="J330" i="3"/>
  <c r="B331" i="3" s="1"/>
  <c r="BD272" i="5" l="1"/>
  <c r="BN272" i="5"/>
  <c r="AU273" i="5"/>
  <c r="AZ273" i="5"/>
  <c r="AW273" i="5"/>
  <c r="AV273" i="5"/>
  <c r="AM269" i="5"/>
  <c r="AF251" i="5"/>
  <c r="X252" i="5" s="1"/>
  <c r="AA252" i="5" s="1"/>
  <c r="Y252" i="5"/>
  <c r="Z252" i="5"/>
  <c r="AE251" i="5"/>
  <c r="J264" i="5"/>
  <c r="B265" i="5" s="1"/>
  <c r="BJ264" i="5"/>
  <c r="P251" i="5"/>
  <c r="O251" i="5"/>
  <c r="N251" i="5"/>
  <c r="W250" i="5"/>
  <c r="BK250" i="5"/>
  <c r="AZ257" i="4"/>
  <c r="AW257" i="4"/>
  <c r="AV257" i="4"/>
  <c r="AU257" i="4"/>
  <c r="AP270" i="4"/>
  <c r="AQ270" i="4"/>
  <c r="AI271" i="4" s="1"/>
  <c r="Z261" i="4"/>
  <c r="Y261" i="4"/>
  <c r="AA261" i="4"/>
  <c r="AD261" i="4"/>
  <c r="AH260" i="4"/>
  <c r="BL260" i="4"/>
  <c r="H263" i="4"/>
  <c r="C263" i="4"/>
  <c r="D263" i="4"/>
  <c r="E263" i="4"/>
  <c r="L262" i="4"/>
  <c r="BJ262" i="4"/>
  <c r="O252" i="4"/>
  <c r="P252" i="4"/>
  <c r="N252" i="4"/>
  <c r="BN294" i="4"/>
  <c r="W251" i="4"/>
  <c r="BK251" i="4"/>
  <c r="AZ301" i="3"/>
  <c r="AU301" i="3"/>
  <c r="AX301" i="3" s="1"/>
  <c r="BA301" i="3" s="1"/>
  <c r="AW301" i="3"/>
  <c r="AV301" i="3"/>
  <c r="AK296" i="3"/>
  <c r="AO296" i="3"/>
  <c r="AL296" i="3"/>
  <c r="AJ296" i="3"/>
  <c r="AE296" i="3"/>
  <c r="AF296" i="3"/>
  <c r="X297" i="3" s="1"/>
  <c r="S292" i="3"/>
  <c r="N292" i="3"/>
  <c r="Q292" i="3" s="1"/>
  <c r="T292" i="3" s="1"/>
  <c r="O292" i="3"/>
  <c r="P292" i="3"/>
  <c r="H331" i="3"/>
  <c r="E331" i="3"/>
  <c r="D331" i="3"/>
  <c r="C331" i="3"/>
  <c r="F331" i="3" s="1"/>
  <c r="I331" i="3" s="1"/>
  <c r="AX273" i="5" l="1"/>
  <c r="BN273" i="5"/>
  <c r="AP269" i="5"/>
  <c r="AQ269" i="5"/>
  <c r="AI270" i="5" s="1"/>
  <c r="AB252" i="5"/>
  <c r="AD252" i="5"/>
  <c r="AH251" i="5"/>
  <c r="BL251" i="5"/>
  <c r="D265" i="5"/>
  <c r="E265" i="5"/>
  <c r="C265" i="5"/>
  <c r="F265" i="5" s="1"/>
  <c r="H265" i="5"/>
  <c r="Q251" i="5"/>
  <c r="S251" i="5" s="1"/>
  <c r="AX257" i="4"/>
  <c r="AL271" i="4"/>
  <c r="AK271" i="4"/>
  <c r="AO271" i="4"/>
  <c r="AJ271" i="4"/>
  <c r="AS270" i="4"/>
  <c r="BM270" i="4"/>
  <c r="AB261" i="4"/>
  <c r="F263" i="4"/>
  <c r="Q252" i="4"/>
  <c r="S252" i="4" s="1"/>
  <c r="BN295" i="4"/>
  <c r="BB301" i="3"/>
  <c r="AT302" i="3" s="1"/>
  <c r="AM296" i="3"/>
  <c r="AD297" i="3"/>
  <c r="Z297" i="3"/>
  <c r="Y297" i="3"/>
  <c r="AB297" i="3" s="1"/>
  <c r="AE297" i="3" s="1"/>
  <c r="AA297" i="3"/>
  <c r="U292" i="3"/>
  <c r="M293" i="3" s="1"/>
  <c r="J331" i="3"/>
  <c r="B332" i="3" s="1"/>
  <c r="BA273" i="5" l="1"/>
  <c r="BD273" i="5" s="1"/>
  <c r="BB273" i="5"/>
  <c r="AT274" i="5" s="1"/>
  <c r="AO270" i="5"/>
  <c r="AL270" i="5"/>
  <c r="AJ270" i="5"/>
  <c r="AK270" i="5"/>
  <c r="AS269" i="5"/>
  <c r="BM269" i="5"/>
  <c r="AE252" i="5"/>
  <c r="AH252" i="5" s="1"/>
  <c r="BL252" i="5"/>
  <c r="AF252" i="5"/>
  <c r="X253" i="5" s="1"/>
  <c r="I265" i="5"/>
  <c r="L265" i="5" s="1"/>
  <c r="J265" i="5"/>
  <c r="B266" i="5" s="1"/>
  <c r="BJ265" i="5"/>
  <c r="T251" i="5"/>
  <c r="U251" i="5"/>
  <c r="M252" i="5" s="1"/>
  <c r="AM271" i="4"/>
  <c r="AP271" i="4" s="1"/>
  <c r="AS271" i="4" s="1"/>
  <c r="BA257" i="4"/>
  <c r="BD257" i="4" s="1"/>
  <c r="BB257" i="4"/>
  <c r="AT258" i="4" s="1"/>
  <c r="BM271" i="4"/>
  <c r="AQ271" i="4"/>
  <c r="AI272" i="4" s="1"/>
  <c r="AE261" i="4"/>
  <c r="AF261" i="4"/>
  <c r="X262" i="4" s="1"/>
  <c r="I263" i="4"/>
  <c r="J263" i="4"/>
  <c r="B264" i="4" s="1"/>
  <c r="T252" i="4"/>
  <c r="U252" i="4"/>
  <c r="M253" i="4" s="1"/>
  <c r="AU302" i="3"/>
  <c r="AZ302" i="3"/>
  <c r="AV302" i="3"/>
  <c r="AW302" i="3"/>
  <c r="AP296" i="3"/>
  <c r="AQ296" i="3"/>
  <c r="AI297" i="3" s="1"/>
  <c r="AF297" i="3"/>
  <c r="X298" i="3" s="1"/>
  <c r="S293" i="3"/>
  <c r="N293" i="3"/>
  <c r="Q293" i="3" s="1"/>
  <c r="T293" i="3" s="1"/>
  <c r="O293" i="3"/>
  <c r="P293" i="3"/>
  <c r="C332" i="3"/>
  <c r="F332" i="3" s="1"/>
  <c r="I332" i="3" s="1"/>
  <c r="H332" i="3"/>
  <c r="E332" i="3"/>
  <c r="D332" i="3"/>
  <c r="AZ274" i="5" l="1"/>
  <c r="AU274" i="5"/>
  <c r="AV274" i="5"/>
  <c r="AW274" i="5"/>
  <c r="AM270" i="5"/>
  <c r="AP270" i="5" s="1"/>
  <c r="AS270" i="5" s="1"/>
  <c r="AQ270" i="5"/>
  <c r="AI271" i="5" s="1"/>
  <c r="Y253" i="5"/>
  <c r="Z253" i="5"/>
  <c r="AA253" i="5"/>
  <c r="H266" i="5"/>
  <c r="C266" i="5"/>
  <c r="E266" i="5"/>
  <c r="D266" i="5"/>
  <c r="O252" i="5"/>
  <c r="P252" i="5"/>
  <c r="N252" i="5"/>
  <c r="W251" i="5"/>
  <c r="BK251" i="5"/>
  <c r="AV258" i="4"/>
  <c r="AZ258" i="4"/>
  <c r="AU258" i="4"/>
  <c r="AW258" i="4"/>
  <c r="AL272" i="4"/>
  <c r="AJ272" i="4"/>
  <c r="AK272" i="4"/>
  <c r="AO272" i="4"/>
  <c r="AD262" i="4"/>
  <c r="AA262" i="4"/>
  <c r="Y262" i="4"/>
  <c r="Z262" i="4"/>
  <c r="AH261" i="4"/>
  <c r="BL261" i="4"/>
  <c r="H264" i="4"/>
  <c r="C264" i="4"/>
  <c r="D264" i="4"/>
  <c r="E264" i="4"/>
  <c r="L263" i="4"/>
  <c r="BJ263" i="4"/>
  <c r="N253" i="4"/>
  <c r="O253" i="4"/>
  <c r="P253" i="4"/>
  <c r="W252" i="4"/>
  <c r="BK252" i="4"/>
  <c r="AX302" i="3"/>
  <c r="AO297" i="3"/>
  <c r="AK297" i="3"/>
  <c r="AL297" i="3"/>
  <c r="AJ297" i="3"/>
  <c r="Z298" i="3"/>
  <c r="AD298" i="3"/>
  <c r="Y298" i="3"/>
  <c r="AB298" i="3" s="1"/>
  <c r="AE298" i="3" s="1"/>
  <c r="AA298" i="3"/>
  <c r="U293" i="3"/>
  <c r="M294" i="3" s="1"/>
  <c r="J332" i="3"/>
  <c r="B333" i="3" s="1"/>
  <c r="AX274" i="5" l="1"/>
  <c r="BN274" i="5"/>
  <c r="BM270" i="5"/>
  <c r="AO271" i="5"/>
  <c r="AK271" i="5"/>
  <c r="AL271" i="5"/>
  <c r="AJ271" i="5"/>
  <c r="AB253" i="5"/>
  <c r="F266" i="5"/>
  <c r="Q252" i="5"/>
  <c r="S252" i="5" s="1"/>
  <c r="AX258" i="4"/>
  <c r="BB258" i="4" s="1"/>
  <c r="AT259" i="4" s="1"/>
  <c r="AM272" i="4"/>
  <c r="AB262" i="4"/>
  <c r="F264" i="4"/>
  <c r="Q253" i="4"/>
  <c r="S253" i="4" s="1"/>
  <c r="BA302" i="3"/>
  <c r="BB302" i="3"/>
  <c r="AT303" i="3" s="1"/>
  <c r="AM297" i="3"/>
  <c r="AF298" i="3"/>
  <c r="X299" i="3" s="1"/>
  <c r="N294" i="3"/>
  <c r="S294" i="3"/>
  <c r="P294" i="3"/>
  <c r="O294" i="3"/>
  <c r="H333" i="3"/>
  <c r="E333" i="3"/>
  <c r="C333" i="3"/>
  <c r="D333" i="3"/>
  <c r="BA274" i="5" l="1"/>
  <c r="BD274" i="5" s="1"/>
  <c r="BB274" i="5"/>
  <c r="AT275" i="5" s="1"/>
  <c r="AM271" i="5"/>
  <c r="AP271" i="5" s="1"/>
  <c r="AS271" i="5" s="1"/>
  <c r="BM271" i="5"/>
  <c r="AQ271" i="5"/>
  <c r="AI272" i="5" s="1"/>
  <c r="AD253" i="5"/>
  <c r="AF253" i="5" s="1"/>
  <c r="X254" i="5" s="1"/>
  <c r="AE253" i="5"/>
  <c r="I266" i="5"/>
  <c r="J266" i="5"/>
  <c r="B267" i="5" s="1"/>
  <c r="T252" i="5"/>
  <c r="U252" i="5"/>
  <c r="M253" i="5" s="1"/>
  <c r="BA258" i="4"/>
  <c r="BD258" i="4" s="1"/>
  <c r="AW259" i="4"/>
  <c r="AU259" i="4"/>
  <c r="AZ259" i="4"/>
  <c r="AV259" i="4"/>
  <c r="AP272" i="4"/>
  <c r="AQ272" i="4"/>
  <c r="AI273" i="4" s="1"/>
  <c r="AE262" i="4"/>
  <c r="AF262" i="4"/>
  <c r="X263" i="4" s="1"/>
  <c r="I264" i="4"/>
  <c r="J264" i="4"/>
  <c r="B265" i="4" s="1"/>
  <c r="T253" i="4"/>
  <c r="U253" i="4"/>
  <c r="M254" i="4" s="1"/>
  <c r="BN296" i="4"/>
  <c r="AV303" i="3"/>
  <c r="AZ303" i="3"/>
  <c r="AU303" i="3"/>
  <c r="AW303" i="3"/>
  <c r="AP297" i="3"/>
  <c r="AQ297" i="3"/>
  <c r="AI298" i="3" s="1"/>
  <c r="Z299" i="3"/>
  <c r="AD299" i="3"/>
  <c r="Y299" i="3"/>
  <c r="AB299" i="3" s="1"/>
  <c r="AE299" i="3" s="1"/>
  <c r="AA299" i="3"/>
  <c r="Q294" i="3"/>
  <c r="F333" i="3"/>
  <c r="AZ275" i="5" l="1"/>
  <c r="AU275" i="5"/>
  <c r="AX275" i="5" s="1"/>
  <c r="BA275" i="5" s="1"/>
  <c r="AW275" i="5"/>
  <c r="AV275" i="5"/>
  <c r="AK272" i="5"/>
  <c r="AJ272" i="5"/>
  <c r="AO272" i="5"/>
  <c r="AL272" i="5"/>
  <c r="AA254" i="5"/>
  <c r="Z254" i="5"/>
  <c r="Y254" i="5"/>
  <c r="AB254" i="5" s="1"/>
  <c r="AH253" i="5"/>
  <c r="BL253" i="5"/>
  <c r="D267" i="5"/>
  <c r="H267" i="5"/>
  <c r="C267" i="5"/>
  <c r="E267" i="5"/>
  <c r="L266" i="5"/>
  <c r="BJ266" i="5"/>
  <c r="P253" i="5"/>
  <c r="N253" i="5"/>
  <c r="O253" i="5"/>
  <c r="W252" i="5"/>
  <c r="BK252" i="5"/>
  <c r="AX259" i="4"/>
  <c r="BA259" i="4" s="1"/>
  <c r="BD259" i="4" s="1"/>
  <c r="AK273" i="4"/>
  <c r="AL273" i="4"/>
  <c r="AJ273" i="4"/>
  <c r="AM273" i="4" s="1"/>
  <c r="AO273" i="4"/>
  <c r="AS272" i="4"/>
  <c r="BM272" i="4"/>
  <c r="Z263" i="4"/>
  <c r="AD263" i="4"/>
  <c r="AA263" i="4"/>
  <c r="Y263" i="4"/>
  <c r="AB263" i="4" s="1"/>
  <c r="AE263" i="4" s="1"/>
  <c r="AH263" i="4" s="1"/>
  <c r="AH262" i="4"/>
  <c r="BL262" i="4"/>
  <c r="H265" i="4"/>
  <c r="C265" i="4"/>
  <c r="D265" i="4"/>
  <c r="E265" i="4"/>
  <c r="L264" i="4"/>
  <c r="BJ264" i="4"/>
  <c r="O254" i="4"/>
  <c r="P254" i="4"/>
  <c r="N254" i="4"/>
  <c r="W253" i="4"/>
  <c r="BK253" i="4"/>
  <c r="AX303" i="3"/>
  <c r="AJ298" i="3"/>
  <c r="AO298" i="3"/>
  <c r="AK298" i="3"/>
  <c r="AL298" i="3"/>
  <c r="AF299" i="3"/>
  <c r="X300" i="3" s="1"/>
  <c r="T294" i="3"/>
  <c r="U294" i="3"/>
  <c r="M295" i="3" s="1"/>
  <c r="I333" i="3"/>
  <c r="J333" i="3"/>
  <c r="B334" i="3" s="1"/>
  <c r="BB275" i="5" l="1"/>
  <c r="AT276" i="5" s="1"/>
  <c r="AW276" i="5"/>
  <c r="AV276" i="5"/>
  <c r="AZ276" i="5"/>
  <c r="AU276" i="5"/>
  <c r="BD275" i="5"/>
  <c r="BN275" i="5"/>
  <c r="AM272" i="5"/>
  <c r="AD254" i="5"/>
  <c r="AE254" i="5" s="1"/>
  <c r="AH254" i="5" s="1"/>
  <c r="F267" i="5"/>
  <c r="I267" i="5" s="1"/>
  <c r="L267" i="5" s="1"/>
  <c r="BJ267" i="5"/>
  <c r="Q253" i="5"/>
  <c r="S253" i="5" s="1"/>
  <c r="BB259" i="4"/>
  <c r="AT260" i="4" s="1"/>
  <c r="AW260" i="4" s="1"/>
  <c r="AZ260" i="4"/>
  <c r="AU260" i="4"/>
  <c r="AV260" i="4"/>
  <c r="AP273" i="4"/>
  <c r="AS273" i="4" s="1"/>
  <c r="AQ273" i="4"/>
  <c r="AI274" i="4" s="1"/>
  <c r="BM273" i="4"/>
  <c r="AF263" i="4"/>
  <c r="X264" i="4" s="1"/>
  <c r="BL263" i="4"/>
  <c r="F265" i="4"/>
  <c r="Q254" i="4"/>
  <c r="S254" i="4" s="1"/>
  <c r="BA303" i="3"/>
  <c r="BB303" i="3"/>
  <c r="AT304" i="3" s="1"/>
  <c r="AM298" i="3"/>
  <c r="Y300" i="3"/>
  <c r="AD300" i="3"/>
  <c r="AA300" i="3"/>
  <c r="Z300" i="3"/>
  <c r="N295" i="3"/>
  <c r="Q295" i="3" s="1"/>
  <c r="T295" i="3" s="1"/>
  <c r="S295" i="3"/>
  <c r="P295" i="3"/>
  <c r="O295" i="3"/>
  <c r="H334" i="3"/>
  <c r="C334" i="3"/>
  <c r="D334" i="3"/>
  <c r="E334" i="3"/>
  <c r="AX276" i="5" l="1"/>
  <c r="BA276" i="5" s="1"/>
  <c r="J267" i="5"/>
  <c r="B268" i="5" s="1"/>
  <c r="BB276" i="5"/>
  <c r="AT277" i="5" s="1"/>
  <c r="AZ277" i="5" s="1"/>
  <c r="AU277" i="5"/>
  <c r="AV277" i="5"/>
  <c r="BD276" i="5"/>
  <c r="BN276" i="5"/>
  <c r="AP272" i="5"/>
  <c r="AQ272" i="5"/>
  <c r="AI273" i="5" s="1"/>
  <c r="AF254" i="5"/>
  <c r="X255" i="5" s="1"/>
  <c r="Z255" i="5" s="1"/>
  <c r="AA255" i="5"/>
  <c r="BL254" i="5"/>
  <c r="E268" i="5"/>
  <c r="D268" i="5"/>
  <c r="H268" i="5"/>
  <c r="C268" i="5"/>
  <c r="F268" i="5" s="1"/>
  <c r="I268" i="5" s="1"/>
  <c r="L268" i="5" s="1"/>
  <c r="T253" i="5"/>
  <c r="U253" i="5"/>
  <c r="M254" i="5" s="1"/>
  <c r="AX260" i="4"/>
  <c r="AL274" i="4"/>
  <c r="AK274" i="4"/>
  <c r="AO274" i="4"/>
  <c r="AJ274" i="4"/>
  <c r="Y264" i="4"/>
  <c r="Z264" i="4"/>
  <c r="AA264" i="4"/>
  <c r="AD264" i="4"/>
  <c r="I265" i="4"/>
  <c r="J265" i="4"/>
  <c r="B266" i="4" s="1"/>
  <c r="BN297" i="4"/>
  <c r="T254" i="4"/>
  <c r="U254" i="4"/>
  <c r="M255" i="4" s="1"/>
  <c r="AV304" i="3"/>
  <c r="AZ304" i="3"/>
  <c r="AU304" i="3"/>
  <c r="AX304" i="3" s="1"/>
  <c r="BA304" i="3" s="1"/>
  <c r="AW304" i="3"/>
  <c r="AP298" i="3"/>
  <c r="AQ298" i="3"/>
  <c r="AI299" i="3" s="1"/>
  <c r="AB300" i="3"/>
  <c r="U295" i="3"/>
  <c r="M296" i="3" s="1"/>
  <c r="F334" i="3"/>
  <c r="AW277" i="5" l="1"/>
  <c r="AX277" i="5"/>
  <c r="BA277" i="5" s="1"/>
  <c r="BD277" i="5" s="1"/>
  <c r="AK273" i="5"/>
  <c r="AO273" i="5"/>
  <c r="AL273" i="5"/>
  <c r="AJ273" i="5"/>
  <c r="AS272" i="5"/>
  <c r="BM272" i="5"/>
  <c r="Y255" i="5"/>
  <c r="AD255" i="5"/>
  <c r="AB255" i="5"/>
  <c r="BJ268" i="5"/>
  <c r="J268" i="5"/>
  <c r="B269" i="5" s="1"/>
  <c r="P254" i="5"/>
  <c r="O254" i="5"/>
  <c r="N254" i="5"/>
  <c r="W253" i="5"/>
  <c r="BK253" i="5"/>
  <c r="AM274" i="4"/>
  <c r="AP274" i="4" s="1"/>
  <c r="AS274" i="4" s="1"/>
  <c r="BA260" i="4"/>
  <c r="BD260" i="4" s="1"/>
  <c r="BB260" i="4"/>
  <c r="AT261" i="4" s="1"/>
  <c r="BM274" i="4"/>
  <c r="AQ274" i="4"/>
  <c r="AI275" i="4" s="1"/>
  <c r="AB264" i="4"/>
  <c r="H266" i="4"/>
  <c r="E266" i="4"/>
  <c r="C266" i="4"/>
  <c r="D266" i="4"/>
  <c r="L265" i="4"/>
  <c r="BJ265" i="4"/>
  <c r="S255" i="4"/>
  <c r="N255" i="4"/>
  <c r="O255" i="4"/>
  <c r="P255" i="4"/>
  <c r="W254" i="4"/>
  <c r="BK254" i="4"/>
  <c r="BB304" i="3"/>
  <c r="AT305" i="3" s="1"/>
  <c r="AK299" i="3"/>
  <c r="AO299" i="3"/>
  <c r="AJ299" i="3"/>
  <c r="AM299" i="3" s="1"/>
  <c r="AP299" i="3" s="1"/>
  <c r="AL299" i="3"/>
  <c r="AE300" i="3"/>
  <c r="AF300" i="3"/>
  <c r="X301" i="3" s="1"/>
  <c r="S296" i="3"/>
  <c r="P296" i="3"/>
  <c r="N296" i="3"/>
  <c r="O296" i="3"/>
  <c r="I334" i="3"/>
  <c r="J334" i="3"/>
  <c r="B335" i="3" s="1"/>
  <c r="BB277" i="5" l="1"/>
  <c r="AT278" i="5" s="1"/>
  <c r="BN277" i="5"/>
  <c r="AW278" i="5"/>
  <c r="AU278" i="5"/>
  <c r="AV278" i="5"/>
  <c r="AZ278" i="5"/>
  <c r="AM273" i="5"/>
  <c r="AE255" i="5"/>
  <c r="AF255" i="5"/>
  <c r="X256" i="5" s="1"/>
  <c r="E269" i="5"/>
  <c r="C269" i="5"/>
  <c r="D269" i="5"/>
  <c r="H269" i="5"/>
  <c r="Q254" i="5"/>
  <c r="S254" i="5" s="1"/>
  <c r="AZ261" i="4"/>
  <c r="AU261" i="4"/>
  <c r="AW261" i="4"/>
  <c r="AV261" i="4"/>
  <c r="AK275" i="4"/>
  <c r="AJ275" i="4"/>
  <c r="AO275" i="4"/>
  <c r="AL275" i="4"/>
  <c r="AE264" i="4"/>
  <c r="AF264" i="4"/>
  <c r="X265" i="4" s="1"/>
  <c r="F266" i="4"/>
  <c r="I266" i="4" s="1"/>
  <c r="L266" i="4" s="1"/>
  <c r="BJ266" i="4"/>
  <c r="Q255" i="4"/>
  <c r="AZ305" i="3"/>
  <c r="AW305" i="3"/>
  <c r="AU305" i="3"/>
  <c r="AV305" i="3"/>
  <c r="AQ299" i="3"/>
  <c r="AI300" i="3" s="1"/>
  <c r="AD301" i="3"/>
  <c r="Z301" i="3"/>
  <c r="Y301" i="3"/>
  <c r="AB301" i="3" s="1"/>
  <c r="AE301" i="3" s="1"/>
  <c r="AA301" i="3"/>
  <c r="Q296" i="3"/>
  <c r="H335" i="3"/>
  <c r="C335" i="3"/>
  <c r="E335" i="3"/>
  <c r="D335" i="3"/>
  <c r="AX278" i="5" l="1"/>
  <c r="BA278" i="5" s="1"/>
  <c r="BD278" i="5" s="1"/>
  <c r="BN278" i="5"/>
  <c r="BB278" i="5"/>
  <c r="AT279" i="5" s="1"/>
  <c r="AP273" i="5"/>
  <c r="AQ273" i="5"/>
  <c r="AI274" i="5" s="1"/>
  <c r="AA256" i="5"/>
  <c r="Z256" i="5"/>
  <c r="AD256" i="5"/>
  <c r="Y256" i="5"/>
  <c r="AB256" i="5" s="1"/>
  <c r="AE256" i="5" s="1"/>
  <c r="AH256" i="5" s="1"/>
  <c r="AH255" i="5"/>
  <c r="BL255" i="5"/>
  <c r="F269" i="5"/>
  <c r="T254" i="5"/>
  <c r="U254" i="5"/>
  <c r="M255" i="5" s="1"/>
  <c r="J266" i="4"/>
  <c r="B267" i="4" s="1"/>
  <c r="AX261" i="4"/>
  <c r="AM275" i="4"/>
  <c r="Y265" i="4"/>
  <c r="AD265" i="4"/>
  <c r="AA265" i="4"/>
  <c r="Z265" i="4"/>
  <c r="AH264" i="4"/>
  <c r="BL264" i="4"/>
  <c r="E267" i="4"/>
  <c r="C267" i="4"/>
  <c r="H267" i="4"/>
  <c r="D267" i="4"/>
  <c r="T255" i="4"/>
  <c r="U255" i="4"/>
  <c r="M256" i="4" s="1"/>
  <c r="BN298" i="4"/>
  <c r="AX305" i="3"/>
  <c r="AK300" i="3"/>
  <c r="AO300" i="3"/>
  <c r="AL300" i="3"/>
  <c r="AJ300" i="3"/>
  <c r="AF301" i="3"/>
  <c r="X302" i="3" s="1"/>
  <c r="T296" i="3"/>
  <c r="U296" i="3"/>
  <c r="M297" i="3" s="1"/>
  <c r="F335" i="3"/>
  <c r="AW279" i="5" l="1"/>
  <c r="AV279" i="5"/>
  <c r="AZ279" i="5"/>
  <c r="AU279" i="5"/>
  <c r="AX279" i="5" s="1"/>
  <c r="BA279" i="5" s="1"/>
  <c r="BD279" i="5" s="1"/>
  <c r="AK274" i="5"/>
  <c r="AL274" i="5"/>
  <c r="AJ274" i="5"/>
  <c r="AM274" i="5" s="1"/>
  <c r="AO274" i="5"/>
  <c r="AS273" i="5"/>
  <c r="BM273" i="5"/>
  <c r="BL256" i="5"/>
  <c r="AF256" i="5"/>
  <c r="X257" i="5" s="1"/>
  <c r="I269" i="5"/>
  <c r="J269" i="5"/>
  <c r="B270" i="5" s="1"/>
  <c r="P255" i="5"/>
  <c r="O255" i="5"/>
  <c r="N255" i="5"/>
  <c r="S255" i="5"/>
  <c r="W254" i="5"/>
  <c r="BK254" i="5"/>
  <c r="BA261" i="4"/>
  <c r="BD261" i="4" s="1"/>
  <c r="BB261" i="4"/>
  <c r="AT262" i="4" s="1"/>
  <c r="AP275" i="4"/>
  <c r="AQ275" i="4"/>
  <c r="AI276" i="4" s="1"/>
  <c r="AB265" i="4"/>
  <c r="F267" i="4"/>
  <c r="W255" i="4"/>
  <c r="BK255" i="4"/>
  <c r="O256" i="4"/>
  <c r="S256" i="4"/>
  <c r="P256" i="4"/>
  <c r="N256" i="4"/>
  <c r="BA305" i="3"/>
  <c r="BB305" i="3"/>
  <c r="AT306" i="3" s="1"/>
  <c r="AM300" i="3"/>
  <c r="Z302" i="3"/>
  <c r="AD302" i="3"/>
  <c r="AA302" i="3"/>
  <c r="Y302" i="3"/>
  <c r="S297" i="3"/>
  <c r="P297" i="3"/>
  <c r="N297" i="3"/>
  <c r="O297" i="3"/>
  <c r="I335" i="3"/>
  <c r="J335" i="3"/>
  <c r="B336" i="3" s="1"/>
  <c r="BN279" i="5" l="1"/>
  <c r="BB279" i="5"/>
  <c r="AT280" i="5" s="1"/>
  <c r="AP274" i="5"/>
  <c r="AS274" i="5" s="1"/>
  <c r="AQ274" i="5"/>
  <c r="AI275" i="5" s="1"/>
  <c r="BM274" i="5"/>
  <c r="Y257" i="5"/>
  <c r="AA257" i="5"/>
  <c r="Z257" i="5"/>
  <c r="AD257" i="5"/>
  <c r="C270" i="5"/>
  <c r="E270" i="5"/>
  <c r="D270" i="5"/>
  <c r="H270" i="5"/>
  <c r="L269" i="5"/>
  <c r="BJ269" i="5"/>
  <c r="Q255" i="5"/>
  <c r="AW262" i="4"/>
  <c r="AV262" i="4"/>
  <c r="AZ262" i="4"/>
  <c r="AU262" i="4"/>
  <c r="AX262" i="4" s="1"/>
  <c r="BA262" i="4" s="1"/>
  <c r="BD262" i="4" s="1"/>
  <c r="AL276" i="4"/>
  <c r="AJ276" i="4"/>
  <c r="AO276" i="4"/>
  <c r="AK276" i="4"/>
  <c r="AS275" i="4"/>
  <c r="BM275" i="4"/>
  <c r="AE265" i="4"/>
  <c r="AF265" i="4"/>
  <c r="X266" i="4" s="1"/>
  <c r="I267" i="4"/>
  <c r="J267" i="4"/>
  <c r="B268" i="4" s="1"/>
  <c r="Q256" i="4"/>
  <c r="AU306" i="3"/>
  <c r="AZ306" i="3"/>
  <c r="AV306" i="3"/>
  <c r="AW306" i="3"/>
  <c r="AX306" i="3" s="1"/>
  <c r="BA306" i="3" s="1"/>
  <c r="AP300" i="3"/>
  <c r="AQ300" i="3"/>
  <c r="AI301" i="3" s="1"/>
  <c r="AB302" i="3"/>
  <c r="Q297" i="3"/>
  <c r="C336" i="3"/>
  <c r="F336" i="3" s="1"/>
  <c r="I336" i="3" s="1"/>
  <c r="H336" i="3"/>
  <c r="D336" i="3"/>
  <c r="E336" i="3"/>
  <c r="AV280" i="5" l="1"/>
  <c r="AZ280" i="5"/>
  <c r="AU280" i="5"/>
  <c r="AW280" i="5"/>
  <c r="AK275" i="5"/>
  <c r="AL275" i="5"/>
  <c r="AJ275" i="5"/>
  <c r="AM275" i="5" s="1"/>
  <c r="AP275" i="5" s="1"/>
  <c r="AS275" i="5" s="1"/>
  <c r="AO275" i="5"/>
  <c r="AB257" i="5"/>
  <c r="F270" i="5"/>
  <c r="T255" i="5"/>
  <c r="U255" i="5"/>
  <c r="M256" i="5" s="1"/>
  <c r="BB262" i="4"/>
  <c r="AT263" i="4" s="1"/>
  <c r="AM276" i="4"/>
  <c r="Y266" i="4"/>
  <c r="AA266" i="4"/>
  <c r="Z266" i="4"/>
  <c r="AD266" i="4"/>
  <c r="AH265" i="4"/>
  <c r="BL265" i="4"/>
  <c r="H268" i="4"/>
  <c r="C268" i="4"/>
  <c r="E268" i="4"/>
  <c r="D268" i="4"/>
  <c r="L267" i="4"/>
  <c r="BJ267" i="4"/>
  <c r="T256" i="4"/>
  <c r="U256" i="4"/>
  <c r="M257" i="4" s="1"/>
  <c r="BN299" i="4"/>
  <c r="BB306" i="3"/>
  <c r="AT307" i="3" s="1"/>
  <c r="AK301" i="3"/>
  <c r="AO301" i="3"/>
  <c r="AJ301" i="3"/>
  <c r="AM301" i="3" s="1"/>
  <c r="AP301" i="3" s="1"/>
  <c r="AL301" i="3"/>
  <c r="AE302" i="3"/>
  <c r="AF302" i="3"/>
  <c r="X303" i="3" s="1"/>
  <c r="T297" i="3"/>
  <c r="U297" i="3"/>
  <c r="M298" i="3" s="1"/>
  <c r="J336" i="3"/>
  <c r="B337" i="3" s="1"/>
  <c r="AX280" i="5" l="1"/>
  <c r="AQ275" i="5"/>
  <c r="AI276" i="5" s="1"/>
  <c r="BM275" i="5"/>
  <c r="AE257" i="5"/>
  <c r="AF257" i="5"/>
  <c r="X258" i="5" s="1"/>
  <c r="I270" i="5"/>
  <c r="J270" i="5"/>
  <c r="B271" i="5" s="1"/>
  <c r="N256" i="5"/>
  <c r="P256" i="5"/>
  <c r="S256" i="5"/>
  <c r="O256" i="5"/>
  <c r="W255" i="5"/>
  <c r="BK255" i="5"/>
  <c r="AV263" i="4"/>
  <c r="AZ263" i="4"/>
  <c r="AW263" i="4"/>
  <c r="AU263" i="4"/>
  <c r="AX263" i="4" s="1"/>
  <c r="BA263" i="4" s="1"/>
  <c r="BD263" i="4" s="1"/>
  <c r="AP276" i="4"/>
  <c r="AQ276" i="4"/>
  <c r="AI277" i="4" s="1"/>
  <c r="AB266" i="4"/>
  <c r="F268" i="4"/>
  <c r="S257" i="4"/>
  <c r="O257" i="4"/>
  <c r="P257" i="4"/>
  <c r="N257" i="4"/>
  <c r="W256" i="4"/>
  <c r="BK256" i="4"/>
  <c r="AV307" i="3"/>
  <c r="AZ307" i="3"/>
  <c r="AU307" i="3"/>
  <c r="AX307" i="3" s="1"/>
  <c r="BA307" i="3" s="1"/>
  <c r="AW307" i="3"/>
  <c r="AQ301" i="3"/>
  <c r="AI302" i="3" s="1"/>
  <c r="Z303" i="3"/>
  <c r="AD303" i="3"/>
  <c r="AA303" i="3"/>
  <c r="Y303" i="3"/>
  <c r="N298" i="3"/>
  <c r="S298" i="3"/>
  <c r="P298" i="3"/>
  <c r="O298" i="3"/>
  <c r="Q298" i="3" s="1"/>
  <c r="T298" i="3" s="1"/>
  <c r="H337" i="3"/>
  <c r="C337" i="3"/>
  <c r="D337" i="3"/>
  <c r="E337" i="3"/>
  <c r="BA280" i="5" l="1"/>
  <c r="BB280" i="5"/>
  <c r="AT281" i="5" s="1"/>
  <c r="AO276" i="5"/>
  <c r="AJ276" i="5"/>
  <c r="AL276" i="5"/>
  <c r="AK276" i="5"/>
  <c r="AD258" i="5"/>
  <c r="AA258" i="5"/>
  <c r="Y258" i="5"/>
  <c r="Z258" i="5"/>
  <c r="AH257" i="5"/>
  <c r="BL257" i="5"/>
  <c r="D271" i="5"/>
  <c r="C271" i="5"/>
  <c r="H271" i="5"/>
  <c r="E271" i="5"/>
  <c r="L270" i="5"/>
  <c r="BJ270" i="5"/>
  <c r="Q256" i="5"/>
  <c r="BB263" i="4"/>
  <c r="AT264" i="4" s="1"/>
  <c r="AJ277" i="4"/>
  <c r="AO277" i="4"/>
  <c r="AK277" i="4"/>
  <c r="AL277" i="4"/>
  <c r="AS276" i="4"/>
  <c r="BM276" i="4"/>
  <c r="AE266" i="4"/>
  <c r="AF266" i="4"/>
  <c r="X267" i="4" s="1"/>
  <c r="I268" i="4"/>
  <c r="J268" i="4"/>
  <c r="B269" i="4" s="1"/>
  <c r="Q257" i="4"/>
  <c r="BB307" i="3"/>
  <c r="AT308" i="3" s="1"/>
  <c r="AJ302" i="3"/>
  <c r="AO302" i="3"/>
  <c r="AK302" i="3"/>
  <c r="AL302" i="3"/>
  <c r="AB303" i="3"/>
  <c r="U298" i="3"/>
  <c r="M299" i="3" s="1"/>
  <c r="F337" i="3"/>
  <c r="AZ281" i="5" l="1"/>
  <c r="AW281" i="5"/>
  <c r="AV281" i="5"/>
  <c r="AU281" i="5"/>
  <c r="AX281" i="5" s="1"/>
  <c r="BA281" i="5" s="1"/>
  <c r="BD281" i="5" s="1"/>
  <c r="BD280" i="5"/>
  <c r="BN280" i="5"/>
  <c r="AM276" i="5"/>
  <c r="AP276" i="5" s="1"/>
  <c r="AS276" i="5" s="1"/>
  <c r="BM276" i="5"/>
  <c r="AB258" i="5"/>
  <c r="AE258" i="5" s="1"/>
  <c r="AH258" i="5" s="1"/>
  <c r="F271" i="5"/>
  <c r="T256" i="5"/>
  <c r="U256" i="5"/>
  <c r="M257" i="5" s="1"/>
  <c r="AZ264" i="4"/>
  <c r="AW264" i="4"/>
  <c r="AU264" i="4"/>
  <c r="AV264" i="4"/>
  <c r="AM277" i="4"/>
  <c r="Z267" i="4"/>
  <c r="AD267" i="4"/>
  <c r="Y267" i="4"/>
  <c r="AA267" i="4"/>
  <c r="AH266" i="4"/>
  <c r="BL266" i="4"/>
  <c r="C269" i="4"/>
  <c r="D269" i="4"/>
  <c r="E269" i="4"/>
  <c r="H269" i="4"/>
  <c r="L268" i="4"/>
  <c r="BJ268" i="4"/>
  <c r="BN300" i="4"/>
  <c r="T257" i="4"/>
  <c r="U257" i="4"/>
  <c r="M258" i="4" s="1"/>
  <c r="AV308" i="3"/>
  <c r="AZ308" i="3"/>
  <c r="AW308" i="3"/>
  <c r="AU308" i="3"/>
  <c r="AM302" i="3"/>
  <c r="AE303" i="3"/>
  <c r="AF303" i="3"/>
  <c r="X304" i="3" s="1"/>
  <c r="N299" i="3"/>
  <c r="Q299" i="3" s="1"/>
  <c r="T299" i="3" s="1"/>
  <c r="S299" i="3"/>
  <c r="O299" i="3"/>
  <c r="P299" i="3"/>
  <c r="I337" i="3"/>
  <c r="J337" i="3"/>
  <c r="B338" i="3" s="1"/>
  <c r="AQ276" i="5" l="1"/>
  <c r="AI277" i="5" s="1"/>
  <c r="BN281" i="5"/>
  <c r="BB281" i="5"/>
  <c r="AT282" i="5" s="1"/>
  <c r="AO277" i="5"/>
  <c r="AJ277" i="5"/>
  <c r="AL277" i="5"/>
  <c r="AK277" i="5"/>
  <c r="AF258" i="5"/>
  <c r="X259" i="5" s="1"/>
  <c r="AA259" i="5" s="1"/>
  <c r="BL258" i="5"/>
  <c r="AD259" i="5"/>
  <c r="Y259" i="5"/>
  <c r="I271" i="5"/>
  <c r="J271" i="5"/>
  <c r="B272" i="5" s="1"/>
  <c r="S257" i="5"/>
  <c r="O257" i="5"/>
  <c r="N257" i="5"/>
  <c r="P257" i="5"/>
  <c r="W256" i="5"/>
  <c r="BK256" i="5"/>
  <c r="AX264" i="4"/>
  <c r="AP277" i="4"/>
  <c r="AQ277" i="4"/>
  <c r="AI278" i="4" s="1"/>
  <c r="AB267" i="4"/>
  <c r="AE267" i="4" s="1"/>
  <c r="AH267" i="4" s="1"/>
  <c r="F269" i="4"/>
  <c r="BN301" i="4"/>
  <c r="S258" i="4"/>
  <c r="P258" i="4"/>
  <c r="N258" i="4"/>
  <c r="O258" i="4"/>
  <c r="W257" i="4"/>
  <c r="BK257" i="4"/>
  <c r="AX308" i="3"/>
  <c r="AP302" i="3"/>
  <c r="AQ302" i="3"/>
  <c r="AI303" i="3" s="1"/>
  <c r="Z304" i="3"/>
  <c r="AD304" i="3"/>
  <c r="AA304" i="3"/>
  <c r="Y304" i="3"/>
  <c r="U299" i="3"/>
  <c r="M300" i="3" s="1"/>
  <c r="C338" i="3"/>
  <c r="H338" i="3"/>
  <c r="D338" i="3"/>
  <c r="E338" i="3"/>
  <c r="Z259" i="5" l="1"/>
  <c r="AB259" i="5" s="1"/>
  <c r="AW282" i="5"/>
  <c r="AU282" i="5"/>
  <c r="AV282" i="5"/>
  <c r="AZ282" i="5"/>
  <c r="AM277" i="5"/>
  <c r="BL259" i="5"/>
  <c r="E272" i="5"/>
  <c r="D272" i="5"/>
  <c r="H272" i="5"/>
  <c r="C272" i="5"/>
  <c r="F272" i="5" s="1"/>
  <c r="I272" i="5" s="1"/>
  <c r="L272" i="5" s="1"/>
  <c r="L271" i="5"/>
  <c r="BJ271" i="5"/>
  <c r="Q257" i="5"/>
  <c r="AF267" i="4"/>
  <c r="X268" i="4" s="1"/>
  <c r="BL267" i="4"/>
  <c r="BA264" i="4"/>
  <c r="BD264" i="4" s="1"/>
  <c r="BB264" i="4"/>
  <c r="AT265" i="4" s="1"/>
  <c r="AK278" i="4"/>
  <c r="AL278" i="4"/>
  <c r="AJ278" i="4"/>
  <c r="AM278" i="4" s="1"/>
  <c r="AO278" i="4"/>
  <c r="AS277" i="4"/>
  <c r="BM277" i="4"/>
  <c r="AA268" i="4"/>
  <c r="AD268" i="4"/>
  <c r="Y268" i="4"/>
  <c r="Z268" i="4"/>
  <c r="I269" i="4"/>
  <c r="J269" i="4"/>
  <c r="B270" i="4" s="1"/>
  <c r="Q258" i="4"/>
  <c r="BA308" i="3"/>
  <c r="BB308" i="3"/>
  <c r="AT309" i="3" s="1"/>
  <c r="AO303" i="3"/>
  <c r="AL303" i="3"/>
  <c r="AJ303" i="3"/>
  <c r="AK303" i="3"/>
  <c r="AB304" i="3"/>
  <c r="S300" i="3"/>
  <c r="N300" i="3"/>
  <c r="O300" i="3"/>
  <c r="P300" i="3"/>
  <c r="F338" i="3"/>
  <c r="AE259" i="5" l="1"/>
  <c r="AH259" i="5" s="1"/>
  <c r="AF259" i="5"/>
  <c r="X260" i="5" s="1"/>
  <c r="AA260" i="5" s="1"/>
  <c r="AX282" i="5"/>
  <c r="AP277" i="5"/>
  <c r="AQ277" i="5"/>
  <c r="AI278" i="5" s="1"/>
  <c r="Z260" i="5"/>
  <c r="BJ272" i="5"/>
  <c r="J272" i="5"/>
  <c r="B273" i="5" s="1"/>
  <c r="T257" i="5"/>
  <c r="U257" i="5"/>
  <c r="M258" i="5" s="1"/>
  <c r="AV265" i="4"/>
  <c r="AW265" i="4"/>
  <c r="AZ265" i="4"/>
  <c r="AU265" i="4"/>
  <c r="AX265" i="4" s="1"/>
  <c r="BA265" i="4" s="1"/>
  <c r="BD265" i="4" s="1"/>
  <c r="AP278" i="4"/>
  <c r="AS278" i="4" s="1"/>
  <c r="AQ278" i="4"/>
  <c r="AI279" i="4" s="1"/>
  <c r="BM278" i="4"/>
  <c r="AB268" i="4"/>
  <c r="E270" i="4"/>
  <c r="H270" i="4"/>
  <c r="C270" i="4"/>
  <c r="D270" i="4"/>
  <c r="L269" i="4"/>
  <c r="BJ269" i="4"/>
  <c r="T258" i="4"/>
  <c r="U258" i="4"/>
  <c r="M259" i="4" s="1"/>
  <c r="AZ309" i="3"/>
  <c r="AU309" i="3"/>
  <c r="AW309" i="3"/>
  <c r="AV309" i="3"/>
  <c r="AM303" i="3"/>
  <c r="AE304" i="3"/>
  <c r="AF304" i="3"/>
  <c r="X305" i="3" s="1"/>
  <c r="Q300" i="3"/>
  <c r="I338" i="3"/>
  <c r="J338" i="3"/>
  <c r="B339" i="3" s="1"/>
  <c r="Y260" i="5" l="1"/>
  <c r="AD260" i="5"/>
  <c r="BA282" i="5"/>
  <c r="BB282" i="5"/>
  <c r="AT283" i="5" s="1"/>
  <c r="AK278" i="5"/>
  <c r="AJ278" i="5"/>
  <c r="AL278" i="5"/>
  <c r="AO278" i="5"/>
  <c r="AS277" i="5"/>
  <c r="BM277" i="5"/>
  <c r="AB260" i="5"/>
  <c r="AE260" i="5" s="1"/>
  <c r="AH260" i="5" s="1"/>
  <c r="BL260" i="5"/>
  <c r="H273" i="5"/>
  <c r="C273" i="5"/>
  <c r="E273" i="5"/>
  <c r="D273" i="5"/>
  <c r="S258" i="5"/>
  <c r="O258" i="5"/>
  <c r="N258" i="5"/>
  <c r="P258" i="5"/>
  <c r="W257" i="5"/>
  <c r="BK257" i="5"/>
  <c r="BB265" i="4"/>
  <c r="AT266" i="4" s="1"/>
  <c r="AJ279" i="4"/>
  <c r="AL279" i="4"/>
  <c r="AK279" i="4"/>
  <c r="AO279" i="4"/>
  <c r="AE268" i="4"/>
  <c r="AF268" i="4"/>
  <c r="X269" i="4" s="1"/>
  <c r="F270" i="4"/>
  <c r="S259" i="4"/>
  <c r="P259" i="4"/>
  <c r="N259" i="4"/>
  <c r="O259" i="4"/>
  <c r="W258" i="4"/>
  <c r="BK258" i="4"/>
  <c r="AX309" i="3"/>
  <c r="AP303" i="3"/>
  <c r="AQ303" i="3"/>
  <c r="AI304" i="3" s="1"/>
  <c r="Z305" i="3"/>
  <c r="AD305" i="3"/>
  <c r="AA305" i="3"/>
  <c r="Y305" i="3"/>
  <c r="T300" i="3"/>
  <c r="U300" i="3"/>
  <c r="M301" i="3" s="1"/>
  <c r="H339" i="3"/>
  <c r="E339" i="3"/>
  <c r="C339" i="3"/>
  <c r="D339" i="3"/>
  <c r="AW283" i="5" l="1"/>
  <c r="AZ283" i="5"/>
  <c r="AV283" i="5"/>
  <c r="AU283" i="5"/>
  <c r="BD282" i="5"/>
  <c r="BN282" i="5"/>
  <c r="AM278" i="5"/>
  <c r="AP278" i="5" s="1"/>
  <c r="AS278" i="5" s="1"/>
  <c r="AF260" i="5"/>
  <c r="X261" i="5" s="1"/>
  <c r="Y261" i="5" s="1"/>
  <c r="F273" i="5"/>
  <c r="Q258" i="5"/>
  <c r="AW266" i="4"/>
  <c r="AV266" i="4"/>
  <c r="AZ266" i="4"/>
  <c r="AU266" i="4"/>
  <c r="AX266" i="4" s="1"/>
  <c r="BA266" i="4" s="1"/>
  <c r="BD266" i="4" s="1"/>
  <c r="AM279" i="4"/>
  <c r="AA269" i="4"/>
  <c r="Z269" i="4"/>
  <c r="AD269" i="4"/>
  <c r="Y269" i="4"/>
  <c r="AH268" i="4"/>
  <c r="BL268" i="4"/>
  <c r="I270" i="4"/>
  <c r="J270" i="4"/>
  <c r="B271" i="4" s="1"/>
  <c r="BN302" i="4"/>
  <c r="Q259" i="4"/>
  <c r="BA309" i="3"/>
  <c r="BB309" i="3"/>
  <c r="AT310" i="3" s="1"/>
  <c r="AK304" i="3"/>
  <c r="AO304" i="3"/>
  <c r="AL304" i="3"/>
  <c r="AJ304" i="3"/>
  <c r="AB305" i="3"/>
  <c r="N301" i="3"/>
  <c r="S301" i="3"/>
  <c r="P301" i="3"/>
  <c r="O301" i="3"/>
  <c r="F339" i="3"/>
  <c r="AD261" i="5" l="1"/>
  <c r="AA261" i="5"/>
  <c r="Z261" i="5"/>
  <c r="AB261" i="5" s="1"/>
  <c r="AX283" i="5"/>
  <c r="BM278" i="5"/>
  <c r="AQ278" i="5"/>
  <c r="AI279" i="5" s="1"/>
  <c r="AK279" i="5" s="1"/>
  <c r="AO279" i="5"/>
  <c r="AJ279" i="5"/>
  <c r="I273" i="5"/>
  <c r="J273" i="5"/>
  <c r="B274" i="5" s="1"/>
  <c r="T258" i="5"/>
  <c r="U258" i="5"/>
  <c r="M259" i="5" s="1"/>
  <c r="AB269" i="4"/>
  <c r="AE269" i="4" s="1"/>
  <c r="AH269" i="4" s="1"/>
  <c r="BB266" i="4"/>
  <c r="AT267" i="4" s="1"/>
  <c r="AP279" i="4"/>
  <c r="AQ279" i="4"/>
  <c r="AI280" i="4" s="1"/>
  <c r="BL269" i="4"/>
  <c r="AF269" i="4"/>
  <c r="X270" i="4" s="1"/>
  <c r="C271" i="4"/>
  <c r="D271" i="4"/>
  <c r="E271" i="4"/>
  <c r="H271" i="4"/>
  <c r="L270" i="4"/>
  <c r="BJ270" i="4"/>
  <c r="T259" i="4"/>
  <c r="U259" i="4"/>
  <c r="M260" i="4" s="1"/>
  <c r="AU310" i="3"/>
  <c r="AZ310" i="3"/>
  <c r="AV310" i="3"/>
  <c r="AW310" i="3"/>
  <c r="AM304" i="3"/>
  <c r="AE305" i="3"/>
  <c r="AF305" i="3"/>
  <c r="X306" i="3" s="1"/>
  <c r="Q301" i="3"/>
  <c r="I339" i="3"/>
  <c r="J339" i="3"/>
  <c r="B340" i="3" s="1"/>
  <c r="BA283" i="5" l="1"/>
  <c r="BB283" i="5"/>
  <c r="AT284" i="5" s="1"/>
  <c r="AL279" i="5"/>
  <c r="AM279" i="5" s="1"/>
  <c r="AP279" i="5" s="1"/>
  <c r="AS279" i="5" s="1"/>
  <c r="AE261" i="5"/>
  <c r="AF261" i="5"/>
  <c r="X262" i="5" s="1"/>
  <c r="D274" i="5"/>
  <c r="H274" i="5"/>
  <c r="C274" i="5"/>
  <c r="E274" i="5"/>
  <c r="L273" i="5"/>
  <c r="BJ273" i="5"/>
  <c r="W258" i="5"/>
  <c r="BK258" i="5"/>
  <c r="P259" i="5"/>
  <c r="S259" i="5"/>
  <c r="O259" i="5"/>
  <c r="N259" i="5"/>
  <c r="AV267" i="4"/>
  <c r="AW267" i="4"/>
  <c r="AZ267" i="4"/>
  <c r="AU267" i="4"/>
  <c r="AX267" i="4" s="1"/>
  <c r="BA267" i="4" s="1"/>
  <c r="BD267" i="4" s="1"/>
  <c r="BN303" i="4"/>
  <c r="AL280" i="4"/>
  <c r="AO280" i="4"/>
  <c r="AJ280" i="4"/>
  <c r="AK280" i="4"/>
  <c r="AS279" i="4"/>
  <c r="BM279" i="4"/>
  <c r="Y270" i="4"/>
  <c r="AD270" i="4"/>
  <c r="Z270" i="4"/>
  <c r="AA270" i="4"/>
  <c r="F271" i="4"/>
  <c r="S260" i="4"/>
  <c r="P260" i="4"/>
  <c r="N260" i="4"/>
  <c r="O260" i="4"/>
  <c r="W259" i="4"/>
  <c r="BK259" i="4"/>
  <c r="AX310" i="3"/>
  <c r="AP304" i="3"/>
  <c r="AQ304" i="3"/>
  <c r="AI305" i="3" s="1"/>
  <c r="Z306" i="3"/>
  <c r="AD306" i="3"/>
  <c r="Y306" i="3"/>
  <c r="AA306" i="3"/>
  <c r="T301" i="3"/>
  <c r="U301" i="3"/>
  <c r="M302" i="3" s="1"/>
  <c r="C340" i="3"/>
  <c r="F340" i="3" s="1"/>
  <c r="I340" i="3" s="1"/>
  <c r="H340" i="3"/>
  <c r="D340" i="3"/>
  <c r="E340" i="3"/>
  <c r="AU284" i="5" l="1"/>
  <c r="AW284" i="5"/>
  <c r="AZ284" i="5"/>
  <c r="AV284" i="5"/>
  <c r="BD283" i="5"/>
  <c r="BN283" i="5"/>
  <c r="AQ279" i="5"/>
  <c r="AI280" i="5" s="1"/>
  <c r="AO280" i="5" s="1"/>
  <c r="BM279" i="5"/>
  <c r="AK280" i="5"/>
  <c r="Z262" i="5"/>
  <c r="Y262" i="5"/>
  <c r="AD262" i="5"/>
  <c r="AA262" i="5"/>
  <c r="AH261" i="5"/>
  <c r="BL261" i="5"/>
  <c r="F274" i="5"/>
  <c r="Q259" i="5"/>
  <c r="BB267" i="4"/>
  <c r="AT268" i="4" s="1"/>
  <c r="AM280" i="4"/>
  <c r="AB270" i="4"/>
  <c r="I271" i="4"/>
  <c r="J271" i="4"/>
  <c r="B272" i="4" s="1"/>
  <c r="Q260" i="4"/>
  <c r="BA310" i="3"/>
  <c r="BB310" i="3"/>
  <c r="AT311" i="3" s="1"/>
  <c r="AK305" i="3"/>
  <c r="AO305" i="3"/>
  <c r="AL305" i="3"/>
  <c r="AJ305" i="3"/>
  <c r="AB306" i="3"/>
  <c r="S302" i="3"/>
  <c r="P302" i="3"/>
  <c r="N302" i="3"/>
  <c r="O302" i="3"/>
  <c r="J340" i="3"/>
  <c r="B341" i="3" s="1"/>
  <c r="AJ280" i="5" l="1"/>
  <c r="AM280" i="5" s="1"/>
  <c r="AQ280" i="5" s="1"/>
  <c r="AI281" i="5" s="1"/>
  <c r="AL280" i="5"/>
  <c r="AX284" i="5"/>
  <c r="BM280" i="5"/>
  <c r="AB262" i="5"/>
  <c r="AE262" i="5" s="1"/>
  <c r="AH262" i="5" s="1"/>
  <c r="BL262" i="5"/>
  <c r="I274" i="5"/>
  <c r="J274" i="5"/>
  <c r="B275" i="5" s="1"/>
  <c r="T259" i="5"/>
  <c r="U259" i="5"/>
  <c r="M260" i="5" s="1"/>
  <c r="AW268" i="4"/>
  <c r="AZ268" i="4"/>
  <c r="AV268" i="4"/>
  <c r="AU268" i="4"/>
  <c r="AX268" i="4" s="1"/>
  <c r="AP280" i="4"/>
  <c r="AQ280" i="4"/>
  <c r="AI281" i="4" s="1"/>
  <c r="AE270" i="4"/>
  <c r="AF270" i="4"/>
  <c r="X271" i="4" s="1"/>
  <c r="E272" i="4"/>
  <c r="D272" i="4"/>
  <c r="H272" i="4"/>
  <c r="C272" i="4"/>
  <c r="F272" i="4" s="1"/>
  <c r="I272" i="4" s="1"/>
  <c r="L272" i="4" s="1"/>
  <c r="L271" i="4"/>
  <c r="BJ271" i="4"/>
  <c r="T260" i="4"/>
  <c r="U260" i="4"/>
  <c r="M261" i="4" s="1"/>
  <c r="AV311" i="3"/>
  <c r="AZ311" i="3"/>
  <c r="AU311" i="3"/>
  <c r="AX311" i="3" s="1"/>
  <c r="BA311" i="3" s="1"/>
  <c r="AW311" i="3"/>
  <c r="AM305" i="3"/>
  <c r="AE306" i="3"/>
  <c r="AF306" i="3"/>
  <c r="X307" i="3" s="1"/>
  <c r="Q302" i="3"/>
  <c r="H341" i="3"/>
  <c r="E341" i="3"/>
  <c r="C341" i="3"/>
  <c r="D341" i="3"/>
  <c r="AK281" i="5" l="1"/>
  <c r="AL281" i="5"/>
  <c r="AO281" i="5"/>
  <c r="AJ281" i="5"/>
  <c r="AM281" i="5" s="1"/>
  <c r="AP280" i="5"/>
  <c r="AS280" i="5" s="1"/>
  <c r="BA284" i="5"/>
  <c r="BB284" i="5"/>
  <c r="AT285" i="5" s="1"/>
  <c r="AF262" i="5"/>
  <c r="X263" i="5" s="1"/>
  <c r="AA263" i="5" s="1"/>
  <c r="Y263" i="5"/>
  <c r="C275" i="5"/>
  <c r="E275" i="5"/>
  <c r="D275" i="5"/>
  <c r="H275" i="5"/>
  <c r="L274" i="5"/>
  <c r="BJ274" i="5"/>
  <c r="S260" i="5"/>
  <c r="O260" i="5"/>
  <c r="N260" i="5"/>
  <c r="P260" i="5"/>
  <c r="W259" i="5"/>
  <c r="BK259" i="5"/>
  <c r="BA268" i="4"/>
  <c r="BD268" i="4" s="1"/>
  <c r="BB268" i="4"/>
  <c r="AT269" i="4" s="1"/>
  <c r="AK281" i="4"/>
  <c r="AJ281" i="4"/>
  <c r="AO281" i="4"/>
  <c r="AL281" i="4"/>
  <c r="AS280" i="4"/>
  <c r="BM280" i="4"/>
  <c r="AA271" i="4"/>
  <c r="Z271" i="4"/>
  <c r="AD271" i="4"/>
  <c r="Y271" i="4"/>
  <c r="AB271" i="4" s="1"/>
  <c r="AE271" i="4" s="1"/>
  <c r="AH271" i="4" s="1"/>
  <c r="AH270" i="4"/>
  <c r="BL270" i="4"/>
  <c r="BJ272" i="4"/>
  <c r="J272" i="4"/>
  <c r="B273" i="4" s="1"/>
  <c r="O261" i="4"/>
  <c r="S261" i="4"/>
  <c r="P261" i="4"/>
  <c r="N261" i="4"/>
  <c r="BN304" i="4"/>
  <c r="W260" i="4"/>
  <c r="BK260" i="4"/>
  <c r="BB311" i="3"/>
  <c r="AT312" i="3" s="1"/>
  <c r="AP305" i="3"/>
  <c r="AQ305" i="3"/>
  <c r="AI306" i="3" s="1"/>
  <c r="AD307" i="3"/>
  <c r="Z307" i="3"/>
  <c r="AA307" i="3"/>
  <c r="Y307" i="3"/>
  <c r="T302" i="3"/>
  <c r="U302" i="3"/>
  <c r="M303" i="3" s="1"/>
  <c r="F341" i="3"/>
  <c r="AD263" i="5" l="1"/>
  <c r="Z263" i="5"/>
  <c r="AB263" i="5" s="1"/>
  <c r="AE263" i="5" s="1"/>
  <c r="AH263" i="5" s="1"/>
  <c r="BD284" i="5"/>
  <c r="BN284" i="5"/>
  <c r="AU285" i="5"/>
  <c r="AV285" i="5"/>
  <c r="AZ285" i="5"/>
  <c r="AW285" i="5"/>
  <c r="AP281" i="5"/>
  <c r="AQ281" i="5"/>
  <c r="AI282" i="5" s="1"/>
  <c r="F275" i="5"/>
  <c r="Q260" i="5"/>
  <c r="AW269" i="4"/>
  <c r="AZ269" i="4"/>
  <c r="AU269" i="4"/>
  <c r="AV269" i="4"/>
  <c r="AM281" i="4"/>
  <c r="BL271" i="4"/>
  <c r="AF271" i="4"/>
  <c r="X272" i="4" s="1"/>
  <c r="C273" i="4"/>
  <c r="D273" i="4"/>
  <c r="H273" i="4"/>
  <c r="E273" i="4"/>
  <c r="Q261" i="4"/>
  <c r="AV312" i="3"/>
  <c r="AZ312" i="3"/>
  <c r="AU312" i="3"/>
  <c r="AX312" i="3" s="1"/>
  <c r="BA312" i="3" s="1"/>
  <c r="AW312" i="3"/>
  <c r="AJ306" i="3"/>
  <c r="AO306" i="3"/>
  <c r="AK306" i="3"/>
  <c r="AL306" i="3"/>
  <c r="AM306" i="3" s="1"/>
  <c r="AP306" i="3" s="1"/>
  <c r="AB307" i="3"/>
  <c r="N303" i="3"/>
  <c r="S303" i="3"/>
  <c r="P303" i="3"/>
  <c r="O303" i="3"/>
  <c r="I341" i="3"/>
  <c r="J341" i="3"/>
  <c r="B342" i="3" s="1"/>
  <c r="AX285" i="5" l="1"/>
  <c r="BA285" i="5" s="1"/>
  <c r="BD285" i="5" s="1"/>
  <c r="BN285" i="5"/>
  <c r="AL282" i="5"/>
  <c r="AK282" i="5"/>
  <c r="AO282" i="5"/>
  <c r="AJ282" i="5"/>
  <c r="AM282" i="5" s="1"/>
  <c r="AP282" i="5" s="1"/>
  <c r="AS282" i="5" s="1"/>
  <c r="AS281" i="5"/>
  <c r="BM281" i="5"/>
  <c r="AF263" i="5"/>
  <c r="X264" i="5" s="1"/>
  <c r="BL263" i="5"/>
  <c r="Y264" i="5"/>
  <c r="Z264" i="5"/>
  <c r="AA264" i="5"/>
  <c r="AD264" i="5"/>
  <c r="I275" i="5"/>
  <c r="J275" i="5"/>
  <c r="B276" i="5" s="1"/>
  <c r="T260" i="5"/>
  <c r="U260" i="5"/>
  <c r="M261" i="5" s="1"/>
  <c r="AX269" i="4"/>
  <c r="BN305" i="4"/>
  <c r="AP281" i="4"/>
  <c r="AQ281" i="4"/>
  <c r="AI282" i="4" s="1"/>
  <c r="AD272" i="4"/>
  <c r="Y272" i="4"/>
  <c r="AA272" i="4"/>
  <c r="Z272" i="4"/>
  <c r="F273" i="4"/>
  <c r="T261" i="4"/>
  <c r="U261" i="4"/>
  <c r="M262" i="4" s="1"/>
  <c r="BB312" i="3"/>
  <c r="AT313" i="3" s="1"/>
  <c r="AQ306" i="3"/>
  <c r="AI307" i="3" s="1"/>
  <c r="AE307" i="3"/>
  <c r="AF307" i="3"/>
  <c r="X308" i="3" s="1"/>
  <c r="Q303" i="3"/>
  <c r="H342" i="3"/>
  <c r="C342" i="3"/>
  <c r="E342" i="3"/>
  <c r="D342" i="3"/>
  <c r="F342" i="3" s="1"/>
  <c r="I342" i="3" s="1"/>
  <c r="BB285" i="5" l="1"/>
  <c r="AT286" i="5" s="1"/>
  <c r="BM282" i="5"/>
  <c r="AQ282" i="5"/>
  <c r="AI283" i="5" s="1"/>
  <c r="AB264" i="5"/>
  <c r="D276" i="5"/>
  <c r="H276" i="5"/>
  <c r="C276" i="5"/>
  <c r="E276" i="5"/>
  <c r="L275" i="5"/>
  <c r="BJ275" i="5"/>
  <c r="W260" i="5"/>
  <c r="BK260" i="5"/>
  <c r="P261" i="5"/>
  <c r="O261" i="5"/>
  <c r="S261" i="5"/>
  <c r="N261" i="5"/>
  <c r="BA269" i="4"/>
  <c r="BD269" i="4" s="1"/>
  <c r="BB269" i="4"/>
  <c r="AT270" i="4" s="1"/>
  <c r="AJ282" i="4"/>
  <c r="AL282" i="4"/>
  <c r="AO282" i="4"/>
  <c r="AK282" i="4"/>
  <c r="AS281" i="4"/>
  <c r="BM281" i="4"/>
  <c r="AB272" i="4"/>
  <c r="I273" i="4"/>
  <c r="J273" i="4"/>
  <c r="B274" i="4" s="1"/>
  <c r="S262" i="4"/>
  <c r="P262" i="4"/>
  <c r="N262" i="4"/>
  <c r="O262" i="4"/>
  <c r="W261" i="4"/>
  <c r="BK261" i="4"/>
  <c r="AZ313" i="3"/>
  <c r="AW313" i="3"/>
  <c r="AU313" i="3"/>
  <c r="AX313" i="3" s="1"/>
  <c r="BA313" i="3" s="1"/>
  <c r="AV313" i="3"/>
  <c r="AO307" i="3"/>
  <c r="AJ307" i="3"/>
  <c r="AM307" i="3" s="1"/>
  <c r="AP307" i="3" s="1"/>
  <c r="AK307" i="3"/>
  <c r="AL307" i="3"/>
  <c r="AD308" i="3"/>
  <c r="Y308" i="3"/>
  <c r="Z308" i="3"/>
  <c r="AA308" i="3"/>
  <c r="T303" i="3"/>
  <c r="U303" i="3"/>
  <c r="M304" i="3" s="1"/>
  <c r="J342" i="3"/>
  <c r="B343" i="3" s="1"/>
  <c r="AZ286" i="5" l="1"/>
  <c r="AU286" i="5"/>
  <c r="AW286" i="5"/>
  <c r="AV286" i="5"/>
  <c r="AO283" i="5"/>
  <c r="AL283" i="5"/>
  <c r="AK283" i="5"/>
  <c r="AJ283" i="5"/>
  <c r="AM283" i="5" s="1"/>
  <c r="AP283" i="5" s="1"/>
  <c r="AS283" i="5" s="1"/>
  <c r="AE264" i="5"/>
  <c r="AF264" i="5"/>
  <c r="X265" i="5" s="1"/>
  <c r="F276" i="5"/>
  <c r="Q261" i="5"/>
  <c r="AV270" i="4"/>
  <c r="AW270" i="4"/>
  <c r="AU270" i="4"/>
  <c r="AX270" i="4" s="1"/>
  <c r="AZ270" i="4"/>
  <c r="AM282" i="4"/>
  <c r="AE272" i="4"/>
  <c r="AF272" i="4"/>
  <c r="X273" i="4" s="1"/>
  <c r="C274" i="4"/>
  <c r="H274" i="4"/>
  <c r="D274" i="4"/>
  <c r="E274" i="4"/>
  <c r="L273" i="4"/>
  <c r="BJ273" i="4"/>
  <c r="Q262" i="4"/>
  <c r="BB313" i="3"/>
  <c r="AT314" i="3" s="1"/>
  <c r="AQ307" i="3"/>
  <c r="AI308" i="3" s="1"/>
  <c r="AB308" i="3"/>
  <c r="S304" i="3"/>
  <c r="P304" i="3"/>
  <c r="N304" i="3"/>
  <c r="O304" i="3"/>
  <c r="E343" i="3"/>
  <c r="H343" i="3"/>
  <c r="C343" i="3"/>
  <c r="D343" i="3"/>
  <c r="AX286" i="5" l="1"/>
  <c r="BM283" i="5"/>
  <c r="AQ283" i="5"/>
  <c r="AI284" i="5" s="1"/>
  <c r="AA265" i="5"/>
  <c r="Y265" i="5"/>
  <c r="Z265" i="5"/>
  <c r="AD265" i="5"/>
  <c r="AH264" i="5"/>
  <c r="BL264" i="5"/>
  <c r="I276" i="5"/>
  <c r="J276" i="5"/>
  <c r="B277" i="5" s="1"/>
  <c r="T261" i="5"/>
  <c r="U261" i="5"/>
  <c r="M262" i="5" s="1"/>
  <c r="BA270" i="4"/>
  <c r="BD270" i="4" s="1"/>
  <c r="BB270" i="4"/>
  <c r="AT271" i="4" s="1"/>
  <c r="AP282" i="4"/>
  <c r="AQ282" i="4"/>
  <c r="AI283" i="4" s="1"/>
  <c r="Y273" i="4"/>
  <c r="Z273" i="4"/>
  <c r="AD273" i="4"/>
  <c r="AA273" i="4"/>
  <c r="AH272" i="4"/>
  <c r="BL272" i="4"/>
  <c r="F274" i="4"/>
  <c r="BN306" i="4"/>
  <c r="T262" i="4"/>
  <c r="U262" i="4"/>
  <c r="M263" i="4" s="1"/>
  <c r="AU314" i="3"/>
  <c r="AZ314" i="3"/>
  <c r="AV314" i="3"/>
  <c r="AW314" i="3"/>
  <c r="AK308" i="3"/>
  <c r="AO308" i="3"/>
  <c r="AJ308" i="3"/>
  <c r="AM308" i="3" s="1"/>
  <c r="AP308" i="3" s="1"/>
  <c r="AL308" i="3"/>
  <c r="AE308" i="3"/>
  <c r="AF308" i="3"/>
  <c r="X309" i="3" s="1"/>
  <c r="Q304" i="3"/>
  <c r="F343" i="3"/>
  <c r="BA286" i="5" l="1"/>
  <c r="BB286" i="5"/>
  <c r="AT287" i="5" s="1"/>
  <c r="AJ284" i="5"/>
  <c r="AK284" i="5"/>
  <c r="AO284" i="5"/>
  <c r="AL284" i="5"/>
  <c r="AB265" i="5"/>
  <c r="E277" i="5"/>
  <c r="D277" i="5"/>
  <c r="H277" i="5"/>
  <c r="C277" i="5"/>
  <c r="L276" i="5"/>
  <c r="BJ276" i="5"/>
  <c r="O262" i="5"/>
  <c r="S262" i="5"/>
  <c r="P262" i="5"/>
  <c r="N262" i="5"/>
  <c r="W261" i="5"/>
  <c r="BK261" i="5"/>
  <c r="AU271" i="4"/>
  <c r="AV271" i="4"/>
  <c r="AW271" i="4"/>
  <c r="AZ271" i="4"/>
  <c r="AO283" i="4"/>
  <c r="AK283" i="4"/>
  <c r="AJ283" i="4"/>
  <c r="AL283" i="4"/>
  <c r="AS282" i="4"/>
  <c r="BM282" i="4"/>
  <c r="AB273" i="4"/>
  <c r="I274" i="4"/>
  <c r="J274" i="4"/>
  <c r="B275" i="4" s="1"/>
  <c r="W262" i="4"/>
  <c r="BK262" i="4"/>
  <c r="S263" i="4"/>
  <c r="P263" i="4"/>
  <c r="N263" i="4"/>
  <c r="O263" i="4"/>
  <c r="AX314" i="3"/>
  <c r="AQ308" i="3"/>
  <c r="AI309" i="3" s="1"/>
  <c r="Z309" i="3"/>
  <c r="AD309" i="3"/>
  <c r="Y309" i="3"/>
  <c r="AB309" i="3" s="1"/>
  <c r="AE309" i="3" s="1"/>
  <c r="AA309" i="3"/>
  <c r="T304" i="3"/>
  <c r="U304" i="3"/>
  <c r="M305" i="3" s="1"/>
  <c r="I343" i="3"/>
  <c r="J343" i="3"/>
  <c r="B344" i="3" s="1"/>
  <c r="F277" i="5" l="1"/>
  <c r="I277" i="5" s="1"/>
  <c r="L277" i="5" s="1"/>
  <c r="AU287" i="5"/>
  <c r="AV287" i="5"/>
  <c r="AW287" i="5"/>
  <c r="AZ287" i="5"/>
  <c r="BD286" i="5"/>
  <c r="BN286" i="5"/>
  <c r="AM284" i="5"/>
  <c r="AE265" i="5"/>
  <c r="AF265" i="5"/>
  <c r="X266" i="5" s="1"/>
  <c r="BJ277" i="5"/>
  <c r="J277" i="5"/>
  <c r="B278" i="5" s="1"/>
  <c r="Q262" i="5"/>
  <c r="AX271" i="4"/>
  <c r="BA271" i="4" s="1"/>
  <c r="BD271" i="4" s="1"/>
  <c r="BB271" i="4"/>
  <c r="AT272" i="4" s="1"/>
  <c r="AM283" i="4"/>
  <c r="AE273" i="4"/>
  <c r="AF273" i="4"/>
  <c r="X274" i="4" s="1"/>
  <c r="E275" i="4"/>
  <c r="C275" i="4"/>
  <c r="D275" i="4"/>
  <c r="H275" i="4"/>
  <c r="L274" i="4"/>
  <c r="BJ274" i="4"/>
  <c r="Q263" i="4"/>
  <c r="BA314" i="3"/>
  <c r="BB314" i="3"/>
  <c r="AT315" i="3" s="1"/>
  <c r="AK309" i="3"/>
  <c r="AO309" i="3"/>
  <c r="AJ309" i="3"/>
  <c r="AM309" i="3" s="1"/>
  <c r="AP309" i="3" s="1"/>
  <c r="AL309" i="3"/>
  <c r="AF309" i="3"/>
  <c r="X310" i="3" s="1"/>
  <c r="S305" i="3"/>
  <c r="N305" i="3"/>
  <c r="O305" i="3"/>
  <c r="P305" i="3"/>
  <c r="C344" i="3"/>
  <c r="F344" i="3" s="1"/>
  <c r="I344" i="3" s="1"/>
  <c r="H344" i="3"/>
  <c r="D344" i="3"/>
  <c r="E344" i="3"/>
  <c r="AX287" i="5" l="1"/>
  <c r="AP284" i="5"/>
  <c r="AQ284" i="5"/>
  <c r="AI285" i="5" s="1"/>
  <c r="AD266" i="5"/>
  <c r="Y266" i="5"/>
  <c r="Z266" i="5"/>
  <c r="AA266" i="5"/>
  <c r="AH265" i="5"/>
  <c r="BL265" i="5"/>
  <c r="H278" i="5"/>
  <c r="E278" i="5"/>
  <c r="C278" i="5"/>
  <c r="D278" i="5"/>
  <c r="T262" i="5"/>
  <c r="U262" i="5"/>
  <c r="M263" i="5" s="1"/>
  <c r="AV272" i="4"/>
  <c r="AZ272" i="4"/>
  <c r="AU272" i="4"/>
  <c r="AW272" i="4"/>
  <c r="AP283" i="4"/>
  <c r="AQ283" i="4"/>
  <c r="AI284" i="4" s="1"/>
  <c r="Y274" i="4"/>
  <c r="AD274" i="4"/>
  <c r="AA274" i="4"/>
  <c r="Z274" i="4"/>
  <c r="AH273" i="4"/>
  <c r="BL273" i="4"/>
  <c r="F275" i="4"/>
  <c r="BN307" i="4"/>
  <c r="T263" i="4"/>
  <c r="U263" i="4"/>
  <c r="M264" i="4" s="1"/>
  <c r="AV315" i="3"/>
  <c r="AZ315" i="3"/>
  <c r="AW315" i="3"/>
  <c r="AU315" i="3"/>
  <c r="AQ309" i="3"/>
  <c r="AI310" i="3" s="1"/>
  <c r="Z310" i="3"/>
  <c r="AD310" i="3"/>
  <c r="AA310" i="3"/>
  <c r="Y310" i="3"/>
  <c r="Q305" i="3"/>
  <c r="J344" i="3"/>
  <c r="B345" i="3" s="1"/>
  <c r="BA287" i="5" l="1"/>
  <c r="BB287" i="5"/>
  <c r="AT288" i="5" s="1"/>
  <c r="AJ285" i="5"/>
  <c r="AK285" i="5"/>
  <c r="AO285" i="5"/>
  <c r="AL285" i="5"/>
  <c r="AS284" i="5"/>
  <c r="BM284" i="5"/>
  <c r="AB266" i="5"/>
  <c r="F278" i="5"/>
  <c r="I278" i="5" s="1"/>
  <c r="L278" i="5" s="1"/>
  <c r="BJ278" i="5"/>
  <c r="J278" i="5"/>
  <c r="B279" i="5" s="1"/>
  <c r="N263" i="5"/>
  <c r="P263" i="5"/>
  <c r="S263" i="5"/>
  <c r="O263" i="5"/>
  <c r="W262" i="5"/>
  <c r="BK262" i="5"/>
  <c r="AX272" i="4"/>
  <c r="AL284" i="4"/>
  <c r="AO284" i="4"/>
  <c r="AK284" i="4"/>
  <c r="AJ284" i="4"/>
  <c r="AS283" i="4"/>
  <c r="BM283" i="4"/>
  <c r="AB274" i="4"/>
  <c r="J275" i="4"/>
  <c r="B276" i="4" s="1"/>
  <c r="I275" i="4"/>
  <c r="O264" i="4"/>
  <c r="S264" i="4"/>
  <c r="P264" i="4"/>
  <c r="N264" i="4"/>
  <c r="W263" i="4"/>
  <c r="BK263" i="4"/>
  <c r="AX315" i="3"/>
  <c r="AJ310" i="3"/>
  <c r="AO310" i="3"/>
  <c r="AK310" i="3"/>
  <c r="AL310" i="3"/>
  <c r="AM310" i="3" s="1"/>
  <c r="AP310" i="3" s="1"/>
  <c r="AB310" i="3"/>
  <c r="T305" i="3"/>
  <c r="U305" i="3"/>
  <c r="M306" i="3" s="1"/>
  <c r="H345" i="3"/>
  <c r="E345" i="3"/>
  <c r="C345" i="3"/>
  <c r="D345" i="3"/>
  <c r="AZ288" i="5" l="1"/>
  <c r="AU288" i="5"/>
  <c r="AX288" i="5" s="1"/>
  <c r="BA288" i="5" s="1"/>
  <c r="BD288" i="5" s="1"/>
  <c r="AW288" i="5"/>
  <c r="AV288" i="5"/>
  <c r="BD287" i="5"/>
  <c r="BN287" i="5"/>
  <c r="AM285" i="5"/>
  <c r="AE266" i="5"/>
  <c r="AF266" i="5"/>
  <c r="X267" i="5" s="1"/>
  <c r="C279" i="5"/>
  <c r="E279" i="5"/>
  <c r="D279" i="5"/>
  <c r="H279" i="5"/>
  <c r="Q263" i="5"/>
  <c r="AM284" i="4"/>
  <c r="AP284" i="4" s="1"/>
  <c r="AS284" i="4" s="1"/>
  <c r="BA272" i="4"/>
  <c r="BD272" i="4" s="1"/>
  <c r="BB272" i="4"/>
  <c r="AT273" i="4" s="1"/>
  <c r="BM284" i="4"/>
  <c r="AQ284" i="4"/>
  <c r="AI285" i="4" s="1"/>
  <c r="AF274" i="4"/>
  <c r="X275" i="4" s="1"/>
  <c r="AE274" i="4"/>
  <c r="L275" i="4"/>
  <c r="BJ275" i="4"/>
  <c r="D276" i="4"/>
  <c r="H276" i="4"/>
  <c r="C276" i="4"/>
  <c r="E276" i="4"/>
  <c r="Q264" i="4"/>
  <c r="BA315" i="3"/>
  <c r="BB315" i="3"/>
  <c r="AT316" i="3" s="1"/>
  <c r="AQ310" i="3"/>
  <c r="AI311" i="3" s="1"/>
  <c r="AE310" i="3"/>
  <c r="AF310" i="3"/>
  <c r="X311" i="3" s="1"/>
  <c r="P306" i="3"/>
  <c r="S306" i="3"/>
  <c r="N306" i="3"/>
  <c r="Q306" i="3" s="1"/>
  <c r="T306" i="3" s="1"/>
  <c r="O306" i="3"/>
  <c r="F345" i="3"/>
  <c r="BN288" i="5" l="1"/>
  <c r="BB288" i="5"/>
  <c r="AT289" i="5" s="1"/>
  <c r="AP285" i="5"/>
  <c r="AQ285" i="5"/>
  <c r="AI286" i="5" s="1"/>
  <c r="Z267" i="5"/>
  <c r="AA267" i="5"/>
  <c r="AD267" i="5"/>
  <c r="Y267" i="5"/>
  <c r="AH266" i="5"/>
  <c r="BL266" i="5"/>
  <c r="F279" i="5"/>
  <c r="T263" i="5"/>
  <c r="U263" i="5"/>
  <c r="M264" i="5" s="1"/>
  <c r="AW273" i="4"/>
  <c r="AV273" i="4"/>
  <c r="AZ273" i="4"/>
  <c r="AU273" i="4"/>
  <c r="AX273" i="4" s="1"/>
  <c r="BA273" i="4" s="1"/>
  <c r="BD273" i="4" s="1"/>
  <c r="AJ285" i="4"/>
  <c r="AL285" i="4"/>
  <c r="AO285" i="4"/>
  <c r="AK285" i="4"/>
  <c r="AH274" i="4"/>
  <c r="BL274" i="4"/>
  <c r="AA275" i="4"/>
  <c r="Z275" i="4"/>
  <c r="AD275" i="4"/>
  <c r="Y275" i="4"/>
  <c r="F276" i="4"/>
  <c r="T264" i="4"/>
  <c r="U264" i="4"/>
  <c r="M265" i="4" s="1"/>
  <c r="BN308" i="4"/>
  <c r="AV316" i="3"/>
  <c r="AZ316" i="3"/>
  <c r="AW316" i="3"/>
  <c r="AU316" i="3"/>
  <c r="AO311" i="3"/>
  <c r="AL311" i="3"/>
  <c r="AK311" i="3"/>
  <c r="AJ311" i="3"/>
  <c r="AM311" i="3" s="1"/>
  <c r="AP311" i="3" s="1"/>
  <c r="AD311" i="3"/>
  <c r="Z311" i="3"/>
  <c r="AA311" i="3"/>
  <c r="Y311" i="3"/>
  <c r="U306" i="3"/>
  <c r="M307" i="3" s="1"/>
  <c r="I345" i="3"/>
  <c r="J345" i="3"/>
  <c r="B346" i="3" s="1"/>
  <c r="AB267" i="5" l="1"/>
  <c r="AE267" i="5" s="1"/>
  <c r="AH267" i="5" s="1"/>
  <c r="AU289" i="5"/>
  <c r="AV289" i="5"/>
  <c r="AZ289" i="5"/>
  <c r="AW289" i="5"/>
  <c r="AJ286" i="5"/>
  <c r="AK286" i="5"/>
  <c r="AO286" i="5"/>
  <c r="AL286" i="5"/>
  <c r="AS285" i="5"/>
  <c r="BM285" i="5"/>
  <c r="AF267" i="5"/>
  <c r="X268" i="5" s="1"/>
  <c r="BL267" i="5"/>
  <c r="I279" i="5"/>
  <c r="J279" i="5"/>
  <c r="B280" i="5" s="1"/>
  <c r="P264" i="5"/>
  <c r="S264" i="5"/>
  <c r="N264" i="5"/>
  <c r="O264" i="5"/>
  <c r="W263" i="5"/>
  <c r="BK263" i="5"/>
  <c r="BB273" i="4"/>
  <c r="AT274" i="4" s="1"/>
  <c r="AM285" i="4"/>
  <c r="AB275" i="4"/>
  <c r="I276" i="4"/>
  <c r="J276" i="4"/>
  <c r="B277" i="4" s="1"/>
  <c r="W264" i="4"/>
  <c r="BK264" i="4"/>
  <c r="S265" i="4"/>
  <c r="P265" i="4"/>
  <c r="N265" i="4"/>
  <c r="O265" i="4"/>
  <c r="AX316" i="3"/>
  <c r="AQ311" i="3"/>
  <c r="AI312" i="3" s="1"/>
  <c r="AB311" i="3"/>
  <c r="N307" i="3"/>
  <c r="S307" i="3"/>
  <c r="O307" i="3"/>
  <c r="P307" i="3"/>
  <c r="H346" i="3"/>
  <c r="D346" i="3"/>
  <c r="E346" i="3"/>
  <c r="C346" i="3"/>
  <c r="F346" i="3" s="1"/>
  <c r="I346" i="3" s="1"/>
  <c r="AX289" i="5" l="1"/>
  <c r="AM286" i="5"/>
  <c r="AA268" i="5"/>
  <c r="AD268" i="5"/>
  <c r="Y268" i="5"/>
  <c r="Z268" i="5"/>
  <c r="D280" i="5"/>
  <c r="H280" i="5"/>
  <c r="C280" i="5"/>
  <c r="E280" i="5"/>
  <c r="L279" i="5"/>
  <c r="BJ279" i="5"/>
  <c r="Q264" i="5"/>
  <c r="AZ274" i="4"/>
  <c r="AU274" i="4"/>
  <c r="AW274" i="4"/>
  <c r="AV274" i="4"/>
  <c r="AP285" i="4"/>
  <c r="AQ285" i="4"/>
  <c r="AI286" i="4" s="1"/>
  <c r="AE275" i="4"/>
  <c r="AF275" i="4"/>
  <c r="X276" i="4" s="1"/>
  <c r="E277" i="4"/>
  <c r="C277" i="4"/>
  <c r="D277" i="4"/>
  <c r="H277" i="4"/>
  <c r="L276" i="4"/>
  <c r="BJ276" i="4"/>
  <c r="Q265" i="4"/>
  <c r="BA316" i="3"/>
  <c r="BB316" i="3"/>
  <c r="AT317" i="3" s="1"/>
  <c r="AK312" i="3"/>
  <c r="AO312" i="3"/>
  <c r="AL312" i="3"/>
  <c r="AJ312" i="3"/>
  <c r="AM312" i="3" s="1"/>
  <c r="AP312" i="3" s="1"/>
  <c r="AE311" i="3"/>
  <c r="AF311" i="3"/>
  <c r="X312" i="3" s="1"/>
  <c r="Q307" i="3"/>
  <c r="J346" i="3"/>
  <c r="B347" i="3" s="1"/>
  <c r="BA289" i="5" l="1"/>
  <c r="BB289" i="5"/>
  <c r="AT290" i="5" s="1"/>
  <c r="AP286" i="5"/>
  <c r="AQ286" i="5"/>
  <c r="AI287" i="5" s="1"/>
  <c r="AB268" i="5"/>
  <c r="F280" i="5"/>
  <c r="T264" i="5"/>
  <c r="U264" i="5"/>
  <c r="M265" i="5" s="1"/>
  <c r="AX274" i="4"/>
  <c r="BA274" i="4" s="1"/>
  <c r="BD274" i="4" s="1"/>
  <c r="BB274" i="4"/>
  <c r="AT275" i="4" s="1"/>
  <c r="AL286" i="4"/>
  <c r="AO286" i="4"/>
  <c r="AK286" i="4"/>
  <c r="AJ286" i="4"/>
  <c r="AS285" i="4"/>
  <c r="BM285" i="4"/>
  <c r="Y276" i="4"/>
  <c r="AD276" i="4"/>
  <c r="AA276" i="4"/>
  <c r="Z276" i="4"/>
  <c r="AH275" i="4"/>
  <c r="BL275" i="4"/>
  <c r="F277" i="4"/>
  <c r="BN309" i="4"/>
  <c r="T265" i="4"/>
  <c r="U265" i="4"/>
  <c r="M266" i="4" s="1"/>
  <c r="AZ317" i="3"/>
  <c r="AW317" i="3"/>
  <c r="AU317" i="3"/>
  <c r="AX317" i="3" s="1"/>
  <c r="BA317" i="3" s="1"/>
  <c r="AV317" i="3"/>
  <c r="AQ312" i="3"/>
  <c r="AI313" i="3" s="1"/>
  <c r="Z312" i="3"/>
  <c r="AA312" i="3"/>
  <c r="AD312" i="3"/>
  <c r="Y312" i="3"/>
  <c r="T307" i="3"/>
  <c r="U307" i="3"/>
  <c r="M308" i="3" s="1"/>
  <c r="H347" i="3"/>
  <c r="E347" i="3"/>
  <c r="C347" i="3"/>
  <c r="D347" i="3"/>
  <c r="AV290" i="5" l="1"/>
  <c r="AZ290" i="5"/>
  <c r="AU290" i="5"/>
  <c r="AW290" i="5"/>
  <c r="BD289" i="5"/>
  <c r="BN289" i="5"/>
  <c r="AL287" i="5"/>
  <c r="AJ287" i="5"/>
  <c r="AO287" i="5"/>
  <c r="AK287" i="5"/>
  <c r="AS286" i="5"/>
  <c r="BM286" i="5"/>
  <c r="AE268" i="5"/>
  <c r="AF268" i="5"/>
  <c r="X269" i="5" s="1"/>
  <c r="I280" i="5"/>
  <c r="J280" i="5"/>
  <c r="B281" i="5" s="1"/>
  <c r="W264" i="5"/>
  <c r="BK264" i="5"/>
  <c r="S265" i="5"/>
  <c r="N265" i="5"/>
  <c r="O265" i="5"/>
  <c r="P265" i="5"/>
  <c r="AM286" i="4"/>
  <c r="AP286" i="4" s="1"/>
  <c r="AS286" i="4" s="1"/>
  <c r="AZ275" i="4"/>
  <c r="AU275" i="4"/>
  <c r="AV275" i="4"/>
  <c r="AW275" i="4"/>
  <c r="BM286" i="4"/>
  <c r="AQ286" i="4"/>
  <c r="AI287" i="4" s="1"/>
  <c r="AB276" i="4"/>
  <c r="I277" i="4"/>
  <c r="J277" i="4"/>
  <c r="B278" i="4" s="1"/>
  <c r="W265" i="4"/>
  <c r="BK265" i="4"/>
  <c r="S266" i="4"/>
  <c r="P266" i="4"/>
  <c r="N266" i="4"/>
  <c r="O266" i="4"/>
  <c r="BN310" i="4"/>
  <c r="BB317" i="3"/>
  <c r="AT318" i="3" s="1"/>
  <c r="AK313" i="3"/>
  <c r="AO313" i="3"/>
  <c r="AL313" i="3"/>
  <c r="AJ313" i="3"/>
  <c r="AM313" i="3" s="1"/>
  <c r="AP313" i="3" s="1"/>
  <c r="AB312" i="3"/>
  <c r="S308" i="3"/>
  <c r="N308" i="3"/>
  <c r="Q308" i="3" s="1"/>
  <c r="T308" i="3" s="1"/>
  <c r="O308" i="3"/>
  <c r="P308" i="3"/>
  <c r="F347" i="3"/>
  <c r="AX290" i="5" l="1"/>
  <c r="AM287" i="5"/>
  <c r="Z269" i="5"/>
  <c r="AA269" i="5"/>
  <c r="Y269" i="5"/>
  <c r="AD269" i="5"/>
  <c r="AH268" i="5"/>
  <c r="BL268" i="5"/>
  <c r="D281" i="5"/>
  <c r="H281" i="5"/>
  <c r="E281" i="5"/>
  <c r="C281" i="5"/>
  <c r="F281" i="5" s="1"/>
  <c r="I281" i="5" s="1"/>
  <c r="L281" i="5" s="1"/>
  <c r="L280" i="5"/>
  <c r="BJ280" i="5"/>
  <c r="Q265" i="5"/>
  <c r="AX275" i="4"/>
  <c r="AK287" i="4"/>
  <c r="AJ287" i="4"/>
  <c r="AL287" i="4"/>
  <c r="AO287" i="4"/>
  <c r="AE276" i="4"/>
  <c r="AF276" i="4"/>
  <c r="X277" i="4" s="1"/>
  <c r="H278" i="4"/>
  <c r="C278" i="4"/>
  <c r="E278" i="4"/>
  <c r="D278" i="4"/>
  <c r="L277" i="4"/>
  <c r="BJ277" i="4"/>
  <c r="Q266" i="4"/>
  <c r="AU318" i="3"/>
  <c r="AZ318" i="3"/>
  <c r="AV318" i="3"/>
  <c r="AW318" i="3"/>
  <c r="AQ313" i="3"/>
  <c r="AI314" i="3" s="1"/>
  <c r="AE312" i="3"/>
  <c r="AF312" i="3"/>
  <c r="X313" i="3" s="1"/>
  <c r="U308" i="3"/>
  <c r="M309" i="3" s="1"/>
  <c r="I347" i="3"/>
  <c r="J347" i="3"/>
  <c r="B348" i="3" s="1"/>
  <c r="AB269" i="5" l="1"/>
  <c r="BA290" i="5"/>
  <c r="BB290" i="5"/>
  <c r="AT291" i="5" s="1"/>
  <c r="AP287" i="5"/>
  <c r="AQ287" i="5"/>
  <c r="AI288" i="5" s="1"/>
  <c r="AE269" i="5"/>
  <c r="AH269" i="5" s="1"/>
  <c r="AF269" i="5"/>
  <c r="X270" i="5" s="1"/>
  <c r="BL269" i="5"/>
  <c r="J281" i="5"/>
  <c r="B282" i="5" s="1"/>
  <c r="BJ281" i="5"/>
  <c r="T265" i="5"/>
  <c r="U265" i="5"/>
  <c r="M266" i="5" s="1"/>
  <c r="BA275" i="4"/>
  <c r="BD275" i="4" s="1"/>
  <c r="BB275" i="4"/>
  <c r="AT276" i="4" s="1"/>
  <c r="AM287" i="4"/>
  <c r="AP287" i="4" s="1"/>
  <c r="AS287" i="4" s="1"/>
  <c r="AQ287" i="4"/>
  <c r="AI288" i="4" s="1"/>
  <c r="BM287" i="4"/>
  <c r="AA277" i="4"/>
  <c r="Y277" i="4"/>
  <c r="AD277" i="4"/>
  <c r="Z277" i="4"/>
  <c r="AH276" i="4"/>
  <c r="BL276" i="4"/>
  <c r="F278" i="4"/>
  <c r="T266" i="4"/>
  <c r="U266" i="4"/>
  <c r="M267" i="4" s="1"/>
  <c r="AX318" i="3"/>
  <c r="AJ314" i="3"/>
  <c r="AO314" i="3"/>
  <c r="AK314" i="3"/>
  <c r="AL314" i="3"/>
  <c r="AM314" i="3" s="1"/>
  <c r="AP314" i="3" s="1"/>
  <c r="AD313" i="3"/>
  <c r="Z313" i="3"/>
  <c r="AA313" i="3"/>
  <c r="Y313" i="3"/>
  <c r="S309" i="3"/>
  <c r="O309" i="3"/>
  <c r="N309" i="3"/>
  <c r="Q309" i="3" s="1"/>
  <c r="T309" i="3" s="1"/>
  <c r="P309" i="3"/>
  <c r="C348" i="3"/>
  <c r="H348" i="3"/>
  <c r="D348" i="3"/>
  <c r="E348" i="3"/>
  <c r="AV291" i="5" l="1"/>
  <c r="AZ291" i="5"/>
  <c r="AU291" i="5"/>
  <c r="AW291" i="5"/>
  <c r="BD290" i="5"/>
  <c r="BN290" i="5"/>
  <c r="AK288" i="5"/>
  <c r="AJ288" i="5"/>
  <c r="AL288" i="5"/>
  <c r="AO288" i="5"/>
  <c r="AS287" i="5"/>
  <c r="BM287" i="5"/>
  <c r="AA270" i="5"/>
  <c r="Y270" i="5"/>
  <c r="AD270" i="5"/>
  <c r="Z270" i="5"/>
  <c r="C282" i="5"/>
  <c r="H282" i="5"/>
  <c r="E282" i="5"/>
  <c r="D282" i="5"/>
  <c r="N266" i="5"/>
  <c r="P266" i="5"/>
  <c r="S266" i="5"/>
  <c r="O266" i="5"/>
  <c r="W265" i="5"/>
  <c r="BK265" i="5"/>
  <c r="AZ276" i="4"/>
  <c r="AU276" i="4"/>
  <c r="AW276" i="4"/>
  <c r="AV276" i="4"/>
  <c r="AK288" i="4"/>
  <c r="AL288" i="4"/>
  <c r="AO288" i="4"/>
  <c r="AJ288" i="4"/>
  <c r="AM288" i="4" s="1"/>
  <c r="AB277" i="4"/>
  <c r="I278" i="4"/>
  <c r="J278" i="4"/>
  <c r="B279" i="4" s="1"/>
  <c r="W266" i="4"/>
  <c r="BK266" i="4"/>
  <c r="S267" i="4"/>
  <c r="P267" i="4"/>
  <c r="N267" i="4"/>
  <c r="O267" i="4"/>
  <c r="BA318" i="3"/>
  <c r="BB318" i="3"/>
  <c r="AT319" i="3" s="1"/>
  <c r="AQ314" i="3"/>
  <c r="AI315" i="3" s="1"/>
  <c r="AB313" i="3"/>
  <c r="U309" i="3"/>
  <c r="M310" i="3" s="1"/>
  <c r="F348" i="3"/>
  <c r="AX291" i="5" l="1"/>
  <c r="AM288" i="5"/>
  <c r="AB270" i="5"/>
  <c r="F282" i="5"/>
  <c r="Q266" i="5"/>
  <c r="AX276" i="4"/>
  <c r="BA276" i="4" s="1"/>
  <c r="BD276" i="4" s="1"/>
  <c r="BB276" i="4"/>
  <c r="AT277" i="4" s="1"/>
  <c r="AQ288" i="4"/>
  <c r="AI289" i="4" s="1"/>
  <c r="AP288" i="4"/>
  <c r="AS288" i="4" s="1"/>
  <c r="BM288" i="4"/>
  <c r="AE277" i="4"/>
  <c r="AF277" i="4"/>
  <c r="X278" i="4" s="1"/>
  <c r="C279" i="4"/>
  <c r="E279" i="4"/>
  <c r="D279" i="4"/>
  <c r="H279" i="4"/>
  <c r="L278" i="4"/>
  <c r="BJ278" i="4"/>
  <c r="Q267" i="4"/>
  <c r="BN311" i="4"/>
  <c r="AV319" i="3"/>
  <c r="AZ319" i="3"/>
  <c r="AU319" i="3"/>
  <c r="AX319" i="3" s="1"/>
  <c r="BA319" i="3" s="1"/>
  <c r="AW319" i="3"/>
  <c r="AO315" i="3"/>
  <c r="AJ315" i="3"/>
  <c r="AM315" i="3" s="1"/>
  <c r="AP315" i="3" s="1"/>
  <c r="AK315" i="3"/>
  <c r="AL315" i="3"/>
  <c r="AE313" i="3"/>
  <c r="AF313" i="3"/>
  <c r="X314" i="3" s="1"/>
  <c r="S310" i="3"/>
  <c r="P310" i="3"/>
  <c r="N310" i="3"/>
  <c r="Q310" i="3" s="1"/>
  <c r="T310" i="3" s="1"/>
  <c r="O310" i="3"/>
  <c r="I348" i="3"/>
  <c r="J348" i="3"/>
  <c r="B349" i="3" s="1"/>
  <c r="BA291" i="5" l="1"/>
  <c r="BB291" i="5"/>
  <c r="AT292" i="5" s="1"/>
  <c r="AP288" i="5"/>
  <c r="AQ288" i="5"/>
  <c r="AI289" i="5" s="1"/>
  <c r="AE270" i="5"/>
  <c r="AF270" i="5"/>
  <c r="X271" i="5" s="1"/>
  <c r="I282" i="5"/>
  <c r="J282" i="5"/>
  <c r="B283" i="5" s="1"/>
  <c r="T266" i="5"/>
  <c r="U266" i="5"/>
  <c r="M267" i="5" s="1"/>
  <c r="AV277" i="4"/>
  <c r="AZ277" i="4"/>
  <c r="AU277" i="4"/>
  <c r="AW277" i="4"/>
  <c r="AO289" i="4"/>
  <c r="AK289" i="4"/>
  <c r="AL289" i="4"/>
  <c r="AJ289" i="4"/>
  <c r="AM289" i="4" s="1"/>
  <c r="AP289" i="4" s="1"/>
  <c r="AS289" i="4" s="1"/>
  <c r="AD278" i="4"/>
  <c r="Y278" i="4"/>
  <c r="Z278" i="4"/>
  <c r="AA278" i="4"/>
  <c r="AH277" i="4"/>
  <c r="BL277" i="4"/>
  <c r="F279" i="4"/>
  <c r="T267" i="4"/>
  <c r="U267" i="4"/>
  <c r="M268" i="4" s="1"/>
  <c r="BB319" i="3"/>
  <c r="AT320" i="3" s="1"/>
  <c r="AQ315" i="3"/>
  <c r="AI316" i="3" s="1"/>
  <c r="Z314" i="3"/>
  <c r="AD314" i="3"/>
  <c r="Y314" i="3"/>
  <c r="AB314" i="3" s="1"/>
  <c r="AE314" i="3" s="1"/>
  <c r="AA314" i="3"/>
  <c r="U310" i="3"/>
  <c r="M311" i="3" s="1"/>
  <c r="H349" i="3"/>
  <c r="D349" i="3"/>
  <c r="E349" i="3"/>
  <c r="C349" i="3"/>
  <c r="F349" i="3" s="1"/>
  <c r="AZ292" i="5" l="1"/>
  <c r="AV292" i="5"/>
  <c r="AU292" i="5"/>
  <c r="AW292" i="5"/>
  <c r="BD291" i="5"/>
  <c r="BN291" i="5"/>
  <c r="AK289" i="5"/>
  <c r="AO289" i="5"/>
  <c r="AJ289" i="5"/>
  <c r="AL289" i="5"/>
  <c r="AS288" i="5"/>
  <c r="BM288" i="5"/>
  <c r="AA271" i="5"/>
  <c r="AD271" i="5"/>
  <c r="Y271" i="5"/>
  <c r="Z271" i="5"/>
  <c r="AH270" i="5"/>
  <c r="BL270" i="5"/>
  <c r="H283" i="5"/>
  <c r="E283" i="5"/>
  <c r="D283" i="5"/>
  <c r="C283" i="5"/>
  <c r="F283" i="5" s="1"/>
  <c r="L282" i="5"/>
  <c r="BJ282" i="5"/>
  <c r="P267" i="5"/>
  <c r="S267" i="5"/>
  <c r="O267" i="5"/>
  <c r="N267" i="5"/>
  <c r="W266" i="5"/>
  <c r="BK266" i="5"/>
  <c r="AX277" i="4"/>
  <c r="BM289" i="4"/>
  <c r="AQ289" i="4"/>
  <c r="AI290" i="4" s="1"/>
  <c r="AB278" i="4"/>
  <c r="I279" i="4"/>
  <c r="J279" i="4"/>
  <c r="B280" i="4" s="1"/>
  <c r="O268" i="4"/>
  <c r="S268" i="4"/>
  <c r="P268" i="4"/>
  <c r="N268" i="4"/>
  <c r="W267" i="4"/>
  <c r="BK267" i="4"/>
  <c r="AV320" i="3"/>
  <c r="AZ320" i="3"/>
  <c r="AU320" i="3"/>
  <c r="AX320" i="3" s="1"/>
  <c r="BA320" i="3" s="1"/>
  <c r="AW320" i="3"/>
  <c r="AK316" i="3"/>
  <c r="AO316" i="3"/>
  <c r="AL316" i="3"/>
  <c r="AJ316" i="3"/>
  <c r="AM316" i="3" s="1"/>
  <c r="AP316" i="3" s="1"/>
  <c r="AF314" i="3"/>
  <c r="X315" i="3" s="1"/>
  <c r="N311" i="3"/>
  <c r="S311" i="3"/>
  <c r="P311" i="3"/>
  <c r="O311" i="3"/>
  <c r="I349" i="3"/>
  <c r="J349" i="3"/>
  <c r="B350" i="3" s="1"/>
  <c r="AX292" i="5" l="1"/>
  <c r="BA292" i="5" s="1"/>
  <c r="BD292" i="5" s="1"/>
  <c r="BN292" i="5"/>
  <c r="BB292" i="5"/>
  <c r="AT293" i="5" s="1"/>
  <c r="AM289" i="5"/>
  <c r="AB271" i="5"/>
  <c r="J283" i="5"/>
  <c r="B284" i="5" s="1"/>
  <c r="I283" i="5"/>
  <c r="L283" i="5" s="1"/>
  <c r="BJ283" i="5"/>
  <c r="Q267" i="5"/>
  <c r="BA277" i="4"/>
  <c r="BD277" i="4" s="1"/>
  <c r="BB277" i="4"/>
  <c r="AT278" i="4" s="1"/>
  <c r="AO290" i="4"/>
  <c r="AJ290" i="4"/>
  <c r="AL290" i="4"/>
  <c r="AK290" i="4"/>
  <c r="AE278" i="4"/>
  <c r="AF278" i="4"/>
  <c r="X279" i="4" s="1"/>
  <c r="H280" i="4"/>
  <c r="C280" i="4"/>
  <c r="E280" i="4"/>
  <c r="D280" i="4"/>
  <c r="L279" i="4"/>
  <c r="BJ279" i="4"/>
  <c r="BN312" i="4"/>
  <c r="Q268" i="4"/>
  <c r="BB320" i="3"/>
  <c r="AT321" i="3" s="1"/>
  <c r="AQ316" i="3"/>
  <c r="AI317" i="3" s="1"/>
  <c r="Z315" i="3"/>
  <c r="AD315" i="3"/>
  <c r="Y315" i="3"/>
  <c r="AB315" i="3" s="1"/>
  <c r="AE315" i="3" s="1"/>
  <c r="AA315" i="3"/>
  <c r="Q311" i="3"/>
  <c r="H350" i="3"/>
  <c r="C350" i="3"/>
  <c r="D350" i="3"/>
  <c r="E350" i="3"/>
  <c r="AW293" i="5" l="1"/>
  <c r="AZ293" i="5"/>
  <c r="AV293" i="5"/>
  <c r="AU293" i="5"/>
  <c r="AX293" i="5" s="1"/>
  <c r="BA293" i="5" s="1"/>
  <c r="BD293" i="5" s="1"/>
  <c r="AP289" i="5"/>
  <c r="AQ289" i="5"/>
  <c r="AI290" i="5" s="1"/>
  <c r="AE271" i="5"/>
  <c r="AF271" i="5"/>
  <c r="X272" i="5" s="1"/>
  <c r="C284" i="5"/>
  <c r="D284" i="5"/>
  <c r="H284" i="5"/>
  <c r="E284" i="5"/>
  <c r="T267" i="5"/>
  <c r="U267" i="5"/>
  <c r="M268" i="5" s="1"/>
  <c r="AU278" i="4"/>
  <c r="AW278" i="4"/>
  <c r="AV278" i="4"/>
  <c r="AZ278" i="4"/>
  <c r="AM290" i="4"/>
  <c r="Z279" i="4"/>
  <c r="AA279" i="4"/>
  <c r="AD279" i="4"/>
  <c r="Y279" i="4"/>
  <c r="AH278" i="4"/>
  <c r="BL278" i="4"/>
  <c r="F280" i="4"/>
  <c r="BN313" i="4"/>
  <c r="T268" i="4"/>
  <c r="U268" i="4"/>
  <c r="M269" i="4" s="1"/>
  <c r="AZ321" i="3"/>
  <c r="AU321" i="3"/>
  <c r="AV321" i="3"/>
  <c r="AW321" i="3"/>
  <c r="AK317" i="3"/>
  <c r="AO317" i="3"/>
  <c r="AJ317" i="3"/>
  <c r="AL317" i="3"/>
  <c r="AF315" i="3"/>
  <c r="X316" i="3" s="1"/>
  <c r="T311" i="3"/>
  <c r="U311" i="3"/>
  <c r="M312" i="3" s="1"/>
  <c r="F350" i="3"/>
  <c r="BN293" i="5" l="1"/>
  <c r="BB293" i="5"/>
  <c r="AT294" i="5" s="1"/>
  <c r="AK290" i="5"/>
  <c r="AJ290" i="5"/>
  <c r="AO290" i="5"/>
  <c r="AL290" i="5"/>
  <c r="AS289" i="5"/>
  <c r="BM289" i="5"/>
  <c r="Z272" i="5"/>
  <c r="AA272" i="5"/>
  <c r="AD272" i="5"/>
  <c r="Y272" i="5"/>
  <c r="AH271" i="5"/>
  <c r="BL271" i="5"/>
  <c r="F284" i="5"/>
  <c r="S268" i="5"/>
  <c r="O268" i="5"/>
  <c r="N268" i="5"/>
  <c r="P268" i="5"/>
  <c r="W267" i="5"/>
  <c r="BK267" i="5"/>
  <c r="AB279" i="4"/>
  <c r="AX278" i="4"/>
  <c r="AP290" i="4"/>
  <c r="AQ290" i="4"/>
  <c r="AI291" i="4" s="1"/>
  <c r="AF279" i="4"/>
  <c r="X280" i="4" s="1"/>
  <c r="AE279" i="4"/>
  <c r="AH279" i="4" s="1"/>
  <c r="BL279" i="4"/>
  <c r="I280" i="4"/>
  <c r="J280" i="4"/>
  <c r="B281" i="4" s="1"/>
  <c r="P269" i="4"/>
  <c r="N269" i="4"/>
  <c r="O269" i="4"/>
  <c r="S269" i="4"/>
  <c r="W268" i="4"/>
  <c r="BK268" i="4"/>
  <c r="AX321" i="3"/>
  <c r="AM317" i="3"/>
  <c r="Y316" i="3"/>
  <c r="AD316" i="3"/>
  <c r="AA316" i="3"/>
  <c r="Z316" i="3"/>
  <c r="S312" i="3"/>
  <c r="P312" i="3"/>
  <c r="N312" i="3"/>
  <c r="O312" i="3"/>
  <c r="I350" i="3"/>
  <c r="J350" i="3"/>
  <c r="B351" i="3" s="1"/>
  <c r="AB272" i="5" l="1"/>
  <c r="AE272" i="5" s="1"/>
  <c r="AH272" i="5" s="1"/>
  <c r="AW294" i="5"/>
  <c r="AV294" i="5"/>
  <c r="AU294" i="5"/>
  <c r="AX294" i="5" s="1"/>
  <c r="AZ294" i="5"/>
  <c r="AM290" i="5"/>
  <c r="AF272" i="5"/>
  <c r="X273" i="5" s="1"/>
  <c r="BL272" i="5"/>
  <c r="I284" i="5"/>
  <c r="J284" i="5"/>
  <c r="B285" i="5" s="1"/>
  <c r="Q268" i="5"/>
  <c r="BA278" i="4"/>
  <c r="BD278" i="4" s="1"/>
  <c r="BB278" i="4"/>
  <c r="AT279" i="4" s="1"/>
  <c r="AO291" i="4"/>
  <c r="AK291" i="4"/>
  <c r="AJ291" i="4"/>
  <c r="AL291" i="4"/>
  <c r="AS290" i="4"/>
  <c r="BM290" i="4"/>
  <c r="AA280" i="4"/>
  <c r="Y280" i="4"/>
  <c r="Z280" i="4"/>
  <c r="AD280" i="4"/>
  <c r="D281" i="4"/>
  <c r="H281" i="4"/>
  <c r="C281" i="4"/>
  <c r="E281" i="4"/>
  <c r="L280" i="4"/>
  <c r="BJ280" i="4"/>
  <c r="Q269" i="4"/>
  <c r="BN314" i="4"/>
  <c r="BA321" i="3"/>
  <c r="BB321" i="3"/>
  <c r="AT322" i="3" s="1"/>
  <c r="AP317" i="3"/>
  <c r="AQ317" i="3"/>
  <c r="AI318" i="3" s="1"/>
  <c r="AB316" i="3"/>
  <c r="Q312" i="3"/>
  <c r="H351" i="3"/>
  <c r="D351" i="3"/>
  <c r="E351" i="3"/>
  <c r="C351" i="3"/>
  <c r="F351" i="3" s="1"/>
  <c r="I351" i="3" s="1"/>
  <c r="BA294" i="5" l="1"/>
  <c r="BB294" i="5"/>
  <c r="AT295" i="5" s="1"/>
  <c r="AP290" i="5"/>
  <c r="AQ290" i="5"/>
  <c r="AI291" i="5" s="1"/>
  <c r="AD273" i="5"/>
  <c r="Y273" i="5"/>
  <c r="AA273" i="5"/>
  <c r="Z273" i="5"/>
  <c r="E285" i="5"/>
  <c r="H285" i="5"/>
  <c r="C285" i="5"/>
  <c r="D285" i="5"/>
  <c r="L284" i="5"/>
  <c r="BJ284" i="5"/>
  <c r="T268" i="5"/>
  <c r="U268" i="5"/>
  <c r="M269" i="5" s="1"/>
  <c r="AZ279" i="4"/>
  <c r="AU279" i="4"/>
  <c r="AW279" i="4"/>
  <c r="AV279" i="4"/>
  <c r="AM291" i="4"/>
  <c r="AB280" i="4"/>
  <c r="F281" i="4"/>
  <c r="I281" i="4" s="1"/>
  <c r="L281" i="4" s="1"/>
  <c r="J281" i="4"/>
  <c r="B282" i="4" s="1"/>
  <c r="T269" i="4"/>
  <c r="U269" i="4"/>
  <c r="M270" i="4" s="1"/>
  <c r="BN315" i="4"/>
  <c r="AU322" i="3"/>
  <c r="AZ322" i="3"/>
  <c r="AV322" i="3"/>
  <c r="AW322" i="3"/>
  <c r="AJ318" i="3"/>
  <c r="AO318" i="3"/>
  <c r="AK318" i="3"/>
  <c r="AL318" i="3"/>
  <c r="AE316" i="3"/>
  <c r="AF316" i="3"/>
  <c r="X317" i="3" s="1"/>
  <c r="T312" i="3"/>
  <c r="U312" i="3"/>
  <c r="M313" i="3" s="1"/>
  <c r="J351" i="3"/>
  <c r="B352" i="3" s="1"/>
  <c r="AU295" i="5" l="1"/>
  <c r="AW295" i="5"/>
  <c r="AZ295" i="5"/>
  <c r="AV295" i="5"/>
  <c r="BD294" i="5"/>
  <c r="BN294" i="5"/>
  <c r="AK291" i="5"/>
  <c r="AO291" i="5"/>
  <c r="AJ291" i="5"/>
  <c r="AL291" i="5"/>
  <c r="AS290" i="5"/>
  <c r="BM290" i="5"/>
  <c r="AB273" i="5"/>
  <c r="F285" i="5"/>
  <c r="N269" i="5"/>
  <c r="P269" i="5"/>
  <c r="S269" i="5"/>
  <c r="O269" i="5"/>
  <c r="W268" i="5"/>
  <c r="BK268" i="5"/>
  <c r="BJ281" i="4"/>
  <c r="AX279" i="4"/>
  <c r="BA279" i="4" s="1"/>
  <c r="BD279" i="4" s="1"/>
  <c r="BB279" i="4"/>
  <c r="AT280" i="4" s="1"/>
  <c r="AP291" i="4"/>
  <c r="AQ291" i="4"/>
  <c r="AI292" i="4" s="1"/>
  <c r="AE280" i="4"/>
  <c r="AF280" i="4"/>
  <c r="X281" i="4" s="1"/>
  <c r="H282" i="4"/>
  <c r="D282" i="4"/>
  <c r="C282" i="4"/>
  <c r="E282" i="4"/>
  <c r="O270" i="4"/>
  <c r="S270" i="4"/>
  <c r="P270" i="4"/>
  <c r="N270" i="4"/>
  <c r="W269" i="4"/>
  <c r="BK269" i="4"/>
  <c r="AX322" i="3"/>
  <c r="AM318" i="3"/>
  <c r="AD317" i="3"/>
  <c r="Z317" i="3"/>
  <c r="Y317" i="3"/>
  <c r="AB317" i="3" s="1"/>
  <c r="AE317" i="3" s="1"/>
  <c r="AA317" i="3"/>
  <c r="S313" i="3"/>
  <c r="N313" i="3"/>
  <c r="O313" i="3"/>
  <c r="P313" i="3"/>
  <c r="C352" i="3"/>
  <c r="F352" i="3" s="1"/>
  <c r="I352" i="3" s="1"/>
  <c r="H352" i="3"/>
  <c r="E352" i="3"/>
  <c r="D352" i="3"/>
  <c r="AX295" i="5" l="1"/>
  <c r="AM291" i="5"/>
  <c r="AE273" i="5"/>
  <c r="AF273" i="5"/>
  <c r="X274" i="5" s="1"/>
  <c r="I285" i="5"/>
  <c r="J285" i="5"/>
  <c r="B286" i="5" s="1"/>
  <c r="Q269" i="5"/>
  <c r="AV280" i="4"/>
  <c r="AZ280" i="4"/>
  <c r="AU280" i="4"/>
  <c r="AW280" i="4"/>
  <c r="AJ292" i="4"/>
  <c r="AK292" i="4"/>
  <c r="AL292" i="4"/>
  <c r="AO292" i="4"/>
  <c r="AS291" i="4"/>
  <c r="BM291" i="4"/>
  <c r="AD281" i="4"/>
  <c r="Z281" i="4"/>
  <c r="Y281" i="4"/>
  <c r="AA281" i="4"/>
  <c r="AH280" i="4"/>
  <c r="BL280" i="4"/>
  <c r="F282" i="4"/>
  <c r="I282" i="4" s="1"/>
  <c r="L282" i="4" s="1"/>
  <c r="BJ282" i="4"/>
  <c r="J282" i="4"/>
  <c r="B283" i="4" s="1"/>
  <c r="Q270" i="4"/>
  <c r="BN316" i="4"/>
  <c r="BA322" i="3"/>
  <c r="BB322" i="3"/>
  <c r="AT323" i="3" s="1"/>
  <c r="AP318" i="3"/>
  <c r="AQ318" i="3"/>
  <c r="AI319" i="3" s="1"/>
  <c r="AF317" i="3"/>
  <c r="X318" i="3" s="1"/>
  <c r="Q313" i="3"/>
  <c r="J352" i="3"/>
  <c r="B353" i="3" s="1"/>
  <c r="BA295" i="5" l="1"/>
  <c r="BB295" i="5"/>
  <c r="AT296" i="5" s="1"/>
  <c r="AP291" i="5"/>
  <c r="AQ291" i="5"/>
  <c r="AI292" i="5" s="1"/>
  <c r="AH273" i="5"/>
  <c r="BL273" i="5"/>
  <c r="Z274" i="5"/>
  <c r="AA274" i="5"/>
  <c r="Y274" i="5"/>
  <c r="AD274" i="5"/>
  <c r="H286" i="5"/>
  <c r="C286" i="5"/>
  <c r="D286" i="5"/>
  <c r="E286" i="5"/>
  <c r="L285" i="5"/>
  <c r="BJ285" i="5"/>
  <c r="T269" i="5"/>
  <c r="U269" i="5"/>
  <c r="M270" i="5" s="1"/>
  <c r="AX280" i="4"/>
  <c r="AM292" i="4"/>
  <c r="AB281" i="4"/>
  <c r="C283" i="4"/>
  <c r="E283" i="4"/>
  <c r="D283" i="4"/>
  <c r="H283" i="4"/>
  <c r="T270" i="4"/>
  <c r="U270" i="4"/>
  <c r="M271" i="4" s="1"/>
  <c r="AV323" i="3"/>
  <c r="AZ323" i="3"/>
  <c r="AU323" i="3"/>
  <c r="AX323" i="3" s="1"/>
  <c r="BA323" i="3" s="1"/>
  <c r="AW323" i="3"/>
  <c r="AO319" i="3"/>
  <c r="AL319" i="3"/>
  <c r="AJ319" i="3"/>
  <c r="AK319" i="3"/>
  <c r="Z318" i="3"/>
  <c r="AD318" i="3"/>
  <c r="AA318" i="3"/>
  <c r="Y318" i="3"/>
  <c r="T313" i="3"/>
  <c r="U313" i="3"/>
  <c r="M314" i="3" s="1"/>
  <c r="H353" i="3"/>
  <c r="E353" i="3"/>
  <c r="C353" i="3"/>
  <c r="D353" i="3"/>
  <c r="AZ296" i="5" l="1"/>
  <c r="AW296" i="5"/>
  <c r="AU296" i="5"/>
  <c r="AV296" i="5"/>
  <c r="BD295" i="5"/>
  <c r="BN295" i="5"/>
  <c r="AK292" i="5"/>
  <c r="AJ292" i="5"/>
  <c r="AO292" i="5"/>
  <c r="AL292" i="5"/>
  <c r="AS291" i="5"/>
  <c r="BM291" i="5"/>
  <c r="AB274" i="5"/>
  <c r="F286" i="5"/>
  <c r="W269" i="5"/>
  <c r="BK269" i="5"/>
  <c r="S270" i="5"/>
  <c r="O270" i="5"/>
  <c r="N270" i="5"/>
  <c r="P270" i="5"/>
  <c r="BA280" i="4"/>
  <c r="BD280" i="4" s="1"/>
  <c r="BB280" i="4"/>
  <c r="AT281" i="4" s="1"/>
  <c r="AP292" i="4"/>
  <c r="AQ292" i="4"/>
  <c r="AI293" i="4" s="1"/>
  <c r="AE281" i="4"/>
  <c r="AF281" i="4"/>
  <c r="X282" i="4" s="1"/>
  <c r="F283" i="4"/>
  <c r="P271" i="4"/>
  <c r="N271" i="4"/>
  <c r="O271" i="4"/>
  <c r="S271" i="4"/>
  <c r="W270" i="4"/>
  <c r="BK270" i="4"/>
  <c r="BB323" i="3"/>
  <c r="AT324" i="3" s="1"/>
  <c r="AM319" i="3"/>
  <c r="AB318" i="3"/>
  <c r="S314" i="3"/>
  <c r="N314" i="3"/>
  <c r="Q314" i="3" s="1"/>
  <c r="T314" i="3" s="1"/>
  <c r="O314" i="3"/>
  <c r="P314" i="3"/>
  <c r="F353" i="3"/>
  <c r="AX296" i="5" l="1"/>
  <c r="AM292" i="5"/>
  <c r="AE274" i="5"/>
  <c r="AF274" i="5"/>
  <c r="X275" i="5" s="1"/>
  <c r="I286" i="5"/>
  <c r="J286" i="5"/>
  <c r="B287" i="5" s="1"/>
  <c r="Q270" i="5"/>
  <c r="AW281" i="4"/>
  <c r="AZ281" i="4"/>
  <c r="AU281" i="4"/>
  <c r="AV281" i="4"/>
  <c r="AK293" i="4"/>
  <c r="AL293" i="4"/>
  <c r="AO293" i="4"/>
  <c r="AJ293" i="4"/>
  <c r="AM293" i="4" s="1"/>
  <c r="AP293" i="4" s="1"/>
  <c r="AS293" i="4" s="1"/>
  <c r="AS292" i="4"/>
  <c r="BM292" i="4"/>
  <c r="AD282" i="4"/>
  <c r="Y282" i="4"/>
  <c r="AA282" i="4"/>
  <c r="Z282" i="4"/>
  <c r="AH281" i="4"/>
  <c r="BL281" i="4"/>
  <c r="I283" i="4"/>
  <c r="J283" i="4"/>
  <c r="B284" i="4" s="1"/>
  <c r="Q271" i="4"/>
  <c r="AV324" i="3"/>
  <c r="AZ324" i="3"/>
  <c r="AW324" i="3"/>
  <c r="AU324" i="3"/>
  <c r="AX324" i="3" s="1"/>
  <c r="BA324" i="3" s="1"/>
  <c r="AP319" i="3"/>
  <c r="AQ319" i="3"/>
  <c r="AI320" i="3" s="1"/>
  <c r="AE318" i="3"/>
  <c r="AF318" i="3"/>
  <c r="X319" i="3" s="1"/>
  <c r="U314" i="3"/>
  <c r="M315" i="3" s="1"/>
  <c r="I353" i="3"/>
  <c r="J353" i="3"/>
  <c r="B354" i="3" s="1"/>
  <c r="BA296" i="5" l="1"/>
  <c r="BB296" i="5"/>
  <c r="AT297" i="5" s="1"/>
  <c r="AP292" i="5"/>
  <c r="AQ292" i="5"/>
  <c r="AI293" i="5" s="1"/>
  <c r="Z275" i="5"/>
  <c r="AA275" i="5"/>
  <c r="AD275" i="5"/>
  <c r="Y275" i="5"/>
  <c r="AH274" i="5"/>
  <c r="BL274" i="5"/>
  <c r="D287" i="5"/>
  <c r="H287" i="5"/>
  <c r="C287" i="5"/>
  <c r="E287" i="5"/>
  <c r="L286" i="5"/>
  <c r="BJ286" i="5"/>
  <c r="T270" i="5"/>
  <c r="U270" i="5"/>
  <c r="M271" i="5" s="1"/>
  <c r="AX281" i="4"/>
  <c r="AQ293" i="4"/>
  <c r="AI294" i="4" s="1"/>
  <c r="BM293" i="4"/>
  <c r="AB282" i="4"/>
  <c r="C284" i="4"/>
  <c r="E284" i="4"/>
  <c r="H284" i="4"/>
  <c r="D284" i="4"/>
  <c r="L283" i="4"/>
  <c r="BJ283" i="4"/>
  <c r="T271" i="4"/>
  <c r="U271" i="4"/>
  <c r="M272" i="4" s="1"/>
  <c r="BN317" i="4"/>
  <c r="BB324" i="3"/>
  <c r="AT325" i="3" s="1"/>
  <c r="AK320" i="3"/>
  <c r="AO320" i="3"/>
  <c r="AJ320" i="3"/>
  <c r="AM320" i="3" s="1"/>
  <c r="AP320" i="3" s="1"/>
  <c r="AL320" i="3"/>
  <c r="Y319" i="3"/>
  <c r="AD319" i="3"/>
  <c r="AA319" i="3"/>
  <c r="Z319" i="3"/>
  <c r="N315" i="3"/>
  <c r="Q315" i="3" s="1"/>
  <c r="T315" i="3" s="1"/>
  <c r="S315" i="3"/>
  <c r="O315" i="3"/>
  <c r="P315" i="3"/>
  <c r="C354" i="3"/>
  <c r="H354" i="3"/>
  <c r="D354" i="3"/>
  <c r="E354" i="3"/>
  <c r="AB275" i="5" l="1"/>
  <c r="AE275" i="5" s="1"/>
  <c r="AH275" i="5" s="1"/>
  <c r="AU297" i="5"/>
  <c r="AV297" i="5"/>
  <c r="AW297" i="5"/>
  <c r="AZ297" i="5"/>
  <c r="BD296" i="5"/>
  <c r="BN296" i="5"/>
  <c r="AO293" i="5"/>
  <c r="AK293" i="5"/>
  <c r="AJ293" i="5"/>
  <c r="AL293" i="5"/>
  <c r="AS292" i="5"/>
  <c r="BM292" i="5"/>
  <c r="AF275" i="5"/>
  <c r="X276" i="5" s="1"/>
  <c r="BL275" i="5"/>
  <c r="F287" i="5"/>
  <c r="S271" i="5"/>
  <c r="O271" i="5"/>
  <c r="N271" i="5"/>
  <c r="P271" i="5"/>
  <c r="W270" i="5"/>
  <c r="BK270" i="5"/>
  <c r="BA281" i="4"/>
  <c r="BD281" i="4" s="1"/>
  <c r="BB281" i="4"/>
  <c r="AT282" i="4" s="1"/>
  <c r="AL294" i="4"/>
  <c r="AK294" i="4"/>
  <c r="AO294" i="4"/>
  <c r="AJ294" i="4"/>
  <c r="AE282" i="4"/>
  <c r="AF282" i="4"/>
  <c r="X283" i="4" s="1"/>
  <c r="F284" i="4"/>
  <c r="S272" i="4"/>
  <c r="P272" i="4"/>
  <c r="O272" i="4"/>
  <c r="N272" i="4"/>
  <c r="W271" i="4"/>
  <c r="BK271" i="4"/>
  <c r="AZ325" i="3"/>
  <c r="AW325" i="3"/>
  <c r="AV325" i="3"/>
  <c r="AU325" i="3"/>
  <c r="AX325" i="3" s="1"/>
  <c r="BA325" i="3" s="1"/>
  <c r="AQ320" i="3"/>
  <c r="AI321" i="3" s="1"/>
  <c r="AB319" i="3"/>
  <c r="U315" i="3"/>
  <c r="M316" i="3" s="1"/>
  <c r="F354" i="3"/>
  <c r="AX297" i="5" l="1"/>
  <c r="AM293" i="5"/>
  <c r="AP293" i="5" s="1"/>
  <c r="AS293" i="5" s="1"/>
  <c r="BM293" i="5"/>
  <c r="AA276" i="5"/>
  <c r="AD276" i="5"/>
  <c r="Z276" i="5"/>
  <c r="Y276" i="5"/>
  <c r="AB276" i="5" s="1"/>
  <c r="AE276" i="5" s="1"/>
  <c r="AH276" i="5" s="1"/>
  <c r="I287" i="5"/>
  <c r="J287" i="5"/>
  <c r="B288" i="5" s="1"/>
  <c r="Q271" i="5"/>
  <c r="AM294" i="4"/>
  <c r="AP294" i="4" s="1"/>
  <c r="AS294" i="4" s="1"/>
  <c r="AW282" i="4"/>
  <c r="AZ282" i="4"/>
  <c r="AV282" i="4"/>
  <c r="AU282" i="4"/>
  <c r="BM294" i="4"/>
  <c r="AQ294" i="4"/>
  <c r="AI295" i="4" s="1"/>
  <c r="AD283" i="4"/>
  <c r="Z283" i="4"/>
  <c r="Y283" i="4"/>
  <c r="AA283" i="4"/>
  <c r="AH282" i="4"/>
  <c r="BL282" i="4"/>
  <c r="I284" i="4"/>
  <c r="J284" i="4"/>
  <c r="B285" i="4" s="1"/>
  <c r="Q272" i="4"/>
  <c r="BN318" i="4"/>
  <c r="BB325" i="3"/>
  <c r="AT326" i="3" s="1"/>
  <c r="AK321" i="3"/>
  <c r="AO321" i="3"/>
  <c r="AL321" i="3"/>
  <c r="AJ321" i="3"/>
  <c r="AM321" i="3" s="1"/>
  <c r="AP321" i="3" s="1"/>
  <c r="AE319" i="3"/>
  <c r="AF319" i="3"/>
  <c r="X320" i="3" s="1"/>
  <c r="S316" i="3"/>
  <c r="N316" i="3"/>
  <c r="O316" i="3"/>
  <c r="P316" i="3"/>
  <c r="I354" i="3"/>
  <c r="J354" i="3"/>
  <c r="B355" i="3" s="1"/>
  <c r="AQ293" i="5" l="1"/>
  <c r="AI294" i="5" s="1"/>
  <c r="BA297" i="5"/>
  <c r="BB297" i="5"/>
  <c r="AT298" i="5" s="1"/>
  <c r="AL294" i="5"/>
  <c r="AO294" i="5"/>
  <c r="AK294" i="5"/>
  <c r="AJ294" i="5"/>
  <c r="BL276" i="5"/>
  <c r="AF276" i="5"/>
  <c r="X277" i="5" s="1"/>
  <c r="D288" i="5"/>
  <c r="E288" i="5"/>
  <c r="H288" i="5"/>
  <c r="C288" i="5"/>
  <c r="L287" i="5"/>
  <c r="BJ287" i="5"/>
  <c r="T271" i="5"/>
  <c r="U271" i="5"/>
  <c r="M272" i="5" s="1"/>
  <c r="AX282" i="4"/>
  <c r="AJ295" i="4"/>
  <c r="AL295" i="4"/>
  <c r="AO295" i="4"/>
  <c r="AK295" i="4"/>
  <c r="AB283" i="4"/>
  <c r="AE283" i="4" s="1"/>
  <c r="AH283" i="4" s="1"/>
  <c r="AF283" i="4"/>
  <c r="X284" i="4" s="1"/>
  <c r="D285" i="4"/>
  <c r="E285" i="4"/>
  <c r="H285" i="4"/>
  <c r="C285" i="4"/>
  <c r="L284" i="4"/>
  <c r="BJ284" i="4"/>
  <c r="T272" i="4"/>
  <c r="U272" i="4"/>
  <c r="M273" i="4" s="1"/>
  <c r="AU326" i="3"/>
  <c r="AZ326" i="3"/>
  <c r="AV326" i="3"/>
  <c r="AW326" i="3"/>
  <c r="AQ321" i="3"/>
  <c r="AI322" i="3" s="1"/>
  <c r="Y320" i="3"/>
  <c r="AD320" i="3"/>
  <c r="AA320" i="3"/>
  <c r="AB320" i="3" s="1"/>
  <c r="AE320" i="3" s="1"/>
  <c r="Z320" i="3"/>
  <c r="Q316" i="3"/>
  <c r="H355" i="3"/>
  <c r="E355" i="3"/>
  <c r="C355" i="3"/>
  <c r="D355" i="3"/>
  <c r="AM294" i="5" l="1"/>
  <c r="AP294" i="5" s="1"/>
  <c r="AS294" i="5" s="1"/>
  <c r="F288" i="5"/>
  <c r="I288" i="5" s="1"/>
  <c r="L288" i="5" s="1"/>
  <c r="AU298" i="5"/>
  <c r="AV298" i="5"/>
  <c r="AZ298" i="5"/>
  <c r="AW298" i="5"/>
  <c r="BN297" i="5"/>
  <c r="BD297" i="5"/>
  <c r="BM294" i="5"/>
  <c r="AQ294" i="5"/>
  <c r="AI295" i="5" s="1"/>
  <c r="Y277" i="5"/>
  <c r="AA277" i="5"/>
  <c r="Z277" i="5"/>
  <c r="AD277" i="5"/>
  <c r="J288" i="5"/>
  <c r="B289" i="5" s="1"/>
  <c r="BJ288" i="5"/>
  <c r="N272" i="5"/>
  <c r="P272" i="5"/>
  <c r="S272" i="5"/>
  <c r="O272" i="5"/>
  <c r="W271" i="5"/>
  <c r="BK271" i="5"/>
  <c r="F285" i="4"/>
  <c r="I285" i="4" s="1"/>
  <c r="L285" i="4" s="1"/>
  <c r="BA282" i="4"/>
  <c r="BD282" i="4" s="1"/>
  <c r="BB282" i="4"/>
  <c r="AT283" i="4" s="1"/>
  <c r="AM295" i="4"/>
  <c r="BL283" i="4"/>
  <c r="Y284" i="4"/>
  <c r="AA284" i="4"/>
  <c r="AD284" i="4"/>
  <c r="Z284" i="4"/>
  <c r="J285" i="4"/>
  <c r="B286" i="4" s="1"/>
  <c r="BJ285" i="4"/>
  <c r="O273" i="4"/>
  <c r="S273" i="4"/>
  <c r="N273" i="4"/>
  <c r="P273" i="4"/>
  <c r="W272" i="4"/>
  <c r="BK272" i="4"/>
  <c r="BN319" i="4"/>
  <c r="AX326" i="3"/>
  <c r="AJ322" i="3"/>
  <c r="AO322" i="3"/>
  <c r="AK322" i="3"/>
  <c r="AL322" i="3"/>
  <c r="AM322" i="3" s="1"/>
  <c r="AP322" i="3" s="1"/>
  <c r="AF320" i="3"/>
  <c r="X321" i="3" s="1"/>
  <c r="T316" i="3"/>
  <c r="U316" i="3"/>
  <c r="M317" i="3" s="1"/>
  <c r="F355" i="3"/>
  <c r="AX298" i="5" l="1"/>
  <c r="AL295" i="5"/>
  <c r="AK295" i="5"/>
  <c r="AO295" i="5"/>
  <c r="AJ295" i="5"/>
  <c r="AM295" i="5" s="1"/>
  <c r="AP295" i="5" s="1"/>
  <c r="AS295" i="5" s="1"/>
  <c r="AB277" i="5"/>
  <c r="D289" i="5"/>
  <c r="H289" i="5"/>
  <c r="E289" i="5"/>
  <c r="C289" i="5"/>
  <c r="Q272" i="5"/>
  <c r="AW283" i="4"/>
  <c r="AV283" i="4"/>
  <c r="AZ283" i="4"/>
  <c r="AU283" i="4"/>
  <c r="AX283" i="4" s="1"/>
  <c r="BA283" i="4" s="1"/>
  <c r="BD283" i="4" s="1"/>
  <c r="AP295" i="4"/>
  <c r="AQ295" i="4"/>
  <c r="AI296" i="4" s="1"/>
  <c r="AB284" i="4"/>
  <c r="C286" i="4"/>
  <c r="E286" i="4"/>
  <c r="H286" i="4"/>
  <c r="D286" i="4"/>
  <c r="Q273" i="4"/>
  <c r="BA326" i="3"/>
  <c r="BB326" i="3"/>
  <c r="AT327" i="3" s="1"/>
  <c r="AQ322" i="3"/>
  <c r="AI323" i="3" s="1"/>
  <c r="AD321" i="3"/>
  <c r="Y321" i="3"/>
  <c r="AB321" i="3" s="1"/>
  <c r="AE321" i="3" s="1"/>
  <c r="Z321" i="3"/>
  <c r="AA321" i="3"/>
  <c r="N317" i="3"/>
  <c r="S317" i="3"/>
  <c r="P317" i="3"/>
  <c r="O317" i="3"/>
  <c r="I355" i="3"/>
  <c r="J355" i="3"/>
  <c r="B356" i="3" s="1"/>
  <c r="F289" i="5" l="1"/>
  <c r="I289" i="5" s="1"/>
  <c r="L289" i="5" s="1"/>
  <c r="BA298" i="5"/>
  <c r="BB298" i="5"/>
  <c r="AT299" i="5" s="1"/>
  <c r="BM295" i="5"/>
  <c r="AQ295" i="5"/>
  <c r="AI296" i="5" s="1"/>
  <c r="AE277" i="5"/>
  <c r="AF277" i="5"/>
  <c r="X278" i="5" s="1"/>
  <c r="J289" i="5"/>
  <c r="B290" i="5" s="1"/>
  <c r="BJ289" i="5"/>
  <c r="T272" i="5"/>
  <c r="U272" i="5"/>
  <c r="M273" i="5" s="1"/>
  <c r="BB283" i="4"/>
  <c r="AT284" i="4" s="1"/>
  <c r="AL296" i="4"/>
  <c r="AO296" i="4"/>
  <c r="AJ296" i="4"/>
  <c r="AK296" i="4"/>
  <c r="AS295" i="4"/>
  <c r="BM295" i="4"/>
  <c r="AE284" i="4"/>
  <c r="AF284" i="4"/>
  <c r="X285" i="4" s="1"/>
  <c r="F286" i="4"/>
  <c r="T273" i="4"/>
  <c r="U273" i="4"/>
  <c r="M274" i="4" s="1"/>
  <c r="AV327" i="3"/>
  <c r="AZ327" i="3"/>
  <c r="AU327" i="3"/>
  <c r="AX327" i="3" s="1"/>
  <c r="BA327" i="3" s="1"/>
  <c r="AW327" i="3"/>
  <c r="AO323" i="3"/>
  <c r="AJ323" i="3"/>
  <c r="AK323" i="3"/>
  <c r="AL323" i="3"/>
  <c r="AF321" i="3"/>
  <c r="X322" i="3" s="1"/>
  <c r="Q317" i="3"/>
  <c r="C356" i="3"/>
  <c r="F356" i="3" s="1"/>
  <c r="I356" i="3" s="1"/>
  <c r="H356" i="3"/>
  <c r="D356" i="3"/>
  <c r="E356" i="3"/>
  <c r="AU299" i="5" l="1"/>
  <c r="AX299" i="5" s="1"/>
  <c r="AV299" i="5"/>
  <c r="AW299" i="5"/>
  <c r="AZ299" i="5"/>
  <c r="BB299" i="5"/>
  <c r="AT300" i="5" s="1"/>
  <c r="BD298" i="5"/>
  <c r="BN298" i="5"/>
  <c r="AL296" i="5"/>
  <c r="AJ296" i="5"/>
  <c r="AO296" i="5"/>
  <c r="AK296" i="5"/>
  <c r="Y278" i="5"/>
  <c r="Z278" i="5"/>
  <c r="AA278" i="5"/>
  <c r="AD278" i="5"/>
  <c r="AH277" i="5"/>
  <c r="BL277" i="5"/>
  <c r="C290" i="5"/>
  <c r="D290" i="5"/>
  <c r="E290" i="5"/>
  <c r="H290" i="5"/>
  <c r="N273" i="5"/>
  <c r="P273" i="5"/>
  <c r="S273" i="5"/>
  <c r="O273" i="5"/>
  <c r="W272" i="5"/>
  <c r="BK272" i="5"/>
  <c r="AV284" i="4"/>
  <c r="AU284" i="4"/>
  <c r="AZ284" i="4"/>
  <c r="AW284" i="4"/>
  <c r="AM296" i="4"/>
  <c r="AA285" i="4"/>
  <c r="Z285" i="4"/>
  <c r="Y285" i="4"/>
  <c r="AB285" i="4" s="1"/>
  <c r="AD285" i="4"/>
  <c r="AH284" i="4"/>
  <c r="BL284" i="4"/>
  <c r="I286" i="4"/>
  <c r="J286" i="4"/>
  <c r="B287" i="4" s="1"/>
  <c r="P274" i="4"/>
  <c r="O274" i="4"/>
  <c r="S274" i="4"/>
  <c r="N274" i="4"/>
  <c r="W273" i="4"/>
  <c r="BK273" i="4"/>
  <c r="BN320" i="4"/>
  <c r="BB327" i="3"/>
  <c r="AT328" i="3" s="1"/>
  <c r="AM323" i="3"/>
  <c r="Z322" i="3"/>
  <c r="AD322" i="3"/>
  <c r="Y322" i="3"/>
  <c r="AA322" i="3"/>
  <c r="T317" i="3"/>
  <c r="U317" i="3"/>
  <c r="M318" i="3" s="1"/>
  <c r="J356" i="3"/>
  <c r="B357" i="3" s="1"/>
  <c r="AZ300" i="5" l="1"/>
  <c r="AU300" i="5"/>
  <c r="AW300" i="5"/>
  <c r="AV300" i="5"/>
  <c r="BA299" i="5"/>
  <c r="BD299" i="5" s="1"/>
  <c r="AM296" i="5"/>
  <c r="AB278" i="5"/>
  <c r="F290" i="5"/>
  <c r="Q273" i="5"/>
  <c r="AX284" i="4"/>
  <c r="BN321" i="4"/>
  <c r="AP296" i="4"/>
  <c r="AQ296" i="4"/>
  <c r="AI297" i="4" s="1"/>
  <c r="AE285" i="4"/>
  <c r="AH285" i="4" s="1"/>
  <c r="AF285" i="4"/>
  <c r="X286" i="4" s="1"/>
  <c r="H287" i="4"/>
  <c r="D287" i="4"/>
  <c r="C287" i="4"/>
  <c r="E287" i="4"/>
  <c r="L286" i="4"/>
  <c r="BJ286" i="4"/>
  <c r="Q274" i="4"/>
  <c r="AV328" i="3"/>
  <c r="AZ328" i="3"/>
  <c r="AU328" i="3"/>
  <c r="AX328" i="3" s="1"/>
  <c r="BA328" i="3" s="1"/>
  <c r="AW328" i="3"/>
  <c r="AP323" i="3"/>
  <c r="AQ323" i="3"/>
  <c r="AI324" i="3" s="1"/>
  <c r="AB322" i="3"/>
  <c r="S318" i="3"/>
  <c r="P318" i="3"/>
  <c r="N318" i="3"/>
  <c r="O318" i="3"/>
  <c r="H357" i="3"/>
  <c r="D357" i="3"/>
  <c r="E357" i="3"/>
  <c r="C357" i="3"/>
  <c r="F357" i="3" s="1"/>
  <c r="I357" i="3" s="1"/>
  <c r="AX300" i="5" l="1"/>
  <c r="BN299" i="5"/>
  <c r="AP296" i="5"/>
  <c r="AQ296" i="5"/>
  <c r="AI297" i="5" s="1"/>
  <c r="AE278" i="5"/>
  <c r="AF278" i="5"/>
  <c r="X279" i="5" s="1"/>
  <c r="I290" i="5"/>
  <c r="J290" i="5"/>
  <c r="B291" i="5" s="1"/>
  <c r="T273" i="5"/>
  <c r="U273" i="5"/>
  <c r="M274" i="5" s="1"/>
  <c r="BA284" i="4"/>
  <c r="BD284" i="4" s="1"/>
  <c r="BB284" i="4"/>
  <c r="AT285" i="4" s="1"/>
  <c r="AL297" i="4"/>
  <c r="AO297" i="4"/>
  <c r="AJ297" i="4"/>
  <c r="AK297" i="4"/>
  <c r="AS296" i="4"/>
  <c r="BM296" i="4"/>
  <c r="AD286" i="4"/>
  <c r="Y286" i="4"/>
  <c r="AA286" i="4"/>
  <c r="Z286" i="4"/>
  <c r="BL285" i="4"/>
  <c r="F287" i="4"/>
  <c r="I287" i="4" s="1"/>
  <c r="L287" i="4" s="1"/>
  <c r="BJ287" i="4"/>
  <c r="J287" i="4"/>
  <c r="B288" i="4" s="1"/>
  <c r="T274" i="4"/>
  <c r="U274" i="4"/>
  <c r="M275" i="4" s="1"/>
  <c r="BB328" i="3"/>
  <c r="AT329" i="3" s="1"/>
  <c r="AK324" i="3"/>
  <c r="AO324" i="3"/>
  <c r="AJ324" i="3"/>
  <c r="AL324" i="3"/>
  <c r="AE322" i="3"/>
  <c r="AF322" i="3"/>
  <c r="X323" i="3" s="1"/>
  <c r="Q318" i="3"/>
  <c r="J357" i="3"/>
  <c r="B358" i="3" s="1"/>
  <c r="BA300" i="5" l="1"/>
  <c r="BB300" i="5"/>
  <c r="AT301" i="5" s="1"/>
  <c r="AK297" i="5"/>
  <c r="AJ297" i="5"/>
  <c r="AL297" i="5"/>
  <c r="AO297" i="5"/>
  <c r="AS296" i="5"/>
  <c r="BM296" i="5"/>
  <c r="Y279" i="5"/>
  <c r="Z279" i="5"/>
  <c r="AA279" i="5"/>
  <c r="AD279" i="5"/>
  <c r="AH278" i="5"/>
  <c r="BL278" i="5"/>
  <c r="E291" i="5"/>
  <c r="D291" i="5"/>
  <c r="H291" i="5"/>
  <c r="C291" i="5"/>
  <c r="L290" i="5"/>
  <c r="BJ290" i="5"/>
  <c r="W273" i="5"/>
  <c r="BK273" i="5"/>
  <c r="S274" i="5"/>
  <c r="O274" i="5"/>
  <c r="N274" i="5"/>
  <c r="P274" i="5"/>
  <c r="AW285" i="4"/>
  <c r="AU285" i="4"/>
  <c r="AZ285" i="4"/>
  <c r="AV285" i="4"/>
  <c r="AM297" i="4"/>
  <c r="AB286" i="4"/>
  <c r="D288" i="4"/>
  <c r="C288" i="4"/>
  <c r="H288" i="4"/>
  <c r="E288" i="4"/>
  <c r="N275" i="4"/>
  <c r="P275" i="4"/>
  <c r="O275" i="4"/>
  <c r="S275" i="4"/>
  <c r="W274" i="4"/>
  <c r="BK274" i="4"/>
  <c r="AZ329" i="3"/>
  <c r="AU329" i="3"/>
  <c r="AV329" i="3"/>
  <c r="AW329" i="3"/>
  <c r="AM324" i="3"/>
  <c r="AA323" i="3"/>
  <c r="AD323" i="3"/>
  <c r="Y323" i="3"/>
  <c r="AB323" i="3" s="1"/>
  <c r="AE323" i="3" s="1"/>
  <c r="Z323" i="3"/>
  <c r="T318" i="3"/>
  <c r="U318" i="3"/>
  <c r="M319" i="3" s="1"/>
  <c r="H358" i="3"/>
  <c r="C358" i="3"/>
  <c r="D358" i="3"/>
  <c r="E358" i="3"/>
  <c r="F291" i="5" l="1"/>
  <c r="I291" i="5" s="1"/>
  <c r="L291" i="5" s="1"/>
  <c r="AW301" i="5"/>
  <c r="AV301" i="5"/>
  <c r="AZ301" i="5"/>
  <c r="AU301" i="5"/>
  <c r="BD300" i="5"/>
  <c r="BN300" i="5"/>
  <c r="AM297" i="5"/>
  <c r="AP297" i="5" s="1"/>
  <c r="AS297" i="5" s="1"/>
  <c r="BM297" i="5"/>
  <c r="AB279" i="5"/>
  <c r="BJ291" i="5"/>
  <c r="J291" i="5"/>
  <c r="B292" i="5" s="1"/>
  <c r="Q274" i="5"/>
  <c r="AX285" i="4"/>
  <c r="AP297" i="4"/>
  <c r="AQ297" i="4"/>
  <c r="AI298" i="4" s="1"/>
  <c r="AE286" i="4"/>
  <c r="AF286" i="4"/>
  <c r="X287" i="4" s="1"/>
  <c r="F288" i="4"/>
  <c r="Q275" i="4"/>
  <c r="AX329" i="3"/>
  <c r="AP324" i="3"/>
  <c r="AQ324" i="3"/>
  <c r="AI325" i="3" s="1"/>
  <c r="AF323" i="3"/>
  <c r="X324" i="3" s="1"/>
  <c r="N319" i="3"/>
  <c r="S319" i="3"/>
  <c r="P319" i="3"/>
  <c r="O319" i="3"/>
  <c r="F358" i="3"/>
  <c r="AX301" i="5" l="1"/>
  <c r="BA301" i="5" s="1"/>
  <c r="BD301" i="5" s="1"/>
  <c r="AQ297" i="5"/>
  <c r="AI298" i="5" s="1"/>
  <c r="AJ298" i="5" s="1"/>
  <c r="BN301" i="5"/>
  <c r="BB301" i="5"/>
  <c r="AT302" i="5" s="1"/>
  <c r="AL298" i="5"/>
  <c r="AK298" i="5"/>
  <c r="AO298" i="5"/>
  <c r="AE279" i="5"/>
  <c r="AF279" i="5"/>
  <c r="X280" i="5" s="1"/>
  <c r="E292" i="5"/>
  <c r="C292" i="5"/>
  <c r="H292" i="5"/>
  <c r="D292" i="5"/>
  <c r="T274" i="5"/>
  <c r="U274" i="5"/>
  <c r="M275" i="5" s="1"/>
  <c r="BA285" i="4"/>
  <c r="BD285" i="4" s="1"/>
  <c r="BB285" i="4"/>
  <c r="AT286" i="4" s="1"/>
  <c r="AO298" i="4"/>
  <c r="AJ298" i="4"/>
  <c r="AK298" i="4"/>
  <c r="AL298" i="4"/>
  <c r="AS297" i="4"/>
  <c r="BM297" i="4"/>
  <c r="AD287" i="4"/>
  <c r="Y287" i="4"/>
  <c r="AA287" i="4"/>
  <c r="Z287" i="4"/>
  <c r="AH286" i="4"/>
  <c r="BL286" i="4"/>
  <c r="I288" i="4"/>
  <c r="J288" i="4"/>
  <c r="B289" i="4" s="1"/>
  <c r="T275" i="4"/>
  <c r="U275" i="4"/>
  <c r="M276" i="4" s="1"/>
  <c r="BN322" i="4"/>
  <c r="BA329" i="3"/>
  <c r="BB329" i="3"/>
  <c r="AT330" i="3" s="1"/>
  <c r="AK325" i="3"/>
  <c r="AO325" i="3"/>
  <c r="AJ325" i="3"/>
  <c r="AL325" i="3"/>
  <c r="Z324" i="3"/>
  <c r="AD324" i="3"/>
  <c r="AA324" i="3"/>
  <c r="Y324" i="3"/>
  <c r="Q319" i="3"/>
  <c r="I358" i="3"/>
  <c r="J358" i="3"/>
  <c r="B359" i="3" s="1"/>
  <c r="AZ302" i="5" l="1"/>
  <c r="AU302" i="5"/>
  <c r="AW302" i="5"/>
  <c r="AV302" i="5"/>
  <c r="AM298" i="5"/>
  <c r="AP298" i="5" s="1"/>
  <c r="AS298" i="5" s="1"/>
  <c r="BM298" i="5"/>
  <c r="AQ298" i="5"/>
  <c r="AI299" i="5" s="1"/>
  <c r="AD280" i="5"/>
  <c r="Y280" i="5"/>
  <c r="AA280" i="5"/>
  <c r="Z280" i="5"/>
  <c r="AH279" i="5"/>
  <c r="BL279" i="5"/>
  <c r="F292" i="5"/>
  <c r="N275" i="5"/>
  <c r="P275" i="5"/>
  <c r="S275" i="5"/>
  <c r="O275" i="5"/>
  <c r="W274" i="5"/>
  <c r="BK274" i="5"/>
  <c r="AV286" i="4"/>
  <c r="AU286" i="4"/>
  <c r="AW286" i="4"/>
  <c r="AZ286" i="4"/>
  <c r="AM298" i="4"/>
  <c r="AB287" i="4"/>
  <c r="E289" i="4"/>
  <c r="H289" i="4"/>
  <c r="D289" i="4"/>
  <c r="C289" i="4"/>
  <c r="F289" i="4" s="1"/>
  <c r="I289" i="4" s="1"/>
  <c r="L289" i="4" s="1"/>
  <c r="L288" i="4"/>
  <c r="BJ288" i="4"/>
  <c r="W275" i="4"/>
  <c r="BK275" i="4"/>
  <c r="S276" i="4"/>
  <c r="N276" i="4"/>
  <c r="P276" i="4"/>
  <c r="O276" i="4"/>
  <c r="AU330" i="3"/>
  <c r="AZ330" i="3"/>
  <c r="AV330" i="3"/>
  <c r="AW330" i="3"/>
  <c r="AX330" i="3" s="1"/>
  <c r="BA330" i="3" s="1"/>
  <c r="AM325" i="3"/>
  <c r="AB324" i="3"/>
  <c r="T319" i="3"/>
  <c r="U319" i="3"/>
  <c r="M320" i="3" s="1"/>
  <c r="E359" i="3"/>
  <c r="H359" i="3"/>
  <c r="C359" i="3"/>
  <c r="F359" i="3" s="1"/>
  <c r="I359" i="3" s="1"/>
  <c r="D359" i="3"/>
  <c r="AX302" i="5" l="1"/>
  <c r="BA302" i="5" s="1"/>
  <c r="BD302" i="5" s="1"/>
  <c r="BN302" i="5"/>
  <c r="BB302" i="5"/>
  <c r="AT303" i="5" s="1"/>
  <c r="AJ299" i="5"/>
  <c r="AL299" i="5"/>
  <c r="AK299" i="5"/>
  <c r="AO299" i="5"/>
  <c r="AB280" i="5"/>
  <c r="I292" i="5"/>
  <c r="J292" i="5"/>
  <c r="B293" i="5" s="1"/>
  <c r="Q275" i="5"/>
  <c r="AX286" i="4"/>
  <c r="AP298" i="4"/>
  <c r="AQ298" i="4"/>
  <c r="AI299" i="4" s="1"/>
  <c r="AE287" i="4"/>
  <c r="AF287" i="4"/>
  <c r="X288" i="4" s="1"/>
  <c r="BJ289" i="4"/>
  <c r="J289" i="4"/>
  <c r="B290" i="4" s="1"/>
  <c r="Q276" i="4"/>
  <c r="BB330" i="3"/>
  <c r="AT331" i="3" s="1"/>
  <c r="AP325" i="3"/>
  <c r="AQ325" i="3"/>
  <c r="AI326" i="3" s="1"/>
  <c r="AE324" i="3"/>
  <c r="AF324" i="3"/>
  <c r="X325" i="3" s="1"/>
  <c r="S320" i="3"/>
  <c r="P320" i="3"/>
  <c r="N320" i="3"/>
  <c r="Q320" i="3" s="1"/>
  <c r="T320" i="3" s="1"/>
  <c r="O320" i="3"/>
  <c r="J359" i="3"/>
  <c r="B360" i="3" s="1"/>
  <c r="AZ303" i="5" l="1"/>
  <c r="AV303" i="5"/>
  <c r="AU303" i="5"/>
  <c r="AW303" i="5"/>
  <c r="AM299" i="5"/>
  <c r="AQ299" i="5" s="1"/>
  <c r="AI300" i="5" s="1"/>
  <c r="AK300" i="5" s="1"/>
  <c r="AE280" i="5"/>
  <c r="AF280" i="5"/>
  <c r="X281" i="5" s="1"/>
  <c r="E293" i="5"/>
  <c r="D293" i="5"/>
  <c r="H293" i="5"/>
  <c r="C293" i="5"/>
  <c r="L292" i="5"/>
  <c r="BJ292" i="5"/>
  <c r="T275" i="5"/>
  <c r="U275" i="5"/>
  <c r="M276" i="5" s="1"/>
  <c r="BA286" i="4"/>
  <c r="BD286" i="4" s="1"/>
  <c r="BB286" i="4"/>
  <c r="AT287" i="4" s="1"/>
  <c r="AO299" i="4"/>
  <c r="AL299" i="4"/>
  <c r="AJ299" i="4"/>
  <c r="AK299" i="4"/>
  <c r="AS298" i="4"/>
  <c r="BM298" i="4"/>
  <c r="AD288" i="4"/>
  <c r="Y288" i="4"/>
  <c r="Z288" i="4"/>
  <c r="AA288" i="4"/>
  <c r="AH287" i="4"/>
  <c r="BL287" i="4"/>
  <c r="C290" i="4"/>
  <c r="H290" i="4"/>
  <c r="E290" i="4"/>
  <c r="D290" i="4"/>
  <c r="BN323" i="4"/>
  <c r="T276" i="4"/>
  <c r="U276" i="4"/>
  <c r="M277" i="4" s="1"/>
  <c r="AV331" i="3"/>
  <c r="AZ331" i="3"/>
  <c r="AW331" i="3"/>
  <c r="AU331" i="3"/>
  <c r="AJ326" i="3"/>
  <c r="AO326" i="3"/>
  <c r="AK326" i="3"/>
  <c r="AL326" i="3"/>
  <c r="AM326" i="3" s="1"/>
  <c r="AP326" i="3" s="1"/>
  <c r="AD325" i="3"/>
  <c r="Y325" i="3"/>
  <c r="Z325" i="3"/>
  <c r="AA325" i="3"/>
  <c r="U320" i="3"/>
  <c r="M321" i="3" s="1"/>
  <c r="C360" i="3"/>
  <c r="H360" i="3"/>
  <c r="D360" i="3"/>
  <c r="E360" i="3"/>
  <c r="AP299" i="5" l="1"/>
  <c r="AS299" i="5" s="1"/>
  <c r="AL300" i="5"/>
  <c r="F293" i="5"/>
  <c r="I293" i="5" s="1"/>
  <c r="L293" i="5" s="1"/>
  <c r="AX303" i="5"/>
  <c r="AJ300" i="5"/>
  <c r="AM300" i="5"/>
  <c r="AO300" i="5"/>
  <c r="BM299" i="5"/>
  <c r="Z281" i="5"/>
  <c r="AD281" i="5"/>
  <c r="AA281" i="5"/>
  <c r="Y281" i="5"/>
  <c r="AB281" i="5" s="1"/>
  <c r="AE281" i="5" s="1"/>
  <c r="AH281" i="5" s="1"/>
  <c r="AH280" i="5"/>
  <c r="BL280" i="5"/>
  <c r="BJ293" i="5"/>
  <c r="S276" i="5"/>
  <c r="O276" i="5"/>
  <c r="N276" i="5"/>
  <c r="P276" i="5"/>
  <c r="W275" i="5"/>
  <c r="BK275" i="5"/>
  <c r="AU287" i="4"/>
  <c r="AW287" i="4"/>
  <c r="AV287" i="4"/>
  <c r="AZ287" i="4"/>
  <c r="AM299" i="4"/>
  <c r="AB288" i="4"/>
  <c r="F290" i="4"/>
  <c r="S277" i="4"/>
  <c r="P277" i="4"/>
  <c r="O277" i="4"/>
  <c r="N277" i="4"/>
  <c r="W276" i="4"/>
  <c r="BK276" i="4"/>
  <c r="BN324" i="4"/>
  <c r="AX331" i="3"/>
  <c r="AQ326" i="3"/>
  <c r="AI327" i="3" s="1"/>
  <c r="AB325" i="3"/>
  <c r="S321" i="3"/>
  <c r="N321" i="3"/>
  <c r="O321" i="3"/>
  <c r="Q321" i="3" s="1"/>
  <c r="T321" i="3" s="1"/>
  <c r="P321" i="3"/>
  <c r="F360" i="3"/>
  <c r="J293" i="5" l="1"/>
  <c r="B294" i="5" s="1"/>
  <c r="E294" i="5" s="1"/>
  <c r="BA303" i="5"/>
  <c r="BB303" i="5"/>
  <c r="AT304" i="5" s="1"/>
  <c r="AP300" i="5"/>
  <c r="AS300" i="5" s="1"/>
  <c r="BM300" i="5"/>
  <c r="AQ300" i="5"/>
  <c r="AI301" i="5" s="1"/>
  <c r="AJ301" i="5" s="1"/>
  <c r="AO301" i="5"/>
  <c r="AF281" i="5"/>
  <c r="X282" i="5" s="1"/>
  <c r="BL281" i="5"/>
  <c r="D294" i="5"/>
  <c r="H294" i="5"/>
  <c r="C294" i="5"/>
  <c r="Q276" i="5"/>
  <c r="AX287" i="4"/>
  <c r="AQ299" i="4"/>
  <c r="AI300" i="4" s="1"/>
  <c r="AP299" i="4"/>
  <c r="AE288" i="4"/>
  <c r="AF288" i="4"/>
  <c r="X289" i="4" s="1"/>
  <c r="I290" i="4"/>
  <c r="J290" i="4"/>
  <c r="B291" i="4" s="1"/>
  <c r="Q277" i="4"/>
  <c r="BA331" i="3"/>
  <c r="BB331" i="3"/>
  <c r="AT332" i="3" s="1"/>
  <c r="AO327" i="3"/>
  <c r="AL327" i="3"/>
  <c r="AK327" i="3"/>
  <c r="AJ327" i="3"/>
  <c r="AM327" i="3" s="1"/>
  <c r="AP327" i="3" s="1"/>
  <c r="AE325" i="3"/>
  <c r="AF325" i="3"/>
  <c r="X326" i="3" s="1"/>
  <c r="U321" i="3"/>
  <c r="M322" i="3" s="1"/>
  <c r="I360" i="3"/>
  <c r="J360" i="3"/>
  <c r="B361" i="3" s="1"/>
  <c r="F294" i="5" l="1"/>
  <c r="I294" i="5" s="1"/>
  <c r="L294" i="5" s="1"/>
  <c r="AV304" i="5"/>
  <c r="AZ304" i="5"/>
  <c r="AU304" i="5"/>
  <c r="AW304" i="5"/>
  <c r="BD303" i="5"/>
  <c r="BN303" i="5"/>
  <c r="AL301" i="5"/>
  <c r="AK301" i="5"/>
  <c r="AM301" i="5" s="1"/>
  <c r="AD282" i="5"/>
  <c r="Y282" i="5"/>
  <c r="Z282" i="5"/>
  <c r="AA282" i="5"/>
  <c r="BJ294" i="5"/>
  <c r="J294" i="5"/>
  <c r="B295" i="5" s="1"/>
  <c r="T276" i="5"/>
  <c r="U276" i="5"/>
  <c r="M277" i="5" s="1"/>
  <c r="BA287" i="4"/>
  <c r="BD287" i="4" s="1"/>
  <c r="BB287" i="4"/>
  <c r="AT288" i="4" s="1"/>
  <c r="AS299" i="4"/>
  <c r="BM299" i="4"/>
  <c r="AK300" i="4"/>
  <c r="AO300" i="4"/>
  <c r="AL300" i="4"/>
  <c r="AJ300" i="4"/>
  <c r="AD289" i="4"/>
  <c r="Z289" i="4"/>
  <c r="AA289" i="4"/>
  <c r="Y289" i="4"/>
  <c r="AB289" i="4" s="1"/>
  <c r="AE289" i="4" s="1"/>
  <c r="AH289" i="4" s="1"/>
  <c r="AH288" i="4"/>
  <c r="BL288" i="4"/>
  <c r="H291" i="4"/>
  <c r="D291" i="4"/>
  <c r="C291" i="4"/>
  <c r="E291" i="4"/>
  <c r="L290" i="4"/>
  <c r="BJ290" i="4"/>
  <c r="T277" i="4"/>
  <c r="U277" i="4"/>
  <c r="M278" i="4" s="1"/>
  <c r="AV332" i="3"/>
  <c r="AZ332" i="3"/>
  <c r="AW332" i="3"/>
  <c r="AU332" i="3"/>
  <c r="AQ327" i="3"/>
  <c r="AI328" i="3" s="1"/>
  <c r="Z326" i="3"/>
  <c r="AD326" i="3"/>
  <c r="Y326" i="3"/>
  <c r="AA326" i="3"/>
  <c r="P322" i="3"/>
  <c r="S322" i="3"/>
  <c r="N322" i="3"/>
  <c r="O322" i="3"/>
  <c r="H361" i="3"/>
  <c r="E361" i="3"/>
  <c r="C361" i="3"/>
  <c r="F361" i="3" s="1"/>
  <c r="D361" i="3"/>
  <c r="AX304" i="5" l="1"/>
  <c r="AP301" i="5"/>
  <c r="AQ301" i="5"/>
  <c r="AI302" i="5" s="1"/>
  <c r="AB282" i="5"/>
  <c r="D295" i="5"/>
  <c r="H295" i="5"/>
  <c r="C295" i="5"/>
  <c r="E295" i="5"/>
  <c r="W276" i="5"/>
  <c r="BK276" i="5"/>
  <c r="N277" i="5"/>
  <c r="P277" i="5"/>
  <c r="S277" i="5"/>
  <c r="O277" i="5"/>
  <c r="F291" i="4"/>
  <c r="I291" i="4" s="1"/>
  <c r="L291" i="4" s="1"/>
  <c r="AV288" i="4"/>
  <c r="AZ288" i="4"/>
  <c r="AW288" i="4"/>
  <c r="AU288" i="4"/>
  <c r="AX288" i="4" s="1"/>
  <c r="BA288" i="4" s="1"/>
  <c r="BD288" i="4" s="1"/>
  <c r="AM300" i="4"/>
  <c r="BL289" i="4"/>
  <c r="AF289" i="4"/>
  <c r="X290" i="4" s="1"/>
  <c r="BJ291" i="4"/>
  <c r="J291" i="4"/>
  <c r="B292" i="4" s="1"/>
  <c r="S278" i="4"/>
  <c r="N278" i="4"/>
  <c r="O278" i="4"/>
  <c r="P278" i="4"/>
  <c r="W277" i="4"/>
  <c r="BK277" i="4"/>
  <c r="AX332" i="3"/>
  <c r="AK328" i="3"/>
  <c r="AO328" i="3"/>
  <c r="AL328" i="3"/>
  <c r="AJ328" i="3"/>
  <c r="AM328" i="3" s="1"/>
  <c r="AP328" i="3" s="1"/>
  <c r="AB326" i="3"/>
  <c r="Q322" i="3"/>
  <c r="I361" i="3"/>
  <c r="J361" i="3"/>
  <c r="B362" i="3" s="1"/>
  <c r="BA304" i="5" l="1"/>
  <c r="BB304" i="5"/>
  <c r="AT305" i="5" s="1"/>
  <c r="AJ302" i="5"/>
  <c r="AO302" i="5"/>
  <c r="AK302" i="5"/>
  <c r="AL302" i="5"/>
  <c r="AS301" i="5"/>
  <c r="BM301" i="5"/>
  <c r="AE282" i="5"/>
  <c r="AF282" i="5"/>
  <c r="X283" i="5" s="1"/>
  <c r="F295" i="5"/>
  <c r="I295" i="5" s="1"/>
  <c r="L295" i="5" s="1"/>
  <c r="BJ295" i="5"/>
  <c r="Q277" i="5"/>
  <c r="BB288" i="4"/>
  <c r="AT289" i="4" s="1"/>
  <c r="AP300" i="4"/>
  <c r="AQ300" i="4"/>
  <c r="AI301" i="4" s="1"/>
  <c r="Y290" i="4"/>
  <c r="AA290" i="4"/>
  <c r="AD290" i="4"/>
  <c r="Z290" i="4"/>
  <c r="E292" i="4"/>
  <c r="H292" i="4"/>
  <c r="D292" i="4"/>
  <c r="C292" i="4"/>
  <c r="BN325" i="4"/>
  <c r="Q278" i="4"/>
  <c r="BA332" i="3"/>
  <c r="BB332" i="3"/>
  <c r="AT333" i="3" s="1"/>
  <c r="AQ328" i="3"/>
  <c r="AI329" i="3" s="1"/>
  <c r="AE326" i="3"/>
  <c r="AF326" i="3"/>
  <c r="X327" i="3" s="1"/>
  <c r="T322" i="3"/>
  <c r="U322" i="3"/>
  <c r="M323" i="3" s="1"/>
  <c r="E362" i="3"/>
  <c r="H362" i="3"/>
  <c r="D362" i="3"/>
  <c r="C362" i="3"/>
  <c r="F362" i="3" s="1"/>
  <c r="I362" i="3" s="1"/>
  <c r="AU305" i="5" l="1"/>
  <c r="AV305" i="5"/>
  <c r="AZ305" i="5"/>
  <c r="AW305" i="5"/>
  <c r="BD304" i="5"/>
  <c r="BN304" i="5"/>
  <c r="AM302" i="5"/>
  <c r="AA283" i="5"/>
  <c r="AD283" i="5"/>
  <c r="Y283" i="5"/>
  <c r="Z283" i="5"/>
  <c r="AH282" i="5"/>
  <c r="BL282" i="5"/>
  <c r="J295" i="5"/>
  <c r="B296" i="5" s="1"/>
  <c r="C296" i="5"/>
  <c r="E296" i="5"/>
  <c r="D296" i="5"/>
  <c r="H296" i="5"/>
  <c r="T277" i="5"/>
  <c r="U277" i="5"/>
  <c r="M278" i="5" s="1"/>
  <c r="F292" i="4"/>
  <c r="I292" i="4" s="1"/>
  <c r="L292" i="4" s="1"/>
  <c r="AV289" i="4"/>
  <c r="AU289" i="4"/>
  <c r="AZ289" i="4"/>
  <c r="AW289" i="4"/>
  <c r="AJ301" i="4"/>
  <c r="AK301" i="4"/>
  <c r="AO301" i="4"/>
  <c r="AL301" i="4"/>
  <c r="AS300" i="4"/>
  <c r="BM300" i="4"/>
  <c r="AB290" i="4"/>
  <c r="BJ292" i="4"/>
  <c r="J292" i="4"/>
  <c r="B293" i="4" s="1"/>
  <c r="T278" i="4"/>
  <c r="U278" i="4"/>
  <c r="M279" i="4" s="1"/>
  <c r="BN326" i="4"/>
  <c r="AZ333" i="3"/>
  <c r="AW333" i="3"/>
  <c r="AU333" i="3"/>
  <c r="AX333" i="3" s="1"/>
  <c r="BA333" i="3" s="1"/>
  <c r="AV333" i="3"/>
  <c r="AK329" i="3"/>
  <c r="AO329" i="3"/>
  <c r="AL329" i="3"/>
  <c r="AJ329" i="3"/>
  <c r="AM329" i="3" s="1"/>
  <c r="AP329" i="3" s="1"/>
  <c r="AA327" i="3"/>
  <c r="AD327" i="3"/>
  <c r="Z327" i="3"/>
  <c r="Y327" i="3"/>
  <c r="N323" i="3"/>
  <c r="Q323" i="3" s="1"/>
  <c r="T323" i="3" s="1"/>
  <c r="S323" i="3"/>
  <c r="O323" i="3"/>
  <c r="P323" i="3"/>
  <c r="J362" i="3"/>
  <c r="B363" i="3" s="1"/>
  <c r="AX305" i="5" l="1"/>
  <c r="AP302" i="5"/>
  <c r="AQ302" i="5"/>
  <c r="AI303" i="5" s="1"/>
  <c r="AB283" i="5"/>
  <c r="AE283" i="5" s="1"/>
  <c r="AH283" i="5" s="1"/>
  <c r="F296" i="5"/>
  <c r="S278" i="5"/>
  <c r="O278" i="5"/>
  <c r="N278" i="5"/>
  <c r="P278" i="5"/>
  <c r="W277" i="5"/>
  <c r="BK277" i="5"/>
  <c r="AX289" i="4"/>
  <c r="AM301" i="4"/>
  <c r="AE290" i="4"/>
  <c r="AF290" i="4"/>
  <c r="X291" i="4" s="1"/>
  <c r="C293" i="4"/>
  <c r="D293" i="4"/>
  <c r="E293" i="4"/>
  <c r="H293" i="4"/>
  <c r="S279" i="4"/>
  <c r="N279" i="4"/>
  <c r="O279" i="4"/>
  <c r="P279" i="4"/>
  <c r="W278" i="4"/>
  <c r="BK278" i="4"/>
  <c r="BB333" i="3"/>
  <c r="AT334" i="3" s="1"/>
  <c r="AQ329" i="3"/>
  <c r="AI330" i="3" s="1"/>
  <c r="AB327" i="3"/>
  <c r="U323" i="3"/>
  <c r="M324" i="3" s="1"/>
  <c r="C363" i="3"/>
  <c r="H363" i="3"/>
  <c r="E363" i="3"/>
  <c r="D363" i="3"/>
  <c r="F363" i="3" s="1"/>
  <c r="I363" i="3" s="1"/>
  <c r="AF283" i="5" l="1"/>
  <c r="X284" i="5" s="1"/>
  <c r="BA305" i="5"/>
  <c r="BB305" i="5"/>
  <c r="AT306" i="5" s="1"/>
  <c r="AJ303" i="5"/>
  <c r="AK303" i="5"/>
  <c r="AL303" i="5"/>
  <c r="AO303" i="5"/>
  <c r="AS302" i="5"/>
  <c r="BM302" i="5"/>
  <c r="BL283" i="5"/>
  <c r="AD284" i="5"/>
  <c r="Z284" i="5"/>
  <c r="Y284" i="5"/>
  <c r="AA284" i="5"/>
  <c r="I296" i="5"/>
  <c r="J296" i="5"/>
  <c r="B297" i="5" s="1"/>
  <c r="Q278" i="5"/>
  <c r="BA289" i="4"/>
  <c r="BD289" i="4" s="1"/>
  <c r="BB289" i="4"/>
  <c r="AT290" i="4" s="1"/>
  <c r="AP301" i="4"/>
  <c r="AQ301" i="4"/>
  <c r="AI302" i="4" s="1"/>
  <c r="Z291" i="4"/>
  <c r="AA291" i="4"/>
  <c r="Y291" i="4"/>
  <c r="AB291" i="4" s="1"/>
  <c r="AE291" i="4" s="1"/>
  <c r="AH291" i="4" s="1"/>
  <c r="AD291" i="4"/>
  <c r="AH290" i="4"/>
  <c r="BL290" i="4"/>
  <c r="F293" i="4"/>
  <c r="Q279" i="4"/>
  <c r="BN327" i="4"/>
  <c r="AU334" i="3"/>
  <c r="AZ334" i="3"/>
  <c r="AV334" i="3"/>
  <c r="AW334" i="3"/>
  <c r="AJ330" i="3"/>
  <c r="AO330" i="3"/>
  <c r="AK330" i="3"/>
  <c r="AL330" i="3"/>
  <c r="AM330" i="3" s="1"/>
  <c r="AP330" i="3" s="1"/>
  <c r="AE327" i="3"/>
  <c r="AF327" i="3"/>
  <c r="X328" i="3" s="1"/>
  <c r="S324" i="3"/>
  <c r="N324" i="3"/>
  <c r="O324" i="3"/>
  <c r="P324" i="3"/>
  <c r="J363" i="3"/>
  <c r="B364" i="3" s="1"/>
  <c r="AB284" i="5" l="1"/>
  <c r="AE284" i="5" s="1"/>
  <c r="AH284" i="5" s="1"/>
  <c r="AW306" i="5"/>
  <c r="AZ306" i="5"/>
  <c r="AU306" i="5"/>
  <c r="AV306" i="5"/>
  <c r="BD305" i="5"/>
  <c r="BN305" i="5"/>
  <c r="AM303" i="5"/>
  <c r="BL284" i="5"/>
  <c r="AF284" i="5"/>
  <c r="X285" i="5" s="1"/>
  <c r="D297" i="5"/>
  <c r="H297" i="5"/>
  <c r="C297" i="5"/>
  <c r="E297" i="5"/>
  <c r="L296" i="5"/>
  <c r="BJ296" i="5"/>
  <c r="T278" i="5"/>
  <c r="U278" i="5"/>
  <c r="M279" i="5" s="1"/>
  <c r="AU290" i="4"/>
  <c r="AZ290" i="4"/>
  <c r="AW290" i="4"/>
  <c r="AV290" i="4"/>
  <c r="AK302" i="4"/>
  <c r="AJ302" i="4"/>
  <c r="AO302" i="4"/>
  <c r="AL302" i="4"/>
  <c r="AS301" i="4"/>
  <c r="BM301" i="4"/>
  <c r="AF291" i="4"/>
  <c r="X292" i="4" s="1"/>
  <c r="BL291" i="4"/>
  <c r="I293" i="4"/>
  <c r="J293" i="4"/>
  <c r="B294" i="4" s="1"/>
  <c r="T279" i="4"/>
  <c r="U279" i="4"/>
  <c r="M280" i="4" s="1"/>
  <c r="AX334" i="3"/>
  <c r="AQ330" i="3"/>
  <c r="AI331" i="3" s="1"/>
  <c r="Z328" i="3"/>
  <c r="AD328" i="3"/>
  <c r="AA328" i="3"/>
  <c r="Y328" i="3"/>
  <c r="Q324" i="3"/>
  <c r="H364" i="3"/>
  <c r="C364" i="3"/>
  <c r="F364" i="3" s="1"/>
  <c r="I364" i="3" s="1"/>
  <c r="D364" i="3"/>
  <c r="E364" i="3"/>
  <c r="AX306" i="5" l="1"/>
  <c r="BA306" i="5" s="1"/>
  <c r="AP303" i="5"/>
  <c r="AQ303" i="5"/>
  <c r="AI304" i="5" s="1"/>
  <c r="Z285" i="5"/>
  <c r="AD285" i="5"/>
  <c r="Y285" i="5"/>
  <c r="AA285" i="5"/>
  <c r="F297" i="5"/>
  <c r="I297" i="5" s="1"/>
  <c r="L297" i="5" s="1"/>
  <c r="J297" i="5"/>
  <c r="B298" i="5" s="1"/>
  <c r="BJ297" i="5"/>
  <c r="P279" i="5"/>
  <c r="S279" i="5"/>
  <c r="O279" i="5"/>
  <c r="N279" i="5"/>
  <c r="W278" i="5"/>
  <c r="BK278" i="5"/>
  <c r="AX290" i="4"/>
  <c r="AM302" i="4"/>
  <c r="AA292" i="4"/>
  <c r="Y292" i="4"/>
  <c r="AD292" i="4"/>
  <c r="Z292" i="4"/>
  <c r="D294" i="4"/>
  <c r="H294" i="4"/>
  <c r="C294" i="4"/>
  <c r="E294" i="4"/>
  <c r="L293" i="4"/>
  <c r="BJ293" i="4"/>
  <c r="O280" i="4"/>
  <c r="P280" i="4"/>
  <c r="S280" i="4"/>
  <c r="N280" i="4"/>
  <c r="W279" i="4"/>
  <c r="BK279" i="4"/>
  <c r="BA334" i="3"/>
  <c r="BB334" i="3"/>
  <c r="AT335" i="3" s="1"/>
  <c r="AO331" i="3"/>
  <c r="AJ331" i="3"/>
  <c r="AM331" i="3" s="1"/>
  <c r="AP331" i="3" s="1"/>
  <c r="AK331" i="3"/>
  <c r="AL331" i="3"/>
  <c r="AB328" i="3"/>
  <c r="T324" i="3"/>
  <c r="U324" i="3"/>
  <c r="M325" i="3" s="1"/>
  <c r="J364" i="3"/>
  <c r="B365" i="3" s="1"/>
  <c r="BB306" i="5" l="1"/>
  <c r="AT307" i="5" s="1"/>
  <c r="AW307" i="5" s="1"/>
  <c r="AZ307" i="5"/>
  <c r="AU307" i="5"/>
  <c r="BD306" i="5"/>
  <c r="BN306" i="5"/>
  <c r="AK304" i="5"/>
  <c r="AJ304" i="5"/>
  <c r="AO304" i="5"/>
  <c r="AL304" i="5"/>
  <c r="AS303" i="5"/>
  <c r="BM303" i="5"/>
  <c r="AB285" i="5"/>
  <c r="AE285" i="5" s="1"/>
  <c r="AH285" i="5" s="1"/>
  <c r="AF285" i="5"/>
  <c r="X286" i="5" s="1"/>
  <c r="BL285" i="5"/>
  <c r="C298" i="5"/>
  <c r="E298" i="5"/>
  <c r="D298" i="5"/>
  <c r="H298" i="5"/>
  <c r="Q279" i="5"/>
  <c r="BA290" i="4"/>
  <c r="BD290" i="4" s="1"/>
  <c r="BB290" i="4"/>
  <c r="AT291" i="4" s="1"/>
  <c r="AP302" i="4"/>
  <c r="AQ302" i="4"/>
  <c r="AI303" i="4" s="1"/>
  <c r="AB292" i="4"/>
  <c r="F294" i="4"/>
  <c r="I294" i="4" s="1"/>
  <c r="L294" i="4" s="1"/>
  <c r="J294" i="4"/>
  <c r="B295" i="4" s="1"/>
  <c r="E295" i="4" s="1"/>
  <c r="BJ294" i="4"/>
  <c r="Q280" i="4"/>
  <c r="AV335" i="3"/>
  <c r="AZ335" i="3"/>
  <c r="AU335" i="3"/>
  <c r="AW335" i="3"/>
  <c r="AQ331" i="3"/>
  <c r="AI332" i="3" s="1"/>
  <c r="AE328" i="3"/>
  <c r="AF328" i="3"/>
  <c r="X329" i="3" s="1"/>
  <c r="S325" i="3"/>
  <c r="O325" i="3"/>
  <c r="P325" i="3"/>
  <c r="N325" i="3"/>
  <c r="Q325" i="3" s="1"/>
  <c r="T325" i="3" s="1"/>
  <c r="E365" i="3"/>
  <c r="H365" i="3"/>
  <c r="D365" i="3"/>
  <c r="C365" i="3"/>
  <c r="F365" i="3" s="1"/>
  <c r="I365" i="3" s="1"/>
  <c r="AV307" i="5" l="1"/>
  <c r="AX307" i="5"/>
  <c r="BB307" i="5" s="1"/>
  <c r="AT308" i="5" s="1"/>
  <c r="AZ308" i="5" s="1"/>
  <c r="AM304" i="5"/>
  <c r="Y286" i="5"/>
  <c r="AA286" i="5"/>
  <c r="Z286" i="5"/>
  <c r="AD286" i="5"/>
  <c r="F298" i="5"/>
  <c r="T279" i="5"/>
  <c r="U279" i="5"/>
  <c r="M280" i="5" s="1"/>
  <c r="H295" i="4"/>
  <c r="D295" i="4"/>
  <c r="BJ295" i="4" s="1"/>
  <c r="AV291" i="4"/>
  <c r="AZ291" i="4"/>
  <c r="AU291" i="4"/>
  <c r="AW291" i="4"/>
  <c r="AJ303" i="4"/>
  <c r="AK303" i="4"/>
  <c r="AL303" i="4"/>
  <c r="AO303" i="4"/>
  <c r="AS302" i="4"/>
  <c r="BM302" i="4"/>
  <c r="AE292" i="4"/>
  <c r="AF292" i="4"/>
  <c r="X293" i="4" s="1"/>
  <c r="C295" i="4"/>
  <c r="F295" i="4"/>
  <c r="I295" i="4" s="1"/>
  <c r="L295" i="4" s="1"/>
  <c r="BN328" i="4"/>
  <c r="T280" i="4"/>
  <c r="U280" i="4"/>
  <c r="M281" i="4" s="1"/>
  <c r="AX335" i="3"/>
  <c r="AK332" i="3"/>
  <c r="AO332" i="3"/>
  <c r="AL332" i="3"/>
  <c r="AJ332" i="3"/>
  <c r="AM332" i="3" s="1"/>
  <c r="AP332" i="3" s="1"/>
  <c r="AD329" i="3"/>
  <c r="Y329" i="3"/>
  <c r="Z329" i="3"/>
  <c r="AA329" i="3"/>
  <c r="U325" i="3"/>
  <c r="M326" i="3" s="1"/>
  <c r="J365" i="3"/>
  <c r="B366" i="3" s="1"/>
  <c r="AW308" i="5" l="1"/>
  <c r="AU308" i="5"/>
  <c r="AX308" i="5" s="1"/>
  <c r="AV308" i="5"/>
  <c r="BA307" i="5"/>
  <c r="AP304" i="5"/>
  <c r="AQ304" i="5"/>
  <c r="AI305" i="5" s="1"/>
  <c r="AB286" i="5"/>
  <c r="I298" i="5"/>
  <c r="J298" i="5"/>
  <c r="B299" i="5" s="1"/>
  <c r="W279" i="5"/>
  <c r="BK279" i="5"/>
  <c r="N280" i="5"/>
  <c r="P280" i="5"/>
  <c r="S280" i="5"/>
  <c r="O280" i="5"/>
  <c r="J295" i="4"/>
  <c r="B296" i="4" s="1"/>
  <c r="AX291" i="4"/>
  <c r="AM303" i="4"/>
  <c r="Y293" i="4"/>
  <c r="AD293" i="4"/>
  <c r="Z293" i="4"/>
  <c r="AA293" i="4"/>
  <c r="AH292" i="4"/>
  <c r="BL292" i="4"/>
  <c r="D296" i="4"/>
  <c r="H296" i="4"/>
  <c r="C296" i="4"/>
  <c r="E296" i="4"/>
  <c r="P281" i="4"/>
  <c r="O281" i="4"/>
  <c r="S281" i="4"/>
  <c r="N281" i="4"/>
  <c r="W280" i="4"/>
  <c r="BK280" i="4"/>
  <c r="BA335" i="3"/>
  <c r="BB335" i="3"/>
  <c r="AT336" i="3" s="1"/>
  <c r="AQ332" i="3"/>
  <c r="AI333" i="3" s="1"/>
  <c r="AB329" i="3"/>
  <c r="S326" i="3"/>
  <c r="N326" i="3"/>
  <c r="Q326" i="3" s="1"/>
  <c r="T326" i="3" s="1"/>
  <c r="O326" i="3"/>
  <c r="P326" i="3"/>
  <c r="D366" i="3"/>
  <c r="H366" i="3"/>
  <c r="C366" i="3"/>
  <c r="E366" i="3"/>
  <c r="BN307" i="5" l="1"/>
  <c r="BD307" i="5"/>
  <c r="BA308" i="5"/>
  <c r="BB308" i="5"/>
  <c r="AT309" i="5" s="1"/>
  <c r="AO305" i="5"/>
  <c r="AJ305" i="5"/>
  <c r="AL305" i="5"/>
  <c r="AK305" i="5"/>
  <c r="AS304" i="5"/>
  <c r="BM304" i="5"/>
  <c r="AE286" i="5"/>
  <c r="AF286" i="5"/>
  <c r="X287" i="5" s="1"/>
  <c r="E299" i="5"/>
  <c r="H299" i="5"/>
  <c r="D299" i="5"/>
  <c r="C299" i="5"/>
  <c r="L298" i="5"/>
  <c r="BJ298" i="5"/>
  <c r="Q280" i="5"/>
  <c r="BA291" i="4"/>
  <c r="BD291" i="4" s="1"/>
  <c r="BB291" i="4"/>
  <c r="AT292" i="4" s="1"/>
  <c r="AP303" i="4"/>
  <c r="AQ303" i="4"/>
  <c r="AI304" i="4" s="1"/>
  <c r="AB293" i="4"/>
  <c r="F296" i="4"/>
  <c r="Q281" i="4"/>
  <c r="AV336" i="3"/>
  <c r="AZ336" i="3"/>
  <c r="AU336" i="3"/>
  <c r="AX336" i="3" s="1"/>
  <c r="BA336" i="3" s="1"/>
  <c r="AW336" i="3"/>
  <c r="AK333" i="3"/>
  <c r="AO333" i="3"/>
  <c r="AJ333" i="3"/>
  <c r="AL333" i="3"/>
  <c r="AE329" i="3"/>
  <c r="AF329" i="3"/>
  <c r="X330" i="3" s="1"/>
  <c r="U326" i="3"/>
  <c r="M327" i="3" s="1"/>
  <c r="F366" i="3"/>
  <c r="F299" i="5" l="1"/>
  <c r="I299" i="5" s="1"/>
  <c r="L299" i="5" s="1"/>
  <c r="AZ309" i="5"/>
  <c r="AU309" i="5"/>
  <c r="AV309" i="5"/>
  <c r="AW309" i="5"/>
  <c r="BD308" i="5"/>
  <c r="BN308" i="5"/>
  <c r="AM305" i="5"/>
  <c r="AD287" i="5"/>
  <c r="Z287" i="5"/>
  <c r="Y287" i="5"/>
  <c r="AA287" i="5"/>
  <c r="AH286" i="5"/>
  <c r="BL286" i="5"/>
  <c r="BJ299" i="5"/>
  <c r="J299" i="5"/>
  <c r="B300" i="5" s="1"/>
  <c r="T280" i="5"/>
  <c r="U280" i="5"/>
  <c r="M281" i="5" s="1"/>
  <c r="AU292" i="4"/>
  <c r="AZ292" i="4"/>
  <c r="AW292" i="4"/>
  <c r="AV292" i="4"/>
  <c r="AK304" i="4"/>
  <c r="AJ304" i="4"/>
  <c r="AO304" i="4"/>
  <c r="AL304" i="4"/>
  <c r="AS303" i="4"/>
  <c r="BM303" i="4"/>
  <c r="AE293" i="4"/>
  <c r="AF293" i="4"/>
  <c r="X294" i="4" s="1"/>
  <c r="I296" i="4"/>
  <c r="J296" i="4"/>
  <c r="B297" i="4" s="1"/>
  <c r="T281" i="4"/>
  <c r="U281" i="4"/>
  <c r="M282" i="4" s="1"/>
  <c r="BN329" i="4"/>
  <c r="BB336" i="3"/>
  <c r="AT337" i="3" s="1"/>
  <c r="AM333" i="3"/>
  <c r="AA330" i="3"/>
  <c r="AD330" i="3"/>
  <c r="Y330" i="3"/>
  <c r="AB330" i="3" s="1"/>
  <c r="AE330" i="3" s="1"/>
  <c r="Z330" i="3"/>
  <c r="N327" i="3"/>
  <c r="S327" i="3"/>
  <c r="O327" i="3"/>
  <c r="P327" i="3"/>
  <c r="Q327" i="3" s="1"/>
  <c r="T327" i="3" s="1"/>
  <c r="I366" i="3"/>
  <c r="J366" i="3"/>
  <c r="B367" i="3" s="1"/>
  <c r="AX309" i="5" l="1"/>
  <c r="AP305" i="5"/>
  <c r="AQ305" i="5"/>
  <c r="AI306" i="5" s="1"/>
  <c r="AB287" i="5"/>
  <c r="D300" i="5"/>
  <c r="H300" i="5"/>
  <c r="E300" i="5"/>
  <c r="C300" i="5"/>
  <c r="F300" i="5" s="1"/>
  <c r="I300" i="5" s="1"/>
  <c r="L300" i="5" s="1"/>
  <c r="P281" i="5"/>
  <c r="S281" i="5"/>
  <c r="O281" i="5"/>
  <c r="N281" i="5"/>
  <c r="W280" i="5"/>
  <c r="BK280" i="5"/>
  <c r="AX292" i="4"/>
  <c r="AM304" i="4"/>
  <c r="Z294" i="4"/>
  <c r="Y294" i="4"/>
  <c r="AA294" i="4"/>
  <c r="AD294" i="4"/>
  <c r="AH293" i="4"/>
  <c r="BL293" i="4"/>
  <c r="D297" i="4"/>
  <c r="C297" i="4"/>
  <c r="E297" i="4"/>
  <c r="H297" i="4"/>
  <c r="L296" i="4"/>
  <c r="BJ296" i="4"/>
  <c r="W281" i="4"/>
  <c r="BK281" i="4"/>
  <c r="P282" i="4"/>
  <c r="O282" i="4"/>
  <c r="S282" i="4"/>
  <c r="N282" i="4"/>
  <c r="AZ337" i="3"/>
  <c r="AU337" i="3"/>
  <c r="AX337" i="3" s="1"/>
  <c r="BA337" i="3" s="1"/>
  <c r="AV337" i="3"/>
  <c r="AW337" i="3"/>
  <c r="AP333" i="3"/>
  <c r="AQ333" i="3"/>
  <c r="AI334" i="3" s="1"/>
  <c r="AF330" i="3"/>
  <c r="X331" i="3" s="1"/>
  <c r="U327" i="3"/>
  <c r="M328" i="3" s="1"/>
  <c r="C367" i="3"/>
  <c r="F367" i="3" s="1"/>
  <c r="I367" i="3" s="1"/>
  <c r="H367" i="3"/>
  <c r="D367" i="3"/>
  <c r="E367" i="3"/>
  <c r="BA309" i="5" l="1"/>
  <c r="BB309" i="5"/>
  <c r="AT310" i="5" s="1"/>
  <c r="AK306" i="5"/>
  <c r="AO306" i="5"/>
  <c r="AJ306" i="5"/>
  <c r="AL306" i="5"/>
  <c r="AS305" i="5"/>
  <c r="BM305" i="5"/>
  <c r="AE287" i="5"/>
  <c r="AF287" i="5"/>
  <c r="X288" i="5" s="1"/>
  <c r="J300" i="5"/>
  <c r="B301" i="5" s="1"/>
  <c r="BJ300" i="5"/>
  <c r="Q281" i="5"/>
  <c r="BA292" i="4"/>
  <c r="BD292" i="4" s="1"/>
  <c r="BB292" i="4"/>
  <c r="AT293" i="4" s="1"/>
  <c r="AP304" i="4"/>
  <c r="AQ304" i="4"/>
  <c r="AI305" i="4" s="1"/>
  <c r="AB294" i="4"/>
  <c r="F297" i="4"/>
  <c r="Q282" i="4"/>
  <c r="BB337" i="3"/>
  <c r="AT338" i="3" s="1"/>
  <c r="AJ334" i="3"/>
  <c r="AO334" i="3"/>
  <c r="AK334" i="3"/>
  <c r="AL334" i="3"/>
  <c r="AA331" i="3"/>
  <c r="AD331" i="3"/>
  <c r="Y331" i="3"/>
  <c r="AB331" i="3" s="1"/>
  <c r="AE331" i="3" s="1"/>
  <c r="Z331" i="3"/>
  <c r="O328" i="3"/>
  <c r="S328" i="3"/>
  <c r="P328" i="3"/>
  <c r="N328" i="3"/>
  <c r="Q328" i="3" s="1"/>
  <c r="T328" i="3" s="1"/>
  <c r="J367" i="3"/>
  <c r="B368" i="3" s="1"/>
  <c r="AU310" i="5" l="1"/>
  <c r="AV310" i="5"/>
  <c r="AZ310" i="5"/>
  <c r="AW310" i="5"/>
  <c r="BD309" i="5"/>
  <c r="BN309" i="5"/>
  <c r="AM306" i="5"/>
  <c r="Y288" i="5"/>
  <c r="AA288" i="5"/>
  <c r="AD288" i="5"/>
  <c r="Z288" i="5"/>
  <c r="AH287" i="5"/>
  <c r="BL287" i="5"/>
  <c r="D301" i="5"/>
  <c r="C301" i="5"/>
  <c r="E301" i="5"/>
  <c r="H301" i="5"/>
  <c r="T281" i="5"/>
  <c r="U281" i="5"/>
  <c r="M282" i="5" s="1"/>
  <c r="AZ293" i="4"/>
  <c r="AW293" i="4"/>
  <c r="AU293" i="4"/>
  <c r="AV293" i="4"/>
  <c r="AJ305" i="4"/>
  <c r="AK305" i="4"/>
  <c r="AO305" i="4"/>
  <c r="AL305" i="4"/>
  <c r="AS304" i="4"/>
  <c r="BM304" i="4"/>
  <c r="AE294" i="4"/>
  <c r="AF294" i="4"/>
  <c r="X295" i="4" s="1"/>
  <c r="I297" i="4"/>
  <c r="J297" i="4"/>
  <c r="B298" i="4" s="1"/>
  <c r="BN330" i="4"/>
  <c r="T282" i="4"/>
  <c r="U282" i="4"/>
  <c r="M283" i="4" s="1"/>
  <c r="AU338" i="3"/>
  <c r="AZ338" i="3"/>
  <c r="AV338" i="3"/>
  <c r="AW338" i="3"/>
  <c r="AX338" i="3" s="1"/>
  <c r="BA338" i="3" s="1"/>
  <c r="AM334" i="3"/>
  <c r="AF331" i="3"/>
  <c r="X332" i="3" s="1"/>
  <c r="U328" i="3"/>
  <c r="M329" i="3" s="1"/>
  <c r="H368" i="3"/>
  <c r="D368" i="3"/>
  <c r="E368" i="3"/>
  <c r="C368" i="3"/>
  <c r="F368" i="3" s="1"/>
  <c r="I368" i="3" s="1"/>
  <c r="AX310" i="5" l="1"/>
  <c r="AP306" i="5"/>
  <c r="AQ306" i="5"/>
  <c r="AI307" i="5" s="1"/>
  <c r="AB288" i="5"/>
  <c r="F301" i="5"/>
  <c r="W281" i="5"/>
  <c r="BK281" i="5"/>
  <c r="P282" i="5"/>
  <c r="S282" i="5"/>
  <c r="O282" i="5"/>
  <c r="N282" i="5"/>
  <c r="AX293" i="4"/>
  <c r="BA293" i="4" s="1"/>
  <c r="BD293" i="4" s="1"/>
  <c r="AM305" i="4"/>
  <c r="AD295" i="4"/>
  <c r="AA295" i="4"/>
  <c r="Z295" i="4"/>
  <c r="Y295" i="4"/>
  <c r="AH294" i="4"/>
  <c r="BL294" i="4"/>
  <c r="H298" i="4"/>
  <c r="D298" i="4"/>
  <c r="E298" i="4"/>
  <c r="C298" i="4"/>
  <c r="L297" i="4"/>
  <c r="BJ297" i="4"/>
  <c r="W282" i="4"/>
  <c r="BK282" i="4"/>
  <c r="S283" i="4"/>
  <c r="P283" i="4"/>
  <c r="O283" i="4"/>
  <c r="N283" i="4"/>
  <c r="BB338" i="3"/>
  <c r="AT339" i="3" s="1"/>
  <c r="AP334" i="3"/>
  <c r="AQ334" i="3"/>
  <c r="AI335" i="3" s="1"/>
  <c r="Z332" i="3"/>
  <c r="AD332" i="3"/>
  <c r="AA332" i="3"/>
  <c r="Y332" i="3"/>
  <c r="P329" i="3"/>
  <c r="S329" i="3"/>
  <c r="O329" i="3"/>
  <c r="N329" i="3"/>
  <c r="J368" i="3"/>
  <c r="B369" i="3" s="1"/>
  <c r="BA310" i="5" l="1"/>
  <c r="BB310" i="5"/>
  <c r="AT311" i="5" s="1"/>
  <c r="AK307" i="5"/>
  <c r="AL307" i="5"/>
  <c r="AJ307" i="5"/>
  <c r="AO307" i="5"/>
  <c r="AS306" i="5"/>
  <c r="BM306" i="5"/>
  <c r="AE288" i="5"/>
  <c r="AF288" i="5"/>
  <c r="X289" i="5" s="1"/>
  <c r="I301" i="5"/>
  <c r="J301" i="5"/>
  <c r="B302" i="5" s="1"/>
  <c r="Q282" i="5"/>
  <c r="AB295" i="4"/>
  <c r="AE295" i="4" s="1"/>
  <c r="AH295" i="4" s="1"/>
  <c r="BB293" i="4"/>
  <c r="AT294" i="4" s="1"/>
  <c r="AZ294" i="4" s="1"/>
  <c r="AW294" i="4"/>
  <c r="AV294" i="4"/>
  <c r="AP305" i="4"/>
  <c r="AQ305" i="4"/>
  <c r="AI306" i="4" s="1"/>
  <c r="BL295" i="4"/>
  <c r="AF295" i="4"/>
  <c r="X296" i="4" s="1"/>
  <c r="F298" i="4"/>
  <c r="Q283" i="4"/>
  <c r="AV339" i="3"/>
  <c r="AZ339" i="3"/>
  <c r="AU339" i="3"/>
  <c r="AX339" i="3" s="1"/>
  <c r="BA339" i="3" s="1"/>
  <c r="AW339" i="3"/>
  <c r="AK335" i="3"/>
  <c r="AO335" i="3"/>
  <c r="AJ335" i="3"/>
  <c r="AL335" i="3"/>
  <c r="AB332" i="3"/>
  <c r="Q329" i="3"/>
  <c r="E369" i="3"/>
  <c r="H369" i="3"/>
  <c r="D369" i="3"/>
  <c r="C369" i="3"/>
  <c r="F369" i="3" s="1"/>
  <c r="I369" i="3" s="1"/>
  <c r="AM307" i="5" l="1"/>
  <c r="AW311" i="5"/>
  <c r="AV311" i="5"/>
  <c r="AZ311" i="5"/>
  <c r="AU311" i="5"/>
  <c r="AX311" i="5" s="1"/>
  <c r="BA311" i="5" s="1"/>
  <c r="BD311" i="5" s="1"/>
  <c r="BD310" i="5"/>
  <c r="BN310" i="5"/>
  <c r="AP307" i="5"/>
  <c r="AS307" i="5" s="1"/>
  <c r="AQ307" i="5"/>
  <c r="AI308" i="5" s="1"/>
  <c r="BM307" i="5"/>
  <c r="AA289" i="5"/>
  <c r="Y289" i="5"/>
  <c r="AD289" i="5"/>
  <c r="Z289" i="5"/>
  <c r="AH288" i="5"/>
  <c r="BL288" i="5"/>
  <c r="C302" i="5"/>
  <c r="E302" i="5"/>
  <c r="D302" i="5"/>
  <c r="H302" i="5"/>
  <c r="L301" i="5"/>
  <c r="BJ301" i="5"/>
  <c r="T282" i="5"/>
  <c r="U282" i="5"/>
  <c r="M283" i="5" s="1"/>
  <c r="AU294" i="4"/>
  <c r="AX294" i="4" s="1"/>
  <c r="AO306" i="4"/>
  <c r="AL306" i="4"/>
  <c r="AK306" i="4"/>
  <c r="AJ306" i="4"/>
  <c r="AS305" i="4"/>
  <c r="BM305" i="4"/>
  <c r="AA296" i="4"/>
  <c r="AD296" i="4"/>
  <c r="Y296" i="4"/>
  <c r="Z296" i="4"/>
  <c r="I298" i="4"/>
  <c r="J298" i="4"/>
  <c r="B299" i="4" s="1"/>
  <c r="BN331" i="4"/>
  <c r="T283" i="4"/>
  <c r="U283" i="4"/>
  <c r="M284" i="4" s="1"/>
  <c r="BB339" i="3"/>
  <c r="AT340" i="3" s="1"/>
  <c r="AM335" i="3"/>
  <c r="AE332" i="3"/>
  <c r="AF332" i="3"/>
  <c r="X333" i="3" s="1"/>
  <c r="T329" i="3"/>
  <c r="U329" i="3"/>
  <c r="M330" i="3" s="1"/>
  <c r="J369" i="3"/>
  <c r="B370" i="3" s="1"/>
  <c r="BN311" i="5" l="1"/>
  <c r="BB311" i="5"/>
  <c r="AT312" i="5" s="1"/>
  <c r="AK308" i="5"/>
  <c r="AO308" i="5"/>
  <c r="AL308" i="5"/>
  <c r="AJ308" i="5"/>
  <c r="AM308" i="5" s="1"/>
  <c r="AP308" i="5" s="1"/>
  <c r="AS308" i="5" s="1"/>
  <c r="AB289" i="5"/>
  <c r="F302" i="5"/>
  <c r="P283" i="5"/>
  <c r="S283" i="5"/>
  <c r="O283" i="5"/>
  <c r="N283" i="5"/>
  <c r="W282" i="5"/>
  <c r="BK282" i="5"/>
  <c r="BA294" i="4"/>
  <c r="BD294" i="4" s="1"/>
  <c r="BB294" i="4"/>
  <c r="AT295" i="4" s="1"/>
  <c r="AM306" i="4"/>
  <c r="AP306" i="4" s="1"/>
  <c r="AS306" i="4" s="1"/>
  <c r="AV295" i="4"/>
  <c r="AZ295" i="4"/>
  <c r="AU295" i="4"/>
  <c r="AW295" i="4"/>
  <c r="BM306" i="4"/>
  <c r="AQ306" i="4"/>
  <c r="AI307" i="4" s="1"/>
  <c r="AB296" i="4"/>
  <c r="AE296" i="4" s="1"/>
  <c r="AH296" i="4" s="1"/>
  <c r="AF296" i="4"/>
  <c r="X297" i="4" s="1"/>
  <c r="H299" i="4"/>
  <c r="D299" i="4"/>
  <c r="C299" i="4"/>
  <c r="F299" i="4" s="1"/>
  <c r="I299" i="4" s="1"/>
  <c r="L299" i="4" s="1"/>
  <c r="E299" i="4"/>
  <c r="L298" i="4"/>
  <c r="BJ298" i="4"/>
  <c r="P284" i="4"/>
  <c r="N284" i="4"/>
  <c r="O284" i="4"/>
  <c r="S284" i="4"/>
  <c r="W283" i="4"/>
  <c r="BK283" i="4"/>
  <c r="AV340" i="3"/>
  <c r="AZ340" i="3"/>
  <c r="AW340" i="3"/>
  <c r="AU340" i="3"/>
  <c r="AX340" i="3" s="1"/>
  <c r="BA340" i="3" s="1"/>
  <c r="AP335" i="3"/>
  <c r="AQ335" i="3"/>
  <c r="AI336" i="3" s="1"/>
  <c r="AD333" i="3"/>
  <c r="AA333" i="3"/>
  <c r="Z333" i="3"/>
  <c r="Y333" i="3"/>
  <c r="S330" i="3"/>
  <c r="O330" i="3"/>
  <c r="P330" i="3"/>
  <c r="N330" i="3"/>
  <c r="Q330" i="3" s="1"/>
  <c r="T330" i="3" s="1"/>
  <c r="D370" i="3"/>
  <c r="H370" i="3"/>
  <c r="E370" i="3"/>
  <c r="C370" i="3"/>
  <c r="F370" i="3" s="1"/>
  <c r="I370" i="3" s="1"/>
  <c r="AV312" i="5" l="1"/>
  <c r="AW312" i="5"/>
  <c r="AU312" i="5"/>
  <c r="AZ312" i="5"/>
  <c r="AQ308" i="5"/>
  <c r="AI309" i="5" s="1"/>
  <c r="BM308" i="5"/>
  <c r="AE289" i="5"/>
  <c r="AF289" i="5"/>
  <c r="X290" i="5" s="1"/>
  <c r="I302" i="5"/>
  <c r="J302" i="5"/>
  <c r="B303" i="5" s="1"/>
  <c r="Q283" i="5"/>
  <c r="AX295" i="4"/>
  <c r="AK307" i="4"/>
  <c r="AJ307" i="4"/>
  <c r="AO307" i="4"/>
  <c r="AL307" i="4"/>
  <c r="BL296" i="4"/>
  <c r="Z297" i="4"/>
  <c r="AA297" i="4"/>
  <c r="AD297" i="4"/>
  <c r="Y297" i="4"/>
  <c r="BJ299" i="4"/>
  <c r="J299" i="4"/>
  <c r="B300" i="4" s="1"/>
  <c r="Q284" i="4"/>
  <c r="BB340" i="3"/>
  <c r="AT341" i="3" s="1"/>
  <c r="AK336" i="3"/>
  <c r="AO336" i="3"/>
  <c r="AL336" i="3"/>
  <c r="AJ336" i="3"/>
  <c r="AM336" i="3" s="1"/>
  <c r="AP336" i="3" s="1"/>
  <c r="AB333" i="3"/>
  <c r="U330" i="3"/>
  <c r="M331" i="3" s="1"/>
  <c r="J370" i="3"/>
  <c r="B371" i="3" s="1"/>
  <c r="AX312" i="5" l="1"/>
  <c r="BA312" i="5" s="1"/>
  <c r="BD312" i="5" s="1"/>
  <c r="BN312" i="5"/>
  <c r="AO309" i="5"/>
  <c r="AL309" i="5"/>
  <c r="AJ309" i="5"/>
  <c r="AK309" i="5"/>
  <c r="Z290" i="5"/>
  <c r="AD290" i="5"/>
  <c r="Y290" i="5"/>
  <c r="AA290" i="5"/>
  <c r="AH289" i="5"/>
  <c r="BL289" i="5"/>
  <c r="H303" i="5"/>
  <c r="C303" i="5"/>
  <c r="E303" i="5"/>
  <c r="D303" i="5"/>
  <c r="L302" i="5"/>
  <c r="BJ302" i="5"/>
  <c r="T283" i="5"/>
  <c r="U283" i="5"/>
  <c r="M284" i="5" s="1"/>
  <c r="BA295" i="4"/>
  <c r="BD295" i="4" s="1"/>
  <c r="BB295" i="4"/>
  <c r="AT296" i="4" s="1"/>
  <c r="AM307" i="4"/>
  <c r="AB297" i="4"/>
  <c r="AE297" i="4" s="1"/>
  <c r="AH297" i="4" s="1"/>
  <c r="E300" i="4"/>
  <c r="C300" i="4"/>
  <c r="D300" i="4"/>
  <c r="H300" i="4"/>
  <c r="BN332" i="4"/>
  <c r="T284" i="4"/>
  <c r="U284" i="4"/>
  <c r="M285" i="4" s="1"/>
  <c r="AZ341" i="3"/>
  <c r="AV341" i="3"/>
  <c r="AW341" i="3"/>
  <c r="AU341" i="3"/>
  <c r="AX341" i="3" s="1"/>
  <c r="BA341" i="3" s="1"/>
  <c r="AQ336" i="3"/>
  <c r="AI337" i="3" s="1"/>
  <c r="AE333" i="3"/>
  <c r="AF333" i="3"/>
  <c r="X334" i="3" s="1"/>
  <c r="N331" i="3"/>
  <c r="S331" i="3"/>
  <c r="O331" i="3"/>
  <c r="P331" i="3"/>
  <c r="Q331" i="3" s="1"/>
  <c r="T331" i="3" s="1"/>
  <c r="C371" i="3"/>
  <c r="F371" i="3" s="1"/>
  <c r="I371" i="3" s="1"/>
  <c r="H371" i="3"/>
  <c r="D371" i="3"/>
  <c r="E371" i="3"/>
  <c r="BB312" i="5" l="1"/>
  <c r="AT313" i="5" s="1"/>
  <c r="AW313" i="5" s="1"/>
  <c r="AZ313" i="5"/>
  <c r="AU313" i="5"/>
  <c r="AM309" i="5"/>
  <c r="AB290" i="5"/>
  <c r="F303" i="5"/>
  <c r="W283" i="5"/>
  <c r="BK283" i="5"/>
  <c r="O284" i="5"/>
  <c r="S284" i="5"/>
  <c r="P284" i="5"/>
  <c r="N284" i="5"/>
  <c r="BL297" i="4"/>
  <c r="AF297" i="4"/>
  <c r="X298" i="4" s="1"/>
  <c r="AA298" i="4" s="1"/>
  <c r="AU296" i="4"/>
  <c r="AV296" i="4"/>
  <c r="AZ296" i="4"/>
  <c r="AW296" i="4"/>
  <c r="AP307" i="4"/>
  <c r="AQ307" i="4"/>
  <c r="AI308" i="4" s="1"/>
  <c r="Z298" i="4"/>
  <c r="Y298" i="4"/>
  <c r="AD298" i="4"/>
  <c r="F300" i="4"/>
  <c r="N285" i="4"/>
  <c r="P285" i="4"/>
  <c r="S285" i="4"/>
  <c r="O285" i="4"/>
  <c r="W284" i="4"/>
  <c r="BK284" i="4"/>
  <c r="BB341" i="3"/>
  <c r="AT342" i="3" s="1"/>
  <c r="AJ337" i="3"/>
  <c r="AO337" i="3"/>
  <c r="AL337" i="3"/>
  <c r="AK337" i="3"/>
  <c r="AM337" i="3" s="1"/>
  <c r="AP337" i="3" s="1"/>
  <c r="AA334" i="3"/>
  <c r="AD334" i="3"/>
  <c r="Z334" i="3"/>
  <c r="Y334" i="3"/>
  <c r="U331" i="3"/>
  <c r="M332" i="3" s="1"/>
  <c r="J371" i="3"/>
  <c r="B372" i="3" s="1"/>
  <c r="AV313" i="5" l="1"/>
  <c r="AX313" i="5" s="1"/>
  <c r="AP309" i="5"/>
  <c r="AQ309" i="5"/>
  <c r="AI310" i="5" s="1"/>
  <c r="AE290" i="5"/>
  <c r="AF290" i="5"/>
  <c r="X291" i="5" s="1"/>
  <c r="I303" i="5"/>
  <c r="J303" i="5"/>
  <c r="B304" i="5" s="1"/>
  <c r="Q284" i="5"/>
  <c r="AB298" i="4"/>
  <c r="AX296" i="4"/>
  <c r="AJ308" i="4"/>
  <c r="AO308" i="4"/>
  <c r="AL308" i="4"/>
  <c r="AK308" i="4"/>
  <c r="AS307" i="4"/>
  <c r="BM307" i="4"/>
  <c r="AE298" i="4"/>
  <c r="AH298" i="4" s="1"/>
  <c r="BL298" i="4"/>
  <c r="AF298" i="4"/>
  <c r="X299" i="4" s="1"/>
  <c r="I300" i="4"/>
  <c r="J300" i="4"/>
  <c r="B301" i="4" s="1"/>
  <c r="Q285" i="4"/>
  <c r="AU342" i="3"/>
  <c r="AZ342" i="3"/>
  <c r="AV342" i="3"/>
  <c r="AW342" i="3"/>
  <c r="AQ337" i="3"/>
  <c r="AI338" i="3" s="1"/>
  <c r="AB334" i="3"/>
  <c r="O332" i="3"/>
  <c r="S332" i="3"/>
  <c r="N332" i="3"/>
  <c r="P332" i="3"/>
  <c r="H372" i="3"/>
  <c r="C372" i="3"/>
  <c r="F372" i="3" s="1"/>
  <c r="I372" i="3" s="1"/>
  <c r="D372" i="3"/>
  <c r="E372" i="3"/>
  <c r="BA313" i="5" l="1"/>
  <c r="BD313" i="5" s="1"/>
  <c r="BB313" i="5"/>
  <c r="AT314" i="5" s="1"/>
  <c r="AW314" i="5" s="1"/>
  <c r="BN313" i="5"/>
  <c r="AZ314" i="5"/>
  <c r="AJ310" i="5"/>
  <c r="AO310" i="5"/>
  <c r="AK310" i="5"/>
  <c r="AL310" i="5"/>
  <c r="AS309" i="5"/>
  <c r="BM309" i="5"/>
  <c r="Y291" i="5"/>
  <c r="AD291" i="5"/>
  <c r="AA291" i="5"/>
  <c r="Z291" i="5"/>
  <c r="AH290" i="5"/>
  <c r="BL290" i="5"/>
  <c r="C304" i="5"/>
  <c r="E304" i="5"/>
  <c r="D304" i="5"/>
  <c r="H304" i="5"/>
  <c r="L303" i="5"/>
  <c r="BJ303" i="5"/>
  <c r="T284" i="5"/>
  <c r="U284" i="5"/>
  <c r="M285" i="5" s="1"/>
  <c r="BA296" i="4"/>
  <c r="BD296" i="4" s="1"/>
  <c r="BB296" i="4"/>
  <c r="AT297" i="4" s="1"/>
  <c r="AM308" i="4"/>
  <c r="Z299" i="4"/>
  <c r="AD299" i="4"/>
  <c r="Y299" i="4"/>
  <c r="AA299" i="4"/>
  <c r="D301" i="4"/>
  <c r="E301" i="4"/>
  <c r="C301" i="4"/>
  <c r="H301" i="4"/>
  <c r="L300" i="4"/>
  <c r="BJ300" i="4"/>
  <c r="T285" i="4"/>
  <c r="U285" i="4"/>
  <c r="M286" i="4" s="1"/>
  <c r="BN333" i="4"/>
  <c r="AX342" i="3"/>
  <c r="AJ338" i="3"/>
  <c r="AO338" i="3"/>
  <c r="AL338" i="3"/>
  <c r="AK338" i="3"/>
  <c r="AE334" i="3"/>
  <c r="AF334" i="3"/>
  <c r="X335" i="3" s="1"/>
  <c r="Q332" i="3"/>
  <c r="J372" i="3"/>
  <c r="B373" i="3" s="1"/>
  <c r="AU314" i="5" l="1"/>
  <c r="AX314" i="5" s="1"/>
  <c r="BA314" i="5" s="1"/>
  <c r="BD314" i="5" s="1"/>
  <c r="AV314" i="5"/>
  <c r="BN314" i="5"/>
  <c r="AM310" i="5"/>
  <c r="AB291" i="5"/>
  <c r="F304" i="5"/>
  <c r="W284" i="5"/>
  <c r="BK284" i="5"/>
  <c r="P285" i="5"/>
  <c r="S285" i="5"/>
  <c r="N285" i="5"/>
  <c r="O285" i="5"/>
  <c r="F301" i="4"/>
  <c r="AU297" i="4"/>
  <c r="AW297" i="4"/>
  <c r="AV297" i="4"/>
  <c r="AZ297" i="4"/>
  <c r="AP308" i="4"/>
  <c r="AQ308" i="4"/>
  <c r="AI309" i="4" s="1"/>
  <c r="AB299" i="4"/>
  <c r="AE299" i="4" s="1"/>
  <c r="AH299" i="4" s="1"/>
  <c r="I301" i="4"/>
  <c r="L301" i="4" s="1"/>
  <c r="J301" i="4"/>
  <c r="B302" i="4" s="1"/>
  <c r="BJ301" i="4"/>
  <c r="W285" i="4"/>
  <c r="BK285" i="4"/>
  <c r="P286" i="4"/>
  <c r="N286" i="4"/>
  <c r="O286" i="4"/>
  <c r="S286" i="4"/>
  <c r="BA342" i="3"/>
  <c r="BB342" i="3"/>
  <c r="AT343" i="3" s="1"/>
  <c r="AM338" i="3"/>
  <c r="AA335" i="3"/>
  <c r="AD335" i="3"/>
  <c r="Z335" i="3"/>
  <c r="Y335" i="3"/>
  <c r="T332" i="3"/>
  <c r="U332" i="3"/>
  <c r="M333" i="3" s="1"/>
  <c r="E373" i="3"/>
  <c r="H373" i="3"/>
  <c r="D373" i="3"/>
  <c r="C373" i="3"/>
  <c r="F373" i="3" s="1"/>
  <c r="I373" i="3" s="1"/>
  <c r="BB314" i="5" l="1"/>
  <c r="AT315" i="5" s="1"/>
  <c r="AU315" i="5" s="1"/>
  <c r="AP310" i="5"/>
  <c r="AQ310" i="5"/>
  <c r="AI311" i="5" s="1"/>
  <c r="AE291" i="5"/>
  <c r="AF291" i="5"/>
  <c r="X292" i="5" s="1"/>
  <c r="I304" i="5"/>
  <c r="J304" i="5"/>
  <c r="B305" i="5" s="1"/>
  <c r="Q285" i="5"/>
  <c r="BL299" i="4"/>
  <c r="AX297" i="4"/>
  <c r="AL309" i="4"/>
  <c r="AJ309" i="4"/>
  <c r="AK309" i="4"/>
  <c r="AO309" i="4"/>
  <c r="AS308" i="4"/>
  <c r="BM308" i="4"/>
  <c r="AF299" i="4"/>
  <c r="X300" i="4" s="1"/>
  <c r="Z300" i="4" s="1"/>
  <c r="Y300" i="4"/>
  <c r="AA300" i="4"/>
  <c r="AD300" i="4"/>
  <c r="H302" i="4"/>
  <c r="E302" i="4"/>
  <c r="C302" i="4"/>
  <c r="D302" i="4"/>
  <c r="Q286" i="4"/>
  <c r="AV343" i="3"/>
  <c r="AZ343" i="3"/>
  <c r="AW343" i="3"/>
  <c r="AU343" i="3"/>
  <c r="AP338" i="3"/>
  <c r="AQ338" i="3"/>
  <c r="AI339" i="3" s="1"/>
  <c r="AB335" i="3"/>
  <c r="P333" i="3"/>
  <c r="S333" i="3"/>
  <c r="N333" i="3"/>
  <c r="O333" i="3"/>
  <c r="J373" i="3"/>
  <c r="B374" i="3" s="1"/>
  <c r="AZ315" i="5" l="1"/>
  <c r="AW315" i="5"/>
  <c r="AV315" i="5"/>
  <c r="AX315" i="5"/>
  <c r="AK311" i="5"/>
  <c r="AL311" i="5"/>
  <c r="AJ311" i="5"/>
  <c r="AO311" i="5"/>
  <c r="AS310" i="5"/>
  <c r="BM310" i="5"/>
  <c r="Z292" i="5"/>
  <c r="AD292" i="5"/>
  <c r="Y292" i="5"/>
  <c r="AA292" i="5"/>
  <c r="AH291" i="5"/>
  <c r="BL291" i="5"/>
  <c r="C305" i="5"/>
  <c r="D305" i="5"/>
  <c r="H305" i="5"/>
  <c r="E305" i="5"/>
  <c r="L304" i="5"/>
  <c r="BJ304" i="5"/>
  <c r="T285" i="5"/>
  <c r="U285" i="5"/>
  <c r="M286" i="5" s="1"/>
  <c r="BA297" i="4"/>
  <c r="BD297" i="4" s="1"/>
  <c r="BB297" i="4"/>
  <c r="AT298" i="4" s="1"/>
  <c r="AM309" i="4"/>
  <c r="AB300" i="4"/>
  <c r="F302" i="4"/>
  <c r="BN334" i="4"/>
  <c r="T286" i="4"/>
  <c r="U286" i="4"/>
  <c r="M287" i="4" s="1"/>
  <c r="AX343" i="3"/>
  <c r="AO339" i="3"/>
  <c r="AL339" i="3"/>
  <c r="AJ339" i="3"/>
  <c r="AM339" i="3" s="1"/>
  <c r="AP339" i="3" s="1"/>
  <c r="AK339" i="3"/>
  <c r="AE335" i="3"/>
  <c r="AF335" i="3"/>
  <c r="X336" i="3" s="1"/>
  <c r="Q333" i="3"/>
  <c r="D374" i="3"/>
  <c r="H374" i="3"/>
  <c r="C374" i="3"/>
  <c r="E374" i="3"/>
  <c r="AM311" i="5" l="1"/>
  <c r="AQ311" i="5" s="1"/>
  <c r="AI312" i="5" s="1"/>
  <c r="AB292" i="5"/>
  <c r="AE292" i="5" s="1"/>
  <c r="AH292" i="5" s="1"/>
  <c r="BA315" i="5"/>
  <c r="BB315" i="5"/>
  <c r="AT316" i="5" s="1"/>
  <c r="AP311" i="5"/>
  <c r="AS311" i="5" s="1"/>
  <c r="BM311" i="5"/>
  <c r="AF292" i="5"/>
  <c r="X293" i="5" s="1"/>
  <c r="BL292" i="5"/>
  <c r="F305" i="5"/>
  <c r="S286" i="5"/>
  <c r="P286" i="5"/>
  <c r="N286" i="5"/>
  <c r="O286" i="5"/>
  <c r="W285" i="5"/>
  <c r="BK285" i="5"/>
  <c r="AU298" i="4"/>
  <c r="AV298" i="4"/>
  <c r="AZ298" i="4"/>
  <c r="AW298" i="4"/>
  <c r="AP309" i="4"/>
  <c r="AQ309" i="4"/>
  <c r="AI310" i="4" s="1"/>
  <c r="AE300" i="4"/>
  <c r="AF300" i="4"/>
  <c r="X301" i="4" s="1"/>
  <c r="I302" i="4"/>
  <c r="J302" i="4"/>
  <c r="B303" i="4" s="1"/>
  <c r="N287" i="4"/>
  <c r="S287" i="4"/>
  <c r="O287" i="4"/>
  <c r="P287" i="4"/>
  <c r="W286" i="4"/>
  <c r="BK286" i="4"/>
  <c r="BA343" i="3"/>
  <c r="BB343" i="3"/>
  <c r="AT344" i="3" s="1"/>
  <c r="AQ339" i="3"/>
  <c r="AI340" i="3" s="1"/>
  <c r="Z336" i="3"/>
  <c r="AD336" i="3"/>
  <c r="AA336" i="3"/>
  <c r="Y336" i="3"/>
  <c r="T333" i="3"/>
  <c r="U333" i="3"/>
  <c r="M334" i="3" s="1"/>
  <c r="F374" i="3"/>
  <c r="AV316" i="5" l="1"/>
  <c r="AW316" i="5"/>
  <c r="AZ316" i="5"/>
  <c r="AU316" i="5"/>
  <c r="AX316" i="5" s="1"/>
  <c r="BA316" i="5" s="1"/>
  <c r="BD316" i="5" s="1"/>
  <c r="BD315" i="5"/>
  <c r="BN315" i="5"/>
  <c r="AO312" i="5"/>
  <c r="AJ312" i="5"/>
  <c r="AL312" i="5"/>
  <c r="AK312" i="5"/>
  <c r="AD293" i="5"/>
  <c r="Z293" i="5"/>
  <c r="Y293" i="5"/>
  <c r="AA293" i="5"/>
  <c r="I305" i="5"/>
  <c r="J305" i="5"/>
  <c r="B306" i="5" s="1"/>
  <c r="Q286" i="5"/>
  <c r="AX298" i="4"/>
  <c r="AO310" i="4"/>
  <c r="AL310" i="4"/>
  <c r="AK310" i="4"/>
  <c r="AJ310" i="4"/>
  <c r="AS309" i="4"/>
  <c r="BM309" i="4"/>
  <c r="Z301" i="4"/>
  <c r="AD301" i="4"/>
  <c r="Y301" i="4"/>
  <c r="AA301" i="4"/>
  <c r="AH300" i="4"/>
  <c r="BL300" i="4"/>
  <c r="E303" i="4"/>
  <c r="D303" i="4"/>
  <c r="C303" i="4"/>
  <c r="F303" i="4" s="1"/>
  <c r="H303" i="4"/>
  <c r="L302" i="4"/>
  <c r="BJ302" i="4"/>
  <c r="Q287" i="4"/>
  <c r="AV344" i="3"/>
  <c r="AZ344" i="3"/>
  <c r="AU344" i="3"/>
  <c r="AX344" i="3" s="1"/>
  <c r="BA344" i="3" s="1"/>
  <c r="AW344" i="3"/>
  <c r="AK340" i="3"/>
  <c r="AO340" i="3"/>
  <c r="AJ340" i="3"/>
  <c r="AL340" i="3"/>
  <c r="AM340" i="3" s="1"/>
  <c r="AP340" i="3" s="1"/>
  <c r="AB336" i="3"/>
  <c r="S334" i="3"/>
  <c r="N334" i="3"/>
  <c r="Q334" i="3" s="1"/>
  <c r="T334" i="3" s="1"/>
  <c r="O334" i="3"/>
  <c r="P334" i="3"/>
  <c r="I374" i="3"/>
  <c r="J374" i="3"/>
  <c r="B375" i="3" s="1"/>
  <c r="BB316" i="5" l="1"/>
  <c r="AT317" i="5" s="1"/>
  <c r="BN316" i="5"/>
  <c r="AM312" i="5"/>
  <c r="AB293" i="5"/>
  <c r="H306" i="5"/>
  <c r="E306" i="5"/>
  <c r="D306" i="5"/>
  <c r="C306" i="5"/>
  <c r="F306" i="5" s="1"/>
  <c r="I306" i="5" s="1"/>
  <c r="L306" i="5" s="1"/>
  <c r="L305" i="5"/>
  <c r="BJ305" i="5"/>
  <c r="T286" i="5"/>
  <c r="U286" i="5"/>
  <c r="M287" i="5" s="1"/>
  <c r="AM310" i="4"/>
  <c r="AP310" i="4" s="1"/>
  <c r="AS310" i="4" s="1"/>
  <c r="BA298" i="4"/>
  <c r="BD298" i="4" s="1"/>
  <c r="BB298" i="4"/>
  <c r="AT299" i="4" s="1"/>
  <c r="BM310" i="4"/>
  <c r="AQ310" i="4"/>
  <c r="AI311" i="4" s="1"/>
  <c r="AB301" i="4"/>
  <c r="I303" i="4"/>
  <c r="L303" i="4" s="1"/>
  <c r="BJ303" i="4"/>
  <c r="J303" i="4"/>
  <c r="B304" i="4" s="1"/>
  <c r="BN335" i="4"/>
  <c r="T287" i="4"/>
  <c r="U287" i="4"/>
  <c r="M288" i="4" s="1"/>
  <c r="BB344" i="3"/>
  <c r="AT345" i="3" s="1"/>
  <c r="AQ340" i="3"/>
  <c r="AI341" i="3" s="1"/>
  <c r="AE336" i="3"/>
  <c r="AF336" i="3"/>
  <c r="X337" i="3" s="1"/>
  <c r="U334" i="3"/>
  <c r="M335" i="3" s="1"/>
  <c r="C375" i="3"/>
  <c r="H375" i="3"/>
  <c r="E375" i="3"/>
  <c r="D375" i="3"/>
  <c r="F375" i="3" s="1"/>
  <c r="I375" i="3" s="1"/>
  <c r="AU317" i="5" l="1"/>
  <c r="AV317" i="5"/>
  <c r="AW317" i="5"/>
  <c r="AZ317" i="5"/>
  <c r="AP312" i="5"/>
  <c r="AQ312" i="5"/>
  <c r="AI313" i="5" s="1"/>
  <c r="AE293" i="5"/>
  <c r="AF293" i="5"/>
  <c r="X294" i="5" s="1"/>
  <c r="BJ306" i="5"/>
  <c r="J306" i="5"/>
  <c r="B307" i="5" s="1"/>
  <c r="W286" i="5"/>
  <c r="BK286" i="5"/>
  <c r="P287" i="5"/>
  <c r="S287" i="5"/>
  <c r="O287" i="5"/>
  <c r="N287" i="5"/>
  <c r="AW299" i="4"/>
  <c r="AU299" i="4"/>
  <c r="AZ299" i="4"/>
  <c r="AV299" i="4"/>
  <c r="AL311" i="4"/>
  <c r="AJ311" i="4"/>
  <c r="AO311" i="4"/>
  <c r="AK311" i="4"/>
  <c r="AE301" i="4"/>
  <c r="AF301" i="4"/>
  <c r="X302" i="4" s="1"/>
  <c r="D304" i="4"/>
  <c r="E304" i="4"/>
  <c r="H304" i="4"/>
  <c r="C304" i="4"/>
  <c r="P288" i="4"/>
  <c r="N288" i="4"/>
  <c r="O288" i="4"/>
  <c r="S288" i="4"/>
  <c r="W287" i="4"/>
  <c r="BK287" i="4"/>
  <c r="AZ345" i="3"/>
  <c r="AV345" i="3"/>
  <c r="AW345" i="3"/>
  <c r="AU345" i="3"/>
  <c r="AX345" i="3" s="1"/>
  <c r="BA345" i="3" s="1"/>
  <c r="AJ341" i="3"/>
  <c r="AO341" i="3"/>
  <c r="AL341" i="3"/>
  <c r="AK341" i="3"/>
  <c r="AM341" i="3" s="1"/>
  <c r="AP341" i="3" s="1"/>
  <c r="AD337" i="3"/>
  <c r="Y337" i="3"/>
  <c r="Z337" i="3"/>
  <c r="AA337" i="3"/>
  <c r="N335" i="3"/>
  <c r="S335" i="3"/>
  <c r="O335" i="3"/>
  <c r="P335" i="3"/>
  <c r="Q335" i="3" s="1"/>
  <c r="T335" i="3" s="1"/>
  <c r="J375" i="3"/>
  <c r="B376" i="3" s="1"/>
  <c r="AX317" i="5" l="1"/>
  <c r="AO313" i="5"/>
  <c r="AJ313" i="5"/>
  <c r="AK313" i="5"/>
  <c r="AL313" i="5"/>
  <c r="AS312" i="5"/>
  <c r="BM312" i="5"/>
  <c r="Y294" i="5"/>
  <c r="AA294" i="5"/>
  <c r="AD294" i="5"/>
  <c r="Z294" i="5"/>
  <c r="AH293" i="5"/>
  <c r="BL293" i="5"/>
  <c r="C307" i="5"/>
  <c r="H307" i="5"/>
  <c r="E307" i="5"/>
  <c r="D307" i="5"/>
  <c r="Q287" i="5"/>
  <c r="F304" i="4"/>
  <c r="I304" i="4" s="1"/>
  <c r="L304" i="4" s="1"/>
  <c r="AX299" i="4"/>
  <c r="AM311" i="4"/>
  <c r="AA302" i="4"/>
  <c r="Z302" i="4"/>
  <c r="Y302" i="4"/>
  <c r="AD302" i="4"/>
  <c r="AH301" i="4"/>
  <c r="BL301" i="4"/>
  <c r="J304" i="4"/>
  <c r="B305" i="4" s="1"/>
  <c r="BJ304" i="4"/>
  <c r="Q288" i="4"/>
  <c r="BB345" i="3"/>
  <c r="AT346" i="3" s="1"/>
  <c r="AQ341" i="3"/>
  <c r="AI342" i="3" s="1"/>
  <c r="AB337" i="3"/>
  <c r="U335" i="3"/>
  <c r="M336" i="3" s="1"/>
  <c r="H376" i="3"/>
  <c r="D376" i="3"/>
  <c r="E376" i="3"/>
  <c r="C376" i="3"/>
  <c r="F376" i="3" s="1"/>
  <c r="I376" i="3" s="1"/>
  <c r="BA317" i="5" l="1"/>
  <c r="BB317" i="5"/>
  <c r="AT318" i="5" s="1"/>
  <c r="AM313" i="5"/>
  <c r="AB294" i="5"/>
  <c r="AE294" i="5" s="1"/>
  <c r="AH294" i="5" s="1"/>
  <c r="BL294" i="5"/>
  <c r="F307" i="5"/>
  <c r="T287" i="5"/>
  <c r="U287" i="5"/>
  <c r="M288" i="5" s="1"/>
  <c r="AB302" i="4"/>
  <c r="AE302" i="4" s="1"/>
  <c r="AH302" i="4" s="1"/>
  <c r="BA299" i="4"/>
  <c r="BD299" i="4" s="1"/>
  <c r="BB299" i="4"/>
  <c r="AT300" i="4" s="1"/>
  <c r="AP311" i="4"/>
  <c r="AQ311" i="4"/>
  <c r="AI312" i="4" s="1"/>
  <c r="AF302" i="4"/>
  <c r="X303" i="4" s="1"/>
  <c r="C305" i="4"/>
  <c r="E305" i="4"/>
  <c r="H305" i="4"/>
  <c r="D305" i="4"/>
  <c r="BN336" i="4"/>
  <c r="T288" i="4"/>
  <c r="U288" i="4"/>
  <c r="M289" i="4" s="1"/>
  <c r="AU346" i="3"/>
  <c r="AX346" i="3" s="1"/>
  <c r="BA346" i="3" s="1"/>
  <c r="AZ346" i="3"/>
  <c r="AV346" i="3"/>
  <c r="AW346" i="3"/>
  <c r="AJ342" i="3"/>
  <c r="AO342" i="3"/>
  <c r="AK342" i="3"/>
  <c r="AL342" i="3"/>
  <c r="AE337" i="3"/>
  <c r="AF337" i="3"/>
  <c r="X338" i="3" s="1"/>
  <c r="O336" i="3"/>
  <c r="S336" i="3"/>
  <c r="P336" i="3"/>
  <c r="N336" i="3"/>
  <c r="J376" i="3"/>
  <c r="B377" i="3" s="1"/>
  <c r="AF294" i="5" l="1"/>
  <c r="X295" i="5" s="1"/>
  <c r="AU318" i="5"/>
  <c r="AV318" i="5"/>
  <c r="AW318" i="5"/>
  <c r="AZ318" i="5"/>
  <c r="BD317" i="5"/>
  <c r="BN317" i="5"/>
  <c r="AP313" i="5"/>
  <c r="AQ313" i="5"/>
  <c r="AI314" i="5" s="1"/>
  <c r="Y295" i="5"/>
  <c r="Z295" i="5"/>
  <c r="AD295" i="5"/>
  <c r="AA295" i="5"/>
  <c r="I307" i="5"/>
  <c r="J307" i="5"/>
  <c r="B308" i="5" s="1"/>
  <c r="W287" i="5"/>
  <c r="BK287" i="5"/>
  <c r="O288" i="5"/>
  <c r="S288" i="5"/>
  <c r="N288" i="5"/>
  <c r="P288" i="5"/>
  <c r="BL302" i="4"/>
  <c r="AV300" i="4"/>
  <c r="AW300" i="4"/>
  <c r="AZ300" i="4"/>
  <c r="AU300" i="4"/>
  <c r="AJ312" i="4"/>
  <c r="AK312" i="4"/>
  <c r="AO312" i="4"/>
  <c r="AL312" i="4"/>
  <c r="AS311" i="4"/>
  <c r="BM311" i="4"/>
  <c r="Z303" i="4"/>
  <c r="AD303" i="4"/>
  <c r="Y303" i="4"/>
  <c r="AA303" i="4"/>
  <c r="F305" i="4"/>
  <c r="S289" i="4"/>
  <c r="P289" i="4"/>
  <c r="N289" i="4"/>
  <c r="O289" i="4"/>
  <c r="W288" i="4"/>
  <c r="BK288" i="4"/>
  <c r="BB346" i="3"/>
  <c r="AT347" i="3" s="1"/>
  <c r="AM342" i="3"/>
  <c r="AA338" i="3"/>
  <c r="AD338" i="3"/>
  <c r="Y338" i="3"/>
  <c r="AB338" i="3" s="1"/>
  <c r="AE338" i="3" s="1"/>
  <c r="Z338" i="3"/>
  <c r="Q336" i="3"/>
  <c r="E377" i="3"/>
  <c r="H377" i="3"/>
  <c r="D377" i="3"/>
  <c r="C377" i="3"/>
  <c r="AX318" i="5" l="1"/>
  <c r="AL314" i="5"/>
  <c r="AJ314" i="5"/>
  <c r="AK314" i="5"/>
  <c r="AO314" i="5"/>
  <c r="AS313" i="5"/>
  <c r="BM313" i="5"/>
  <c r="AB295" i="5"/>
  <c r="C308" i="5"/>
  <c r="D308" i="5"/>
  <c r="H308" i="5"/>
  <c r="E308" i="5"/>
  <c r="L307" i="5"/>
  <c r="BJ307" i="5"/>
  <c r="Q288" i="5"/>
  <c r="AX300" i="4"/>
  <c r="BA300" i="4" s="1"/>
  <c r="BD300" i="4" s="1"/>
  <c r="AM312" i="4"/>
  <c r="AB303" i="4"/>
  <c r="AE303" i="4" s="1"/>
  <c r="AH303" i="4" s="1"/>
  <c r="AF303" i="4"/>
  <c r="X304" i="4" s="1"/>
  <c r="I305" i="4"/>
  <c r="J305" i="4"/>
  <c r="B306" i="4" s="1"/>
  <c r="Q289" i="4"/>
  <c r="AV347" i="3"/>
  <c r="AZ347" i="3"/>
  <c r="AU347" i="3"/>
  <c r="AW347" i="3"/>
  <c r="AP342" i="3"/>
  <c r="AQ342" i="3"/>
  <c r="AI343" i="3" s="1"/>
  <c r="AF338" i="3"/>
  <c r="X339" i="3" s="1"/>
  <c r="T336" i="3"/>
  <c r="U336" i="3"/>
  <c r="M337" i="3" s="1"/>
  <c r="F377" i="3"/>
  <c r="BA318" i="5" l="1"/>
  <c r="BB318" i="5"/>
  <c r="AT319" i="5" s="1"/>
  <c r="AM314" i="5"/>
  <c r="AP314" i="5" s="1"/>
  <c r="AS314" i="5" s="1"/>
  <c r="BM314" i="5"/>
  <c r="AE295" i="5"/>
  <c r="AF295" i="5"/>
  <c r="X296" i="5" s="1"/>
  <c r="F308" i="5"/>
  <c r="T288" i="5"/>
  <c r="U288" i="5"/>
  <c r="M289" i="5" s="1"/>
  <c r="BB300" i="4"/>
  <c r="AT301" i="4" s="1"/>
  <c r="BL303" i="4"/>
  <c r="AZ301" i="4"/>
  <c r="AV301" i="4"/>
  <c r="AW301" i="4"/>
  <c r="AU301" i="4"/>
  <c r="AP312" i="4"/>
  <c r="AQ312" i="4"/>
  <c r="AI313" i="4" s="1"/>
  <c r="AA304" i="4"/>
  <c r="Z304" i="4"/>
  <c r="AD304" i="4"/>
  <c r="Y304" i="4"/>
  <c r="AB304" i="4" s="1"/>
  <c r="AE304" i="4" s="1"/>
  <c r="AH304" i="4" s="1"/>
  <c r="E306" i="4"/>
  <c r="C306" i="4"/>
  <c r="H306" i="4"/>
  <c r="D306" i="4"/>
  <c r="L305" i="4"/>
  <c r="BJ305" i="4"/>
  <c r="T289" i="4"/>
  <c r="U289" i="4"/>
  <c r="M290" i="4" s="1"/>
  <c r="BN337" i="4"/>
  <c r="AX347" i="3"/>
  <c r="AO343" i="3"/>
  <c r="AJ343" i="3"/>
  <c r="AK343" i="3"/>
  <c r="AL343" i="3"/>
  <c r="AA339" i="3"/>
  <c r="AD339" i="3"/>
  <c r="Z339" i="3"/>
  <c r="Y339" i="3"/>
  <c r="P337" i="3"/>
  <c r="S337" i="3"/>
  <c r="O337" i="3"/>
  <c r="N337" i="3"/>
  <c r="Q337" i="3" s="1"/>
  <c r="T337" i="3" s="1"/>
  <c r="I377" i="3"/>
  <c r="J377" i="3"/>
  <c r="AQ314" i="5" l="1"/>
  <c r="AI315" i="5" s="1"/>
  <c r="AL315" i="5" s="1"/>
  <c r="AV319" i="5"/>
  <c r="AZ319" i="5"/>
  <c r="AU319" i="5"/>
  <c r="AW319" i="5"/>
  <c r="BD318" i="5"/>
  <c r="BN318" i="5"/>
  <c r="AK315" i="5"/>
  <c r="AO315" i="5"/>
  <c r="AJ315" i="5"/>
  <c r="Y296" i="5"/>
  <c r="Z296" i="5"/>
  <c r="AA296" i="5"/>
  <c r="AD296" i="5"/>
  <c r="AH295" i="5"/>
  <c r="BL295" i="5"/>
  <c r="I308" i="5"/>
  <c r="J308" i="5"/>
  <c r="B309" i="5" s="1"/>
  <c r="P289" i="5"/>
  <c r="S289" i="5"/>
  <c r="N289" i="5"/>
  <c r="O289" i="5"/>
  <c r="W288" i="5"/>
  <c r="BK288" i="5"/>
  <c r="AX301" i="4"/>
  <c r="BA301" i="4" s="1"/>
  <c r="BD301" i="4" s="1"/>
  <c r="BB301" i="4"/>
  <c r="AT302" i="4" s="1"/>
  <c r="AL313" i="4"/>
  <c r="AJ313" i="4"/>
  <c r="AK313" i="4"/>
  <c r="AO313" i="4"/>
  <c r="AS312" i="4"/>
  <c r="BM312" i="4"/>
  <c r="BL304" i="4"/>
  <c r="AF304" i="4"/>
  <c r="X305" i="4" s="1"/>
  <c r="F306" i="4"/>
  <c r="S290" i="4"/>
  <c r="P290" i="4"/>
  <c r="N290" i="4"/>
  <c r="O290" i="4"/>
  <c r="W289" i="4"/>
  <c r="BK289" i="4"/>
  <c r="BA347" i="3"/>
  <c r="BB347" i="3"/>
  <c r="AT348" i="3" s="1"/>
  <c r="AM343" i="3"/>
  <c r="AB339" i="3"/>
  <c r="U337" i="3"/>
  <c r="M338" i="3" s="1"/>
  <c r="AX319" i="5" l="1"/>
  <c r="BA319" i="5" s="1"/>
  <c r="BD319" i="5" s="1"/>
  <c r="AM315" i="5"/>
  <c r="AP315" i="5" s="1"/>
  <c r="AS315" i="5" s="1"/>
  <c r="BN319" i="5"/>
  <c r="AQ315" i="5"/>
  <c r="AI316" i="5" s="1"/>
  <c r="BM315" i="5"/>
  <c r="AB296" i="5"/>
  <c r="C309" i="5"/>
  <c r="H309" i="5"/>
  <c r="D309" i="5"/>
  <c r="E309" i="5"/>
  <c r="L308" i="5"/>
  <c r="BJ308" i="5"/>
  <c r="Q289" i="5"/>
  <c r="AZ302" i="4"/>
  <c r="AW302" i="4"/>
  <c r="AU302" i="4"/>
  <c r="AV302" i="4"/>
  <c r="AM313" i="4"/>
  <c r="AA305" i="4"/>
  <c r="Z305" i="4"/>
  <c r="AD305" i="4"/>
  <c r="Y305" i="4"/>
  <c r="I306" i="4"/>
  <c r="J306" i="4"/>
  <c r="B307" i="4" s="1"/>
  <c r="Q290" i="4"/>
  <c r="AV348" i="3"/>
  <c r="AZ348" i="3"/>
  <c r="AW348" i="3"/>
  <c r="AU348" i="3"/>
  <c r="AX348" i="3" s="1"/>
  <c r="BA348" i="3" s="1"/>
  <c r="AP343" i="3"/>
  <c r="AQ343" i="3"/>
  <c r="AI344" i="3" s="1"/>
  <c r="AE339" i="3"/>
  <c r="AF339" i="3"/>
  <c r="X340" i="3" s="1"/>
  <c r="S338" i="3"/>
  <c r="O338" i="3"/>
  <c r="P338" i="3"/>
  <c r="N338" i="3"/>
  <c r="Q338" i="3" s="1"/>
  <c r="T338" i="3" s="1"/>
  <c r="BB319" i="5" l="1"/>
  <c r="AT320" i="5" s="1"/>
  <c r="AW320" i="5" s="1"/>
  <c r="AK316" i="5"/>
  <c r="AO316" i="5"/>
  <c r="AL316" i="5"/>
  <c r="AJ316" i="5"/>
  <c r="AM316" i="5" s="1"/>
  <c r="AP316" i="5" s="1"/>
  <c r="AS316" i="5" s="1"/>
  <c r="AE296" i="5"/>
  <c r="AF296" i="5"/>
  <c r="X297" i="5" s="1"/>
  <c r="F309" i="5"/>
  <c r="T289" i="5"/>
  <c r="U289" i="5"/>
  <c r="M290" i="5" s="1"/>
  <c r="AB305" i="4"/>
  <c r="AE305" i="4" s="1"/>
  <c r="AH305" i="4" s="1"/>
  <c r="AX302" i="4"/>
  <c r="BA302" i="4" s="1"/>
  <c r="BD302" i="4" s="1"/>
  <c r="AP313" i="4"/>
  <c r="AQ313" i="4"/>
  <c r="AI314" i="4" s="1"/>
  <c r="AF305" i="4"/>
  <c r="X306" i="4" s="1"/>
  <c r="H307" i="4"/>
  <c r="D307" i="4"/>
  <c r="C307" i="4"/>
  <c r="E307" i="4"/>
  <c r="L306" i="4"/>
  <c r="BJ306" i="4"/>
  <c r="BN338" i="4"/>
  <c r="T290" i="4"/>
  <c r="U290" i="4"/>
  <c r="M291" i="4" s="1"/>
  <c r="BB348" i="3"/>
  <c r="AT349" i="3" s="1"/>
  <c r="AK344" i="3"/>
  <c r="AO344" i="3"/>
  <c r="AJ344" i="3"/>
  <c r="AL344" i="3"/>
  <c r="Z340" i="3"/>
  <c r="AD340" i="3"/>
  <c r="AA340" i="3"/>
  <c r="Y340" i="3"/>
  <c r="U338" i="3"/>
  <c r="M339" i="3" s="1"/>
  <c r="AV320" i="5" l="1"/>
  <c r="AZ320" i="5"/>
  <c r="AU320" i="5"/>
  <c r="AX320" i="5" s="1"/>
  <c r="AQ316" i="5"/>
  <c r="AI317" i="5" s="1"/>
  <c r="BM316" i="5"/>
  <c r="Z297" i="5"/>
  <c r="AA297" i="5"/>
  <c r="AD297" i="5"/>
  <c r="Y297" i="5"/>
  <c r="AB297" i="5" s="1"/>
  <c r="AE297" i="5" s="1"/>
  <c r="AH296" i="5"/>
  <c r="BL296" i="5"/>
  <c r="I309" i="5"/>
  <c r="J309" i="5"/>
  <c r="B310" i="5" s="1"/>
  <c r="W289" i="5"/>
  <c r="BK289" i="5"/>
  <c r="O290" i="5"/>
  <c r="P290" i="5"/>
  <c r="S290" i="5"/>
  <c r="N290" i="5"/>
  <c r="BB302" i="4"/>
  <c r="AT303" i="4" s="1"/>
  <c r="BL305" i="4"/>
  <c r="AW303" i="4"/>
  <c r="AZ303" i="4"/>
  <c r="AU303" i="4"/>
  <c r="AV303" i="4"/>
  <c r="AL314" i="4"/>
  <c r="AK314" i="4"/>
  <c r="AJ314" i="4"/>
  <c r="AM314" i="4" s="1"/>
  <c r="AO314" i="4"/>
  <c r="AS313" i="4"/>
  <c r="BM313" i="4"/>
  <c r="AA306" i="4"/>
  <c r="Y306" i="4"/>
  <c r="Z306" i="4"/>
  <c r="AD306" i="4"/>
  <c r="F307" i="4"/>
  <c r="I307" i="4" s="1"/>
  <c r="L307" i="4" s="1"/>
  <c r="BJ307" i="4"/>
  <c r="S291" i="4"/>
  <c r="P291" i="4"/>
  <c r="N291" i="4"/>
  <c r="O291" i="4"/>
  <c r="W290" i="4"/>
  <c r="BK290" i="4"/>
  <c r="AZ349" i="3"/>
  <c r="AU349" i="3"/>
  <c r="AX349" i="3" s="1"/>
  <c r="BA349" i="3" s="1"/>
  <c r="AV349" i="3"/>
  <c r="AW349" i="3"/>
  <c r="AM344" i="3"/>
  <c r="AB340" i="3"/>
  <c r="N339" i="3"/>
  <c r="S339" i="3"/>
  <c r="O339" i="3"/>
  <c r="P339" i="3"/>
  <c r="Q339" i="3" s="1"/>
  <c r="T339" i="3" s="1"/>
  <c r="AF297" i="5" l="1"/>
  <c r="X298" i="5" s="1"/>
  <c r="AD298" i="5" s="1"/>
  <c r="BA320" i="5"/>
  <c r="BB320" i="5"/>
  <c r="AT321" i="5" s="1"/>
  <c r="AJ317" i="5"/>
  <c r="AK317" i="5"/>
  <c r="AO317" i="5"/>
  <c r="AL317" i="5"/>
  <c r="AA298" i="5"/>
  <c r="AH297" i="5"/>
  <c r="BL297" i="5"/>
  <c r="E310" i="5"/>
  <c r="D310" i="5"/>
  <c r="C310" i="5"/>
  <c r="F310" i="5" s="1"/>
  <c r="H310" i="5"/>
  <c r="L309" i="5"/>
  <c r="BJ309" i="5"/>
  <c r="Q290" i="5"/>
  <c r="J307" i="4"/>
  <c r="B308" i="4" s="1"/>
  <c r="AX303" i="4"/>
  <c r="AP314" i="4"/>
  <c r="AS314" i="4" s="1"/>
  <c r="AQ314" i="4"/>
  <c r="AI315" i="4" s="1"/>
  <c r="AB306" i="4"/>
  <c r="D308" i="4"/>
  <c r="H308" i="4"/>
  <c r="C308" i="4"/>
  <c r="E308" i="4"/>
  <c r="Q291" i="4"/>
  <c r="BB349" i="3"/>
  <c r="AT350" i="3" s="1"/>
  <c r="AP344" i="3"/>
  <c r="AQ344" i="3"/>
  <c r="AI345" i="3" s="1"/>
  <c r="AE340" i="3"/>
  <c r="AF340" i="3"/>
  <c r="X341" i="3" s="1"/>
  <c r="U339" i="3"/>
  <c r="M340" i="3" s="1"/>
  <c r="Z298" i="5" l="1"/>
  <c r="Y298" i="5"/>
  <c r="AB298" i="5" s="1"/>
  <c r="AE298" i="5" s="1"/>
  <c r="AH298" i="5" s="1"/>
  <c r="AV321" i="5"/>
  <c r="AW321" i="5"/>
  <c r="AZ321" i="5"/>
  <c r="AU321" i="5"/>
  <c r="AX321" i="5" s="1"/>
  <c r="BA321" i="5" s="1"/>
  <c r="BD321" i="5" s="1"/>
  <c r="BD320" i="5"/>
  <c r="BN320" i="5"/>
  <c r="AM317" i="5"/>
  <c r="AF298" i="5"/>
  <c r="X299" i="5" s="1"/>
  <c r="BL298" i="5"/>
  <c r="I310" i="5"/>
  <c r="L310" i="5" s="1"/>
  <c r="BJ310" i="5"/>
  <c r="J310" i="5"/>
  <c r="B311" i="5" s="1"/>
  <c r="T290" i="5"/>
  <c r="U290" i="5"/>
  <c r="M291" i="5" s="1"/>
  <c r="BA303" i="4"/>
  <c r="BD303" i="4" s="1"/>
  <c r="BB303" i="4"/>
  <c r="AT304" i="4" s="1"/>
  <c r="AK315" i="4"/>
  <c r="AL315" i="4"/>
  <c r="AJ315" i="4"/>
  <c r="AO315" i="4"/>
  <c r="BM314" i="4"/>
  <c r="AE306" i="4"/>
  <c r="AF306" i="4"/>
  <c r="X307" i="4" s="1"/>
  <c r="F308" i="4"/>
  <c r="T291" i="4"/>
  <c r="U291" i="4"/>
  <c r="M292" i="4" s="1"/>
  <c r="BN339" i="4"/>
  <c r="AU350" i="3"/>
  <c r="AZ350" i="3"/>
  <c r="AV350" i="3"/>
  <c r="AW350" i="3"/>
  <c r="AX350" i="3" s="1"/>
  <c r="BA350" i="3" s="1"/>
  <c r="AJ345" i="3"/>
  <c r="AO345" i="3"/>
  <c r="AL345" i="3"/>
  <c r="AK345" i="3"/>
  <c r="AD341" i="3"/>
  <c r="AA341" i="3"/>
  <c r="Y341" i="3"/>
  <c r="AB341" i="3" s="1"/>
  <c r="AE341" i="3" s="1"/>
  <c r="Z341" i="3"/>
  <c r="O340" i="3"/>
  <c r="S340" i="3"/>
  <c r="N340" i="3"/>
  <c r="Q340" i="3" s="1"/>
  <c r="T340" i="3" s="1"/>
  <c r="P340" i="3"/>
  <c r="BB321" i="5" l="1"/>
  <c r="AT322" i="5" s="1"/>
  <c r="BN321" i="5"/>
  <c r="AP317" i="5"/>
  <c r="AQ317" i="5"/>
  <c r="AI318" i="5" s="1"/>
  <c r="AA299" i="5"/>
  <c r="Z299" i="5"/>
  <c r="AD299" i="5"/>
  <c r="Y299" i="5"/>
  <c r="AB299" i="5" s="1"/>
  <c r="AE299" i="5" s="1"/>
  <c r="AH299" i="5" s="1"/>
  <c r="C311" i="5"/>
  <c r="D311" i="5"/>
  <c r="E311" i="5"/>
  <c r="H311" i="5"/>
  <c r="P291" i="5"/>
  <c r="S291" i="5"/>
  <c r="O291" i="5"/>
  <c r="N291" i="5"/>
  <c r="W290" i="5"/>
  <c r="BK290" i="5"/>
  <c r="AM315" i="4"/>
  <c r="AP315" i="4" s="1"/>
  <c r="AS315" i="4" s="1"/>
  <c r="AW304" i="4"/>
  <c r="AZ304" i="4"/>
  <c r="AV304" i="4"/>
  <c r="AU304" i="4"/>
  <c r="BM315" i="4"/>
  <c r="Z307" i="4"/>
  <c r="AD307" i="4"/>
  <c r="Y307" i="4"/>
  <c r="AA307" i="4"/>
  <c r="AH306" i="4"/>
  <c r="BL306" i="4"/>
  <c r="I308" i="4"/>
  <c r="J308" i="4"/>
  <c r="B309" i="4" s="1"/>
  <c r="BN340" i="4"/>
  <c r="S292" i="4"/>
  <c r="P292" i="4"/>
  <c r="N292" i="4"/>
  <c r="O292" i="4"/>
  <c r="W291" i="4"/>
  <c r="BK291" i="4"/>
  <c r="BB350" i="3"/>
  <c r="AT351" i="3" s="1"/>
  <c r="AM345" i="3"/>
  <c r="AF341" i="3"/>
  <c r="X342" i="3" s="1"/>
  <c r="U340" i="3"/>
  <c r="M341" i="3" s="1"/>
  <c r="AU322" i="5" l="1"/>
  <c r="AV322" i="5"/>
  <c r="AW322" i="5"/>
  <c r="AZ322" i="5"/>
  <c r="AJ318" i="5"/>
  <c r="AL318" i="5"/>
  <c r="AO318" i="5"/>
  <c r="AK318" i="5"/>
  <c r="AS317" i="5"/>
  <c r="BM317" i="5"/>
  <c r="BL299" i="5"/>
  <c r="AF299" i="5"/>
  <c r="X300" i="5" s="1"/>
  <c r="F311" i="5"/>
  <c r="Q291" i="5"/>
  <c r="AX304" i="4"/>
  <c r="BA304" i="4" s="1"/>
  <c r="BD304" i="4" s="1"/>
  <c r="AQ315" i="4"/>
  <c r="AI316" i="4" s="1"/>
  <c r="AJ316" i="4" s="1"/>
  <c r="AM316" i="4" s="1"/>
  <c r="AP316" i="4" s="1"/>
  <c r="AS316" i="4" s="1"/>
  <c r="BB304" i="4"/>
  <c r="AT305" i="4" s="1"/>
  <c r="AL316" i="4"/>
  <c r="AO316" i="4"/>
  <c r="AK316" i="4"/>
  <c r="AB307" i="4"/>
  <c r="H309" i="4"/>
  <c r="E309" i="4"/>
  <c r="D309" i="4"/>
  <c r="C309" i="4"/>
  <c r="L308" i="4"/>
  <c r="BJ308" i="4"/>
  <c r="Q292" i="4"/>
  <c r="AV351" i="3"/>
  <c r="AZ351" i="3"/>
  <c r="AW351" i="3"/>
  <c r="AU351" i="3"/>
  <c r="AP345" i="3"/>
  <c r="AQ345" i="3"/>
  <c r="AI346" i="3" s="1"/>
  <c r="AA342" i="3"/>
  <c r="AD342" i="3"/>
  <c r="Z342" i="3"/>
  <c r="Y342" i="3"/>
  <c r="P341" i="3"/>
  <c r="S341" i="3"/>
  <c r="N341" i="3"/>
  <c r="Q341" i="3" s="1"/>
  <c r="T341" i="3" s="1"/>
  <c r="O341" i="3"/>
  <c r="AX322" i="5" l="1"/>
  <c r="AM318" i="5"/>
  <c r="AD300" i="5"/>
  <c r="Z300" i="5"/>
  <c r="Y300" i="5"/>
  <c r="AA300" i="5"/>
  <c r="I311" i="5"/>
  <c r="J311" i="5"/>
  <c r="B312" i="5" s="1"/>
  <c r="T291" i="5"/>
  <c r="U291" i="5"/>
  <c r="M292" i="5" s="1"/>
  <c r="AV305" i="4"/>
  <c r="AZ305" i="4"/>
  <c r="AW305" i="4"/>
  <c r="AU305" i="4"/>
  <c r="AX305" i="4" s="1"/>
  <c r="BA305" i="4" s="1"/>
  <c r="BD305" i="4" s="1"/>
  <c r="BM316" i="4"/>
  <c r="AQ316" i="4"/>
  <c r="AI317" i="4" s="1"/>
  <c r="AE307" i="4"/>
  <c r="AF307" i="4"/>
  <c r="X308" i="4" s="1"/>
  <c r="F309" i="4"/>
  <c r="T292" i="4"/>
  <c r="U292" i="4"/>
  <c r="M293" i="4" s="1"/>
  <c r="AX351" i="3"/>
  <c r="AJ346" i="3"/>
  <c r="AO346" i="3"/>
  <c r="AL346" i="3"/>
  <c r="AK346" i="3"/>
  <c r="AB342" i="3"/>
  <c r="U341" i="3"/>
  <c r="M342" i="3" s="1"/>
  <c r="AB300" i="5" l="1"/>
  <c r="AE300" i="5" s="1"/>
  <c r="AH300" i="5" s="1"/>
  <c r="BA322" i="5"/>
  <c r="BB322" i="5"/>
  <c r="AT323" i="5" s="1"/>
  <c r="AP318" i="5"/>
  <c r="AQ318" i="5"/>
  <c r="AI319" i="5" s="1"/>
  <c r="BL300" i="5"/>
  <c r="AF300" i="5"/>
  <c r="X301" i="5" s="1"/>
  <c r="C312" i="5"/>
  <c r="D312" i="5"/>
  <c r="E312" i="5"/>
  <c r="H312" i="5"/>
  <c r="L311" i="5"/>
  <c r="BJ311" i="5"/>
  <c r="N292" i="5"/>
  <c r="P292" i="5"/>
  <c r="S292" i="5"/>
  <c r="O292" i="5"/>
  <c r="W291" i="5"/>
  <c r="BK291" i="5"/>
  <c r="BB305" i="4"/>
  <c r="AT306" i="4" s="1"/>
  <c r="AL317" i="4"/>
  <c r="AK317" i="4"/>
  <c r="AO317" i="4"/>
  <c r="AJ317" i="4"/>
  <c r="AM317" i="4" s="1"/>
  <c r="AP317" i="4" s="1"/>
  <c r="AS317" i="4" s="1"/>
  <c r="AD308" i="4"/>
  <c r="Z308" i="4"/>
  <c r="Y308" i="4"/>
  <c r="AA308" i="4"/>
  <c r="AH307" i="4"/>
  <c r="BL307" i="4"/>
  <c r="I309" i="4"/>
  <c r="J309" i="4"/>
  <c r="B310" i="4" s="1"/>
  <c r="S293" i="4"/>
  <c r="P293" i="4"/>
  <c r="N293" i="4"/>
  <c r="O293" i="4"/>
  <c r="W292" i="4"/>
  <c r="BK292" i="4"/>
  <c r="BA351" i="3"/>
  <c r="BB351" i="3"/>
  <c r="AT352" i="3" s="1"/>
  <c r="AM346" i="3"/>
  <c r="AE342" i="3"/>
  <c r="AF342" i="3"/>
  <c r="X343" i="3" s="1"/>
  <c r="S342" i="3"/>
  <c r="N342" i="3"/>
  <c r="Q342" i="3" s="1"/>
  <c r="T342" i="3" s="1"/>
  <c r="O342" i="3"/>
  <c r="P342" i="3"/>
  <c r="AW323" i="5" l="1"/>
  <c r="AZ323" i="5"/>
  <c r="AU323" i="5"/>
  <c r="AX323" i="5" s="1"/>
  <c r="BA323" i="5" s="1"/>
  <c r="BD323" i="5" s="1"/>
  <c r="AV323" i="5"/>
  <c r="BD322" i="5"/>
  <c r="BN322" i="5"/>
  <c r="AO319" i="5"/>
  <c r="AJ319" i="5"/>
  <c r="AK319" i="5"/>
  <c r="AL319" i="5"/>
  <c r="AS318" i="5"/>
  <c r="BM318" i="5"/>
  <c r="AA301" i="5"/>
  <c r="Z301" i="5"/>
  <c r="Y301" i="5"/>
  <c r="AB301" i="5" s="1"/>
  <c r="AD301" i="5"/>
  <c r="F312" i="5"/>
  <c r="Q292" i="5"/>
  <c r="AW306" i="4"/>
  <c r="AU306" i="4"/>
  <c r="AV306" i="4"/>
  <c r="AZ306" i="4"/>
  <c r="BM317" i="4"/>
  <c r="AQ317" i="4"/>
  <c r="AI318" i="4" s="1"/>
  <c r="AB308" i="4"/>
  <c r="D310" i="4"/>
  <c r="C310" i="4"/>
  <c r="H310" i="4"/>
  <c r="E310" i="4"/>
  <c r="L309" i="4"/>
  <c r="BJ309" i="4"/>
  <c r="Q293" i="4"/>
  <c r="BN341" i="4"/>
  <c r="AV352" i="3"/>
  <c r="AZ352" i="3"/>
  <c r="AU352" i="3"/>
  <c r="AX352" i="3" s="1"/>
  <c r="BA352" i="3" s="1"/>
  <c r="AW352" i="3"/>
  <c r="AP346" i="3"/>
  <c r="AQ346" i="3"/>
  <c r="AI347" i="3" s="1"/>
  <c r="AA343" i="3"/>
  <c r="AD343" i="3"/>
  <c r="Z343" i="3"/>
  <c r="Y343" i="3"/>
  <c r="AB343" i="3" s="1"/>
  <c r="AE343" i="3" s="1"/>
  <c r="U342" i="3"/>
  <c r="M343" i="3" s="1"/>
  <c r="BN323" i="5" l="1"/>
  <c r="BB323" i="5"/>
  <c r="AT324" i="5" s="1"/>
  <c r="AM319" i="5"/>
  <c r="AE301" i="5"/>
  <c r="AH301" i="5" s="1"/>
  <c r="BL301" i="5"/>
  <c r="AF301" i="5"/>
  <c r="X302" i="5" s="1"/>
  <c r="I312" i="5"/>
  <c r="J312" i="5"/>
  <c r="B313" i="5" s="1"/>
  <c r="T292" i="5"/>
  <c r="U292" i="5"/>
  <c r="M293" i="5" s="1"/>
  <c r="AX306" i="4"/>
  <c r="AL318" i="4"/>
  <c r="AO318" i="4"/>
  <c r="AK318" i="4"/>
  <c r="AJ318" i="4"/>
  <c r="AE308" i="4"/>
  <c r="AF308" i="4"/>
  <c r="X309" i="4" s="1"/>
  <c r="F310" i="4"/>
  <c r="T293" i="4"/>
  <c r="U293" i="4"/>
  <c r="M294" i="4" s="1"/>
  <c r="BB352" i="3"/>
  <c r="AT353" i="3" s="1"/>
  <c r="AO347" i="3"/>
  <c r="AL347" i="3"/>
  <c r="AK347" i="3"/>
  <c r="AJ347" i="3"/>
  <c r="AM347" i="3" s="1"/>
  <c r="AP347" i="3" s="1"/>
  <c r="AF343" i="3"/>
  <c r="X344" i="3" s="1"/>
  <c r="N343" i="3"/>
  <c r="S343" i="3"/>
  <c r="O343" i="3"/>
  <c r="P343" i="3"/>
  <c r="Q343" i="3" s="1"/>
  <c r="T343" i="3" s="1"/>
  <c r="AV324" i="5" l="1"/>
  <c r="AW324" i="5"/>
  <c r="AZ324" i="5"/>
  <c r="AU324" i="5"/>
  <c r="AX324" i="5" s="1"/>
  <c r="BA324" i="5" s="1"/>
  <c r="BD324" i="5" s="1"/>
  <c r="AP319" i="5"/>
  <c r="AQ319" i="5"/>
  <c r="AI320" i="5" s="1"/>
  <c r="Y302" i="5"/>
  <c r="AA302" i="5"/>
  <c r="Z302" i="5"/>
  <c r="AD302" i="5"/>
  <c r="C313" i="5"/>
  <c r="H313" i="5"/>
  <c r="D313" i="5"/>
  <c r="E313" i="5"/>
  <c r="L312" i="5"/>
  <c r="BJ312" i="5"/>
  <c r="S293" i="5"/>
  <c r="O293" i="5"/>
  <c r="N293" i="5"/>
  <c r="P293" i="5"/>
  <c r="W292" i="5"/>
  <c r="BK292" i="5"/>
  <c r="AM318" i="4"/>
  <c r="AP318" i="4" s="1"/>
  <c r="AS318" i="4" s="1"/>
  <c r="BA306" i="4"/>
  <c r="BD306" i="4" s="1"/>
  <c r="BB306" i="4"/>
  <c r="AT307" i="4" s="1"/>
  <c r="BM318" i="4"/>
  <c r="AQ318" i="4"/>
  <c r="AI319" i="4" s="1"/>
  <c r="Y309" i="4"/>
  <c r="AD309" i="4"/>
  <c r="AA309" i="4"/>
  <c r="Z309" i="4"/>
  <c r="AH308" i="4"/>
  <c r="BL308" i="4"/>
  <c r="I310" i="4"/>
  <c r="J310" i="4"/>
  <c r="B311" i="4" s="1"/>
  <c r="W293" i="4"/>
  <c r="BK293" i="4"/>
  <c r="O294" i="4"/>
  <c r="S294" i="4"/>
  <c r="P294" i="4"/>
  <c r="N294" i="4"/>
  <c r="AZ353" i="3"/>
  <c r="AV353" i="3"/>
  <c r="AW353" i="3"/>
  <c r="AU353" i="3"/>
  <c r="AQ347" i="3"/>
  <c r="AI348" i="3" s="1"/>
  <c r="Z344" i="3"/>
  <c r="AD344" i="3"/>
  <c r="AA344" i="3"/>
  <c r="Y344" i="3"/>
  <c r="U343" i="3"/>
  <c r="M344" i="3" s="1"/>
  <c r="BB324" i="5" l="1"/>
  <c r="AT325" i="5" s="1"/>
  <c r="BN324" i="5"/>
  <c r="AK320" i="5"/>
  <c r="AJ320" i="5"/>
  <c r="AL320" i="5"/>
  <c r="AO320" i="5"/>
  <c r="AS319" i="5"/>
  <c r="BM319" i="5"/>
  <c r="AB302" i="5"/>
  <c r="F313" i="5"/>
  <c r="Q293" i="5"/>
  <c r="AU307" i="4"/>
  <c r="AZ307" i="4"/>
  <c r="AV307" i="4"/>
  <c r="AW307" i="4"/>
  <c r="AL319" i="4"/>
  <c r="AK319" i="4"/>
  <c r="AJ319" i="4"/>
  <c r="AM319" i="4" s="1"/>
  <c r="AP319" i="4" s="1"/>
  <c r="AS319" i="4" s="1"/>
  <c r="AO319" i="4"/>
  <c r="AB309" i="4"/>
  <c r="C311" i="4"/>
  <c r="E311" i="4"/>
  <c r="H311" i="4"/>
  <c r="D311" i="4"/>
  <c r="L310" i="4"/>
  <c r="BJ310" i="4"/>
  <c r="Q294" i="4"/>
  <c r="BN342" i="4"/>
  <c r="AX353" i="3"/>
  <c r="AK348" i="3"/>
  <c r="AO348" i="3"/>
  <c r="AJ348" i="3"/>
  <c r="AL348" i="3"/>
  <c r="AM348" i="3" s="1"/>
  <c r="AP348" i="3" s="1"/>
  <c r="AB344" i="3"/>
  <c r="O344" i="3"/>
  <c r="S344" i="3"/>
  <c r="P344" i="3"/>
  <c r="N344" i="3"/>
  <c r="Q344" i="3" s="1"/>
  <c r="T344" i="3" s="1"/>
  <c r="AW325" i="5" l="1"/>
  <c r="AV325" i="5"/>
  <c r="AZ325" i="5"/>
  <c r="AU325" i="5"/>
  <c r="AM320" i="5"/>
  <c r="AP320" i="5" s="1"/>
  <c r="AS320" i="5" s="1"/>
  <c r="AQ320" i="5"/>
  <c r="AI321" i="5" s="1"/>
  <c r="AL321" i="5" s="1"/>
  <c r="BM320" i="5"/>
  <c r="AE302" i="5"/>
  <c r="AF302" i="5"/>
  <c r="X303" i="5" s="1"/>
  <c r="I313" i="5"/>
  <c r="J313" i="5"/>
  <c r="B314" i="5" s="1"/>
  <c r="T293" i="5"/>
  <c r="U293" i="5"/>
  <c r="M294" i="5" s="1"/>
  <c r="AX307" i="4"/>
  <c r="BM319" i="4"/>
  <c r="AQ319" i="4"/>
  <c r="AI320" i="4" s="1"/>
  <c r="AE309" i="4"/>
  <c r="AF309" i="4"/>
  <c r="X310" i="4" s="1"/>
  <c r="F311" i="4"/>
  <c r="T294" i="4"/>
  <c r="U294" i="4"/>
  <c r="M295" i="4" s="1"/>
  <c r="BA353" i="3"/>
  <c r="BB353" i="3"/>
  <c r="AT354" i="3" s="1"/>
  <c r="AQ348" i="3"/>
  <c r="AI349" i="3" s="1"/>
  <c r="AE344" i="3"/>
  <c r="AF344" i="3"/>
  <c r="X345" i="3" s="1"/>
  <c r="U344" i="3"/>
  <c r="M345" i="3" s="1"/>
  <c r="AX325" i="5" l="1"/>
  <c r="BA325" i="5" s="1"/>
  <c r="BD325" i="5" s="1"/>
  <c r="AJ321" i="5"/>
  <c r="AO321" i="5"/>
  <c r="AK321" i="5"/>
  <c r="BN325" i="5"/>
  <c r="AM321" i="5"/>
  <c r="Z303" i="5"/>
  <c r="AD303" i="5"/>
  <c r="Y303" i="5"/>
  <c r="AA303" i="5"/>
  <c r="AH302" i="5"/>
  <c r="BL302" i="5"/>
  <c r="D314" i="5"/>
  <c r="E314" i="5"/>
  <c r="H314" i="5"/>
  <c r="C314" i="5"/>
  <c r="L313" i="5"/>
  <c r="BJ313" i="5"/>
  <c r="N294" i="5"/>
  <c r="P294" i="5"/>
  <c r="S294" i="5"/>
  <c r="O294" i="5"/>
  <c r="W293" i="5"/>
  <c r="BK293" i="5"/>
  <c r="BA307" i="4"/>
  <c r="BD307" i="4" s="1"/>
  <c r="BB307" i="4"/>
  <c r="AT308" i="4" s="1"/>
  <c r="AK320" i="4"/>
  <c r="AJ320" i="4"/>
  <c r="AL320" i="4"/>
  <c r="AO320" i="4"/>
  <c r="AA310" i="4"/>
  <c r="AD310" i="4"/>
  <c r="Z310" i="4"/>
  <c r="Y310" i="4"/>
  <c r="AB310" i="4" s="1"/>
  <c r="AH309" i="4"/>
  <c r="BL309" i="4"/>
  <c r="I311" i="4"/>
  <c r="J311" i="4"/>
  <c r="B312" i="4" s="1"/>
  <c r="W294" i="4"/>
  <c r="BK294" i="4"/>
  <c r="S295" i="4"/>
  <c r="P295" i="4"/>
  <c r="N295" i="4"/>
  <c r="O295" i="4"/>
  <c r="AU354" i="3"/>
  <c r="AZ354" i="3"/>
  <c r="AV354" i="3"/>
  <c r="AW354" i="3"/>
  <c r="AX354" i="3" s="1"/>
  <c r="BA354" i="3" s="1"/>
  <c r="AJ349" i="3"/>
  <c r="AO349" i="3"/>
  <c r="AK349" i="3"/>
  <c r="AL349" i="3"/>
  <c r="AD345" i="3"/>
  <c r="Y345" i="3"/>
  <c r="AB345" i="3" s="1"/>
  <c r="AE345" i="3" s="1"/>
  <c r="Z345" i="3"/>
  <c r="AA345" i="3"/>
  <c r="P345" i="3"/>
  <c r="S345" i="3"/>
  <c r="O345" i="3"/>
  <c r="N345" i="3"/>
  <c r="Q345" i="3" s="1"/>
  <c r="T345" i="3" s="1"/>
  <c r="BB325" i="5" l="1"/>
  <c r="AT326" i="5" s="1"/>
  <c r="F314" i="5"/>
  <c r="I314" i="5" s="1"/>
  <c r="L314" i="5" s="1"/>
  <c r="AZ326" i="5"/>
  <c r="AW326" i="5"/>
  <c r="AU326" i="5"/>
  <c r="AV326" i="5"/>
  <c r="AP321" i="5"/>
  <c r="AQ321" i="5"/>
  <c r="AI322" i="5" s="1"/>
  <c r="AB303" i="5"/>
  <c r="J314" i="5"/>
  <c r="B315" i="5" s="1"/>
  <c r="BJ314" i="5"/>
  <c r="Q294" i="5"/>
  <c r="AZ308" i="4"/>
  <c r="AW308" i="4"/>
  <c r="AV308" i="4"/>
  <c r="AU308" i="4"/>
  <c r="AX308" i="4" s="1"/>
  <c r="BA308" i="4" s="1"/>
  <c r="BD308" i="4" s="1"/>
  <c r="AM320" i="4"/>
  <c r="AP320" i="4" s="1"/>
  <c r="AS320" i="4" s="1"/>
  <c r="BM320" i="4"/>
  <c r="AF310" i="4"/>
  <c r="X311" i="4" s="1"/>
  <c r="AE310" i="4"/>
  <c r="AH310" i="4" s="1"/>
  <c r="C312" i="4"/>
  <c r="D312" i="4"/>
  <c r="H312" i="4"/>
  <c r="E312" i="4"/>
  <c r="L311" i="4"/>
  <c r="BJ311" i="4"/>
  <c r="Q295" i="4"/>
  <c r="BN343" i="4"/>
  <c r="BB354" i="3"/>
  <c r="AT355" i="3" s="1"/>
  <c r="AM349" i="3"/>
  <c r="AF345" i="3"/>
  <c r="X346" i="3" s="1"/>
  <c r="U345" i="3"/>
  <c r="M346" i="3" s="1"/>
  <c r="AX326" i="5" l="1"/>
  <c r="AJ322" i="5"/>
  <c r="AO322" i="5"/>
  <c r="AK322" i="5"/>
  <c r="AL322" i="5"/>
  <c r="AS321" i="5"/>
  <c r="BM321" i="5"/>
  <c r="AE303" i="5"/>
  <c r="AF303" i="5"/>
  <c r="X304" i="5" s="1"/>
  <c r="D315" i="5"/>
  <c r="E315" i="5"/>
  <c r="C315" i="5"/>
  <c r="F315" i="5" s="1"/>
  <c r="H315" i="5"/>
  <c r="T294" i="5"/>
  <c r="U294" i="5"/>
  <c r="M295" i="5" s="1"/>
  <c r="AQ320" i="4"/>
  <c r="AI321" i="4" s="1"/>
  <c r="BB308" i="4"/>
  <c r="AT309" i="4" s="1"/>
  <c r="AL321" i="4"/>
  <c r="AJ321" i="4"/>
  <c r="AK321" i="4"/>
  <c r="AO321" i="4"/>
  <c r="Y311" i="4"/>
  <c r="AA311" i="4"/>
  <c r="Z311" i="4"/>
  <c r="AD311" i="4"/>
  <c r="BL310" i="4"/>
  <c r="F312" i="4"/>
  <c r="BN344" i="4"/>
  <c r="T295" i="4"/>
  <c r="U295" i="4"/>
  <c r="M296" i="4" s="1"/>
  <c r="AV355" i="3"/>
  <c r="AZ355" i="3"/>
  <c r="AU355" i="3"/>
  <c r="AX355" i="3" s="1"/>
  <c r="BA355" i="3" s="1"/>
  <c r="AW355" i="3"/>
  <c r="AP349" i="3"/>
  <c r="AQ349" i="3"/>
  <c r="AI350" i="3" s="1"/>
  <c r="AA346" i="3"/>
  <c r="AD346" i="3"/>
  <c r="Y346" i="3"/>
  <c r="AB346" i="3" s="1"/>
  <c r="AE346" i="3" s="1"/>
  <c r="Z346" i="3"/>
  <c r="S346" i="3"/>
  <c r="O346" i="3"/>
  <c r="P346" i="3"/>
  <c r="N346" i="3"/>
  <c r="Q346" i="3" s="1"/>
  <c r="T346" i="3" s="1"/>
  <c r="BA326" i="5" l="1"/>
  <c r="BB326" i="5"/>
  <c r="AT327" i="5" s="1"/>
  <c r="AM322" i="5"/>
  <c r="AD304" i="5"/>
  <c r="Z304" i="5"/>
  <c r="Y304" i="5"/>
  <c r="AA304" i="5"/>
  <c r="AH303" i="5"/>
  <c r="BL303" i="5"/>
  <c r="I315" i="5"/>
  <c r="L315" i="5" s="1"/>
  <c r="J315" i="5"/>
  <c r="B316" i="5" s="1"/>
  <c r="BJ315" i="5"/>
  <c r="W294" i="5"/>
  <c r="BK294" i="5"/>
  <c r="S295" i="5"/>
  <c r="O295" i="5"/>
  <c r="N295" i="5"/>
  <c r="P295" i="5"/>
  <c r="AV309" i="4"/>
  <c r="AZ309" i="4"/>
  <c r="AW309" i="4"/>
  <c r="AU309" i="4"/>
  <c r="AX309" i="4" s="1"/>
  <c r="BA309" i="4" s="1"/>
  <c r="BD309" i="4" s="1"/>
  <c r="AM321" i="4"/>
  <c r="AB311" i="4"/>
  <c r="I312" i="4"/>
  <c r="J312" i="4"/>
  <c r="B313" i="4" s="1"/>
  <c r="S296" i="4"/>
  <c r="P296" i="4"/>
  <c r="N296" i="4"/>
  <c r="O296" i="4"/>
  <c r="W295" i="4"/>
  <c r="BK295" i="4"/>
  <c r="BB355" i="3"/>
  <c r="AT356" i="3" s="1"/>
  <c r="AJ350" i="3"/>
  <c r="AM350" i="3" s="1"/>
  <c r="AP350" i="3" s="1"/>
  <c r="AO350" i="3"/>
  <c r="AK350" i="3"/>
  <c r="AL350" i="3"/>
  <c r="AF346" i="3"/>
  <c r="X347" i="3" s="1"/>
  <c r="U346" i="3"/>
  <c r="M347" i="3" s="1"/>
  <c r="AB304" i="5" l="1"/>
  <c r="AE304" i="5" s="1"/>
  <c r="AH304" i="5" s="1"/>
  <c r="AV327" i="5"/>
  <c r="AU327" i="5"/>
  <c r="AW327" i="5"/>
  <c r="AZ327" i="5"/>
  <c r="BD326" i="5"/>
  <c r="BN326" i="5"/>
  <c r="AP322" i="5"/>
  <c r="AQ322" i="5"/>
  <c r="AI323" i="5" s="1"/>
  <c r="BL304" i="5"/>
  <c r="H316" i="5"/>
  <c r="C316" i="5"/>
  <c r="E316" i="5"/>
  <c r="D316" i="5"/>
  <c r="Q295" i="5"/>
  <c r="BB309" i="4"/>
  <c r="AT310" i="4" s="1"/>
  <c r="AP321" i="4"/>
  <c r="AQ321" i="4"/>
  <c r="AI322" i="4" s="1"/>
  <c r="AE311" i="4"/>
  <c r="AF311" i="4"/>
  <c r="X312" i="4" s="1"/>
  <c r="E313" i="4"/>
  <c r="H313" i="4"/>
  <c r="C313" i="4"/>
  <c r="D313" i="4"/>
  <c r="L312" i="4"/>
  <c r="BJ312" i="4"/>
  <c r="BN345" i="4"/>
  <c r="Q296" i="4"/>
  <c r="AV356" i="3"/>
  <c r="AZ356" i="3"/>
  <c r="AW356" i="3"/>
  <c r="AU356" i="3"/>
  <c r="AX356" i="3" s="1"/>
  <c r="BA356" i="3" s="1"/>
  <c r="AQ350" i="3"/>
  <c r="AI351" i="3" s="1"/>
  <c r="AA347" i="3"/>
  <c r="AD347" i="3"/>
  <c r="Y347" i="3"/>
  <c r="AB347" i="3" s="1"/>
  <c r="AE347" i="3" s="1"/>
  <c r="Z347" i="3"/>
  <c r="N347" i="3"/>
  <c r="S347" i="3"/>
  <c r="O347" i="3"/>
  <c r="P347" i="3"/>
  <c r="Q347" i="3" s="1"/>
  <c r="T347" i="3" s="1"/>
  <c r="AF304" i="5" l="1"/>
  <c r="X305" i="5" s="1"/>
  <c r="Y305" i="5" s="1"/>
  <c r="AX327" i="5"/>
  <c r="AJ323" i="5"/>
  <c r="AK323" i="5"/>
  <c r="AL323" i="5"/>
  <c r="AO323" i="5"/>
  <c r="AS322" i="5"/>
  <c r="BM322" i="5"/>
  <c r="AA305" i="5"/>
  <c r="AD305" i="5"/>
  <c r="Z305" i="5"/>
  <c r="F316" i="5"/>
  <c r="T295" i="5"/>
  <c r="U295" i="5"/>
  <c r="M296" i="5" s="1"/>
  <c r="AW310" i="4"/>
  <c r="AU310" i="4"/>
  <c r="AV310" i="4"/>
  <c r="AZ310" i="4"/>
  <c r="AK322" i="4"/>
  <c r="AO322" i="4"/>
  <c r="AL322" i="4"/>
  <c r="AJ322" i="4"/>
  <c r="AM322" i="4" s="1"/>
  <c r="AP322" i="4" s="1"/>
  <c r="AS322" i="4" s="1"/>
  <c r="AS321" i="4"/>
  <c r="BM321" i="4"/>
  <c r="Z312" i="4"/>
  <c r="AD312" i="4"/>
  <c r="Y312" i="4"/>
  <c r="AA312" i="4"/>
  <c r="AH311" i="4"/>
  <c r="BL311" i="4"/>
  <c r="F313" i="4"/>
  <c r="T296" i="4"/>
  <c r="U296" i="4"/>
  <c r="M297" i="4" s="1"/>
  <c r="BB356" i="3"/>
  <c r="AT357" i="3" s="1"/>
  <c r="AO351" i="3"/>
  <c r="AJ351" i="3"/>
  <c r="AM351" i="3" s="1"/>
  <c r="AP351" i="3" s="1"/>
  <c r="AL351" i="3"/>
  <c r="AK351" i="3"/>
  <c r="AF347" i="3"/>
  <c r="X348" i="3" s="1"/>
  <c r="U347" i="3"/>
  <c r="M348" i="3" s="1"/>
  <c r="BA327" i="5" l="1"/>
  <c r="BB327" i="5"/>
  <c r="AT328" i="5" s="1"/>
  <c r="AM323" i="5"/>
  <c r="AB305" i="5"/>
  <c r="I316" i="5"/>
  <c r="J316" i="5"/>
  <c r="B317" i="5" s="1"/>
  <c r="N296" i="5"/>
  <c r="P296" i="5"/>
  <c r="S296" i="5"/>
  <c r="O296" i="5"/>
  <c r="W295" i="5"/>
  <c r="BK295" i="5"/>
  <c r="AX310" i="4"/>
  <c r="AQ322" i="4"/>
  <c r="AI323" i="4" s="1"/>
  <c r="BM322" i="4"/>
  <c r="AB312" i="4"/>
  <c r="I313" i="4"/>
  <c r="J313" i="4"/>
  <c r="B314" i="4" s="1"/>
  <c r="S297" i="4"/>
  <c r="P297" i="4"/>
  <c r="N297" i="4"/>
  <c r="O297" i="4"/>
  <c r="W296" i="4"/>
  <c r="BK296" i="4"/>
  <c r="AZ357" i="3"/>
  <c r="AU357" i="3"/>
  <c r="AX357" i="3" s="1"/>
  <c r="BA357" i="3" s="1"/>
  <c r="AV357" i="3"/>
  <c r="AW357" i="3"/>
  <c r="AQ351" i="3"/>
  <c r="AI352" i="3" s="1"/>
  <c r="Z348" i="3"/>
  <c r="AD348" i="3"/>
  <c r="AA348" i="3"/>
  <c r="Y348" i="3"/>
  <c r="AB348" i="3" s="1"/>
  <c r="AE348" i="3" s="1"/>
  <c r="O348" i="3"/>
  <c r="S348" i="3"/>
  <c r="N348" i="3"/>
  <c r="P348" i="3"/>
  <c r="AU328" i="5" l="1"/>
  <c r="AZ328" i="5"/>
  <c r="AV328" i="5"/>
  <c r="AW328" i="5"/>
  <c r="BD327" i="5"/>
  <c r="BN327" i="5"/>
  <c r="AP323" i="5"/>
  <c r="AQ323" i="5"/>
  <c r="AI324" i="5" s="1"/>
  <c r="AE305" i="5"/>
  <c r="AF305" i="5"/>
  <c r="X306" i="5" s="1"/>
  <c r="E317" i="5"/>
  <c r="C317" i="5"/>
  <c r="D317" i="5"/>
  <c r="H317" i="5"/>
  <c r="L316" i="5"/>
  <c r="BJ316" i="5"/>
  <c r="Q296" i="5"/>
  <c r="BA310" i="4"/>
  <c r="BD310" i="4" s="1"/>
  <c r="BB310" i="4"/>
  <c r="AT311" i="4" s="1"/>
  <c r="AO323" i="4"/>
  <c r="AK323" i="4"/>
  <c r="AL323" i="4"/>
  <c r="AJ323" i="4"/>
  <c r="AE312" i="4"/>
  <c r="AF312" i="4"/>
  <c r="X313" i="4" s="1"/>
  <c r="D314" i="4"/>
  <c r="H314" i="4"/>
  <c r="E314" i="4"/>
  <c r="C314" i="4"/>
  <c r="F314" i="4" s="1"/>
  <c r="I314" i="4" s="1"/>
  <c r="L314" i="4" s="1"/>
  <c r="L313" i="4"/>
  <c r="BJ313" i="4"/>
  <c r="Q297" i="4"/>
  <c r="BB357" i="3"/>
  <c r="AT358" i="3" s="1"/>
  <c r="AK352" i="3"/>
  <c r="AO352" i="3"/>
  <c r="AJ352" i="3"/>
  <c r="AL352" i="3"/>
  <c r="AM352" i="3" s="1"/>
  <c r="AP352" i="3" s="1"/>
  <c r="AF348" i="3"/>
  <c r="X349" i="3" s="1"/>
  <c r="Q348" i="3"/>
  <c r="AX328" i="5" l="1"/>
  <c r="AJ324" i="5"/>
  <c r="AO324" i="5"/>
  <c r="AK324" i="5"/>
  <c r="AL324" i="5"/>
  <c r="AS323" i="5"/>
  <c r="BM323" i="5"/>
  <c r="AD306" i="5"/>
  <c r="Z306" i="5"/>
  <c r="Y306" i="5"/>
  <c r="AA306" i="5"/>
  <c r="AH305" i="5"/>
  <c r="BL305" i="5"/>
  <c r="F317" i="5"/>
  <c r="T296" i="5"/>
  <c r="U296" i="5"/>
  <c r="M297" i="5" s="1"/>
  <c r="AM323" i="4"/>
  <c r="AP323" i="4" s="1"/>
  <c r="AS323" i="4" s="1"/>
  <c r="AV311" i="4"/>
  <c r="AZ311" i="4"/>
  <c r="AU311" i="4"/>
  <c r="AW311" i="4"/>
  <c r="BM323" i="4"/>
  <c r="AQ323" i="4"/>
  <c r="AI324" i="4" s="1"/>
  <c r="AD313" i="4"/>
  <c r="Y313" i="4"/>
  <c r="AA313" i="4"/>
  <c r="Z313" i="4"/>
  <c r="AH312" i="4"/>
  <c r="BL312" i="4"/>
  <c r="J314" i="4"/>
  <c r="B315" i="4" s="1"/>
  <c r="BJ314" i="4"/>
  <c r="BN346" i="4"/>
  <c r="T297" i="4"/>
  <c r="U297" i="4"/>
  <c r="M298" i="4" s="1"/>
  <c r="AU358" i="3"/>
  <c r="AX358" i="3" s="1"/>
  <c r="BA358" i="3" s="1"/>
  <c r="AZ358" i="3"/>
  <c r="AV358" i="3"/>
  <c r="AW358" i="3"/>
  <c r="AQ352" i="3"/>
  <c r="AI353" i="3" s="1"/>
  <c r="AD349" i="3"/>
  <c r="AA349" i="3"/>
  <c r="Z349" i="3"/>
  <c r="Y349" i="3"/>
  <c r="T348" i="3"/>
  <c r="U348" i="3"/>
  <c r="M349" i="3" s="1"/>
  <c r="BA328" i="5" l="1"/>
  <c r="BB328" i="5"/>
  <c r="AT329" i="5" s="1"/>
  <c r="AM324" i="5"/>
  <c r="AB306" i="5"/>
  <c r="I317" i="5"/>
  <c r="J317" i="5"/>
  <c r="B318" i="5" s="1"/>
  <c r="N297" i="5"/>
  <c r="P297" i="5"/>
  <c r="S297" i="5"/>
  <c r="O297" i="5"/>
  <c r="W296" i="5"/>
  <c r="BK296" i="5"/>
  <c r="AX311" i="4"/>
  <c r="AJ324" i="4"/>
  <c r="AO324" i="4"/>
  <c r="AK324" i="4"/>
  <c r="AL324" i="4"/>
  <c r="AB313" i="4"/>
  <c r="C315" i="4"/>
  <c r="E315" i="4"/>
  <c r="H315" i="4"/>
  <c r="D315" i="4"/>
  <c r="W297" i="4"/>
  <c r="BK297" i="4"/>
  <c r="BN347" i="4"/>
  <c r="S298" i="4"/>
  <c r="N298" i="4"/>
  <c r="O298" i="4"/>
  <c r="P298" i="4"/>
  <c r="BB358" i="3"/>
  <c r="AT359" i="3" s="1"/>
  <c r="AJ353" i="3"/>
  <c r="AO353" i="3"/>
  <c r="AL353" i="3"/>
  <c r="AK353" i="3"/>
  <c r="AB349" i="3"/>
  <c r="P349" i="3"/>
  <c r="S349" i="3"/>
  <c r="N349" i="3"/>
  <c r="O349" i="3"/>
  <c r="AU329" i="5" l="1"/>
  <c r="AV329" i="5"/>
  <c r="AW329" i="5"/>
  <c r="AZ329" i="5"/>
  <c r="BD328" i="5"/>
  <c r="BN328" i="5"/>
  <c r="AP324" i="5"/>
  <c r="AQ324" i="5"/>
  <c r="AI325" i="5" s="1"/>
  <c r="AE306" i="5"/>
  <c r="AF306" i="5"/>
  <c r="X307" i="5" s="1"/>
  <c r="C318" i="5"/>
  <c r="E318" i="5"/>
  <c r="D318" i="5"/>
  <c r="H318" i="5"/>
  <c r="L317" i="5"/>
  <c r="BJ317" i="5"/>
  <c r="Q297" i="5"/>
  <c r="BA311" i="4"/>
  <c r="BD311" i="4" s="1"/>
  <c r="BB311" i="4"/>
  <c r="AT312" i="4" s="1"/>
  <c r="AM324" i="4"/>
  <c r="AE313" i="4"/>
  <c r="AF313" i="4"/>
  <c r="X314" i="4" s="1"/>
  <c r="F315" i="4"/>
  <c r="Q298" i="4"/>
  <c r="AV359" i="3"/>
  <c r="AZ359" i="3"/>
  <c r="AW359" i="3"/>
  <c r="AU359" i="3"/>
  <c r="AX359" i="3" s="1"/>
  <c r="BA359" i="3" s="1"/>
  <c r="AM353" i="3"/>
  <c r="AE349" i="3"/>
  <c r="AF349" i="3"/>
  <c r="X350" i="3" s="1"/>
  <c r="Q349" i="3"/>
  <c r="AX329" i="5" l="1"/>
  <c r="AO325" i="5"/>
  <c r="AL325" i="5"/>
  <c r="AK325" i="5"/>
  <c r="AJ325" i="5"/>
  <c r="AS324" i="5"/>
  <c r="BM324" i="5"/>
  <c r="Z307" i="5"/>
  <c r="AA307" i="5"/>
  <c r="Y307" i="5"/>
  <c r="AD307" i="5"/>
  <c r="AH306" i="5"/>
  <c r="BL306" i="5"/>
  <c r="F318" i="5"/>
  <c r="T297" i="5"/>
  <c r="U297" i="5"/>
  <c r="M298" i="5" s="1"/>
  <c r="AW312" i="4"/>
  <c r="AZ312" i="4"/>
  <c r="AU312" i="4"/>
  <c r="AV312" i="4"/>
  <c r="AP324" i="4"/>
  <c r="AQ324" i="4"/>
  <c r="AI325" i="4" s="1"/>
  <c r="Y314" i="4"/>
  <c r="Z314" i="4"/>
  <c r="AA314" i="4"/>
  <c r="AD314" i="4"/>
  <c r="AH313" i="4"/>
  <c r="BL313" i="4"/>
  <c r="I315" i="4"/>
  <c r="J315" i="4"/>
  <c r="B316" i="4" s="1"/>
  <c r="T298" i="4"/>
  <c r="U298" i="4"/>
  <c r="M299" i="4" s="1"/>
  <c r="BB359" i="3"/>
  <c r="AT360" i="3" s="1"/>
  <c r="AP353" i="3"/>
  <c r="AQ353" i="3"/>
  <c r="AI354" i="3" s="1"/>
  <c r="AA350" i="3"/>
  <c r="AD350" i="3"/>
  <c r="Z350" i="3"/>
  <c r="Y350" i="3"/>
  <c r="T349" i="3"/>
  <c r="U349" i="3"/>
  <c r="M350" i="3" s="1"/>
  <c r="AM325" i="5" l="1"/>
  <c r="AP325" i="5" s="1"/>
  <c r="AS325" i="5" s="1"/>
  <c r="BA329" i="5"/>
  <c r="BB329" i="5"/>
  <c r="AT330" i="5" s="1"/>
  <c r="BM325" i="5"/>
  <c r="AQ325" i="5"/>
  <c r="AI326" i="5" s="1"/>
  <c r="AB307" i="5"/>
  <c r="AE307" i="5" s="1"/>
  <c r="AH307" i="5" s="1"/>
  <c r="AF307" i="5"/>
  <c r="X308" i="5" s="1"/>
  <c r="BL307" i="5"/>
  <c r="I318" i="5"/>
  <c r="J318" i="5"/>
  <c r="B319" i="5" s="1"/>
  <c r="P298" i="5"/>
  <c r="O298" i="5"/>
  <c r="S298" i="5"/>
  <c r="N298" i="5"/>
  <c r="W297" i="5"/>
  <c r="BK297" i="5"/>
  <c r="AX312" i="4"/>
  <c r="BA312" i="4" s="1"/>
  <c r="BD312" i="4" s="1"/>
  <c r="BB312" i="4"/>
  <c r="AT313" i="4" s="1"/>
  <c r="AV313" i="4" s="1"/>
  <c r="AU313" i="4"/>
  <c r="AO325" i="4"/>
  <c r="AL325" i="4"/>
  <c r="AJ325" i="4"/>
  <c r="AK325" i="4"/>
  <c r="AS324" i="4"/>
  <c r="BM324" i="4"/>
  <c r="AB314" i="4"/>
  <c r="E316" i="4"/>
  <c r="D316" i="4"/>
  <c r="H316" i="4"/>
  <c r="C316" i="4"/>
  <c r="F316" i="4" s="1"/>
  <c r="I316" i="4" s="1"/>
  <c r="L316" i="4" s="1"/>
  <c r="L315" i="4"/>
  <c r="BJ315" i="4"/>
  <c r="W298" i="4"/>
  <c r="BK298" i="4"/>
  <c r="S299" i="4"/>
  <c r="P299" i="4"/>
  <c r="N299" i="4"/>
  <c r="O299" i="4"/>
  <c r="AV360" i="3"/>
  <c r="AZ360" i="3"/>
  <c r="AU360" i="3"/>
  <c r="AW360" i="3"/>
  <c r="AJ354" i="3"/>
  <c r="AO354" i="3"/>
  <c r="AL354" i="3"/>
  <c r="AK354" i="3"/>
  <c r="AB350" i="3"/>
  <c r="S350" i="3"/>
  <c r="N350" i="3"/>
  <c r="Q350" i="3" s="1"/>
  <c r="T350" i="3" s="1"/>
  <c r="O350" i="3"/>
  <c r="P350" i="3"/>
  <c r="AU330" i="5" l="1"/>
  <c r="AV330" i="5"/>
  <c r="AZ330" i="5"/>
  <c r="AW330" i="5"/>
  <c r="BD329" i="5"/>
  <c r="BN329" i="5"/>
  <c r="AO326" i="5"/>
  <c r="AJ326" i="5"/>
  <c r="AL326" i="5"/>
  <c r="AK326" i="5"/>
  <c r="Y308" i="5"/>
  <c r="AA308" i="5"/>
  <c r="Z308" i="5"/>
  <c r="AD308" i="5"/>
  <c r="H319" i="5"/>
  <c r="D319" i="5"/>
  <c r="E319" i="5"/>
  <c r="C319" i="5"/>
  <c r="F319" i="5" s="1"/>
  <c r="L318" i="5"/>
  <c r="BJ318" i="5"/>
  <c r="Q298" i="5"/>
  <c r="AW313" i="4"/>
  <c r="AX313" i="4" s="1"/>
  <c r="AZ313" i="4"/>
  <c r="AM325" i="4"/>
  <c r="AE314" i="4"/>
  <c r="AF314" i="4"/>
  <c r="X315" i="4" s="1"/>
  <c r="BJ316" i="4"/>
  <c r="J316" i="4"/>
  <c r="B317" i="4" s="1"/>
  <c r="Q299" i="4"/>
  <c r="BN348" i="4"/>
  <c r="AX360" i="3"/>
  <c r="AM354" i="3"/>
  <c r="AE350" i="3"/>
  <c r="AF350" i="3"/>
  <c r="X351" i="3" s="1"/>
  <c r="U350" i="3"/>
  <c r="M351" i="3" s="1"/>
  <c r="I319" i="5" l="1"/>
  <c r="L319" i="5" s="1"/>
  <c r="AX330" i="5"/>
  <c r="AM326" i="5"/>
  <c r="AB308" i="5"/>
  <c r="BJ319" i="5"/>
  <c r="J319" i="5"/>
  <c r="B320" i="5" s="1"/>
  <c r="T298" i="5"/>
  <c r="U298" i="5"/>
  <c r="M299" i="5" s="1"/>
  <c r="BA313" i="4"/>
  <c r="BD313" i="4" s="1"/>
  <c r="BB313" i="4"/>
  <c r="AT314" i="4" s="1"/>
  <c r="AW314" i="4" s="1"/>
  <c r="AU314" i="4"/>
  <c r="AP325" i="4"/>
  <c r="AQ325" i="4"/>
  <c r="AI326" i="4" s="1"/>
  <c r="AD315" i="4"/>
  <c r="Y315" i="4"/>
  <c r="Z315" i="4"/>
  <c r="AA315" i="4"/>
  <c r="AH314" i="4"/>
  <c r="BL314" i="4"/>
  <c r="E317" i="4"/>
  <c r="C317" i="4"/>
  <c r="D317" i="4"/>
  <c r="H317" i="4"/>
  <c r="BN349" i="4"/>
  <c r="T299" i="4"/>
  <c r="U299" i="4"/>
  <c r="M300" i="4" s="1"/>
  <c r="BA360" i="3"/>
  <c r="BB360" i="3"/>
  <c r="AT361" i="3" s="1"/>
  <c r="AP354" i="3"/>
  <c r="AQ354" i="3"/>
  <c r="AI355" i="3" s="1"/>
  <c r="AA351" i="3"/>
  <c r="AD351" i="3"/>
  <c r="Z351" i="3"/>
  <c r="Y351" i="3"/>
  <c r="N351" i="3"/>
  <c r="S351" i="3"/>
  <c r="O351" i="3"/>
  <c r="P351" i="3"/>
  <c r="Q351" i="3" s="1"/>
  <c r="T351" i="3" s="1"/>
  <c r="BA330" i="5" l="1"/>
  <c r="BB330" i="5"/>
  <c r="AT331" i="5" s="1"/>
  <c r="AP326" i="5"/>
  <c r="AQ326" i="5"/>
  <c r="AI327" i="5" s="1"/>
  <c r="AE308" i="5"/>
  <c r="AF308" i="5"/>
  <c r="X309" i="5" s="1"/>
  <c r="E320" i="5"/>
  <c r="D320" i="5"/>
  <c r="C320" i="5"/>
  <c r="H320" i="5"/>
  <c r="N299" i="5"/>
  <c r="P299" i="5"/>
  <c r="S299" i="5"/>
  <c r="O299" i="5"/>
  <c r="W298" i="5"/>
  <c r="BK298" i="5"/>
  <c r="AZ314" i="4"/>
  <c r="AV314" i="4"/>
  <c r="AX314" i="4"/>
  <c r="BA314" i="4" s="1"/>
  <c r="BD314" i="4" s="1"/>
  <c r="BB314" i="4"/>
  <c r="AT315" i="4" s="1"/>
  <c r="AL326" i="4"/>
  <c r="AO326" i="4"/>
  <c r="AK326" i="4"/>
  <c r="AJ326" i="4"/>
  <c r="AM326" i="4" s="1"/>
  <c r="AP326" i="4" s="1"/>
  <c r="AS326" i="4" s="1"/>
  <c r="AS325" i="4"/>
  <c r="BM325" i="4"/>
  <c r="AB315" i="4"/>
  <c r="F317" i="4"/>
  <c r="S300" i="4"/>
  <c r="P300" i="4"/>
  <c r="N300" i="4"/>
  <c r="O300" i="4"/>
  <c r="W299" i="4"/>
  <c r="BK299" i="4"/>
  <c r="AZ361" i="3"/>
  <c r="AV361" i="3"/>
  <c r="AW361" i="3"/>
  <c r="AU361" i="3"/>
  <c r="AO355" i="3"/>
  <c r="AL355" i="3"/>
  <c r="AK355" i="3"/>
  <c r="AJ355" i="3"/>
  <c r="AM355" i="3" s="1"/>
  <c r="AP355" i="3" s="1"/>
  <c r="AB351" i="3"/>
  <c r="U351" i="3"/>
  <c r="M352" i="3" s="1"/>
  <c r="F320" i="5" l="1"/>
  <c r="I320" i="5" s="1"/>
  <c r="L320" i="5" s="1"/>
  <c r="AW331" i="5"/>
  <c r="AV331" i="5"/>
  <c r="AZ331" i="5"/>
  <c r="AU331" i="5"/>
  <c r="AX331" i="5" s="1"/>
  <c r="BA331" i="5" s="1"/>
  <c r="BD331" i="5" s="1"/>
  <c r="BD330" i="5"/>
  <c r="BN330" i="5"/>
  <c r="AJ327" i="5"/>
  <c r="AK327" i="5"/>
  <c r="AO327" i="5"/>
  <c r="AL327" i="5"/>
  <c r="AS326" i="5"/>
  <c r="BM326" i="5"/>
  <c r="Y309" i="5"/>
  <c r="Z309" i="5"/>
  <c r="AA309" i="5"/>
  <c r="AD309" i="5"/>
  <c r="AH308" i="5"/>
  <c r="BL308" i="5"/>
  <c r="BJ320" i="5"/>
  <c r="J320" i="5"/>
  <c r="B321" i="5" s="1"/>
  <c r="Q299" i="5"/>
  <c r="AW315" i="4"/>
  <c r="AU315" i="4"/>
  <c r="AZ315" i="4"/>
  <c r="AV315" i="4"/>
  <c r="BM326" i="4"/>
  <c r="AQ326" i="4"/>
  <c r="AI327" i="4" s="1"/>
  <c r="AE315" i="4"/>
  <c r="AF315" i="4"/>
  <c r="X316" i="4" s="1"/>
  <c r="I317" i="4"/>
  <c r="J317" i="4"/>
  <c r="B318" i="4" s="1"/>
  <c r="BN350" i="4"/>
  <c r="Q300" i="4"/>
  <c r="AX361" i="3"/>
  <c r="AQ355" i="3"/>
  <c r="AI356" i="3" s="1"/>
  <c r="AE351" i="3"/>
  <c r="AF351" i="3"/>
  <c r="X352" i="3" s="1"/>
  <c r="O352" i="3"/>
  <c r="S352" i="3"/>
  <c r="P352" i="3"/>
  <c r="N352" i="3"/>
  <c r="Q352" i="3" s="1"/>
  <c r="T352" i="3" s="1"/>
  <c r="BN331" i="5" l="1"/>
  <c r="BB331" i="5"/>
  <c r="AT332" i="5" s="1"/>
  <c r="AM327" i="5"/>
  <c r="AB309" i="5"/>
  <c r="H321" i="5"/>
  <c r="D321" i="5"/>
  <c r="C321" i="5"/>
  <c r="E321" i="5"/>
  <c r="T299" i="5"/>
  <c r="U299" i="5"/>
  <c r="M300" i="5" s="1"/>
  <c r="AX315" i="4"/>
  <c r="AJ327" i="4"/>
  <c r="AK327" i="4"/>
  <c r="AL327" i="4"/>
  <c r="AO327" i="4"/>
  <c r="Z316" i="4"/>
  <c r="AA316" i="4"/>
  <c r="Y316" i="4"/>
  <c r="AB316" i="4" s="1"/>
  <c r="AD316" i="4"/>
  <c r="AH315" i="4"/>
  <c r="BL315" i="4"/>
  <c r="C318" i="4"/>
  <c r="D318" i="4"/>
  <c r="E318" i="4"/>
  <c r="H318" i="4"/>
  <c r="L317" i="4"/>
  <c r="BJ317" i="4"/>
  <c r="T300" i="4"/>
  <c r="U300" i="4"/>
  <c r="M301" i="4" s="1"/>
  <c r="BA361" i="3"/>
  <c r="BB361" i="3"/>
  <c r="AT362" i="3" s="1"/>
  <c r="AK356" i="3"/>
  <c r="AO356" i="3"/>
  <c r="AJ356" i="3"/>
  <c r="AL356" i="3"/>
  <c r="AM356" i="3" s="1"/>
  <c r="AP356" i="3" s="1"/>
  <c r="Z352" i="3"/>
  <c r="AD352" i="3"/>
  <c r="AA352" i="3"/>
  <c r="Y352" i="3"/>
  <c r="AB352" i="3" s="1"/>
  <c r="AE352" i="3" s="1"/>
  <c r="U352" i="3"/>
  <c r="M353" i="3" s="1"/>
  <c r="AW332" i="5" l="1"/>
  <c r="AV332" i="5"/>
  <c r="AU332" i="5"/>
  <c r="AZ332" i="5"/>
  <c r="AP327" i="5"/>
  <c r="AQ327" i="5"/>
  <c r="AI328" i="5" s="1"/>
  <c r="AE309" i="5"/>
  <c r="AF309" i="5"/>
  <c r="X310" i="5" s="1"/>
  <c r="F321" i="5"/>
  <c r="I321" i="5" s="1"/>
  <c r="L321" i="5" s="1"/>
  <c r="BJ321" i="5"/>
  <c r="S300" i="5"/>
  <c r="O300" i="5"/>
  <c r="N300" i="5"/>
  <c r="P300" i="5"/>
  <c r="W299" i="5"/>
  <c r="BK299" i="5"/>
  <c r="BA315" i="4"/>
  <c r="BD315" i="4" s="1"/>
  <c r="BB315" i="4"/>
  <c r="AT316" i="4" s="1"/>
  <c r="AM327" i="4"/>
  <c r="AE316" i="4"/>
  <c r="AH316" i="4" s="1"/>
  <c r="AF316" i="4"/>
  <c r="X317" i="4" s="1"/>
  <c r="F318" i="4"/>
  <c r="W300" i="4"/>
  <c r="BK300" i="4"/>
  <c r="BN351" i="4"/>
  <c r="S301" i="4"/>
  <c r="P301" i="4"/>
  <c r="N301" i="4"/>
  <c r="O301" i="4"/>
  <c r="AU362" i="3"/>
  <c r="AZ362" i="3"/>
  <c r="AV362" i="3"/>
  <c r="AW362" i="3"/>
  <c r="AQ356" i="3"/>
  <c r="AI357" i="3" s="1"/>
  <c r="AF352" i="3"/>
  <c r="X353" i="3" s="1"/>
  <c r="P353" i="3"/>
  <c r="S353" i="3"/>
  <c r="O353" i="3"/>
  <c r="N353" i="3"/>
  <c r="Q353" i="3" s="1"/>
  <c r="T353" i="3" s="1"/>
  <c r="AX332" i="5" l="1"/>
  <c r="BA332" i="5" s="1"/>
  <c r="BD332" i="5" s="1"/>
  <c r="J321" i="5"/>
  <c r="B322" i="5" s="1"/>
  <c r="E322" i="5" s="1"/>
  <c r="BN332" i="5"/>
  <c r="AK328" i="5"/>
  <c r="AO328" i="5"/>
  <c r="AL328" i="5"/>
  <c r="AJ328" i="5"/>
  <c r="AS327" i="5"/>
  <c r="BM327" i="5"/>
  <c r="Z310" i="5"/>
  <c r="Y310" i="5"/>
  <c r="AD310" i="5"/>
  <c r="AA310" i="5"/>
  <c r="AH309" i="5"/>
  <c r="BL309" i="5"/>
  <c r="C322" i="5"/>
  <c r="D322" i="5"/>
  <c r="H322" i="5"/>
  <c r="Q300" i="5"/>
  <c r="BL316" i="4"/>
  <c r="AV316" i="4"/>
  <c r="AW316" i="4"/>
  <c r="AZ316" i="4"/>
  <c r="AU316" i="4"/>
  <c r="AP327" i="4"/>
  <c r="AQ327" i="4"/>
  <c r="AI328" i="4" s="1"/>
  <c r="AD317" i="4"/>
  <c r="Y317" i="4"/>
  <c r="Z317" i="4"/>
  <c r="AA317" i="4"/>
  <c r="I318" i="4"/>
  <c r="J318" i="4"/>
  <c r="B319" i="4" s="1"/>
  <c r="Q301" i="4"/>
  <c r="AX362" i="3"/>
  <c r="AJ357" i="3"/>
  <c r="AO357" i="3"/>
  <c r="AL357" i="3"/>
  <c r="AK357" i="3"/>
  <c r="AM357" i="3" s="1"/>
  <c r="AP357" i="3" s="1"/>
  <c r="AD353" i="3"/>
  <c r="Y353" i="3"/>
  <c r="AB353" i="3" s="1"/>
  <c r="AE353" i="3" s="1"/>
  <c r="Z353" i="3"/>
  <c r="AA353" i="3"/>
  <c r="U353" i="3"/>
  <c r="M354" i="3" s="1"/>
  <c r="BB332" i="5" l="1"/>
  <c r="AT333" i="5" s="1"/>
  <c r="AZ333" i="5" s="1"/>
  <c r="AM328" i="5"/>
  <c r="AP328" i="5" s="1"/>
  <c r="AS328" i="5" s="1"/>
  <c r="AU333" i="5"/>
  <c r="AV333" i="5"/>
  <c r="AW333" i="5"/>
  <c r="AQ328" i="5"/>
  <c r="AI329" i="5" s="1"/>
  <c r="BM328" i="5"/>
  <c r="AB310" i="5"/>
  <c r="F322" i="5"/>
  <c r="T300" i="5"/>
  <c r="U300" i="5"/>
  <c r="M301" i="5" s="1"/>
  <c r="AX316" i="4"/>
  <c r="BA316" i="4" s="1"/>
  <c r="BD316" i="4" s="1"/>
  <c r="BB316" i="4"/>
  <c r="AT317" i="4" s="1"/>
  <c r="AO328" i="4"/>
  <c r="AL328" i="4"/>
  <c r="AJ328" i="4"/>
  <c r="AK328" i="4"/>
  <c r="AS327" i="4"/>
  <c r="BM327" i="4"/>
  <c r="AB317" i="4"/>
  <c r="C319" i="4"/>
  <c r="H319" i="4"/>
  <c r="D319" i="4"/>
  <c r="E319" i="4"/>
  <c r="L318" i="4"/>
  <c r="BJ318" i="4"/>
  <c r="T301" i="4"/>
  <c r="U301" i="4"/>
  <c r="M302" i="4" s="1"/>
  <c r="BA362" i="3"/>
  <c r="BB362" i="3"/>
  <c r="AT363" i="3" s="1"/>
  <c r="AQ357" i="3"/>
  <c r="AI358" i="3" s="1"/>
  <c r="AF353" i="3"/>
  <c r="X354" i="3" s="1"/>
  <c r="S354" i="3"/>
  <c r="O354" i="3"/>
  <c r="P354" i="3"/>
  <c r="N354" i="3"/>
  <c r="Q354" i="3" s="1"/>
  <c r="T354" i="3" s="1"/>
  <c r="AX333" i="5" l="1"/>
  <c r="AJ329" i="5"/>
  <c r="AL329" i="5"/>
  <c r="AO329" i="5"/>
  <c r="AK329" i="5"/>
  <c r="AE310" i="5"/>
  <c r="AF310" i="5"/>
  <c r="X311" i="5" s="1"/>
  <c r="I322" i="5"/>
  <c r="J322" i="5"/>
  <c r="B323" i="5" s="1"/>
  <c r="N301" i="5"/>
  <c r="P301" i="5"/>
  <c r="S301" i="5"/>
  <c r="O301" i="5"/>
  <c r="W300" i="5"/>
  <c r="BK300" i="5"/>
  <c r="AZ317" i="4"/>
  <c r="AV317" i="4"/>
  <c r="AU317" i="4"/>
  <c r="AW317" i="4"/>
  <c r="AM328" i="4"/>
  <c r="AE317" i="4"/>
  <c r="AF317" i="4"/>
  <c r="X318" i="4" s="1"/>
  <c r="F319" i="4"/>
  <c r="W301" i="4"/>
  <c r="BK301" i="4"/>
  <c r="O302" i="4"/>
  <c r="S302" i="4"/>
  <c r="P302" i="4"/>
  <c r="N302" i="4"/>
  <c r="AV363" i="3"/>
  <c r="AZ363" i="3"/>
  <c r="AU363" i="3"/>
  <c r="AW363" i="3"/>
  <c r="AJ358" i="3"/>
  <c r="AO358" i="3"/>
  <c r="AL358" i="3"/>
  <c r="AK358" i="3"/>
  <c r="AA354" i="3"/>
  <c r="AD354" i="3"/>
  <c r="Y354" i="3"/>
  <c r="AB354" i="3" s="1"/>
  <c r="AE354" i="3" s="1"/>
  <c r="Z354" i="3"/>
  <c r="U354" i="3"/>
  <c r="M355" i="3" s="1"/>
  <c r="BA333" i="5" l="1"/>
  <c r="BB333" i="5"/>
  <c r="AT334" i="5" s="1"/>
  <c r="AM329" i="5"/>
  <c r="Z311" i="5"/>
  <c r="AD311" i="5"/>
  <c r="Y311" i="5"/>
  <c r="AA311" i="5"/>
  <c r="AH310" i="5"/>
  <c r="BL310" i="5"/>
  <c r="D323" i="5"/>
  <c r="E323" i="5"/>
  <c r="H323" i="5"/>
  <c r="C323" i="5"/>
  <c r="L322" i="5"/>
  <c r="BJ322" i="5"/>
  <c r="Q301" i="5"/>
  <c r="AX317" i="4"/>
  <c r="AP328" i="4"/>
  <c r="AQ328" i="4"/>
  <c r="AI329" i="4" s="1"/>
  <c r="AD318" i="4"/>
  <c r="Y318" i="4"/>
  <c r="AA318" i="4"/>
  <c r="Z318" i="4"/>
  <c r="AH317" i="4"/>
  <c r="BL317" i="4"/>
  <c r="I319" i="4"/>
  <c r="J319" i="4"/>
  <c r="B320" i="4" s="1"/>
  <c r="BN352" i="4"/>
  <c r="Q302" i="4"/>
  <c r="AX363" i="3"/>
  <c r="AM358" i="3"/>
  <c r="AF354" i="3"/>
  <c r="X355" i="3" s="1"/>
  <c r="N355" i="3"/>
  <c r="S355" i="3"/>
  <c r="O355" i="3"/>
  <c r="P355" i="3"/>
  <c r="Q355" i="3" s="1"/>
  <c r="U355" i="3" s="1"/>
  <c r="M356" i="3" s="1"/>
  <c r="F323" i="5" l="1"/>
  <c r="I323" i="5" s="1"/>
  <c r="L323" i="5" s="1"/>
  <c r="AZ334" i="5"/>
  <c r="AW334" i="5"/>
  <c r="AV334" i="5"/>
  <c r="AU334" i="5"/>
  <c r="AX334" i="5" s="1"/>
  <c r="BA334" i="5" s="1"/>
  <c r="BD334" i="5" s="1"/>
  <c r="BD333" i="5"/>
  <c r="BN333" i="5"/>
  <c r="AP329" i="5"/>
  <c r="AQ329" i="5"/>
  <c r="AI330" i="5" s="1"/>
  <c r="AB311" i="5"/>
  <c r="J323" i="5"/>
  <c r="B324" i="5" s="1"/>
  <c r="BJ323" i="5"/>
  <c r="T301" i="5"/>
  <c r="U301" i="5"/>
  <c r="M302" i="5" s="1"/>
  <c r="BA317" i="4"/>
  <c r="BD317" i="4" s="1"/>
  <c r="BB317" i="4"/>
  <c r="AT318" i="4" s="1"/>
  <c r="AK329" i="4"/>
  <c r="AJ329" i="4"/>
  <c r="AO329" i="4"/>
  <c r="AL329" i="4"/>
  <c r="AS328" i="4"/>
  <c r="BM328" i="4"/>
  <c r="AB318" i="4"/>
  <c r="E320" i="4"/>
  <c r="H320" i="4"/>
  <c r="D320" i="4"/>
  <c r="C320" i="4"/>
  <c r="L319" i="4"/>
  <c r="BJ319" i="4"/>
  <c r="T302" i="4"/>
  <c r="U302" i="4"/>
  <c r="M303" i="4" s="1"/>
  <c r="BA363" i="3"/>
  <c r="BB363" i="3"/>
  <c r="AT364" i="3" s="1"/>
  <c r="AP358" i="3"/>
  <c r="AQ358" i="3"/>
  <c r="AI359" i="3" s="1"/>
  <c r="AA355" i="3"/>
  <c r="AD355" i="3"/>
  <c r="Z355" i="3"/>
  <c r="Y355" i="3"/>
  <c r="AB355" i="3" s="1"/>
  <c r="AE355" i="3" s="1"/>
  <c r="O356" i="3"/>
  <c r="S356" i="3"/>
  <c r="N356" i="3"/>
  <c r="Q356" i="3" s="1"/>
  <c r="T356" i="3" s="1"/>
  <c r="P356" i="3"/>
  <c r="T355" i="3"/>
  <c r="BN334" i="5" l="1"/>
  <c r="BB334" i="5"/>
  <c r="AT335" i="5" s="1"/>
  <c r="AK330" i="5"/>
  <c r="AL330" i="5"/>
  <c r="AO330" i="5"/>
  <c r="AJ330" i="5"/>
  <c r="AS329" i="5"/>
  <c r="BM329" i="5"/>
  <c r="AE311" i="5"/>
  <c r="AF311" i="5"/>
  <c r="X312" i="5" s="1"/>
  <c r="C324" i="5"/>
  <c r="H324" i="5"/>
  <c r="D324" i="5"/>
  <c r="E324" i="5"/>
  <c r="P302" i="5"/>
  <c r="S302" i="5"/>
  <c r="O302" i="5"/>
  <c r="N302" i="5"/>
  <c r="W301" i="5"/>
  <c r="BK301" i="5"/>
  <c r="AW318" i="4"/>
  <c r="AZ318" i="4"/>
  <c r="AU318" i="4"/>
  <c r="AV318" i="4"/>
  <c r="AM329" i="4"/>
  <c r="AE318" i="4"/>
  <c r="AF318" i="4"/>
  <c r="X319" i="4" s="1"/>
  <c r="F320" i="4"/>
  <c r="S303" i="4"/>
  <c r="P303" i="4"/>
  <c r="N303" i="4"/>
  <c r="O303" i="4"/>
  <c r="W302" i="4"/>
  <c r="BK302" i="4"/>
  <c r="AV364" i="3"/>
  <c r="AZ364" i="3"/>
  <c r="AW364" i="3"/>
  <c r="AU364" i="3"/>
  <c r="AO359" i="3"/>
  <c r="AJ359" i="3"/>
  <c r="AM359" i="3" s="1"/>
  <c r="AP359" i="3" s="1"/>
  <c r="AL359" i="3"/>
  <c r="AK359" i="3"/>
  <c r="AF355" i="3"/>
  <c r="X356" i="3" s="1"/>
  <c r="U356" i="3"/>
  <c r="M357" i="3" s="1"/>
  <c r="AM330" i="5" l="1"/>
  <c r="AP330" i="5" s="1"/>
  <c r="AS330" i="5" s="1"/>
  <c r="AZ335" i="5"/>
  <c r="AV335" i="5"/>
  <c r="AU335" i="5"/>
  <c r="AW335" i="5"/>
  <c r="BM330" i="5"/>
  <c r="Z312" i="5"/>
  <c r="AD312" i="5"/>
  <c r="AA312" i="5"/>
  <c r="Y312" i="5"/>
  <c r="AH311" i="5"/>
  <c r="BL311" i="5"/>
  <c r="F324" i="5"/>
  <c r="Q302" i="5"/>
  <c r="AX318" i="4"/>
  <c r="AP329" i="4"/>
  <c r="AQ329" i="4"/>
  <c r="AI330" i="4" s="1"/>
  <c r="AA319" i="4"/>
  <c r="Z319" i="4"/>
  <c r="AD319" i="4"/>
  <c r="Y319" i="4"/>
  <c r="AH318" i="4"/>
  <c r="BL318" i="4"/>
  <c r="I320" i="4"/>
  <c r="J320" i="4"/>
  <c r="B321" i="4" s="1"/>
  <c r="BN353" i="4"/>
  <c r="Q303" i="4"/>
  <c r="AX364" i="3"/>
  <c r="AQ359" i="3"/>
  <c r="AI360" i="3" s="1"/>
  <c r="Z356" i="3"/>
  <c r="AD356" i="3"/>
  <c r="AA356" i="3"/>
  <c r="Y356" i="3"/>
  <c r="P357" i="3"/>
  <c r="S357" i="3"/>
  <c r="N357" i="3"/>
  <c r="O357" i="3"/>
  <c r="AQ330" i="5" l="1"/>
  <c r="AI331" i="5" s="1"/>
  <c r="AL331" i="5" s="1"/>
  <c r="AB312" i="5"/>
  <c r="AE312" i="5" s="1"/>
  <c r="AH312" i="5" s="1"/>
  <c r="AX335" i="5"/>
  <c r="BA335" i="5" s="1"/>
  <c r="BD335" i="5" s="1"/>
  <c r="AF312" i="5"/>
  <c r="X313" i="5" s="1"/>
  <c r="BL312" i="5"/>
  <c r="I324" i="5"/>
  <c r="J324" i="5"/>
  <c r="B325" i="5" s="1"/>
  <c r="T302" i="5"/>
  <c r="U302" i="5"/>
  <c r="M303" i="5" s="1"/>
  <c r="AB319" i="4"/>
  <c r="AE319" i="4" s="1"/>
  <c r="AH319" i="4" s="1"/>
  <c r="BB318" i="4"/>
  <c r="AT319" i="4" s="1"/>
  <c r="BA318" i="4"/>
  <c r="BD318" i="4" s="1"/>
  <c r="AK330" i="4"/>
  <c r="AJ330" i="4"/>
  <c r="AL330" i="4"/>
  <c r="AO330" i="4"/>
  <c r="AS329" i="4"/>
  <c r="BM329" i="4"/>
  <c r="BL319" i="4"/>
  <c r="AF319" i="4"/>
  <c r="X320" i="4" s="1"/>
  <c r="E321" i="4"/>
  <c r="C321" i="4"/>
  <c r="H321" i="4"/>
  <c r="D321" i="4"/>
  <c r="L320" i="4"/>
  <c r="BJ320" i="4"/>
  <c r="BN354" i="4"/>
  <c r="T303" i="4"/>
  <c r="U303" i="4"/>
  <c r="M304" i="4" s="1"/>
  <c r="BA364" i="3"/>
  <c r="BB364" i="3"/>
  <c r="AT365" i="3" s="1"/>
  <c r="AK360" i="3"/>
  <c r="AO360" i="3"/>
  <c r="AJ360" i="3"/>
  <c r="AL360" i="3"/>
  <c r="AB356" i="3"/>
  <c r="Q357" i="3"/>
  <c r="BB335" i="5" l="1"/>
  <c r="AT336" i="5" s="1"/>
  <c r="AW336" i="5" s="1"/>
  <c r="AO331" i="5"/>
  <c r="AJ331" i="5"/>
  <c r="AK331" i="5"/>
  <c r="AM331" i="5" s="1"/>
  <c r="BN335" i="5"/>
  <c r="AU336" i="5"/>
  <c r="AZ336" i="5"/>
  <c r="Y313" i="5"/>
  <c r="Z313" i="5"/>
  <c r="AA313" i="5"/>
  <c r="AD313" i="5"/>
  <c r="H325" i="5"/>
  <c r="C325" i="5"/>
  <c r="E325" i="5"/>
  <c r="D325" i="5"/>
  <c r="L324" i="5"/>
  <c r="BJ324" i="5"/>
  <c r="W302" i="5"/>
  <c r="BK302" i="5"/>
  <c r="P303" i="5"/>
  <c r="S303" i="5"/>
  <c r="O303" i="5"/>
  <c r="N303" i="5"/>
  <c r="AU319" i="4"/>
  <c r="AW319" i="4"/>
  <c r="AZ319" i="4"/>
  <c r="AV319" i="4"/>
  <c r="AM330" i="4"/>
  <c r="AA320" i="4"/>
  <c r="Z320" i="4"/>
  <c r="Y320" i="4"/>
  <c r="AB320" i="4" s="1"/>
  <c r="AD320" i="4"/>
  <c r="F321" i="4"/>
  <c r="I321" i="4" s="1"/>
  <c r="J321" i="4"/>
  <c r="B322" i="4" s="1"/>
  <c r="S304" i="4"/>
  <c r="P304" i="4"/>
  <c r="N304" i="4"/>
  <c r="O304" i="4"/>
  <c r="W303" i="4"/>
  <c r="BK303" i="4"/>
  <c r="AZ365" i="3"/>
  <c r="AU365" i="3"/>
  <c r="AX365" i="3" s="1"/>
  <c r="BA365" i="3" s="1"/>
  <c r="AV365" i="3"/>
  <c r="AW365" i="3"/>
  <c r="AM360" i="3"/>
  <c r="AE356" i="3"/>
  <c r="AF356" i="3"/>
  <c r="X357" i="3" s="1"/>
  <c r="T357" i="3"/>
  <c r="U357" i="3"/>
  <c r="M358" i="3" s="1"/>
  <c r="AV336" i="5" l="1"/>
  <c r="AX336" i="5" s="1"/>
  <c r="AP331" i="5"/>
  <c r="AQ331" i="5"/>
  <c r="AI332" i="5" s="1"/>
  <c r="AB313" i="5"/>
  <c r="F325" i="5"/>
  <c r="Q303" i="5"/>
  <c r="AX319" i="4"/>
  <c r="AP330" i="4"/>
  <c r="AQ330" i="4"/>
  <c r="AI331" i="4" s="1"/>
  <c r="AE320" i="4"/>
  <c r="AH320" i="4" s="1"/>
  <c r="AF320" i="4"/>
  <c r="X321" i="4" s="1"/>
  <c r="L321" i="4"/>
  <c r="BJ321" i="4"/>
  <c r="D322" i="4"/>
  <c r="E322" i="4"/>
  <c r="H322" i="4"/>
  <c r="C322" i="4"/>
  <c r="BN355" i="4"/>
  <c r="Q304" i="4"/>
  <c r="BB365" i="3"/>
  <c r="AT366" i="3" s="1"/>
  <c r="AP360" i="3"/>
  <c r="AQ360" i="3"/>
  <c r="AI361" i="3" s="1"/>
  <c r="AD357" i="3"/>
  <c r="AA357" i="3"/>
  <c r="Y357" i="3"/>
  <c r="AB357" i="3" s="1"/>
  <c r="AE357" i="3" s="1"/>
  <c r="Z357" i="3"/>
  <c r="S358" i="3"/>
  <c r="N358" i="3"/>
  <c r="Q358" i="3" s="1"/>
  <c r="T358" i="3" s="1"/>
  <c r="O358" i="3"/>
  <c r="P358" i="3"/>
  <c r="BA336" i="5" l="1"/>
  <c r="BB336" i="5"/>
  <c r="AT337" i="5" s="1"/>
  <c r="AO332" i="5"/>
  <c r="AK332" i="5"/>
  <c r="AJ332" i="5"/>
  <c r="AL332" i="5"/>
  <c r="AS331" i="5"/>
  <c r="BM331" i="5"/>
  <c r="AE313" i="5"/>
  <c r="AF313" i="5"/>
  <c r="X314" i="5" s="1"/>
  <c r="I325" i="5"/>
  <c r="J325" i="5"/>
  <c r="B326" i="5" s="1"/>
  <c r="T303" i="5"/>
  <c r="U303" i="5"/>
  <c r="M304" i="5" s="1"/>
  <c r="BA319" i="4"/>
  <c r="BD319" i="4" s="1"/>
  <c r="BB319" i="4"/>
  <c r="AT320" i="4" s="1"/>
  <c r="AO331" i="4"/>
  <c r="AJ331" i="4"/>
  <c r="AL331" i="4"/>
  <c r="AK331" i="4"/>
  <c r="AS330" i="4"/>
  <c r="BM330" i="4"/>
  <c r="BL320" i="4"/>
  <c r="Z321" i="4"/>
  <c r="AA321" i="4"/>
  <c r="AD321" i="4"/>
  <c r="Y321" i="4"/>
  <c r="F322" i="4"/>
  <c r="I322" i="4" s="1"/>
  <c r="L322" i="4" s="1"/>
  <c r="T304" i="4"/>
  <c r="U304" i="4"/>
  <c r="M305" i="4" s="1"/>
  <c r="AU366" i="3"/>
  <c r="AX366" i="3" s="1"/>
  <c r="BA366" i="3" s="1"/>
  <c r="AZ366" i="3"/>
  <c r="AV366" i="3"/>
  <c r="AW366" i="3"/>
  <c r="AJ361" i="3"/>
  <c r="AO361" i="3"/>
  <c r="AL361" i="3"/>
  <c r="AK361" i="3"/>
  <c r="AM361" i="3" s="1"/>
  <c r="AP361" i="3" s="1"/>
  <c r="AF357" i="3"/>
  <c r="X358" i="3" s="1"/>
  <c r="U358" i="3"/>
  <c r="M359" i="3" s="1"/>
  <c r="AU337" i="5" l="1"/>
  <c r="AV337" i="5"/>
  <c r="AZ337" i="5"/>
  <c r="AW337" i="5"/>
  <c r="BD336" i="5"/>
  <c r="BN336" i="5"/>
  <c r="AM332" i="5"/>
  <c r="AA314" i="5"/>
  <c r="Z314" i="5"/>
  <c r="Y314" i="5"/>
  <c r="AD314" i="5"/>
  <c r="AH313" i="5"/>
  <c r="BL313" i="5"/>
  <c r="D326" i="5"/>
  <c r="H326" i="5"/>
  <c r="E326" i="5"/>
  <c r="C326" i="5"/>
  <c r="L325" i="5"/>
  <c r="BJ325" i="5"/>
  <c r="P304" i="5"/>
  <c r="O304" i="5"/>
  <c r="S304" i="5"/>
  <c r="N304" i="5"/>
  <c r="W303" i="5"/>
  <c r="BK303" i="5"/>
  <c r="BJ322" i="4"/>
  <c r="AU320" i="4"/>
  <c r="AW320" i="4"/>
  <c r="AV320" i="4"/>
  <c r="AZ320" i="4"/>
  <c r="AM331" i="4"/>
  <c r="AB321" i="4"/>
  <c r="AE321" i="4" s="1"/>
  <c r="AH321" i="4" s="1"/>
  <c r="J322" i="4"/>
  <c r="B323" i="4" s="1"/>
  <c r="H323" i="4" s="1"/>
  <c r="P305" i="4"/>
  <c r="N305" i="4"/>
  <c r="O305" i="4"/>
  <c r="S305" i="4"/>
  <c r="W304" i="4"/>
  <c r="BK304" i="4"/>
  <c r="BB366" i="3"/>
  <c r="AT367" i="3" s="1"/>
  <c r="AQ361" i="3"/>
  <c r="AI362" i="3" s="1"/>
  <c r="AA358" i="3"/>
  <c r="AD358" i="3"/>
  <c r="Z358" i="3"/>
  <c r="Y358" i="3"/>
  <c r="N359" i="3"/>
  <c r="S359" i="3"/>
  <c r="O359" i="3"/>
  <c r="P359" i="3"/>
  <c r="Q359" i="3" s="1"/>
  <c r="T359" i="3" s="1"/>
  <c r="AB314" i="5" l="1"/>
  <c r="AE314" i="5" s="1"/>
  <c r="AH314" i="5" s="1"/>
  <c r="F326" i="5"/>
  <c r="I326" i="5" s="1"/>
  <c r="L326" i="5" s="1"/>
  <c r="AX337" i="5"/>
  <c r="AP332" i="5"/>
  <c r="AQ332" i="5"/>
  <c r="AI333" i="5" s="1"/>
  <c r="AF314" i="5"/>
  <c r="X315" i="5" s="1"/>
  <c r="J326" i="5"/>
  <c r="B327" i="5" s="1"/>
  <c r="BJ326" i="5"/>
  <c r="Q304" i="5"/>
  <c r="AF321" i="4"/>
  <c r="X322" i="4" s="1"/>
  <c r="AD322" i="4" s="1"/>
  <c r="D323" i="4"/>
  <c r="E323" i="4"/>
  <c r="C323" i="4"/>
  <c r="F323" i="4" s="1"/>
  <c r="AX320" i="4"/>
  <c r="AP331" i="4"/>
  <c r="AQ331" i="4"/>
  <c r="AI332" i="4" s="1"/>
  <c r="BL321" i="4"/>
  <c r="Z322" i="4"/>
  <c r="AA322" i="4"/>
  <c r="BN356" i="4"/>
  <c r="Q305" i="4"/>
  <c r="AV367" i="3"/>
  <c r="AZ367" i="3"/>
  <c r="AW367" i="3"/>
  <c r="AU367" i="3"/>
  <c r="AX367" i="3" s="1"/>
  <c r="BA367" i="3" s="1"/>
  <c r="AJ362" i="3"/>
  <c r="AM362" i="3" s="1"/>
  <c r="AP362" i="3" s="1"/>
  <c r="AO362" i="3"/>
  <c r="AL362" i="3"/>
  <c r="AK362" i="3"/>
  <c r="AB358" i="3"/>
  <c r="U359" i="3"/>
  <c r="M360" i="3" s="1"/>
  <c r="BA337" i="5" l="1"/>
  <c r="BB337" i="5"/>
  <c r="AT338" i="5" s="1"/>
  <c r="AO333" i="5"/>
  <c r="AJ333" i="5"/>
  <c r="AL333" i="5"/>
  <c r="AK333" i="5"/>
  <c r="AS332" i="5"/>
  <c r="BM332" i="5"/>
  <c r="AA315" i="5"/>
  <c r="Z315" i="5"/>
  <c r="AD315" i="5"/>
  <c r="Y315" i="5"/>
  <c r="BL314" i="5"/>
  <c r="D327" i="5"/>
  <c r="H327" i="5"/>
  <c r="C327" i="5"/>
  <c r="E327" i="5"/>
  <c r="T304" i="5"/>
  <c r="U304" i="5"/>
  <c r="M305" i="5" s="1"/>
  <c r="Y322" i="4"/>
  <c r="I323" i="4"/>
  <c r="L323" i="4" s="1"/>
  <c r="J323" i="4"/>
  <c r="B324" i="4" s="1"/>
  <c r="D324" i="4" s="1"/>
  <c r="BA320" i="4"/>
  <c r="BD320" i="4" s="1"/>
  <c r="BB320" i="4"/>
  <c r="AT321" i="4" s="1"/>
  <c r="AL332" i="4"/>
  <c r="AJ332" i="4"/>
  <c r="AK332" i="4"/>
  <c r="AO332" i="4"/>
  <c r="AS331" i="4"/>
  <c r="BM331" i="4"/>
  <c r="AB322" i="4"/>
  <c r="E324" i="4"/>
  <c r="BJ323" i="4"/>
  <c r="T305" i="4"/>
  <c r="U305" i="4"/>
  <c r="M306" i="4" s="1"/>
  <c r="BB367" i="3"/>
  <c r="AT368" i="3" s="1"/>
  <c r="AQ362" i="3"/>
  <c r="AI363" i="3" s="1"/>
  <c r="AE358" i="3"/>
  <c r="AF358" i="3"/>
  <c r="X359" i="3" s="1"/>
  <c r="O360" i="3"/>
  <c r="S360" i="3"/>
  <c r="P360" i="3"/>
  <c r="N360" i="3"/>
  <c r="Q360" i="3" s="1"/>
  <c r="T360" i="3" s="1"/>
  <c r="AU338" i="5" l="1"/>
  <c r="AZ338" i="5"/>
  <c r="AW338" i="5"/>
  <c r="AV338" i="5"/>
  <c r="BD337" i="5"/>
  <c r="BN337" i="5"/>
  <c r="AM333" i="5"/>
  <c r="AB315" i="5"/>
  <c r="F327" i="5"/>
  <c r="I327" i="5" s="1"/>
  <c r="L327" i="5" s="1"/>
  <c r="J327" i="5"/>
  <c r="B328" i="5" s="1"/>
  <c r="BJ327" i="5"/>
  <c r="S305" i="5"/>
  <c r="N305" i="5"/>
  <c r="P305" i="5"/>
  <c r="O305" i="5"/>
  <c r="W304" i="5"/>
  <c r="BK304" i="5"/>
  <c r="H324" i="4"/>
  <c r="C324" i="4"/>
  <c r="F324" i="4" s="1"/>
  <c r="I324" i="4" s="1"/>
  <c r="L324" i="4" s="1"/>
  <c r="AU321" i="4"/>
  <c r="AV321" i="4"/>
  <c r="AZ321" i="4"/>
  <c r="AW321" i="4"/>
  <c r="AM332" i="4"/>
  <c r="AP332" i="4" s="1"/>
  <c r="AS332" i="4" s="1"/>
  <c r="AQ332" i="4"/>
  <c r="AI333" i="4" s="1"/>
  <c r="AE322" i="4"/>
  <c r="AF322" i="4"/>
  <c r="X323" i="4" s="1"/>
  <c r="W305" i="4"/>
  <c r="BK305" i="4"/>
  <c r="P306" i="4"/>
  <c r="N306" i="4"/>
  <c r="O306" i="4"/>
  <c r="S306" i="4"/>
  <c r="AV368" i="3"/>
  <c r="AZ368" i="3"/>
  <c r="AU368" i="3"/>
  <c r="AW368" i="3"/>
  <c r="AO363" i="3"/>
  <c r="AL363" i="3"/>
  <c r="AJ363" i="3"/>
  <c r="AK363" i="3"/>
  <c r="AA359" i="3"/>
  <c r="AD359" i="3"/>
  <c r="Z359" i="3"/>
  <c r="Y359" i="3"/>
  <c r="AB359" i="3" s="1"/>
  <c r="AE359" i="3" s="1"/>
  <c r="U360" i="3"/>
  <c r="M361" i="3" s="1"/>
  <c r="AX338" i="5" l="1"/>
  <c r="AP333" i="5"/>
  <c r="AQ333" i="5"/>
  <c r="AI334" i="5" s="1"/>
  <c r="AE315" i="5"/>
  <c r="AF315" i="5"/>
  <c r="X316" i="5" s="1"/>
  <c r="C328" i="5"/>
  <c r="E328" i="5"/>
  <c r="D328" i="5"/>
  <c r="H328" i="5"/>
  <c r="Q305" i="5"/>
  <c r="J324" i="4"/>
  <c r="B325" i="4" s="1"/>
  <c r="H325" i="4" s="1"/>
  <c r="BJ324" i="4"/>
  <c r="AX321" i="4"/>
  <c r="BM332" i="4"/>
  <c r="AL333" i="4"/>
  <c r="AJ333" i="4"/>
  <c r="AK333" i="4"/>
  <c r="AO333" i="4"/>
  <c r="Z323" i="4"/>
  <c r="AD323" i="4"/>
  <c r="AA323" i="4"/>
  <c r="Y323" i="4"/>
  <c r="AB323" i="4" s="1"/>
  <c r="AE323" i="4" s="1"/>
  <c r="AH323" i="4" s="1"/>
  <c r="AH322" i="4"/>
  <c r="BL322" i="4"/>
  <c r="D325" i="4"/>
  <c r="E325" i="4"/>
  <c r="C325" i="4"/>
  <c r="F325" i="4" s="1"/>
  <c r="BN357" i="4"/>
  <c r="Q306" i="4"/>
  <c r="AX368" i="3"/>
  <c r="AM363" i="3"/>
  <c r="AF359" i="3"/>
  <c r="X360" i="3" s="1"/>
  <c r="P361" i="3"/>
  <c r="S361" i="3"/>
  <c r="O361" i="3"/>
  <c r="N361" i="3"/>
  <c r="Q361" i="3" s="1"/>
  <c r="T361" i="3" s="1"/>
  <c r="BA338" i="5" l="1"/>
  <c r="BB338" i="5"/>
  <c r="AT339" i="5" s="1"/>
  <c r="AO334" i="5"/>
  <c r="AJ334" i="5"/>
  <c r="AK334" i="5"/>
  <c r="AL334" i="5"/>
  <c r="AS333" i="5"/>
  <c r="BM333" i="5"/>
  <c r="AH315" i="5"/>
  <c r="BL315" i="5"/>
  <c r="Z316" i="5"/>
  <c r="AD316" i="5"/>
  <c r="Y316" i="5"/>
  <c r="AA316" i="5"/>
  <c r="F328" i="5"/>
  <c r="T305" i="5"/>
  <c r="U305" i="5"/>
  <c r="M306" i="5" s="1"/>
  <c r="BA321" i="4"/>
  <c r="BD321" i="4" s="1"/>
  <c r="BB321" i="4"/>
  <c r="AT322" i="4" s="1"/>
  <c r="AM333" i="4"/>
  <c r="AQ333" i="4" s="1"/>
  <c r="AI334" i="4" s="1"/>
  <c r="AP333" i="4"/>
  <c r="AS333" i="4" s="1"/>
  <c r="AF323" i="4"/>
  <c r="X324" i="4" s="1"/>
  <c r="BL323" i="4"/>
  <c r="I325" i="4"/>
  <c r="L325" i="4" s="1"/>
  <c r="J325" i="4"/>
  <c r="B326" i="4" s="1"/>
  <c r="BN358" i="4"/>
  <c r="T306" i="4"/>
  <c r="U306" i="4"/>
  <c r="M307" i="4" s="1"/>
  <c r="BA368" i="3"/>
  <c r="BB368" i="3"/>
  <c r="AT369" i="3" s="1"/>
  <c r="AP363" i="3"/>
  <c r="AQ363" i="3"/>
  <c r="AI364" i="3" s="1"/>
  <c r="Z360" i="3"/>
  <c r="AD360" i="3"/>
  <c r="AA360" i="3"/>
  <c r="Y360" i="3"/>
  <c r="U361" i="3"/>
  <c r="M362" i="3" s="1"/>
  <c r="AZ339" i="5" l="1"/>
  <c r="AU339" i="5"/>
  <c r="AW339" i="5"/>
  <c r="AV339" i="5"/>
  <c r="BD338" i="5"/>
  <c r="BN338" i="5"/>
  <c r="AM334" i="5"/>
  <c r="AP334" i="5" s="1"/>
  <c r="AS334" i="5" s="1"/>
  <c r="BM334" i="5"/>
  <c r="AB316" i="5"/>
  <c r="AE316" i="5" s="1"/>
  <c r="AH316" i="5" s="1"/>
  <c r="AF316" i="5"/>
  <c r="X317" i="5" s="1"/>
  <c r="BL316" i="5"/>
  <c r="I328" i="5"/>
  <c r="J328" i="5"/>
  <c r="B329" i="5" s="1"/>
  <c r="O306" i="5"/>
  <c r="S306" i="5"/>
  <c r="P306" i="5"/>
  <c r="N306" i="5"/>
  <c r="W305" i="5"/>
  <c r="BK305" i="5"/>
  <c r="BJ325" i="4"/>
  <c r="AU322" i="4"/>
  <c r="AV322" i="4"/>
  <c r="AW322" i="4"/>
  <c r="AZ322" i="4"/>
  <c r="AJ334" i="4"/>
  <c r="AL334" i="4"/>
  <c r="AO334" i="4"/>
  <c r="AK334" i="4"/>
  <c r="BM333" i="4"/>
  <c r="AD324" i="4"/>
  <c r="Z324" i="4"/>
  <c r="AA324" i="4"/>
  <c r="Y324" i="4"/>
  <c r="H326" i="4"/>
  <c r="D326" i="4"/>
  <c r="C326" i="4"/>
  <c r="E326" i="4"/>
  <c r="O307" i="4"/>
  <c r="S307" i="4"/>
  <c r="P307" i="4"/>
  <c r="N307" i="4"/>
  <c r="W306" i="4"/>
  <c r="BK306" i="4"/>
  <c r="AZ369" i="3"/>
  <c r="AV369" i="3"/>
  <c r="AW369" i="3"/>
  <c r="AU369" i="3"/>
  <c r="AX369" i="3" s="1"/>
  <c r="BA369" i="3" s="1"/>
  <c r="AK364" i="3"/>
  <c r="AO364" i="3"/>
  <c r="AJ364" i="3"/>
  <c r="AL364" i="3"/>
  <c r="AM364" i="3" s="1"/>
  <c r="AP364" i="3" s="1"/>
  <c r="AB360" i="3"/>
  <c r="S362" i="3"/>
  <c r="O362" i="3"/>
  <c r="P362" i="3"/>
  <c r="N362" i="3"/>
  <c r="AQ334" i="5" l="1"/>
  <c r="AI335" i="5" s="1"/>
  <c r="AK335" i="5" s="1"/>
  <c r="AX339" i="5"/>
  <c r="AO335" i="5"/>
  <c r="Y317" i="5"/>
  <c r="AA317" i="5"/>
  <c r="Z317" i="5"/>
  <c r="AD317" i="5"/>
  <c r="H329" i="5"/>
  <c r="D329" i="5"/>
  <c r="E329" i="5"/>
  <c r="C329" i="5"/>
  <c r="L328" i="5"/>
  <c r="BJ328" i="5"/>
  <c r="Q306" i="5"/>
  <c r="AB324" i="4"/>
  <c r="AE324" i="4" s="1"/>
  <c r="AH324" i="4" s="1"/>
  <c r="AX322" i="4"/>
  <c r="AM334" i="4"/>
  <c r="BL324" i="4"/>
  <c r="AF324" i="4"/>
  <c r="X325" i="4" s="1"/>
  <c r="F326" i="4"/>
  <c r="Q307" i="4"/>
  <c r="BN359" i="4"/>
  <c r="BB369" i="3"/>
  <c r="AT370" i="3" s="1"/>
  <c r="AQ364" i="3"/>
  <c r="AI365" i="3" s="1"/>
  <c r="AE360" i="3"/>
  <c r="AF360" i="3"/>
  <c r="X361" i="3" s="1"/>
  <c r="Q362" i="3"/>
  <c r="AJ335" i="5" l="1"/>
  <c r="AM335" i="5" s="1"/>
  <c r="AL335" i="5"/>
  <c r="F329" i="5"/>
  <c r="J329" i="5" s="1"/>
  <c r="B330" i="5" s="1"/>
  <c r="BA339" i="5"/>
  <c r="BB339" i="5"/>
  <c r="AT340" i="5" s="1"/>
  <c r="AB317" i="5"/>
  <c r="I329" i="5"/>
  <c r="L329" i="5" s="1"/>
  <c r="BJ329" i="5"/>
  <c r="T306" i="5"/>
  <c r="U306" i="5"/>
  <c r="M307" i="5" s="1"/>
  <c r="BA322" i="4"/>
  <c r="BD322" i="4" s="1"/>
  <c r="BB322" i="4"/>
  <c r="AT323" i="4" s="1"/>
  <c r="AP334" i="4"/>
  <c r="AQ334" i="4"/>
  <c r="AI335" i="4" s="1"/>
  <c r="AA325" i="4"/>
  <c r="AD325" i="4"/>
  <c r="Z325" i="4"/>
  <c r="Y325" i="4"/>
  <c r="AB325" i="4" s="1"/>
  <c r="AE325" i="4" s="1"/>
  <c r="AH325" i="4" s="1"/>
  <c r="I326" i="4"/>
  <c r="J326" i="4"/>
  <c r="B327" i="4" s="1"/>
  <c r="T307" i="4"/>
  <c r="U307" i="4"/>
  <c r="M308" i="4" s="1"/>
  <c r="AU370" i="3"/>
  <c r="AZ370" i="3"/>
  <c r="AV370" i="3"/>
  <c r="AW370" i="3"/>
  <c r="AJ365" i="3"/>
  <c r="AO365" i="3"/>
  <c r="AK365" i="3"/>
  <c r="AL365" i="3"/>
  <c r="AD361" i="3"/>
  <c r="Y361" i="3"/>
  <c r="AB361" i="3" s="1"/>
  <c r="AE361" i="3" s="1"/>
  <c r="Z361" i="3"/>
  <c r="AA361" i="3"/>
  <c r="T362" i="3"/>
  <c r="U362" i="3"/>
  <c r="M363" i="3" s="1"/>
  <c r="AU340" i="5" l="1"/>
  <c r="AZ340" i="5"/>
  <c r="AW340" i="5"/>
  <c r="AV340" i="5"/>
  <c r="BD339" i="5"/>
  <c r="BN339" i="5"/>
  <c r="AP335" i="5"/>
  <c r="AQ335" i="5"/>
  <c r="AI336" i="5" s="1"/>
  <c r="AE317" i="5"/>
  <c r="AF317" i="5"/>
  <c r="X318" i="5" s="1"/>
  <c r="D330" i="5"/>
  <c r="E330" i="5"/>
  <c r="H330" i="5"/>
  <c r="C330" i="5"/>
  <c r="W306" i="5"/>
  <c r="BK306" i="5"/>
  <c r="S307" i="5"/>
  <c r="N307" i="5"/>
  <c r="O307" i="5"/>
  <c r="P307" i="5"/>
  <c r="AV323" i="4"/>
  <c r="AZ323" i="4"/>
  <c r="AW323" i="4"/>
  <c r="AU323" i="4"/>
  <c r="AX323" i="4" s="1"/>
  <c r="BA323" i="4" s="1"/>
  <c r="BD323" i="4" s="1"/>
  <c r="AK335" i="4"/>
  <c r="AL335" i="4"/>
  <c r="AO335" i="4"/>
  <c r="AJ335" i="4"/>
  <c r="AM335" i="4" s="1"/>
  <c r="AP335" i="4" s="1"/>
  <c r="AS335" i="4" s="1"/>
  <c r="AS334" i="4"/>
  <c r="BM334" i="4"/>
  <c r="BL325" i="4"/>
  <c r="AF325" i="4"/>
  <c r="X326" i="4" s="1"/>
  <c r="H327" i="4"/>
  <c r="E327" i="4"/>
  <c r="D327" i="4"/>
  <c r="C327" i="4"/>
  <c r="F327" i="4" s="1"/>
  <c r="I327" i="4" s="1"/>
  <c r="L327" i="4" s="1"/>
  <c r="L326" i="4"/>
  <c r="BJ326" i="4"/>
  <c r="W307" i="4"/>
  <c r="BK307" i="4"/>
  <c r="S308" i="4"/>
  <c r="P308" i="4"/>
  <c r="N308" i="4"/>
  <c r="O308" i="4"/>
  <c r="AX370" i="3"/>
  <c r="AM365" i="3"/>
  <c r="AF361" i="3"/>
  <c r="X362" i="3" s="1"/>
  <c r="N363" i="3"/>
  <c r="S363" i="3"/>
  <c r="O363" i="3"/>
  <c r="P363" i="3"/>
  <c r="Q363" i="3" s="1"/>
  <c r="T363" i="3" s="1"/>
  <c r="F330" i="5" l="1"/>
  <c r="I330" i="5" s="1"/>
  <c r="L330" i="5" s="1"/>
  <c r="AX340" i="5"/>
  <c r="AK336" i="5"/>
  <c r="AO336" i="5"/>
  <c r="AJ336" i="5"/>
  <c r="AL336" i="5"/>
  <c r="AS335" i="5"/>
  <c r="BM335" i="5"/>
  <c r="AA318" i="5"/>
  <c r="Z318" i="5"/>
  <c r="Y318" i="5"/>
  <c r="AB318" i="5" s="1"/>
  <c r="AF318" i="5" s="1"/>
  <c r="X319" i="5" s="1"/>
  <c r="AD318" i="5"/>
  <c r="AH317" i="5"/>
  <c r="BL317" i="5"/>
  <c r="AE318" i="5"/>
  <c r="J330" i="5"/>
  <c r="B331" i="5" s="1"/>
  <c r="BJ330" i="5"/>
  <c r="Q307" i="5"/>
  <c r="BB323" i="4"/>
  <c r="AT324" i="4" s="1"/>
  <c r="AQ335" i="4"/>
  <c r="AI336" i="4" s="1"/>
  <c r="BM335" i="4"/>
  <c r="Z326" i="4"/>
  <c r="AD326" i="4"/>
  <c r="Y326" i="4"/>
  <c r="AA326" i="4"/>
  <c r="BJ327" i="4"/>
  <c r="J327" i="4"/>
  <c r="B328" i="4" s="1"/>
  <c r="Q308" i="4"/>
  <c r="BA370" i="3"/>
  <c r="BB370" i="3"/>
  <c r="AT371" i="3" s="1"/>
  <c r="AP365" i="3"/>
  <c r="AQ365" i="3"/>
  <c r="AI366" i="3" s="1"/>
  <c r="AA362" i="3"/>
  <c r="AD362" i="3"/>
  <c r="Y362" i="3"/>
  <c r="AB362" i="3" s="1"/>
  <c r="AE362" i="3" s="1"/>
  <c r="Z362" i="3"/>
  <c r="U363" i="3"/>
  <c r="M364" i="3" s="1"/>
  <c r="BA340" i="5" l="1"/>
  <c r="BB340" i="5"/>
  <c r="AT341" i="5" s="1"/>
  <c r="AM336" i="5"/>
  <c r="AP336" i="5" s="1"/>
  <c r="AS336" i="5" s="1"/>
  <c r="AH318" i="5"/>
  <c r="BL318" i="5"/>
  <c r="AA319" i="5"/>
  <c r="Y319" i="5"/>
  <c r="Z319" i="5"/>
  <c r="AD319" i="5"/>
  <c r="C331" i="5"/>
  <c r="D331" i="5"/>
  <c r="E331" i="5"/>
  <c r="H331" i="5"/>
  <c r="T307" i="5"/>
  <c r="U307" i="5"/>
  <c r="M308" i="5" s="1"/>
  <c r="AW324" i="4"/>
  <c r="AU324" i="4"/>
  <c r="AV324" i="4"/>
  <c r="AZ324" i="4"/>
  <c r="AO336" i="4"/>
  <c r="AJ336" i="4"/>
  <c r="AL336" i="4"/>
  <c r="AK336" i="4"/>
  <c r="AB326" i="4"/>
  <c r="AE326" i="4" s="1"/>
  <c r="AH326" i="4" s="1"/>
  <c r="BL326" i="4"/>
  <c r="C328" i="4"/>
  <c r="E328" i="4"/>
  <c r="H328" i="4"/>
  <c r="D328" i="4"/>
  <c r="T308" i="4"/>
  <c r="U308" i="4"/>
  <c r="M309" i="4" s="1"/>
  <c r="BN360" i="4"/>
  <c r="AV371" i="3"/>
  <c r="AZ371" i="3"/>
  <c r="AU371" i="3"/>
  <c r="AX371" i="3" s="1"/>
  <c r="BA371" i="3" s="1"/>
  <c r="AW371" i="3"/>
  <c r="AJ366" i="3"/>
  <c r="AO366" i="3"/>
  <c r="AL366" i="3"/>
  <c r="AK366" i="3"/>
  <c r="AF362" i="3"/>
  <c r="X363" i="3" s="1"/>
  <c r="O364" i="3"/>
  <c r="S364" i="3"/>
  <c r="N364" i="3"/>
  <c r="Q364" i="3" s="1"/>
  <c r="T364" i="3" s="1"/>
  <c r="P364" i="3"/>
  <c r="AU341" i="5" l="1"/>
  <c r="AZ341" i="5"/>
  <c r="AW341" i="5"/>
  <c r="AV341" i="5"/>
  <c r="BD340" i="5"/>
  <c r="BN340" i="5"/>
  <c r="BM336" i="5"/>
  <c r="AQ336" i="5"/>
  <c r="AI337" i="5" s="1"/>
  <c r="AO337" i="5" s="1"/>
  <c r="AB319" i="5"/>
  <c r="F331" i="5"/>
  <c r="P308" i="5"/>
  <c r="N308" i="5"/>
  <c r="O308" i="5"/>
  <c r="S308" i="5"/>
  <c r="W307" i="5"/>
  <c r="BK307" i="5"/>
  <c r="AX324" i="4"/>
  <c r="AM336" i="4"/>
  <c r="AF326" i="4"/>
  <c r="X327" i="4" s="1"/>
  <c r="Y327" i="4" s="1"/>
  <c r="F328" i="4"/>
  <c r="S309" i="4"/>
  <c r="P309" i="4"/>
  <c r="N309" i="4"/>
  <c r="O309" i="4"/>
  <c r="W308" i="4"/>
  <c r="BK308" i="4"/>
  <c r="BB371" i="3"/>
  <c r="AT372" i="3" s="1"/>
  <c r="AM366" i="3"/>
  <c r="AA363" i="3"/>
  <c r="AD363" i="3"/>
  <c r="Y363" i="3"/>
  <c r="AB363" i="3" s="1"/>
  <c r="AE363" i="3" s="1"/>
  <c r="Z363" i="3"/>
  <c r="U364" i="3"/>
  <c r="M365" i="3" s="1"/>
  <c r="AX341" i="5" l="1"/>
  <c r="AL337" i="5"/>
  <c r="AJ337" i="5"/>
  <c r="AM337" i="5" s="1"/>
  <c r="AK337" i="5"/>
  <c r="AE319" i="5"/>
  <c r="AF319" i="5"/>
  <c r="X320" i="5" s="1"/>
  <c r="I331" i="5"/>
  <c r="J331" i="5"/>
  <c r="B332" i="5" s="1"/>
  <c r="Q308" i="5"/>
  <c r="Z327" i="4"/>
  <c r="AA327" i="4"/>
  <c r="AD327" i="4"/>
  <c r="BA324" i="4"/>
  <c r="BD324" i="4" s="1"/>
  <c r="BB324" i="4"/>
  <c r="AT325" i="4" s="1"/>
  <c r="AP336" i="4"/>
  <c r="AQ336" i="4"/>
  <c r="AI337" i="4" s="1"/>
  <c r="AB327" i="4"/>
  <c r="I328" i="4"/>
  <c r="J328" i="4"/>
  <c r="B329" i="4" s="1"/>
  <c r="Q309" i="4"/>
  <c r="AV372" i="3"/>
  <c r="AZ372" i="3"/>
  <c r="AW372" i="3"/>
  <c r="AU372" i="3"/>
  <c r="AP366" i="3"/>
  <c r="AQ366" i="3"/>
  <c r="AI367" i="3" s="1"/>
  <c r="AF363" i="3"/>
  <c r="X364" i="3" s="1"/>
  <c r="P365" i="3"/>
  <c r="S365" i="3"/>
  <c r="N365" i="3"/>
  <c r="Q365" i="3" s="1"/>
  <c r="T365" i="3" s="1"/>
  <c r="O365" i="3"/>
  <c r="BA341" i="5" l="1"/>
  <c r="BB341" i="5"/>
  <c r="AT342" i="5" s="1"/>
  <c r="AP337" i="5"/>
  <c r="AQ337" i="5"/>
  <c r="AI338" i="5" s="1"/>
  <c r="AH319" i="5"/>
  <c r="BL319" i="5"/>
  <c r="Z320" i="5"/>
  <c r="Y320" i="5"/>
  <c r="AA320" i="5"/>
  <c r="AD320" i="5"/>
  <c r="E332" i="5"/>
  <c r="H332" i="5"/>
  <c r="C332" i="5"/>
  <c r="D332" i="5"/>
  <c r="L331" i="5"/>
  <c r="BJ331" i="5"/>
  <c r="T308" i="5"/>
  <c r="U308" i="5"/>
  <c r="M309" i="5" s="1"/>
  <c r="AV325" i="4"/>
  <c r="AW325" i="4"/>
  <c r="AU325" i="4"/>
  <c r="AX325" i="4" s="1"/>
  <c r="BA325" i="4" s="1"/>
  <c r="BD325" i="4" s="1"/>
  <c r="AZ325" i="4"/>
  <c r="AJ337" i="4"/>
  <c r="AL337" i="4"/>
  <c r="AK337" i="4"/>
  <c r="AO337" i="4"/>
  <c r="AS336" i="4"/>
  <c r="BM336" i="4"/>
  <c r="AE327" i="4"/>
  <c r="AF327" i="4"/>
  <c r="X328" i="4" s="1"/>
  <c r="E329" i="4"/>
  <c r="D329" i="4"/>
  <c r="H329" i="4"/>
  <c r="C329" i="4"/>
  <c r="L328" i="4"/>
  <c r="BJ328" i="4"/>
  <c r="T309" i="4"/>
  <c r="U309" i="4"/>
  <c r="M310" i="4" s="1"/>
  <c r="BN361" i="4"/>
  <c r="AX372" i="3"/>
  <c r="AO367" i="3"/>
  <c r="AJ367" i="3"/>
  <c r="AK367" i="3"/>
  <c r="AL367" i="3"/>
  <c r="Z364" i="3"/>
  <c r="AD364" i="3"/>
  <c r="AA364" i="3"/>
  <c r="Y364" i="3"/>
  <c r="AB364" i="3" s="1"/>
  <c r="AE364" i="3" s="1"/>
  <c r="U365" i="3"/>
  <c r="M366" i="3" s="1"/>
  <c r="AU342" i="5" l="1"/>
  <c r="AW342" i="5"/>
  <c r="AV342" i="5"/>
  <c r="AZ342" i="5"/>
  <c r="BD341" i="5"/>
  <c r="BN341" i="5"/>
  <c r="AJ338" i="5"/>
  <c r="AO338" i="5"/>
  <c r="AL338" i="5"/>
  <c r="AK338" i="5"/>
  <c r="AS337" i="5"/>
  <c r="BM337" i="5"/>
  <c r="AB320" i="5"/>
  <c r="F332" i="5"/>
  <c r="S309" i="5"/>
  <c r="P309" i="5"/>
  <c r="N309" i="5"/>
  <c r="O309" i="5"/>
  <c r="W308" i="5"/>
  <c r="BK308" i="5"/>
  <c r="BB325" i="4"/>
  <c r="AT326" i="4" s="1"/>
  <c r="AM337" i="4"/>
  <c r="AD328" i="4"/>
  <c r="Y328" i="4"/>
  <c r="Z328" i="4"/>
  <c r="AA328" i="4"/>
  <c r="AH327" i="4"/>
  <c r="BL327" i="4"/>
  <c r="F329" i="4"/>
  <c r="O310" i="4"/>
  <c r="S310" i="4"/>
  <c r="P310" i="4"/>
  <c r="N310" i="4"/>
  <c r="W309" i="4"/>
  <c r="BK309" i="4"/>
  <c r="BA372" i="3"/>
  <c r="BB372" i="3"/>
  <c r="AT373" i="3" s="1"/>
  <c r="AM367" i="3"/>
  <c r="AF364" i="3"/>
  <c r="X365" i="3" s="1"/>
  <c r="S366" i="3"/>
  <c r="N366" i="3"/>
  <c r="O366" i="3"/>
  <c r="P366" i="3"/>
  <c r="AX342" i="5" l="1"/>
  <c r="AM338" i="5"/>
  <c r="AE320" i="5"/>
  <c r="AF320" i="5"/>
  <c r="X321" i="5" s="1"/>
  <c r="J332" i="5"/>
  <c r="B333" i="5" s="1"/>
  <c r="I332" i="5"/>
  <c r="Q309" i="5"/>
  <c r="AZ326" i="4"/>
  <c r="AV326" i="4"/>
  <c r="AW326" i="4"/>
  <c r="AU326" i="4"/>
  <c r="AX326" i="4" s="1"/>
  <c r="BA326" i="4" s="1"/>
  <c r="BD326" i="4" s="1"/>
  <c r="BN362" i="4"/>
  <c r="AP337" i="4"/>
  <c r="AQ337" i="4"/>
  <c r="AI338" i="4" s="1"/>
  <c r="AB328" i="4"/>
  <c r="I329" i="4"/>
  <c r="J329" i="4"/>
  <c r="B330" i="4" s="1"/>
  <c r="Q310" i="4"/>
  <c r="AZ373" i="3"/>
  <c r="AU373" i="3"/>
  <c r="AX373" i="3" s="1"/>
  <c r="BA373" i="3" s="1"/>
  <c r="AV373" i="3"/>
  <c r="AW373" i="3"/>
  <c r="AP367" i="3"/>
  <c r="AQ367" i="3"/>
  <c r="AI368" i="3" s="1"/>
  <c r="AD365" i="3"/>
  <c r="AA365" i="3"/>
  <c r="Z365" i="3"/>
  <c r="Y365" i="3"/>
  <c r="Q366" i="3"/>
  <c r="BA342" i="5" l="1"/>
  <c r="BB342" i="5"/>
  <c r="AT343" i="5" s="1"/>
  <c r="AP338" i="5"/>
  <c r="AQ338" i="5"/>
  <c r="AI339" i="5" s="1"/>
  <c r="AH320" i="5"/>
  <c r="BL320" i="5"/>
  <c r="AD321" i="5"/>
  <c r="Y321" i="5"/>
  <c r="AA321" i="5"/>
  <c r="Z321" i="5"/>
  <c r="L332" i="5"/>
  <c r="BJ332" i="5"/>
  <c r="D333" i="5"/>
  <c r="H333" i="5"/>
  <c r="E333" i="5"/>
  <c r="C333" i="5"/>
  <c r="T309" i="5"/>
  <c r="U309" i="5"/>
  <c r="M310" i="5" s="1"/>
  <c r="BB326" i="4"/>
  <c r="AT327" i="4" s="1"/>
  <c r="AK338" i="4"/>
  <c r="AJ338" i="4"/>
  <c r="AO338" i="4"/>
  <c r="AL338" i="4"/>
  <c r="AS337" i="4"/>
  <c r="BM337" i="4"/>
  <c r="AE328" i="4"/>
  <c r="AF328" i="4"/>
  <c r="X329" i="4" s="1"/>
  <c r="C330" i="4"/>
  <c r="D330" i="4"/>
  <c r="E330" i="4"/>
  <c r="H330" i="4"/>
  <c r="L329" i="4"/>
  <c r="BJ329" i="4"/>
  <c r="T310" i="4"/>
  <c r="U310" i="4"/>
  <c r="M311" i="4" s="1"/>
  <c r="BN363" i="4"/>
  <c r="BB373" i="3"/>
  <c r="AT374" i="3" s="1"/>
  <c r="AK368" i="3"/>
  <c r="AO368" i="3"/>
  <c r="AJ368" i="3"/>
  <c r="AL368" i="3"/>
  <c r="AM368" i="3" s="1"/>
  <c r="AP368" i="3" s="1"/>
  <c r="AB365" i="3"/>
  <c r="T366" i="3"/>
  <c r="U366" i="3"/>
  <c r="M367" i="3" s="1"/>
  <c r="AZ343" i="5" l="1"/>
  <c r="AW343" i="5"/>
  <c r="AU343" i="5"/>
  <c r="AV343" i="5"/>
  <c r="BD342" i="5"/>
  <c r="BN342" i="5"/>
  <c r="AO339" i="5"/>
  <c r="AL339" i="5"/>
  <c r="AK339" i="5"/>
  <c r="AJ339" i="5"/>
  <c r="AS338" i="5"/>
  <c r="BM338" i="5"/>
  <c r="AB321" i="5"/>
  <c r="F333" i="5"/>
  <c r="P310" i="5"/>
  <c r="N310" i="5"/>
  <c r="O310" i="5"/>
  <c r="S310" i="5"/>
  <c r="W309" i="5"/>
  <c r="BK309" i="5"/>
  <c r="AW327" i="4"/>
  <c r="AU327" i="4"/>
  <c r="AZ327" i="4"/>
  <c r="AV327" i="4"/>
  <c r="AM338" i="4"/>
  <c r="AD329" i="4"/>
  <c r="AA329" i="4"/>
  <c r="Y329" i="4"/>
  <c r="Z329" i="4"/>
  <c r="AH328" i="4"/>
  <c r="BL328" i="4"/>
  <c r="F330" i="4"/>
  <c r="O311" i="4"/>
  <c r="S311" i="4"/>
  <c r="P311" i="4"/>
  <c r="N311" i="4"/>
  <c r="W310" i="4"/>
  <c r="BK310" i="4"/>
  <c r="AU374" i="3"/>
  <c r="AZ374" i="3"/>
  <c r="AV374" i="3"/>
  <c r="AW374" i="3"/>
  <c r="AX374" i="3" s="1"/>
  <c r="BA374" i="3" s="1"/>
  <c r="AQ368" i="3"/>
  <c r="AI369" i="3" s="1"/>
  <c r="AE365" i="3"/>
  <c r="AF365" i="3"/>
  <c r="X366" i="3" s="1"/>
  <c r="N367" i="3"/>
  <c r="S367" i="3"/>
  <c r="O367" i="3"/>
  <c r="P367" i="3"/>
  <c r="Q367" i="3" s="1"/>
  <c r="T367" i="3" s="1"/>
  <c r="AX343" i="5" l="1"/>
  <c r="BA343" i="5" s="1"/>
  <c r="BD343" i="5" s="1"/>
  <c r="AM339" i="5"/>
  <c r="AP339" i="5" s="1"/>
  <c r="AS339" i="5" s="1"/>
  <c r="BN343" i="5"/>
  <c r="BM339" i="5"/>
  <c r="AQ339" i="5"/>
  <c r="AI340" i="5" s="1"/>
  <c r="AE321" i="5"/>
  <c r="AF321" i="5"/>
  <c r="X322" i="5" s="1"/>
  <c r="I333" i="5"/>
  <c r="J333" i="5"/>
  <c r="B334" i="5" s="1"/>
  <c r="Q310" i="5"/>
  <c r="AX327" i="4"/>
  <c r="BA327" i="4" s="1"/>
  <c r="BD327" i="4" s="1"/>
  <c r="BB327" i="4"/>
  <c r="AT328" i="4" s="1"/>
  <c r="AP338" i="4"/>
  <c r="AQ338" i="4"/>
  <c r="AI339" i="4" s="1"/>
  <c r="AB329" i="4"/>
  <c r="AE329" i="4" s="1"/>
  <c r="AH329" i="4" s="1"/>
  <c r="I330" i="4"/>
  <c r="J330" i="4"/>
  <c r="B331" i="4" s="1"/>
  <c r="BN364" i="4"/>
  <c r="Q311" i="4"/>
  <c r="BB374" i="3"/>
  <c r="AT375" i="3" s="1"/>
  <c r="AJ369" i="3"/>
  <c r="AO369" i="3"/>
  <c r="AL369" i="3"/>
  <c r="AK369" i="3"/>
  <c r="AM369" i="3" s="1"/>
  <c r="AP369" i="3" s="1"/>
  <c r="AA366" i="3"/>
  <c r="AD366" i="3"/>
  <c r="Y366" i="3"/>
  <c r="AB366" i="3" s="1"/>
  <c r="AE366" i="3" s="1"/>
  <c r="Z366" i="3"/>
  <c r="U367" i="3"/>
  <c r="M368" i="3" s="1"/>
  <c r="BB343" i="5" l="1"/>
  <c r="AT344" i="5" s="1"/>
  <c r="AU344" i="5" s="1"/>
  <c r="AW344" i="5"/>
  <c r="AJ340" i="5"/>
  <c r="AL340" i="5"/>
  <c r="AO340" i="5"/>
  <c r="AK340" i="5"/>
  <c r="AH321" i="5"/>
  <c r="BL321" i="5"/>
  <c r="AA322" i="5"/>
  <c r="Z322" i="5"/>
  <c r="AD322" i="5"/>
  <c r="Y322" i="5"/>
  <c r="H334" i="5"/>
  <c r="E334" i="5"/>
  <c r="C334" i="5"/>
  <c r="D334" i="5"/>
  <c r="L333" i="5"/>
  <c r="BJ333" i="5"/>
  <c r="T310" i="5"/>
  <c r="U310" i="5"/>
  <c r="M311" i="5" s="1"/>
  <c r="AU328" i="4"/>
  <c r="AV328" i="4"/>
  <c r="AW328" i="4"/>
  <c r="AZ328" i="4"/>
  <c r="AJ339" i="4"/>
  <c r="AO339" i="4"/>
  <c r="AL339" i="4"/>
  <c r="AK339" i="4"/>
  <c r="AS338" i="4"/>
  <c r="BM338" i="4"/>
  <c r="AF329" i="4"/>
  <c r="X330" i="4" s="1"/>
  <c r="Y330" i="4" s="1"/>
  <c r="BL329" i="4"/>
  <c r="Z330" i="4"/>
  <c r="AD330" i="4"/>
  <c r="C331" i="4"/>
  <c r="D331" i="4"/>
  <c r="E331" i="4"/>
  <c r="H331" i="4"/>
  <c r="L330" i="4"/>
  <c r="BJ330" i="4"/>
  <c r="T311" i="4"/>
  <c r="U311" i="4"/>
  <c r="M312" i="4" s="1"/>
  <c r="AV375" i="3"/>
  <c r="AZ375" i="3"/>
  <c r="AW375" i="3"/>
  <c r="AU375" i="3"/>
  <c r="AX375" i="3" s="1"/>
  <c r="BA375" i="3" s="1"/>
  <c r="AQ369" i="3"/>
  <c r="AI370" i="3" s="1"/>
  <c r="AF366" i="3"/>
  <c r="X367" i="3" s="1"/>
  <c r="O368" i="3"/>
  <c r="S368" i="3"/>
  <c r="P368" i="3"/>
  <c r="N368" i="3"/>
  <c r="Q368" i="3" s="1"/>
  <c r="T368" i="3" s="1"/>
  <c r="AV344" i="5" l="1"/>
  <c r="AZ344" i="5"/>
  <c r="AX344" i="5"/>
  <c r="AM340" i="5"/>
  <c r="AB322" i="5"/>
  <c r="AE322" i="5" s="1"/>
  <c r="AH322" i="5" s="1"/>
  <c r="AF322" i="5"/>
  <c r="X323" i="5" s="1"/>
  <c r="F334" i="5"/>
  <c r="W310" i="5"/>
  <c r="BK310" i="5"/>
  <c r="S311" i="5"/>
  <c r="P311" i="5"/>
  <c r="N311" i="5"/>
  <c r="O311" i="5"/>
  <c r="AA330" i="4"/>
  <c r="AX328" i="4"/>
  <c r="BA328" i="4" s="1"/>
  <c r="BD328" i="4" s="1"/>
  <c r="BB328" i="4"/>
  <c r="AT329" i="4" s="1"/>
  <c r="AM339" i="4"/>
  <c r="AB330" i="4"/>
  <c r="F331" i="4"/>
  <c r="N312" i="4"/>
  <c r="O312" i="4"/>
  <c r="S312" i="4"/>
  <c r="P312" i="4"/>
  <c r="BN365" i="4"/>
  <c r="W311" i="4"/>
  <c r="BK311" i="4"/>
  <c r="BB375" i="3"/>
  <c r="AT376" i="3" s="1"/>
  <c r="AJ370" i="3"/>
  <c r="AM370" i="3" s="1"/>
  <c r="AP370" i="3" s="1"/>
  <c r="AO370" i="3"/>
  <c r="AL370" i="3"/>
  <c r="AK370" i="3"/>
  <c r="AA367" i="3"/>
  <c r="AD367" i="3"/>
  <c r="Z367" i="3"/>
  <c r="Y367" i="3"/>
  <c r="U368" i="3"/>
  <c r="M369" i="3" s="1"/>
  <c r="BA344" i="5" l="1"/>
  <c r="BB344" i="5"/>
  <c r="AT345" i="5" s="1"/>
  <c r="AP340" i="5"/>
  <c r="AQ340" i="5"/>
  <c r="AI341" i="5" s="1"/>
  <c r="BL322" i="5"/>
  <c r="Z323" i="5"/>
  <c r="Y323" i="5"/>
  <c r="AD323" i="5"/>
  <c r="AA323" i="5"/>
  <c r="I334" i="5"/>
  <c r="J334" i="5"/>
  <c r="B335" i="5" s="1"/>
  <c r="Q311" i="5"/>
  <c r="AW329" i="4"/>
  <c r="AU329" i="4"/>
  <c r="AV329" i="4"/>
  <c r="AZ329" i="4"/>
  <c r="AP339" i="4"/>
  <c r="AQ339" i="4"/>
  <c r="AI340" i="4" s="1"/>
  <c r="AE330" i="4"/>
  <c r="AF330" i="4"/>
  <c r="X331" i="4" s="1"/>
  <c r="I331" i="4"/>
  <c r="J331" i="4"/>
  <c r="B332" i="4" s="1"/>
  <c r="Q312" i="4"/>
  <c r="AW376" i="3"/>
  <c r="AZ376" i="3"/>
  <c r="AV376" i="3"/>
  <c r="AU376" i="3"/>
  <c r="AQ370" i="3"/>
  <c r="AI371" i="3" s="1"/>
  <c r="AB367" i="3"/>
  <c r="P369" i="3"/>
  <c r="S369" i="3"/>
  <c r="O369" i="3"/>
  <c r="N369" i="3"/>
  <c r="Q369" i="3" s="1"/>
  <c r="T369" i="3" s="1"/>
  <c r="AZ345" i="5" l="1"/>
  <c r="AV345" i="5"/>
  <c r="AU345" i="5"/>
  <c r="AW345" i="5"/>
  <c r="BD344" i="5"/>
  <c r="BN344" i="5"/>
  <c r="AJ341" i="5"/>
  <c r="AL341" i="5"/>
  <c r="AO341" i="5"/>
  <c r="AK341" i="5"/>
  <c r="AS340" i="5"/>
  <c r="BM340" i="5"/>
  <c r="AB323" i="5"/>
  <c r="C335" i="5"/>
  <c r="H335" i="5"/>
  <c r="D335" i="5"/>
  <c r="E335" i="5"/>
  <c r="L334" i="5"/>
  <c r="BJ334" i="5"/>
  <c r="T311" i="5"/>
  <c r="U311" i="5"/>
  <c r="M312" i="5" s="1"/>
  <c r="AX329" i="4"/>
  <c r="AJ340" i="4"/>
  <c r="AL340" i="4"/>
  <c r="AO340" i="4"/>
  <c r="AK340" i="4"/>
  <c r="AS339" i="4"/>
  <c r="BM339" i="4"/>
  <c r="AD331" i="4"/>
  <c r="Y331" i="4"/>
  <c r="AA331" i="4"/>
  <c r="Z331" i="4"/>
  <c r="AH330" i="4"/>
  <c r="BL330" i="4"/>
  <c r="E332" i="4"/>
  <c r="D332" i="4"/>
  <c r="H332" i="4"/>
  <c r="C332" i="4"/>
  <c r="F332" i="4" s="1"/>
  <c r="J332" i="4" s="1"/>
  <c r="B333" i="4" s="1"/>
  <c r="L331" i="4"/>
  <c r="BJ331" i="4"/>
  <c r="T312" i="4"/>
  <c r="U312" i="4"/>
  <c r="M313" i="4" s="1"/>
  <c r="AX376" i="3"/>
  <c r="AO371" i="3"/>
  <c r="AL371" i="3"/>
  <c r="AJ371" i="3"/>
  <c r="AK371" i="3"/>
  <c r="AE367" i="3"/>
  <c r="AF367" i="3"/>
  <c r="X368" i="3" s="1"/>
  <c r="U369" i="3"/>
  <c r="M370" i="3" s="1"/>
  <c r="AX345" i="5" l="1"/>
  <c r="AM341" i="5"/>
  <c r="AE323" i="5"/>
  <c r="AF323" i="5"/>
  <c r="X324" i="5" s="1"/>
  <c r="F335" i="5"/>
  <c r="O312" i="5"/>
  <c r="S312" i="5"/>
  <c r="P312" i="5"/>
  <c r="N312" i="5"/>
  <c r="W311" i="5"/>
  <c r="BK311" i="5"/>
  <c r="BA329" i="4"/>
  <c r="BD329" i="4" s="1"/>
  <c r="BB329" i="4"/>
  <c r="AT330" i="4" s="1"/>
  <c r="AM340" i="4"/>
  <c r="AB331" i="4"/>
  <c r="I332" i="4"/>
  <c r="L332" i="4"/>
  <c r="BJ332" i="4"/>
  <c r="E333" i="4"/>
  <c r="D333" i="4"/>
  <c r="H333" i="4"/>
  <c r="C333" i="4"/>
  <c r="S313" i="4"/>
  <c r="P313" i="4"/>
  <c r="N313" i="4"/>
  <c r="O313" i="4"/>
  <c r="W312" i="4"/>
  <c r="BK312" i="4"/>
  <c r="BA376" i="3"/>
  <c r="BB376" i="3"/>
  <c r="AT377" i="3" s="1"/>
  <c r="AM371" i="3"/>
  <c r="Z368" i="3"/>
  <c r="AD368" i="3"/>
  <c r="AA368" i="3"/>
  <c r="Y368" i="3"/>
  <c r="AB368" i="3" s="1"/>
  <c r="AE368" i="3" s="1"/>
  <c r="S370" i="3"/>
  <c r="O370" i="3"/>
  <c r="P370" i="3"/>
  <c r="N370" i="3"/>
  <c r="Q370" i="3" s="1"/>
  <c r="T370" i="3" s="1"/>
  <c r="BA345" i="5" l="1"/>
  <c r="BB345" i="5"/>
  <c r="AT346" i="5" s="1"/>
  <c r="AP341" i="5"/>
  <c r="AQ341" i="5"/>
  <c r="AI342" i="5" s="1"/>
  <c r="AH323" i="5"/>
  <c r="BL323" i="5"/>
  <c r="Z324" i="5"/>
  <c r="AA324" i="5"/>
  <c r="AD324" i="5"/>
  <c r="Y324" i="5"/>
  <c r="J335" i="5"/>
  <c r="B336" i="5" s="1"/>
  <c r="I335" i="5"/>
  <c r="Q312" i="5"/>
  <c r="F333" i="4"/>
  <c r="I333" i="4" s="1"/>
  <c r="L333" i="4" s="1"/>
  <c r="AV330" i="4"/>
  <c r="AW330" i="4"/>
  <c r="AU330" i="4"/>
  <c r="AX330" i="4" s="1"/>
  <c r="AZ330" i="4"/>
  <c r="AP340" i="4"/>
  <c r="AQ340" i="4"/>
  <c r="AI341" i="4" s="1"/>
  <c r="AE331" i="4"/>
  <c r="AF331" i="4"/>
  <c r="X332" i="4" s="1"/>
  <c r="BJ333" i="4"/>
  <c r="J333" i="4"/>
  <c r="B334" i="4" s="1"/>
  <c r="BN366" i="4"/>
  <c r="Q313" i="4"/>
  <c r="AZ377" i="3"/>
  <c r="AV377" i="3"/>
  <c r="AW377" i="3"/>
  <c r="AU377" i="3"/>
  <c r="AX377" i="3" s="1"/>
  <c r="BA377" i="3" s="1"/>
  <c r="AP371" i="3"/>
  <c r="AQ371" i="3"/>
  <c r="AI372" i="3" s="1"/>
  <c r="AF368" i="3"/>
  <c r="X369" i="3" s="1"/>
  <c r="U370" i="3"/>
  <c r="M371" i="3" s="1"/>
  <c r="AU346" i="5" l="1"/>
  <c r="AV346" i="5"/>
  <c r="AZ346" i="5"/>
  <c r="AW346" i="5"/>
  <c r="BD345" i="5"/>
  <c r="BN345" i="5"/>
  <c r="AO342" i="5"/>
  <c r="AK342" i="5"/>
  <c r="AJ342" i="5"/>
  <c r="AL342" i="5"/>
  <c r="AS341" i="5"/>
  <c r="BM341" i="5"/>
  <c r="AB324" i="5"/>
  <c r="L335" i="5"/>
  <c r="BJ335" i="5"/>
  <c r="E336" i="5"/>
  <c r="C336" i="5"/>
  <c r="H336" i="5"/>
  <c r="D336" i="5"/>
  <c r="T312" i="5"/>
  <c r="U312" i="5"/>
  <c r="M313" i="5" s="1"/>
  <c r="BA330" i="4"/>
  <c r="BD330" i="4" s="1"/>
  <c r="BB330" i="4"/>
  <c r="AT331" i="4" s="1"/>
  <c r="AJ341" i="4"/>
  <c r="AL341" i="4"/>
  <c r="AO341" i="4"/>
  <c r="AK341" i="4"/>
  <c r="AS340" i="4"/>
  <c r="BM340" i="4"/>
  <c r="Z332" i="4"/>
  <c r="AD332" i="4"/>
  <c r="AA332" i="4"/>
  <c r="Y332" i="4"/>
  <c r="AH331" i="4"/>
  <c r="BL331" i="4"/>
  <c r="C334" i="4"/>
  <c r="D334" i="4"/>
  <c r="E334" i="4"/>
  <c r="H334" i="4"/>
  <c r="T313" i="4"/>
  <c r="U313" i="4"/>
  <c r="M314" i="4" s="1"/>
  <c r="BN367" i="4"/>
  <c r="BB377" i="3"/>
  <c r="AK372" i="3"/>
  <c r="AO372" i="3"/>
  <c r="AJ372" i="3"/>
  <c r="AL372" i="3"/>
  <c r="AM372" i="3" s="1"/>
  <c r="AP372" i="3" s="1"/>
  <c r="AD369" i="3"/>
  <c r="Y369" i="3"/>
  <c r="AB369" i="3" s="1"/>
  <c r="AE369" i="3" s="1"/>
  <c r="Z369" i="3"/>
  <c r="AA369" i="3"/>
  <c r="N371" i="3"/>
  <c r="S371" i="3"/>
  <c r="O371" i="3"/>
  <c r="P371" i="3"/>
  <c r="Q371" i="3" s="1"/>
  <c r="T371" i="3" s="1"/>
  <c r="F336" i="5" l="1"/>
  <c r="I336" i="5" s="1"/>
  <c r="L336" i="5" s="1"/>
  <c r="AX346" i="5"/>
  <c r="AM342" i="5"/>
  <c r="AE324" i="5"/>
  <c r="AF324" i="5"/>
  <c r="X325" i="5" s="1"/>
  <c r="BJ336" i="5"/>
  <c r="J336" i="5"/>
  <c r="B337" i="5" s="1"/>
  <c r="W312" i="5"/>
  <c r="BK312" i="5"/>
  <c r="S313" i="5"/>
  <c r="P313" i="5"/>
  <c r="N313" i="5"/>
  <c r="O313" i="5"/>
  <c r="AV331" i="4"/>
  <c r="AW331" i="4"/>
  <c r="AZ331" i="4"/>
  <c r="AU331" i="4"/>
  <c r="AX331" i="4" s="1"/>
  <c r="BA331" i="4" s="1"/>
  <c r="BD331" i="4" s="1"/>
  <c r="AM341" i="4"/>
  <c r="AB332" i="4"/>
  <c r="F334" i="4"/>
  <c r="W313" i="4"/>
  <c r="BK313" i="4"/>
  <c r="S314" i="4"/>
  <c r="P314" i="4"/>
  <c r="N314" i="4"/>
  <c r="O314" i="4"/>
  <c r="AQ372" i="3"/>
  <c r="AI373" i="3" s="1"/>
  <c r="AF369" i="3"/>
  <c r="X370" i="3" s="1"/>
  <c r="U371" i="3"/>
  <c r="M372" i="3" s="1"/>
  <c r="BA346" i="5" l="1"/>
  <c r="BB346" i="5"/>
  <c r="AT347" i="5" s="1"/>
  <c r="AP342" i="5"/>
  <c r="AQ342" i="5"/>
  <c r="AI343" i="5" s="1"/>
  <c r="AH324" i="5"/>
  <c r="BL324" i="5"/>
  <c r="AA325" i="5"/>
  <c r="AD325" i="5"/>
  <c r="Z325" i="5"/>
  <c r="Y325" i="5"/>
  <c r="D337" i="5"/>
  <c r="H337" i="5"/>
  <c r="C337" i="5"/>
  <c r="E337" i="5"/>
  <c r="Q313" i="5"/>
  <c r="BB331" i="4"/>
  <c r="AT332" i="4" s="1"/>
  <c r="AP341" i="4"/>
  <c r="AQ341" i="4"/>
  <c r="AI342" i="4" s="1"/>
  <c r="AE332" i="4"/>
  <c r="AF332" i="4"/>
  <c r="X333" i="4" s="1"/>
  <c r="I334" i="4"/>
  <c r="J334" i="4"/>
  <c r="B335" i="4" s="1"/>
  <c r="Q314" i="4"/>
  <c r="AJ373" i="3"/>
  <c r="AO373" i="3"/>
  <c r="AL373" i="3"/>
  <c r="AK373" i="3"/>
  <c r="AA370" i="3"/>
  <c r="AD370" i="3"/>
  <c r="Y370" i="3"/>
  <c r="Z370" i="3"/>
  <c r="O372" i="3"/>
  <c r="S372" i="3"/>
  <c r="N372" i="3"/>
  <c r="P372" i="3"/>
  <c r="AU347" i="5" l="1"/>
  <c r="AV347" i="5"/>
  <c r="AW347" i="5"/>
  <c r="AZ347" i="5"/>
  <c r="BD346" i="5"/>
  <c r="BN346" i="5"/>
  <c r="AO343" i="5"/>
  <c r="AK343" i="5"/>
  <c r="AL343" i="5"/>
  <c r="AJ343" i="5"/>
  <c r="AM343" i="5" s="1"/>
  <c r="AP343" i="5" s="1"/>
  <c r="AS343" i="5" s="1"/>
  <c r="AS342" i="5"/>
  <c r="BM342" i="5"/>
  <c r="AB325" i="5"/>
  <c r="F337" i="5"/>
  <c r="I337" i="5" s="1"/>
  <c r="L337" i="5" s="1"/>
  <c r="J337" i="5"/>
  <c r="B338" i="5" s="1"/>
  <c r="BJ337" i="5"/>
  <c r="T313" i="5"/>
  <c r="U313" i="5"/>
  <c r="M314" i="5" s="1"/>
  <c r="AW332" i="4"/>
  <c r="AV332" i="4"/>
  <c r="AU332" i="4"/>
  <c r="AX332" i="4" s="1"/>
  <c r="AZ332" i="4"/>
  <c r="AK342" i="4"/>
  <c r="AL342" i="4"/>
  <c r="AJ342" i="4"/>
  <c r="AM342" i="4" s="1"/>
  <c r="AO342" i="4"/>
  <c r="AS341" i="4"/>
  <c r="BM341" i="4"/>
  <c r="Z333" i="4"/>
  <c r="Y333" i="4"/>
  <c r="AA333" i="4"/>
  <c r="AD333" i="4"/>
  <c r="AH332" i="4"/>
  <c r="BL332" i="4"/>
  <c r="D335" i="4"/>
  <c r="H335" i="4"/>
  <c r="C335" i="4"/>
  <c r="E335" i="4"/>
  <c r="L334" i="4"/>
  <c r="BJ334" i="4"/>
  <c r="T314" i="4"/>
  <c r="U314" i="4"/>
  <c r="M315" i="4" s="1"/>
  <c r="AM373" i="3"/>
  <c r="AB370" i="3"/>
  <c r="Q372" i="3"/>
  <c r="AX347" i="5" l="1"/>
  <c r="BB347" i="5" s="1"/>
  <c r="AT348" i="5" s="1"/>
  <c r="BA347" i="5"/>
  <c r="BD347" i="5" s="1"/>
  <c r="BM343" i="5"/>
  <c r="AQ343" i="5"/>
  <c r="AI344" i="5" s="1"/>
  <c r="AE325" i="5"/>
  <c r="AF325" i="5"/>
  <c r="X326" i="5" s="1"/>
  <c r="E338" i="5"/>
  <c r="D338" i="5"/>
  <c r="H338" i="5"/>
  <c r="C338" i="5"/>
  <c r="P314" i="5"/>
  <c r="N314" i="5"/>
  <c r="O314" i="5"/>
  <c r="S314" i="5"/>
  <c r="W313" i="5"/>
  <c r="BK313" i="5"/>
  <c r="BA332" i="4"/>
  <c r="BD332" i="4" s="1"/>
  <c r="BB332" i="4"/>
  <c r="AT333" i="4" s="1"/>
  <c r="AP342" i="4"/>
  <c r="AS342" i="4" s="1"/>
  <c r="AQ342" i="4"/>
  <c r="AI343" i="4" s="1"/>
  <c r="BM342" i="4"/>
  <c r="AB333" i="4"/>
  <c r="F335" i="4"/>
  <c r="BN368" i="4"/>
  <c r="O315" i="4"/>
  <c r="N315" i="4"/>
  <c r="S315" i="4"/>
  <c r="P315" i="4"/>
  <c r="W314" i="4"/>
  <c r="BK314" i="4"/>
  <c r="AP373" i="3"/>
  <c r="AQ373" i="3"/>
  <c r="AI374" i="3" s="1"/>
  <c r="AE370" i="3"/>
  <c r="AF370" i="3"/>
  <c r="X371" i="3" s="1"/>
  <c r="T372" i="3"/>
  <c r="U372" i="3"/>
  <c r="M373" i="3" s="1"/>
  <c r="F338" i="5" l="1"/>
  <c r="I338" i="5" s="1"/>
  <c r="L338" i="5" s="1"/>
  <c r="AZ348" i="5"/>
  <c r="AU348" i="5"/>
  <c r="AW348" i="5"/>
  <c r="AV348" i="5"/>
  <c r="BN347" i="5"/>
  <c r="AO344" i="5"/>
  <c r="AK344" i="5"/>
  <c r="AL344" i="5"/>
  <c r="AJ344" i="5"/>
  <c r="AM344" i="5" s="1"/>
  <c r="AP344" i="5" s="1"/>
  <c r="AS344" i="5" s="1"/>
  <c r="Y326" i="5"/>
  <c r="AA326" i="5"/>
  <c r="Z326" i="5"/>
  <c r="AD326" i="5"/>
  <c r="AH325" i="5"/>
  <c r="BL325" i="5"/>
  <c r="BJ338" i="5"/>
  <c r="J338" i="5"/>
  <c r="B339" i="5" s="1"/>
  <c r="Q314" i="5"/>
  <c r="AV333" i="4"/>
  <c r="AZ333" i="4"/>
  <c r="AU333" i="4"/>
  <c r="AW333" i="4"/>
  <c r="AK343" i="4"/>
  <c r="AJ343" i="4"/>
  <c r="AL343" i="4"/>
  <c r="AO343" i="4"/>
  <c r="AE333" i="4"/>
  <c r="AF333" i="4"/>
  <c r="X334" i="4" s="1"/>
  <c r="I335" i="4"/>
  <c r="J335" i="4"/>
  <c r="B336" i="4" s="1"/>
  <c r="Q315" i="4"/>
  <c r="AJ374" i="3"/>
  <c r="AO374" i="3"/>
  <c r="AK374" i="3"/>
  <c r="AL374" i="3"/>
  <c r="AA371" i="3"/>
  <c r="AD371" i="3"/>
  <c r="Y371" i="3"/>
  <c r="AB371" i="3" s="1"/>
  <c r="AE371" i="3" s="1"/>
  <c r="Z371" i="3"/>
  <c r="P373" i="3"/>
  <c r="S373" i="3"/>
  <c r="N373" i="3"/>
  <c r="O373" i="3"/>
  <c r="AX348" i="5" l="1"/>
  <c r="BM344" i="5"/>
  <c r="AQ344" i="5"/>
  <c r="AI345" i="5" s="1"/>
  <c r="AB326" i="5"/>
  <c r="H339" i="5"/>
  <c r="C339" i="5"/>
  <c r="D339" i="5"/>
  <c r="E339" i="5"/>
  <c r="T314" i="5"/>
  <c r="U314" i="5"/>
  <c r="M315" i="5" s="1"/>
  <c r="AX333" i="4"/>
  <c r="BA333" i="4" s="1"/>
  <c r="BD333" i="4" s="1"/>
  <c r="AM343" i="4"/>
  <c r="AA334" i="4"/>
  <c r="Z334" i="4"/>
  <c r="Y334" i="4"/>
  <c r="AD334" i="4"/>
  <c r="AH333" i="4"/>
  <c r="BL333" i="4"/>
  <c r="D336" i="4"/>
  <c r="E336" i="4"/>
  <c r="H336" i="4"/>
  <c r="C336" i="4"/>
  <c r="F336" i="4" s="1"/>
  <c r="I336" i="4" s="1"/>
  <c r="L336" i="4" s="1"/>
  <c r="L335" i="4"/>
  <c r="BJ335" i="4"/>
  <c r="T315" i="4"/>
  <c r="U315" i="4"/>
  <c r="M316" i="4" s="1"/>
  <c r="AM374" i="3"/>
  <c r="AF371" i="3"/>
  <c r="X372" i="3" s="1"/>
  <c r="Q373" i="3"/>
  <c r="BA348" i="5" l="1"/>
  <c r="BB348" i="5"/>
  <c r="AT349" i="5" s="1"/>
  <c r="AL345" i="5"/>
  <c r="AK345" i="5"/>
  <c r="AJ345" i="5"/>
  <c r="AM345" i="5" s="1"/>
  <c r="AO345" i="5"/>
  <c r="AE326" i="5"/>
  <c r="AF326" i="5"/>
  <c r="X327" i="5" s="1"/>
  <c r="F339" i="5"/>
  <c r="W314" i="5"/>
  <c r="BK314" i="5"/>
  <c r="S315" i="5"/>
  <c r="P315" i="5"/>
  <c r="N315" i="5"/>
  <c r="O315" i="5"/>
  <c r="BB333" i="4"/>
  <c r="AT334" i="4" s="1"/>
  <c r="AZ334" i="4"/>
  <c r="AV334" i="4"/>
  <c r="AU334" i="4"/>
  <c r="AW334" i="4"/>
  <c r="AP343" i="4"/>
  <c r="AQ343" i="4"/>
  <c r="AI344" i="4" s="1"/>
  <c r="AB334" i="4"/>
  <c r="J336" i="4"/>
  <c r="B337" i="4" s="1"/>
  <c r="BJ336" i="4"/>
  <c r="S316" i="4"/>
  <c r="O316" i="4"/>
  <c r="N316" i="4"/>
  <c r="P316" i="4"/>
  <c r="BN369" i="4"/>
  <c r="W315" i="4"/>
  <c r="BK315" i="4"/>
  <c r="AP374" i="3"/>
  <c r="AQ374" i="3"/>
  <c r="AI375" i="3" s="1"/>
  <c r="Z372" i="3"/>
  <c r="AD372" i="3"/>
  <c r="AA372" i="3"/>
  <c r="Y372" i="3"/>
  <c r="AB372" i="3" s="1"/>
  <c r="AE372" i="3" s="1"/>
  <c r="T373" i="3"/>
  <c r="U373" i="3"/>
  <c r="M374" i="3" s="1"/>
  <c r="AV349" i="5" l="1"/>
  <c r="AZ349" i="5"/>
  <c r="AU349" i="5"/>
  <c r="AX349" i="5" s="1"/>
  <c r="BA349" i="5" s="1"/>
  <c r="AW349" i="5"/>
  <c r="BD348" i="5"/>
  <c r="BN348" i="5"/>
  <c r="BB349" i="5"/>
  <c r="AT350" i="5" s="1"/>
  <c r="AP345" i="5"/>
  <c r="AS345" i="5" s="1"/>
  <c r="AQ345" i="5"/>
  <c r="AI346" i="5" s="1"/>
  <c r="AD327" i="5"/>
  <c r="Y327" i="5"/>
  <c r="Z327" i="5"/>
  <c r="AA327" i="5"/>
  <c r="AH326" i="5"/>
  <c r="BL326" i="5"/>
  <c r="I339" i="5"/>
  <c r="J339" i="5"/>
  <c r="B340" i="5" s="1"/>
  <c r="Q315" i="5"/>
  <c r="AX334" i="4"/>
  <c r="BB334" i="4" s="1"/>
  <c r="AT335" i="4" s="1"/>
  <c r="AW335" i="4" s="1"/>
  <c r="AZ335" i="4"/>
  <c r="AV335" i="4"/>
  <c r="AU335" i="4"/>
  <c r="BA334" i="4"/>
  <c r="BD334" i="4" s="1"/>
  <c r="AL344" i="4"/>
  <c r="AJ344" i="4"/>
  <c r="AK344" i="4"/>
  <c r="AO344" i="4"/>
  <c r="AS343" i="4"/>
  <c r="BM343" i="4"/>
  <c r="AE334" i="4"/>
  <c r="AF334" i="4"/>
  <c r="X335" i="4" s="1"/>
  <c r="H337" i="4"/>
  <c r="D337" i="4"/>
  <c r="C337" i="4"/>
  <c r="E337" i="4"/>
  <c r="Q316" i="4"/>
  <c r="BN370" i="4"/>
  <c r="AO375" i="3"/>
  <c r="AJ375" i="3"/>
  <c r="AK375" i="3"/>
  <c r="AL375" i="3"/>
  <c r="AF372" i="3"/>
  <c r="X373" i="3" s="1"/>
  <c r="S374" i="3"/>
  <c r="N374" i="3"/>
  <c r="Q374" i="3" s="1"/>
  <c r="T374" i="3" s="1"/>
  <c r="O374" i="3"/>
  <c r="P374" i="3"/>
  <c r="AV350" i="5" l="1"/>
  <c r="AZ350" i="5"/>
  <c r="AU350" i="5"/>
  <c r="AW350" i="5"/>
  <c r="BD349" i="5"/>
  <c r="BN349" i="5"/>
  <c r="BM345" i="5"/>
  <c r="AO346" i="5"/>
  <c r="AJ346" i="5"/>
  <c r="AL346" i="5"/>
  <c r="AK346" i="5"/>
  <c r="AB327" i="5"/>
  <c r="D340" i="5"/>
  <c r="C340" i="5"/>
  <c r="H340" i="5"/>
  <c r="E340" i="5"/>
  <c r="L339" i="5"/>
  <c r="BJ339" i="5"/>
  <c r="T315" i="5"/>
  <c r="U315" i="5"/>
  <c r="M316" i="5" s="1"/>
  <c r="AX335" i="4"/>
  <c r="BA335" i="4" s="1"/>
  <c r="BD335" i="4" s="1"/>
  <c r="BB335" i="4"/>
  <c r="AT336" i="4" s="1"/>
  <c r="AM344" i="4"/>
  <c r="Z335" i="4"/>
  <c r="AD335" i="4"/>
  <c r="AA335" i="4"/>
  <c r="Y335" i="4"/>
  <c r="AB335" i="4" s="1"/>
  <c r="AE335" i="4" s="1"/>
  <c r="AH335" i="4" s="1"/>
  <c r="AH334" i="4"/>
  <c r="BL334" i="4"/>
  <c r="F337" i="4"/>
  <c r="I337" i="4" s="1"/>
  <c r="L337" i="4" s="1"/>
  <c r="T316" i="4"/>
  <c r="U316" i="4"/>
  <c r="M317" i="4" s="1"/>
  <c r="AM375" i="3"/>
  <c r="AD373" i="3"/>
  <c r="AA373" i="3"/>
  <c r="Z373" i="3"/>
  <c r="Y373" i="3"/>
  <c r="U374" i="3"/>
  <c r="M375" i="3" s="1"/>
  <c r="AX350" i="5" l="1"/>
  <c r="AM346" i="5"/>
  <c r="AE327" i="5"/>
  <c r="AF327" i="5"/>
  <c r="X328" i="5" s="1"/>
  <c r="F340" i="5"/>
  <c r="P316" i="5"/>
  <c r="N316" i="5"/>
  <c r="O316" i="5"/>
  <c r="S316" i="5"/>
  <c r="W315" i="5"/>
  <c r="BK315" i="5"/>
  <c r="J337" i="4"/>
  <c r="B338" i="4" s="1"/>
  <c r="D338" i="4" s="1"/>
  <c r="BJ337" i="4"/>
  <c r="AZ336" i="4"/>
  <c r="AU336" i="4"/>
  <c r="AV336" i="4"/>
  <c r="AW336" i="4"/>
  <c r="AP344" i="4"/>
  <c r="AQ344" i="4"/>
  <c r="AI345" i="4" s="1"/>
  <c r="AF335" i="4"/>
  <c r="X336" i="4" s="1"/>
  <c r="BL335" i="4"/>
  <c r="W316" i="4"/>
  <c r="BK316" i="4"/>
  <c r="BN371" i="4"/>
  <c r="P317" i="4"/>
  <c r="S317" i="4"/>
  <c r="N317" i="4"/>
  <c r="O317" i="4"/>
  <c r="AP375" i="3"/>
  <c r="AQ375" i="3"/>
  <c r="AI376" i="3" s="1"/>
  <c r="AB373" i="3"/>
  <c r="N375" i="3"/>
  <c r="S375" i="3"/>
  <c r="O375" i="3"/>
  <c r="P375" i="3"/>
  <c r="Q375" i="3" s="1"/>
  <c r="T375" i="3" s="1"/>
  <c r="BA350" i="5" l="1"/>
  <c r="BB350" i="5"/>
  <c r="AT351" i="5" s="1"/>
  <c r="AP346" i="5"/>
  <c r="AQ346" i="5"/>
  <c r="AI347" i="5" s="1"/>
  <c r="AD328" i="5"/>
  <c r="Y328" i="5"/>
  <c r="AA328" i="5"/>
  <c r="Z328" i="5"/>
  <c r="AH327" i="5"/>
  <c r="BL327" i="5"/>
  <c r="I340" i="5"/>
  <c r="J340" i="5"/>
  <c r="B341" i="5" s="1"/>
  <c r="Q316" i="5"/>
  <c r="H338" i="4"/>
  <c r="C338" i="4"/>
  <c r="E338" i="4"/>
  <c r="F338" i="4" s="1"/>
  <c r="AX336" i="4"/>
  <c r="AJ345" i="4"/>
  <c r="AL345" i="4"/>
  <c r="AO345" i="4"/>
  <c r="AK345" i="4"/>
  <c r="AS344" i="4"/>
  <c r="BM344" i="4"/>
  <c r="AD336" i="4"/>
  <c r="Z336" i="4"/>
  <c r="Y336" i="4"/>
  <c r="AA336" i="4"/>
  <c r="Q317" i="4"/>
  <c r="AK376" i="3"/>
  <c r="AO376" i="3"/>
  <c r="AJ376" i="3"/>
  <c r="AL376" i="3"/>
  <c r="AM376" i="3" s="1"/>
  <c r="AP376" i="3" s="1"/>
  <c r="AE373" i="3"/>
  <c r="AF373" i="3"/>
  <c r="X374" i="3" s="1"/>
  <c r="U375" i="3"/>
  <c r="M376" i="3" s="1"/>
  <c r="AU351" i="5" l="1"/>
  <c r="AV351" i="5"/>
  <c r="AW351" i="5"/>
  <c r="AZ351" i="5"/>
  <c r="BD350" i="5"/>
  <c r="BN350" i="5"/>
  <c r="AO347" i="5"/>
  <c r="AK347" i="5"/>
  <c r="AJ347" i="5"/>
  <c r="AL347" i="5"/>
  <c r="AS346" i="5"/>
  <c r="BM346" i="5"/>
  <c r="AB328" i="5"/>
  <c r="C341" i="5"/>
  <c r="D341" i="5"/>
  <c r="H341" i="5"/>
  <c r="E341" i="5"/>
  <c r="L340" i="5"/>
  <c r="BJ340" i="5"/>
  <c r="T316" i="5"/>
  <c r="U316" i="5"/>
  <c r="M317" i="5" s="1"/>
  <c r="AB336" i="4"/>
  <c r="AE336" i="4" s="1"/>
  <c r="BA336" i="4"/>
  <c r="BD336" i="4" s="1"/>
  <c r="BB336" i="4"/>
  <c r="AT337" i="4" s="1"/>
  <c r="AM345" i="4"/>
  <c r="AF336" i="4"/>
  <c r="X337" i="4" s="1"/>
  <c r="I338" i="4"/>
  <c r="J338" i="4"/>
  <c r="B339" i="4" s="1"/>
  <c r="T317" i="4"/>
  <c r="U317" i="4"/>
  <c r="M318" i="4" s="1"/>
  <c r="AQ376" i="3"/>
  <c r="AI377" i="3" s="1"/>
  <c r="AA374" i="3"/>
  <c r="AD374" i="3"/>
  <c r="Y374" i="3"/>
  <c r="AB374" i="3" s="1"/>
  <c r="AE374" i="3" s="1"/>
  <c r="Z374" i="3"/>
  <c r="O376" i="3"/>
  <c r="S376" i="3"/>
  <c r="P376" i="3"/>
  <c r="N376" i="3"/>
  <c r="Q376" i="3" s="1"/>
  <c r="T376" i="3" s="1"/>
  <c r="AM347" i="5" l="1"/>
  <c r="AP347" i="5" s="1"/>
  <c r="AS347" i="5" s="1"/>
  <c r="AX351" i="5"/>
  <c r="BM347" i="5"/>
  <c r="AQ347" i="5"/>
  <c r="AI348" i="5" s="1"/>
  <c r="AE328" i="5"/>
  <c r="AF328" i="5"/>
  <c r="X329" i="5" s="1"/>
  <c r="F341" i="5"/>
  <c r="W316" i="5"/>
  <c r="BK316" i="5"/>
  <c r="P317" i="5"/>
  <c r="N317" i="5"/>
  <c r="O317" i="5"/>
  <c r="S317" i="5"/>
  <c r="AH336" i="4"/>
  <c r="BL336" i="4"/>
  <c r="AU337" i="4"/>
  <c r="AZ337" i="4"/>
  <c r="AW337" i="4"/>
  <c r="AV337" i="4"/>
  <c r="AP345" i="4"/>
  <c r="AQ345" i="4"/>
  <c r="AI346" i="4" s="1"/>
  <c r="AD337" i="4"/>
  <c r="AA337" i="4"/>
  <c r="Y337" i="4"/>
  <c r="Z337" i="4"/>
  <c r="L338" i="4"/>
  <c r="BJ338" i="4"/>
  <c r="E339" i="4"/>
  <c r="H339" i="4"/>
  <c r="D339" i="4"/>
  <c r="C339" i="4"/>
  <c r="N318" i="4"/>
  <c r="O318" i="4"/>
  <c r="S318" i="4"/>
  <c r="P318" i="4"/>
  <c r="W317" i="4"/>
  <c r="BK317" i="4"/>
  <c r="AJ377" i="3"/>
  <c r="AO377" i="3"/>
  <c r="AL377" i="3"/>
  <c r="AK377" i="3"/>
  <c r="AF374" i="3"/>
  <c r="X375" i="3" s="1"/>
  <c r="U376" i="3"/>
  <c r="M377" i="3" s="1"/>
  <c r="BA351" i="5" l="1"/>
  <c r="BB351" i="5"/>
  <c r="AT352" i="5" s="1"/>
  <c r="AL348" i="5"/>
  <c r="AK348" i="5"/>
  <c r="AO348" i="5"/>
  <c r="AJ348" i="5"/>
  <c r="AM348" i="5" s="1"/>
  <c r="AP348" i="5" s="1"/>
  <c r="AS348" i="5" s="1"/>
  <c r="Y329" i="5"/>
  <c r="Z329" i="5"/>
  <c r="AD329" i="5"/>
  <c r="AA329" i="5"/>
  <c r="AH328" i="5"/>
  <c r="BL328" i="5"/>
  <c r="I341" i="5"/>
  <c r="J341" i="5"/>
  <c r="B342" i="5" s="1"/>
  <c r="Q317" i="5"/>
  <c r="AX337" i="4"/>
  <c r="AO346" i="4"/>
  <c r="AJ346" i="4"/>
  <c r="AK346" i="4"/>
  <c r="AL346" i="4"/>
  <c r="AS345" i="4"/>
  <c r="BM345" i="4"/>
  <c r="AB337" i="4"/>
  <c r="AF337" i="4" s="1"/>
  <c r="X338" i="4" s="1"/>
  <c r="F339" i="4"/>
  <c r="BN372" i="4"/>
  <c r="Q318" i="4"/>
  <c r="AM377" i="3"/>
  <c r="AA375" i="3"/>
  <c r="AD375" i="3"/>
  <c r="Z375" i="3"/>
  <c r="Y375" i="3"/>
  <c r="P377" i="3"/>
  <c r="S377" i="3"/>
  <c r="O377" i="3"/>
  <c r="N377" i="3"/>
  <c r="Q377" i="3" s="1"/>
  <c r="T377" i="3" s="1"/>
  <c r="AZ352" i="5" l="1"/>
  <c r="AU352" i="5"/>
  <c r="AW352" i="5"/>
  <c r="AV352" i="5"/>
  <c r="BD351" i="5"/>
  <c r="BN351" i="5"/>
  <c r="BM348" i="5"/>
  <c r="AQ348" i="5"/>
  <c r="AI349" i="5" s="1"/>
  <c r="AB329" i="5"/>
  <c r="C342" i="5"/>
  <c r="E342" i="5"/>
  <c r="D342" i="5"/>
  <c r="H342" i="5"/>
  <c r="L341" i="5"/>
  <c r="BJ341" i="5"/>
  <c r="T317" i="5"/>
  <c r="U317" i="5"/>
  <c r="M318" i="5" s="1"/>
  <c r="AE337" i="4"/>
  <c r="BA337" i="4"/>
  <c r="BD337" i="4" s="1"/>
  <c r="BB337" i="4"/>
  <c r="AT338" i="4" s="1"/>
  <c r="AM346" i="4"/>
  <c r="AA338" i="4"/>
  <c r="Z338" i="4"/>
  <c r="Y338" i="4"/>
  <c r="AB338" i="4" s="1"/>
  <c r="AE338" i="4" s="1"/>
  <c r="AH338" i="4" s="1"/>
  <c r="AD338" i="4"/>
  <c r="I339" i="4"/>
  <c r="J339" i="4"/>
  <c r="B340" i="4" s="1"/>
  <c r="T318" i="4"/>
  <c r="U318" i="4"/>
  <c r="M319" i="4" s="1"/>
  <c r="AP377" i="3"/>
  <c r="AQ377" i="3"/>
  <c r="AB375" i="3"/>
  <c r="U377" i="3"/>
  <c r="AX352" i="5" l="1"/>
  <c r="AO349" i="5"/>
  <c r="AK349" i="5"/>
  <c r="AJ349" i="5"/>
  <c r="AL349" i="5"/>
  <c r="AE329" i="5"/>
  <c r="AF329" i="5"/>
  <c r="X330" i="5" s="1"/>
  <c r="F342" i="5"/>
  <c r="W317" i="5"/>
  <c r="BK317" i="5"/>
  <c r="S318" i="5"/>
  <c r="N318" i="5"/>
  <c r="P318" i="5"/>
  <c r="O318" i="5"/>
  <c r="AH337" i="4"/>
  <c r="BL337" i="4"/>
  <c r="AW338" i="4"/>
  <c r="AZ338" i="4"/>
  <c r="AU338" i="4"/>
  <c r="AV338" i="4"/>
  <c r="AP346" i="4"/>
  <c r="AQ346" i="4"/>
  <c r="AI347" i="4" s="1"/>
  <c r="BL338" i="4"/>
  <c r="AF338" i="4"/>
  <c r="X339" i="4" s="1"/>
  <c r="E340" i="4"/>
  <c r="H340" i="4"/>
  <c r="C340" i="4"/>
  <c r="D340" i="4"/>
  <c r="L339" i="4"/>
  <c r="BJ339" i="4"/>
  <c r="S319" i="4"/>
  <c r="N319" i="4"/>
  <c r="O319" i="4"/>
  <c r="P319" i="4"/>
  <c r="W318" i="4"/>
  <c r="BK318" i="4"/>
  <c r="AE375" i="3"/>
  <c r="AF375" i="3"/>
  <c r="X376" i="3" s="1"/>
  <c r="BA352" i="5" l="1"/>
  <c r="BB352" i="5"/>
  <c r="AT353" i="5" s="1"/>
  <c r="AM349" i="5"/>
  <c r="Z330" i="5"/>
  <c r="AD330" i="5"/>
  <c r="AA330" i="5"/>
  <c r="Y330" i="5"/>
  <c r="AB330" i="5" s="1"/>
  <c r="AE330" i="5" s="1"/>
  <c r="AH330" i="5" s="1"/>
  <c r="AH329" i="5"/>
  <c r="BL329" i="5"/>
  <c r="I342" i="5"/>
  <c r="J342" i="5"/>
  <c r="B343" i="5" s="1"/>
  <c r="Q318" i="5"/>
  <c r="AX338" i="4"/>
  <c r="BA338" i="4" s="1"/>
  <c r="BD338" i="4" s="1"/>
  <c r="AO347" i="4"/>
  <c r="AL347" i="4"/>
  <c r="AJ347" i="4"/>
  <c r="AK347" i="4"/>
  <c r="AS346" i="4"/>
  <c r="BM346" i="4"/>
  <c r="Z339" i="4"/>
  <c r="AD339" i="4"/>
  <c r="Y339" i="4"/>
  <c r="AA339" i="4"/>
  <c r="F340" i="4"/>
  <c r="I340" i="4" s="1"/>
  <c r="L340" i="4" s="1"/>
  <c r="BJ340" i="4"/>
  <c r="Q319" i="4"/>
  <c r="BN373" i="4"/>
  <c r="Z376" i="3"/>
  <c r="AD376" i="3"/>
  <c r="AA376" i="3"/>
  <c r="Y376" i="3"/>
  <c r="AB376" i="3" s="1"/>
  <c r="AE376" i="3" s="1"/>
  <c r="AW353" i="5" l="1"/>
  <c r="AU353" i="5"/>
  <c r="AZ353" i="5"/>
  <c r="AV353" i="5"/>
  <c r="BD352" i="5"/>
  <c r="BN352" i="5"/>
  <c r="AP349" i="5"/>
  <c r="AQ349" i="5"/>
  <c r="AI350" i="5" s="1"/>
  <c r="AF330" i="5"/>
  <c r="X331" i="5" s="1"/>
  <c r="BL330" i="5"/>
  <c r="H343" i="5"/>
  <c r="E343" i="5"/>
  <c r="C343" i="5"/>
  <c r="D343" i="5"/>
  <c r="L342" i="5"/>
  <c r="BJ342" i="5"/>
  <c r="T318" i="5"/>
  <c r="U318" i="5"/>
  <c r="M319" i="5" s="1"/>
  <c r="BB338" i="4"/>
  <c r="AT339" i="4" s="1"/>
  <c r="AZ339" i="4" s="1"/>
  <c r="AB339" i="4"/>
  <c r="AE339" i="4" s="1"/>
  <c r="AH339" i="4" s="1"/>
  <c r="AM347" i="4"/>
  <c r="AP347" i="4" s="1"/>
  <c r="AS347" i="4" s="1"/>
  <c r="BM347" i="4"/>
  <c r="AQ347" i="4"/>
  <c r="AI348" i="4" s="1"/>
  <c r="AF339" i="4"/>
  <c r="X340" i="4" s="1"/>
  <c r="J340" i="4"/>
  <c r="B341" i="4" s="1"/>
  <c r="D341" i="4" s="1"/>
  <c r="E341" i="4"/>
  <c r="T319" i="4"/>
  <c r="U319" i="4"/>
  <c r="M320" i="4" s="1"/>
  <c r="AF376" i="3"/>
  <c r="X377" i="3" s="1"/>
  <c r="AX353" i="5" l="1"/>
  <c r="AK350" i="5"/>
  <c r="AJ350" i="5"/>
  <c r="AL350" i="5"/>
  <c r="AO350" i="5"/>
  <c r="AS349" i="5"/>
  <c r="BM349" i="5"/>
  <c r="Z331" i="5"/>
  <c r="Y331" i="5"/>
  <c r="AA331" i="5"/>
  <c r="AD331" i="5"/>
  <c r="F343" i="5"/>
  <c r="O319" i="5"/>
  <c r="S319" i="5"/>
  <c r="N319" i="5"/>
  <c r="P319" i="5"/>
  <c r="W318" i="5"/>
  <c r="BK318" i="5"/>
  <c r="AU339" i="4"/>
  <c r="AX339" i="4" s="1"/>
  <c r="AW339" i="4"/>
  <c r="AV339" i="4"/>
  <c r="BL339" i="4"/>
  <c r="H341" i="4"/>
  <c r="AK348" i="4"/>
  <c r="AO348" i="4"/>
  <c r="AJ348" i="4"/>
  <c r="AL348" i="4"/>
  <c r="Y340" i="4"/>
  <c r="AA340" i="4"/>
  <c r="Z340" i="4"/>
  <c r="AD340" i="4"/>
  <c r="C341" i="4"/>
  <c r="F341" i="4" s="1"/>
  <c r="N320" i="4"/>
  <c r="S320" i="4"/>
  <c r="O320" i="4"/>
  <c r="P320" i="4"/>
  <c r="W319" i="4"/>
  <c r="BK319" i="4"/>
  <c r="Y377" i="3"/>
  <c r="AD377" i="3"/>
  <c r="Z377" i="3"/>
  <c r="AA377" i="3"/>
  <c r="BA353" i="5" l="1"/>
  <c r="BB353" i="5"/>
  <c r="AT354" i="5" s="1"/>
  <c r="AM350" i="5"/>
  <c r="AB331" i="5"/>
  <c r="I343" i="5"/>
  <c r="J343" i="5"/>
  <c r="B344" i="5" s="1"/>
  <c r="Q319" i="5"/>
  <c r="BA339" i="4"/>
  <c r="BD339" i="4" s="1"/>
  <c r="BB339" i="4"/>
  <c r="AT340" i="4" s="1"/>
  <c r="AM348" i="4"/>
  <c r="AP348" i="4" s="1"/>
  <c r="AS348" i="4" s="1"/>
  <c r="BM348" i="4"/>
  <c r="AB340" i="4"/>
  <c r="I341" i="4"/>
  <c r="J341" i="4"/>
  <c r="B342" i="4" s="1"/>
  <c r="Q320" i="4"/>
  <c r="BN374" i="4"/>
  <c r="AB377" i="3"/>
  <c r="AW354" i="5" l="1"/>
  <c r="AV354" i="5"/>
  <c r="AU354" i="5"/>
  <c r="AX354" i="5" s="1"/>
  <c r="AZ354" i="5"/>
  <c r="BD353" i="5"/>
  <c r="BN353" i="5"/>
  <c r="AP350" i="5"/>
  <c r="AQ350" i="5"/>
  <c r="AI351" i="5" s="1"/>
  <c r="AE331" i="5"/>
  <c r="AF331" i="5"/>
  <c r="X332" i="5" s="1"/>
  <c r="H344" i="5"/>
  <c r="D344" i="5"/>
  <c r="E344" i="5"/>
  <c r="C344" i="5"/>
  <c r="F344" i="5" s="1"/>
  <c r="I344" i="5" s="1"/>
  <c r="L344" i="5" s="1"/>
  <c r="L343" i="5"/>
  <c r="BJ343" i="5"/>
  <c r="T319" i="5"/>
  <c r="U319" i="5"/>
  <c r="M320" i="5" s="1"/>
  <c r="AQ348" i="4"/>
  <c r="AI349" i="4" s="1"/>
  <c r="AL349" i="4" s="1"/>
  <c r="AZ340" i="4"/>
  <c r="AU340" i="4"/>
  <c r="AW340" i="4"/>
  <c r="AV340" i="4"/>
  <c r="AJ349" i="4"/>
  <c r="AE340" i="4"/>
  <c r="AF340" i="4"/>
  <c r="X341" i="4" s="1"/>
  <c r="L341" i="4"/>
  <c r="BJ341" i="4"/>
  <c r="E342" i="4"/>
  <c r="H342" i="4"/>
  <c r="D342" i="4"/>
  <c r="C342" i="4"/>
  <c r="T320" i="4"/>
  <c r="U320" i="4"/>
  <c r="M321" i="4" s="1"/>
  <c r="BN375" i="4"/>
  <c r="AE377" i="3"/>
  <c r="AF377" i="3"/>
  <c r="BA354" i="5" l="1"/>
  <c r="BD354" i="5" s="1"/>
  <c r="BB354" i="5"/>
  <c r="AT355" i="5" s="1"/>
  <c r="AL351" i="5"/>
  <c r="AO351" i="5"/>
  <c r="AK351" i="5"/>
  <c r="AJ351" i="5"/>
  <c r="AM351" i="5" s="1"/>
  <c r="AP351" i="5" s="1"/>
  <c r="AS351" i="5" s="1"/>
  <c r="AS350" i="5"/>
  <c r="BM350" i="5"/>
  <c r="AH331" i="5"/>
  <c r="BL331" i="5"/>
  <c r="Y332" i="5"/>
  <c r="AB332" i="5" s="1"/>
  <c r="AE332" i="5" s="1"/>
  <c r="AH332" i="5" s="1"/>
  <c r="Z332" i="5"/>
  <c r="AD332" i="5"/>
  <c r="AA332" i="5"/>
  <c r="BJ344" i="5"/>
  <c r="J344" i="5"/>
  <c r="B345" i="5" s="1"/>
  <c r="W319" i="5"/>
  <c r="BK319" i="5"/>
  <c r="O320" i="5"/>
  <c r="P320" i="5"/>
  <c r="N320" i="5"/>
  <c r="S320" i="5"/>
  <c r="AK349" i="4"/>
  <c r="AM349" i="4" s="1"/>
  <c r="AO349" i="4"/>
  <c r="AX340" i="4"/>
  <c r="BM349" i="4"/>
  <c r="Y341" i="4"/>
  <c r="AD341" i="4"/>
  <c r="AA341" i="4"/>
  <c r="Z341" i="4"/>
  <c r="AH340" i="4"/>
  <c r="BL340" i="4"/>
  <c r="F342" i="4"/>
  <c r="S321" i="4"/>
  <c r="N321" i="4"/>
  <c r="O321" i="4"/>
  <c r="P321" i="4"/>
  <c r="W320" i="4"/>
  <c r="BK320" i="4"/>
  <c r="AZ355" i="5" l="1"/>
  <c r="AU355" i="5"/>
  <c r="AW355" i="5"/>
  <c r="AV355" i="5"/>
  <c r="BN354" i="5"/>
  <c r="BM351" i="5"/>
  <c r="AQ351" i="5"/>
  <c r="AI352" i="5" s="1"/>
  <c r="BL332" i="5"/>
  <c r="AF332" i="5"/>
  <c r="X333" i="5" s="1"/>
  <c r="E345" i="5"/>
  <c r="C345" i="5"/>
  <c r="D345" i="5"/>
  <c r="H345" i="5"/>
  <c r="Q320" i="5"/>
  <c r="AP349" i="4"/>
  <c r="AS349" i="4" s="1"/>
  <c r="AQ349" i="4"/>
  <c r="AI350" i="4" s="1"/>
  <c r="AJ350" i="4" s="1"/>
  <c r="BA340" i="4"/>
  <c r="BD340" i="4" s="1"/>
  <c r="BB340" i="4"/>
  <c r="AT341" i="4" s="1"/>
  <c r="AB341" i="4"/>
  <c r="I342" i="4"/>
  <c r="J342" i="4"/>
  <c r="B343" i="4" s="1"/>
  <c r="Q321" i="4"/>
  <c r="AX355" i="5" l="1"/>
  <c r="AO352" i="5"/>
  <c r="AK352" i="5"/>
  <c r="AJ352" i="5"/>
  <c r="AL352" i="5"/>
  <c r="AA333" i="5"/>
  <c r="Z333" i="5"/>
  <c r="AD333" i="5"/>
  <c r="Y333" i="5"/>
  <c r="F345" i="5"/>
  <c r="T320" i="5"/>
  <c r="U320" i="5"/>
  <c r="M321" i="5" s="1"/>
  <c r="AK350" i="4"/>
  <c r="AL350" i="4"/>
  <c r="AM350" i="4" s="1"/>
  <c r="AO350" i="4"/>
  <c r="AV341" i="4"/>
  <c r="AU341" i="4"/>
  <c r="AW341" i="4"/>
  <c r="AZ341" i="4"/>
  <c r="AE341" i="4"/>
  <c r="AF341" i="4"/>
  <c r="X342" i="4" s="1"/>
  <c r="L342" i="4"/>
  <c r="BJ342" i="4"/>
  <c r="D343" i="4"/>
  <c r="E343" i="4"/>
  <c r="C343" i="4"/>
  <c r="H343" i="4"/>
  <c r="T321" i="4"/>
  <c r="U321" i="4"/>
  <c r="M322" i="4" s="1"/>
  <c r="BA355" i="5" l="1"/>
  <c r="BB355" i="5"/>
  <c r="AT356" i="5" s="1"/>
  <c r="AM352" i="5"/>
  <c r="AP352" i="5" s="1"/>
  <c r="AS352" i="5" s="1"/>
  <c r="BM352" i="5"/>
  <c r="AB333" i="5"/>
  <c r="I345" i="5"/>
  <c r="J345" i="5"/>
  <c r="B346" i="5" s="1"/>
  <c r="O321" i="5"/>
  <c r="S321" i="5"/>
  <c r="N321" i="5"/>
  <c r="P321" i="5"/>
  <c r="W320" i="5"/>
  <c r="BK320" i="5"/>
  <c r="AX341" i="4"/>
  <c r="AP350" i="4"/>
  <c r="AQ350" i="4"/>
  <c r="AI351" i="4" s="1"/>
  <c r="AD342" i="4"/>
  <c r="Z342" i="4"/>
  <c r="Y342" i="4"/>
  <c r="AA342" i="4"/>
  <c r="AH341" i="4"/>
  <c r="BL341" i="4"/>
  <c r="F343" i="4"/>
  <c r="N322" i="4"/>
  <c r="O322" i="4"/>
  <c r="P322" i="4"/>
  <c r="S322" i="4"/>
  <c r="BN376" i="4"/>
  <c r="W321" i="4"/>
  <c r="BK321" i="4"/>
  <c r="AQ352" i="5" l="1"/>
  <c r="AI353" i="5" s="1"/>
  <c r="AO353" i="5" s="1"/>
  <c r="AU356" i="5"/>
  <c r="AW356" i="5"/>
  <c r="AV356" i="5"/>
  <c r="AZ356" i="5"/>
  <c r="BD355" i="5"/>
  <c r="BN355" i="5"/>
  <c r="AK353" i="5"/>
  <c r="AL353" i="5"/>
  <c r="AE333" i="5"/>
  <c r="AF333" i="5"/>
  <c r="X334" i="5" s="1"/>
  <c r="H346" i="5"/>
  <c r="D346" i="5"/>
  <c r="E346" i="5"/>
  <c r="C346" i="5"/>
  <c r="L345" i="5"/>
  <c r="BJ345" i="5"/>
  <c r="Q321" i="5"/>
  <c r="BA341" i="4"/>
  <c r="BD341" i="4" s="1"/>
  <c r="BB341" i="4"/>
  <c r="AT342" i="4" s="1"/>
  <c r="AO351" i="4"/>
  <c r="AL351" i="4"/>
  <c r="AK351" i="4"/>
  <c r="AJ351" i="4"/>
  <c r="AM351" i="4" s="1"/>
  <c r="AP351" i="4" s="1"/>
  <c r="AS351" i="4" s="1"/>
  <c r="AS350" i="4"/>
  <c r="BM350" i="4"/>
  <c r="AB342" i="4"/>
  <c r="I343" i="4"/>
  <c r="J343" i="4"/>
  <c r="B344" i="4" s="1"/>
  <c r="Q322" i="4"/>
  <c r="AJ353" i="5" l="1"/>
  <c r="AM353" i="5" s="1"/>
  <c r="AP353" i="5" s="1"/>
  <c r="AS353" i="5" s="1"/>
  <c r="AX356" i="5"/>
  <c r="BM353" i="5"/>
  <c r="AH333" i="5"/>
  <c r="BL333" i="5"/>
  <c r="Z334" i="5"/>
  <c r="Y334" i="5"/>
  <c r="AA334" i="5"/>
  <c r="AD334" i="5"/>
  <c r="F346" i="5"/>
  <c r="T321" i="5"/>
  <c r="U321" i="5"/>
  <c r="M322" i="5" s="1"/>
  <c r="AZ342" i="4"/>
  <c r="AU342" i="4"/>
  <c r="AW342" i="4"/>
  <c r="AV342" i="4"/>
  <c r="BM351" i="4"/>
  <c r="AQ351" i="4"/>
  <c r="AI352" i="4" s="1"/>
  <c r="AE342" i="4"/>
  <c r="AF342" i="4"/>
  <c r="X343" i="4" s="1"/>
  <c r="L343" i="4"/>
  <c r="BJ343" i="4"/>
  <c r="D344" i="4"/>
  <c r="H344" i="4"/>
  <c r="E344" i="4"/>
  <c r="C344" i="4"/>
  <c r="BN377" i="4"/>
  <c r="K5" i="4" s="1"/>
  <c r="T322" i="4"/>
  <c r="U322" i="4"/>
  <c r="M323" i="4" s="1"/>
  <c r="AQ353" i="5" l="1"/>
  <c r="AI354" i="5" s="1"/>
  <c r="AK354" i="5" s="1"/>
  <c r="BA356" i="5"/>
  <c r="BB356" i="5"/>
  <c r="AT357" i="5" s="1"/>
  <c r="AL354" i="5"/>
  <c r="AB334" i="5"/>
  <c r="I346" i="5"/>
  <c r="J346" i="5"/>
  <c r="B347" i="5" s="1"/>
  <c r="P322" i="5"/>
  <c r="N322" i="5"/>
  <c r="S322" i="5"/>
  <c r="O322" i="5"/>
  <c r="W321" i="5"/>
  <c r="BK321" i="5"/>
  <c r="AX342" i="4"/>
  <c r="AJ352" i="4"/>
  <c r="AO352" i="4"/>
  <c r="AL352" i="4"/>
  <c r="AK352" i="4"/>
  <c r="Z343" i="4"/>
  <c r="AD343" i="4"/>
  <c r="Y343" i="4"/>
  <c r="AA343" i="4"/>
  <c r="AH342" i="4"/>
  <c r="BL342" i="4"/>
  <c r="F344" i="4"/>
  <c r="W322" i="4"/>
  <c r="BK322" i="4"/>
  <c r="P323" i="4"/>
  <c r="O323" i="4"/>
  <c r="S323" i="4"/>
  <c r="N323" i="4"/>
  <c r="AJ354" i="5" l="1"/>
  <c r="AO354" i="5"/>
  <c r="AZ357" i="5"/>
  <c r="AU357" i="5"/>
  <c r="AV357" i="5"/>
  <c r="AW357" i="5"/>
  <c r="BD356" i="5"/>
  <c r="BN356" i="5"/>
  <c r="AM354" i="5"/>
  <c r="AE334" i="5"/>
  <c r="AF334" i="5"/>
  <c r="X335" i="5" s="1"/>
  <c r="E347" i="5"/>
  <c r="H347" i="5"/>
  <c r="C347" i="5"/>
  <c r="F347" i="5" s="1"/>
  <c r="I347" i="5" s="1"/>
  <c r="L347" i="5" s="1"/>
  <c r="D347" i="5"/>
  <c r="L346" i="5"/>
  <c r="BJ346" i="5"/>
  <c r="Q322" i="5"/>
  <c r="BA342" i="4"/>
  <c r="BD342" i="4" s="1"/>
  <c r="BB342" i="4"/>
  <c r="AT343" i="4" s="1"/>
  <c r="AM352" i="4"/>
  <c r="AB343" i="4"/>
  <c r="I344" i="4"/>
  <c r="J344" i="4"/>
  <c r="B345" i="4" s="1"/>
  <c r="Q323" i="4"/>
  <c r="AX357" i="5" l="1"/>
  <c r="AP354" i="5"/>
  <c r="AQ354" i="5"/>
  <c r="AI355" i="5" s="1"/>
  <c r="AD335" i="5"/>
  <c r="Y335" i="5"/>
  <c r="AA335" i="5"/>
  <c r="Z335" i="5"/>
  <c r="AH334" i="5"/>
  <c r="BL334" i="5"/>
  <c r="BJ347" i="5"/>
  <c r="J347" i="5"/>
  <c r="B348" i="5" s="1"/>
  <c r="T322" i="5"/>
  <c r="U322" i="5"/>
  <c r="M323" i="5" s="1"/>
  <c r="AW343" i="4"/>
  <c r="AV343" i="4"/>
  <c r="AZ343" i="4"/>
  <c r="AU343" i="4"/>
  <c r="AP352" i="4"/>
  <c r="AQ352" i="4"/>
  <c r="AI353" i="4" s="1"/>
  <c r="AE343" i="4"/>
  <c r="AF343" i="4"/>
  <c r="X344" i="4" s="1"/>
  <c r="L344" i="4"/>
  <c r="BJ344" i="4"/>
  <c r="E345" i="4"/>
  <c r="C345" i="4"/>
  <c r="D345" i="4"/>
  <c r="H345" i="4"/>
  <c r="T323" i="4"/>
  <c r="U323" i="4"/>
  <c r="M324" i="4" s="1"/>
  <c r="BA357" i="5" l="1"/>
  <c r="BB357" i="5"/>
  <c r="AT358" i="5" s="1"/>
  <c r="AO355" i="5"/>
  <c r="AK355" i="5"/>
  <c r="AL355" i="5"/>
  <c r="AJ355" i="5"/>
  <c r="AS354" i="5"/>
  <c r="BM354" i="5"/>
  <c r="AB335" i="5"/>
  <c r="C348" i="5"/>
  <c r="D348" i="5"/>
  <c r="H348" i="5"/>
  <c r="E348" i="5"/>
  <c r="W322" i="5"/>
  <c r="BK322" i="5"/>
  <c r="P323" i="5"/>
  <c r="N323" i="5"/>
  <c r="O323" i="5"/>
  <c r="S323" i="5"/>
  <c r="AX343" i="4"/>
  <c r="BA343" i="4" s="1"/>
  <c r="BD343" i="4" s="1"/>
  <c r="BB343" i="4"/>
  <c r="AT344" i="4" s="1"/>
  <c r="AL353" i="4"/>
  <c r="AK353" i="4"/>
  <c r="AJ353" i="4"/>
  <c r="AM353" i="4" s="1"/>
  <c r="AO353" i="4"/>
  <c r="AS352" i="4"/>
  <c r="BM352" i="4"/>
  <c r="AD344" i="4"/>
  <c r="Y344" i="4"/>
  <c r="Z344" i="4"/>
  <c r="AA344" i="4"/>
  <c r="AH343" i="4"/>
  <c r="BL343" i="4"/>
  <c r="F345" i="4"/>
  <c r="W323" i="4"/>
  <c r="BK323" i="4"/>
  <c r="S324" i="4"/>
  <c r="P324" i="4"/>
  <c r="O324" i="4"/>
  <c r="N324" i="4"/>
  <c r="AM355" i="5" l="1"/>
  <c r="AP355" i="5" s="1"/>
  <c r="AS355" i="5" s="1"/>
  <c r="AU358" i="5"/>
  <c r="AV358" i="5"/>
  <c r="AW358" i="5"/>
  <c r="AZ358" i="5"/>
  <c r="BD357" i="5"/>
  <c r="BN357" i="5"/>
  <c r="BM355" i="5"/>
  <c r="AQ355" i="5"/>
  <c r="AI356" i="5" s="1"/>
  <c r="AE335" i="5"/>
  <c r="AF335" i="5"/>
  <c r="X336" i="5" s="1"/>
  <c r="F348" i="5"/>
  <c r="Q323" i="5"/>
  <c r="AU344" i="4"/>
  <c r="AZ344" i="4"/>
  <c r="AW344" i="4"/>
  <c r="AV344" i="4"/>
  <c r="AP353" i="4"/>
  <c r="AS353" i="4" s="1"/>
  <c r="AQ353" i="4"/>
  <c r="AI354" i="4" s="1"/>
  <c r="AB344" i="4"/>
  <c r="I345" i="4"/>
  <c r="J345" i="4"/>
  <c r="B346" i="4" s="1"/>
  <c r="Q324" i="4"/>
  <c r="AX358" i="5" l="1"/>
  <c r="AL356" i="5"/>
  <c r="AO356" i="5"/>
  <c r="AK356" i="5"/>
  <c r="AJ356" i="5"/>
  <c r="AA336" i="5"/>
  <c r="AD336" i="5"/>
  <c r="Z336" i="5"/>
  <c r="Y336" i="5"/>
  <c r="AH335" i="5"/>
  <c r="BL335" i="5"/>
  <c r="I348" i="5"/>
  <c r="J348" i="5"/>
  <c r="B349" i="5" s="1"/>
  <c r="T323" i="5"/>
  <c r="U323" i="5"/>
  <c r="M324" i="5" s="1"/>
  <c r="AX344" i="4"/>
  <c r="BA344" i="4" s="1"/>
  <c r="BD344" i="4" s="1"/>
  <c r="BM353" i="4"/>
  <c r="AO354" i="4"/>
  <c r="AK354" i="4"/>
  <c r="AJ354" i="4"/>
  <c r="AL354" i="4"/>
  <c r="AE344" i="4"/>
  <c r="AF344" i="4"/>
  <c r="X345" i="4" s="1"/>
  <c r="L345" i="4"/>
  <c r="BJ345" i="4"/>
  <c r="H346" i="4"/>
  <c r="E346" i="4"/>
  <c r="D346" i="4"/>
  <c r="C346" i="4"/>
  <c r="T324" i="4"/>
  <c r="U324" i="4"/>
  <c r="M325" i="4" s="1"/>
  <c r="AM356" i="5" l="1"/>
  <c r="AP356" i="5" s="1"/>
  <c r="AS356" i="5" s="1"/>
  <c r="BA358" i="5"/>
  <c r="BB358" i="5"/>
  <c r="AT359" i="5" s="1"/>
  <c r="BM356" i="5"/>
  <c r="AQ356" i="5"/>
  <c r="AI357" i="5" s="1"/>
  <c r="AB336" i="5"/>
  <c r="C349" i="5"/>
  <c r="E349" i="5"/>
  <c r="D349" i="5"/>
  <c r="H349" i="5"/>
  <c r="L348" i="5"/>
  <c r="BJ348" i="5"/>
  <c r="S324" i="5"/>
  <c r="P324" i="5"/>
  <c r="N324" i="5"/>
  <c r="O324" i="5"/>
  <c r="W323" i="5"/>
  <c r="BK323" i="5"/>
  <c r="BB344" i="4"/>
  <c r="AT345" i="4" s="1"/>
  <c r="AW345" i="4" s="1"/>
  <c r="AM354" i="4"/>
  <c r="AP354" i="4" s="1"/>
  <c r="AS354" i="4" s="1"/>
  <c r="BM354" i="4"/>
  <c r="AQ354" i="4"/>
  <c r="AI355" i="4" s="1"/>
  <c r="Z345" i="4"/>
  <c r="AD345" i="4"/>
  <c r="Y345" i="4"/>
  <c r="AA345" i="4"/>
  <c r="AH344" i="4"/>
  <c r="BL344" i="4"/>
  <c r="F346" i="4"/>
  <c r="I346" i="4" s="1"/>
  <c r="L346" i="4" s="1"/>
  <c r="J346" i="4"/>
  <c r="B347" i="4" s="1"/>
  <c r="W324" i="4"/>
  <c r="BK324" i="4"/>
  <c r="P325" i="4"/>
  <c r="S325" i="4"/>
  <c r="N325" i="4"/>
  <c r="O325" i="4"/>
  <c r="AW359" i="5" l="1"/>
  <c r="AZ359" i="5"/>
  <c r="AU359" i="5"/>
  <c r="AV359" i="5"/>
  <c r="BD358" i="5"/>
  <c r="BN358" i="5"/>
  <c r="AL357" i="5"/>
  <c r="AK357" i="5"/>
  <c r="AO357" i="5"/>
  <c r="AJ357" i="5"/>
  <c r="AM357" i="5" s="1"/>
  <c r="AP357" i="5" s="1"/>
  <c r="AS357" i="5" s="1"/>
  <c r="AE336" i="5"/>
  <c r="AF336" i="5"/>
  <c r="X337" i="5" s="1"/>
  <c r="F349" i="5"/>
  <c r="Q324" i="5"/>
  <c r="AZ345" i="4"/>
  <c r="AV345" i="4"/>
  <c r="AU345" i="4"/>
  <c r="AX345" i="4" s="1"/>
  <c r="AL355" i="4"/>
  <c r="AJ355" i="4"/>
  <c r="AO355" i="4"/>
  <c r="AK355" i="4"/>
  <c r="AB345" i="4"/>
  <c r="BJ346" i="4"/>
  <c r="D347" i="4"/>
  <c r="H347" i="4"/>
  <c r="E347" i="4"/>
  <c r="C347" i="4"/>
  <c r="Q325" i="4"/>
  <c r="AX359" i="5" l="1"/>
  <c r="BM357" i="5"/>
  <c r="AQ357" i="5"/>
  <c r="AI358" i="5" s="1"/>
  <c r="AH336" i="5"/>
  <c r="BL336" i="5"/>
  <c r="Z337" i="5"/>
  <c r="AD337" i="5"/>
  <c r="Y337" i="5"/>
  <c r="AA337" i="5"/>
  <c r="I349" i="5"/>
  <c r="J349" i="5"/>
  <c r="B350" i="5" s="1"/>
  <c r="T324" i="5"/>
  <c r="U324" i="5"/>
  <c r="M325" i="5" s="1"/>
  <c r="BA345" i="4"/>
  <c r="BD345" i="4" s="1"/>
  <c r="BB345" i="4"/>
  <c r="AT346" i="4" s="1"/>
  <c r="AM355" i="4"/>
  <c r="AE345" i="4"/>
  <c r="AF345" i="4"/>
  <c r="X346" i="4" s="1"/>
  <c r="F347" i="4"/>
  <c r="T325" i="4"/>
  <c r="U325" i="4"/>
  <c r="M326" i="4" s="1"/>
  <c r="BA359" i="5" l="1"/>
  <c r="BB359" i="5"/>
  <c r="AT360" i="5" s="1"/>
  <c r="AL358" i="5"/>
  <c r="AJ358" i="5"/>
  <c r="AO358" i="5"/>
  <c r="AK358" i="5"/>
  <c r="AB337" i="5"/>
  <c r="AE337" i="5" s="1"/>
  <c r="AH337" i="5" s="1"/>
  <c r="BL337" i="5"/>
  <c r="C350" i="5"/>
  <c r="E350" i="5"/>
  <c r="D350" i="5"/>
  <c r="H350" i="5"/>
  <c r="L349" i="5"/>
  <c r="BJ349" i="5"/>
  <c r="S325" i="5"/>
  <c r="P325" i="5"/>
  <c r="N325" i="5"/>
  <c r="O325" i="5"/>
  <c r="W324" i="5"/>
  <c r="BK324" i="5"/>
  <c r="AZ346" i="4"/>
  <c r="AU346" i="4"/>
  <c r="AV346" i="4"/>
  <c r="AW346" i="4"/>
  <c r="AP355" i="4"/>
  <c r="AQ355" i="4"/>
  <c r="AI356" i="4" s="1"/>
  <c r="Z346" i="4"/>
  <c r="AA346" i="4"/>
  <c r="AD346" i="4"/>
  <c r="Y346" i="4"/>
  <c r="AH345" i="4"/>
  <c r="BL345" i="4"/>
  <c r="I347" i="4"/>
  <c r="J347" i="4"/>
  <c r="B348" i="4" s="1"/>
  <c r="W325" i="4"/>
  <c r="BK325" i="4"/>
  <c r="S326" i="4"/>
  <c r="N326" i="4"/>
  <c r="O326" i="4"/>
  <c r="P326" i="4"/>
  <c r="AW360" i="5" l="1"/>
  <c r="AU360" i="5"/>
  <c r="AZ360" i="5"/>
  <c r="AV360" i="5"/>
  <c r="BD359" i="5"/>
  <c r="BN359" i="5"/>
  <c r="AM358" i="5"/>
  <c r="AF337" i="5"/>
  <c r="X338" i="5" s="1"/>
  <c r="AA338" i="5" s="1"/>
  <c r="Z338" i="5"/>
  <c r="AD338" i="5"/>
  <c r="F350" i="5"/>
  <c r="Q325" i="5"/>
  <c r="AX346" i="4"/>
  <c r="AL356" i="4"/>
  <c r="AO356" i="4"/>
  <c r="AJ356" i="4"/>
  <c r="AK356" i="4"/>
  <c r="AS355" i="4"/>
  <c r="BM355" i="4"/>
  <c r="AB346" i="4"/>
  <c r="C348" i="4"/>
  <c r="E348" i="4"/>
  <c r="H348" i="4"/>
  <c r="D348" i="4"/>
  <c r="L347" i="4"/>
  <c r="BJ347" i="4"/>
  <c r="Q326" i="4"/>
  <c r="Y338" i="5" l="1"/>
  <c r="AB338" i="5" s="1"/>
  <c r="AX360" i="5"/>
  <c r="AP358" i="5"/>
  <c r="AQ358" i="5"/>
  <c r="AI359" i="5" s="1"/>
  <c r="I350" i="5"/>
  <c r="J350" i="5"/>
  <c r="B351" i="5" s="1"/>
  <c r="T325" i="5"/>
  <c r="U325" i="5"/>
  <c r="M326" i="5" s="1"/>
  <c r="BA346" i="4"/>
  <c r="BD346" i="4" s="1"/>
  <c r="BB346" i="4"/>
  <c r="AT347" i="4" s="1"/>
  <c r="AM356" i="4"/>
  <c r="AE346" i="4"/>
  <c r="AF346" i="4"/>
  <c r="X347" i="4" s="1"/>
  <c r="F348" i="4"/>
  <c r="I348" i="4" s="1"/>
  <c r="L348" i="4" s="1"/>
  <c r="J348" i="4"/>
  <c r="B349" i="4" s="1"/>
  <c r="T326" i="4"/>
  <c r="U326" i="4"/>
  <c r="M327" i="4" s="1"/>
  <c r="BA360" i="5" l="1"/>
  <c r="BB360" i="5"/>
  <c r="AT361" i="5" s="1"/>
  <c r="AL359" i="5"/>
  <c r="AJ359" i="5"/>
  <c r="AK359" i="5"/>
  <c r="AO359" i="5"/>
  <c r="AS358" i="5"/>
  <c r="BM358" i="5"/>
  <c r="AE338" i="5"/>
  <c r="AF338" i="5"/>
  <c r="X339" i="5" s="1"/>
  <c r="C351" i="5"/>
  <c r="H351" i="5"/>
  <c r="E351" i="5"/>
  <c r="D351" i="5"/>
  <c r="L350" i="5"/>
  <c r="BJ350" i="5"/>
  <c r="P326" i="5"/>
  <c r="N326" i="5"/>
  <c r="O326" i="5"/>
  <c r="S326" i="5"/>
  <c r="W325" i="5"/>
  <c r="BK325" i="5"/>
  <c r="BJ348" i="4"/>
  <c r="AW347" i="4"/>
  <c r="AZ347" i="4"/>
  <c r="AU347" i="4"/>
  <c r="AV347" i="4"/>
  <c r="AP356" i="4"/>
  <c r="AQ356" i="4"/>
  <c r="AI357" i="4" s="1"/>
  <c r="Y347" i="4"/>
  <c r="AD347" i="4"/>
  <c r="Z347" i="4"/>
  <c r="AA347" i="4"/>
  <c r="AH346" i="4"/>
  <c r="BL346" i="4"/>
  <c r="H349" i="4"/>
  <c r="E349" i="4"/>
  <c r="D349" i="4"/>
  <c r="C349" i="4"/>
  <c r="W326" i="4"/>
  <c r="BK326" i="4"/>
  <c r="P327" i="4"/>
  <c r="N327" i="4"/>
  <c r="O327" i="4"/>
  <c r="S327" i="4"/>
  <c r="AZ361" i="5" l="1"/>
  <c r="AW361" i="5"/>
  <c r="AU361" i="5"/>
  <c r="AV361" i="5"/>
  <c r="BD360" i="5"/>
  <c r="BN360" i="5"/>
  <c r="AM359" i="5"/>
  <c r="AH338" i="5"/>
  <c r="BL338" i="5"/>
  <c r="AA339" i="5"/>
  <c r="Y339" i="5"/>
  <c r="Z339" i="5"/>
  <c r="AD339" i="5"/>
  <c r="F351" i="5"/>
  <c r="Q326" i="5"/>
  <c r="AX347" i="4"/>
  <c r="AL357" i="4"/>
  <c r="AJ357" i="4"/>
  <c r="AK357" i="4"/>
  <c r="AO357" i="4"/>
  <c r="AS356" i="4"/>
  <c r="BM356" i="4"/>
  <c r="AB347" i="4"/>
  <c r="F349" i="4"/>
  <c r="Q327" i="4"/>
  <c r="AX361" i="5" l="1"/>
  <c r="AP359" i="5"/>
  <c r="AQ359" i="5"/>
  <c r="AI360" i="5" s="1"/>
  <c r="AB339" i="5"/>
  <c r="I351" i="5"/>
  <c r="J351" i="5"/>
  <c r="B352" i="5" s="1"/>
  <c r="T326" i="5"/>
  <c r="U326" i="5"/>
  <c r="M327" i="5" s="1"/>
  <c r="BA347" i="4"/>
  <c r="BD347" i="4" s="1"/>
  <c r="BB347" i="4"/>
  <c r="AT348" i="4" s="1"/>
  <c r="AM357" i="4"/>
  <c r="AE347" i="4"/>
  <c r="AF347" i="4"/>
  <c r="X348" i="4" s="1"/>
  <c r="I349" i="4"/>
  <c r="J349" i="4"/>
  <c r="B350" i="4" s="1"/>
  <c r="T327" i="4"/>
  <c r="U327" i="4"/>
  <c r="M328" i="4" s="1"/>
  <c r="BA361" i="5" l="1"/>
  <c r="BB361" i="5"/>
  <c r="AT362" i="5" s="1"/>
  <c r="AO360" i="5"/>
  <c r="AK360" i="5"/>
  <c r="AL360" i="5"/>
  <c r="AJ360" i="5"/>
  <c r="AS359" i="5"/>
  <c r="BM359" i="5"/>
  <c r="AE339" i="5"/>
  <c r="AF339" i="5"/>
  <c r="X340" i="5" s="1"/>
  <c r="E352" i="5"/>
  <c r="D352" i="5"/>
  <c r="H352" i="5"/>
  <c r="C352" i="5"/>
  <c r="L351" i="5"/>
  <c r="BJ351" i="5"/>
  <c r="S327" i="5"/>
  <c r="N327" i="5"/>
  <c r="P327" i="5"/>
  <c r="O327" i="5"/>
  <c r="W326" i="5"/>
  <c r="BK326" i="5"/>
  <c r="AV348" i="4"/>
  <c r="AU348" i="4"/>
  <c r="AW348" i="4"/>
  <c r="AZ348" i="4"/>
  <c r="AP357" i="4"/>
  <c r="AQ357" i="4"/>
  <c r="AI358" i="4" s="1"/>
  <c r="Y348" i="4"/>
  <c r="Z348" i="4"/>
  <c r="AA348" i="4"/>
  <c r="AD348" i="4"/>
  <c r="AH347" i="4"/>
  <c r="BL347" i="4"/>
  <c r="L349" i="4"/>
  <c r="BJ349" i="4"/>
  <c r="H350" i="4"/>
  <c r="C350" i="4"/>
  <c r="D350" i="4"/>
  <c r="E350" i="4"/>
  <c r="S328" i="4"/>
  <c r="N328" i="4"/>
  <c r="P328" i="4"/>
  <c r="O328" i="4"/>
  <c r="W327" i="4"/>
  <c r="BK327" i="4"/>
  <c r="AM360" i="5" l="1"/>
  <c r="AP360" i="5" s="1"/>
  <c r="AS360" i="5" s="1"/>
  <c r="AW362" i="5"/>
  <c r="AZ362" i="5"/>
  <c r="AU362" i="5"/>
  <c r="AV362" i="5"/>
  <c r="BD361" i="5"/>
  <c r="BN361" i="5"/>
  <c r="BM360" i="5"/>
  <c r="AQ360" i="5"/>
  <c r="AI361" i="5" s="1"/>
  <c r="AH339" i="5"/>
  <c r="BL339" i="5"/>
  <c r="Z340" i="5"/>
  <c r="AD340" i="5"/>
  <c r="Y340" i="5"/>
  <c r="AA340" i="5"/>
  <c r="F352" i="5"/>
  <c r="Q327" i="5"/>
  <c r="AX348" i="4"/>
  <c r="BA348" i="4" s="1"/>
  <c r="BD348" i="4" s="1"/>
  <c r="BB348" i="4"/>
  <c r="AT349" i="4" s="1"/>
  <c r="AJ358" i="4"/>
  <c r="AK358" i="4"/>
  <c r="AO358" i="4"/>
  <c r="AL358" i="4"/>
  <c r="AS357" i="4"/>
  <c r="BM357" i="4"/>
  <c r="AB348" i="4"/>
  <c r="F350" i="4"/>
  <c r="Q328" i="4"/>
  <c r="AX362" i="5" l="1"/>
  <c r="AL361" i="5"/>
  <c r="AJ361" i="5"/>
  <c r="AO361" i="5"/>
  <c r="AK361" i="5"/>
  <c r="AB340" i="5"/>
  <c r="AE340" i="5" s="1"/>
  <c r="AH340" i="5" s="1"/>
  <c r="BL340" i="5"/>
  <c r="I352" i="5"/>
  <c r="J352" i="5"/>
  <c r="B353" i="5" s="1"/>
  <c r="T327" i="5"/>
  <c r="U327" i="5"/>
  <c r="M328" i="5" s="1"/>
  <c r="AW349" i="4"/>
  <c r="AZ349" i="4"/>
  <c r="AV349" i="4"/>
  <c r="AU349" i="4"/>
  <c r="AM358" i="4"/>
  <c r="AE348" i="4"/>
  <c r="AF348" i="4"/>
  <c r="X349" i="4" s="1"/>
  <c r="I350" i="4"/>
  <c r="J350" i="4"/>
  <c r="B351" i="4" s="1"/>
  <c r="T328" i="4"/>
  <c r="U328" i="4"/>
  <c r="M329" i="4" s="1"/>
  <c r="BA362" i="5" l="1"/>
  <c r="BB362" i="5"/>
  <c r="AT363" i="5" s="1"/>
  <c r="AM361" i="5"/>
  <c r="AF340" i="5"/>
  <c r="X341" i="5" s="1"/>
  <c r="AD341" i="5" s="1"/>
  <c r="D353" i="5"/>
  <c r="H353" i="5"/>
  <c r="C353" i="5"/>
  <c r="E353" i="5"/>
  <c r="L352" i="5"/>
  <c r="BJ352" i="5"/>
  <c r="P328" i="5"/>
  <c r="N328" i="5"/>
  <c r="O328" i="5"/>
  <c r="S328" i="5"/>
  <c r="W327" i="5"/>
  <c r="BK327" i="5"/>
  <c r="AX349" i="4"/>
  <c r="AQ358" i="4"/>
  <c r="AI359" i="4" s="1"/>
  <c r="AP358" i="4"/>
  <c r="Y349" i="4"/>
  <c r="AA349" i="4"/>
  <c r="AD349" i="4"/>
  <c r="Z349" i="4"/>
  <c r="AH348" i="4"/>
  <c r="BL348" i="4"/>
  <c r="L350" i="4"/>
  <c r="BJ350" i="4"/>
  <c r="H351" i="4"/>
  <c r="D351" i="4"/>
  <c r="C351" i="4"/>
  <c r="E351" i="4"/>
  <c r="P329" i="4"/>
  <c r="N329" i="4"/>
  <c r="O329" i="4"/>
  <c r="S329" i="4"/>
  <c r="W328" i="4"/>
  <c r="BK328" i="4"/>
  <c r="AA341" i="5" l="1"/>
  <c r="Y341" i="5"/>
  <c r="AB341" i="5" s="1"/>
  <c r="Z341" i="5"/>
  <c r="AZ363" i="5"/>
  <c r="AW363" i="5"/>
  <c r="AV363" i="5"/>
  <c r="AU363" i="5"/>
  <c r="AX363" i="5" s="1"/>
  <c r="BD362" i="5"/>
  <c r="BN362" i="5"/>
  <c r="AP361" i="5"/>
  <c r="AQ361" i="5"/>
  <c r="AI362" i="5" s="1"/>
  <c r="BL341" i="5"/>
  <c r="F353" i="5"/>
  <c r="Q328" i="5"/>
  <c r="BA349" i="4"/>
  <c r="BD349" i="4" s="1"/>
  <c r="BB349" i="4"/>
  <c r="AT350" i="4" s="1"/>
  <c r="AS358" i="4"/>
  <c r="BM358" i="4"/>
  <c r="AL359" i="4"/>
  <c r="AJ359" i="4"/>
  <c r="AM359" i="4" s="1"/>
  <c r="AK359" i="4"/>
  <c r="AO359" i="4"/>
  <c r="AB349" i="4"/>
  <c r="F351" i="4"/>
  <c r="I351" i="4" s="1"/>
  <c r="L351" i="4" s="1"/>
  <c r="Q329" i="4"/>
  <c r="BA363" i="5" l="1"/>
  <c r="BD363" i="5" s="1"/>
  <c r="AE341" i="5"/>
  <c r="AH341" i="5" s="1"/>
  <c r="AF341" i="5"/>
  <c r="X342" i="5" s="1"/>
  <c r="Y342" i="5" s="1"/>
  <c r="BN363" i="5"/>
  <c r="BB363" i="5"/>
  <c r="AT364" i="5" s="1"/>
  <c r="AJ362" i="5"/>
  <c r="AK362" i="5"/>
  <c r="AL362" i="5"/>
  <c r="AO362" i="5"/>
  <c r="AS361" i="5"/>
  <c r="BM361" i="5"/>
  <c r="I353" i="5"/>
  <c r="J353" i="5"/>
  <c r="B354" i="5" s="1"/>
  <c r="T328" i="5"/>
  <c r="U328" i="5"/>
  <c r="M329" i="5" s="1"/>
  <c r="AP359" i="4"/>
  <c r="AS359" i="4" s="1"/>
  <c r="J351" i="4"/>
  <c r="B352" i="4" s="1"/>
  <c r="AZ350" i="4"/>
  <c r="AV350" i="4"/>
  <c r="AW350" i="4"/>
  <c r="AU350" i="4"/>
  <c r="AX350" i="4" s="1"/>
  <c r="BA350" i="4" s="1"/>
  <c r="BD350" i="4" s="1"/>
  <c r="AQ359" i="4"/>
  <c r="AI360" i="4" s="1"/>
  <c r="BM359" i="4"/>
  <c r="AE349" i="4"/>
  <c r="AF349" i="4"/>
  <c r="X350" i="4" s="1"/>
  <c r="BJ351" i="4"/>
  <c r="D352" i="4"/>
  <c r="C352" i="4"/>
  <c r="E352" i="4"/>
  <c r="H352" i="4"/>
  <c r="T329" i="4"/>
  <c r="U329" i="4"/>
  <c r="M330" i="4" s="1"/>
  <c r="Z342" i="5" l="1"/>
  <c r="AB342" i="5" s="1"/>
  <c r="AA342" i="5"/>
  <c r="AD342" i="5"/>
  <c r="AW364" i="5"/>
  <c r="AZ364" i="5"/>
  <c r="AV364" i="5"/>
  <c r="AU364" i="5"/>
  <c r="AX364" i="5" s="1"/>
  <c r="BA364" i="5" s="1"/>
  <c r="BD364" i="5" s="1"/>
  <c r="AM362" i="5"/>
  <c r="C354" i="5"/>
  <c r="E354" i="5"/>
  <c r="D354" i="5"/>
  <c r="H354" i="5"/>
  <c r="L353" i="5"/>
  <c r="BJ353" i="5"/>
  <c r="S329" i="5"/>
  <c r="P329" i="5"/>
  <c r="N329" i="5"/>
  <c r="O329" i="5"/>
  <c r="W328" i="5"/>
  <c r="BK328" i="5"/>
  <c r="BB350" i="4"/>
  <c r="AT351" i="4" s="1"/>
  <c r="AJ360" i="4"/>
  <c r="AK360" i="4"/>
  <c r="AO360" i="4"/>
  <c r="AL360" i="4"/>
  <c r="Y350" i="4"/>
  <c r="AA350" i="4"/>
  <c r="AD350" i="4"/>
  <c r="Z350" i="4"/>
  <c r="AH349" i="4"/>
  <c r="BL349" i="4"/>
  <c r="F352" i="4"/>
  <c r="W329" i="4"/>
  <c r="BK329" i="4"/>
  <c r="P330" i="4"/>
  <c r="O330" i="4"/>
  <c r="N330" i="4"/>
  <c r="S330" i="4"/>
  <c r="AE342" i="5" l="1"/>
  <c r="AH342" i="5" s="1"/>
  <c r="AF342" i="5"/>
  <c r="X343" i="5" s="1"/>
  <c r="Y343" i="5" s="1"/>
  <c r="BN364" i="5"/>
  <c r="BB364" i="5"/>
  <c r="AT365" i="5" s="1"/>
  <c r="AP362" i="5"/>
  <c r="AQ362" i="5"/>
  <c r="AI363" i="5" s="1"/>
  <c r="BL342" i="5"/>
  <c r="AD343" i="5"/>
  <c r="F354" i="5"/>
  <c r="Q329" i="5"/>
  <c r="AW351" i="4"/>
  <c r="AZ351" i="4"/>
  <c r="AU351" i="4"/>
  <c r="AV351" i="4"/>
  <c r="AM360" i="4"/>
  <c r="AB350" i="4"/>
  <c r="I352" i="4"/>
  <c r="J352" i="4"/>
  <c r="B353" i="4" s="1"/>
  <c r="Q330" i="4"/>
  <c r="Z343" i="5" l="1"/>
  <c r="AA343" i="5"/>
  <c r="AU365" i="5"/>
  <c r="AW365" i="5"/>
  <c r="AZ365" i="5"/>
  <c r="AV365" i="5"/>
  <c r="AO363" i="5"/>
  <c r="AK363" i="5"/>
  <c r="AJ363" i="5"/>
  <c r="AL363" i="5"/>
  <c r="AS362" i="5"/>
  <c r="BM362" i="5"/>
  <c r="AB343" i="5"/>
  <c r="I354" i="5"/>
  <c r="J354" i="5"/>
  <c r="B355" i="5" s="1"/>
  <c r="T329" i="5"/>
  <c r="U329" i="5"/>
  <c r="M330" i="5" s="1"/>
  <c r="AX351" i="4"/>
  <c r="AP360" i="4"/>
  <c r="AQ360" i="4"/>
  <c r="AI361" i="4" s="1"/>
  <c r="AE350" i="4"/>
  <c r="AF350" i="4"/>
  <c r="X351" i="4" s="1"/>
  <c r="L352" i="4"/>
  <c r="BJ352" i="4"/>
  <c r="C353" i="4"/>
  <c r="E353" i="4"/>
  <c r="H353" i="4"/>
  <c r="D353" i="4"/>
  <c r="T330" i="4"/>
  <c r="U330" i="4"/>
  <c r="M331" i="4" s="1"/>
  <c r="AX365" i="5" l="1"/>
  <c r="AM363" i="5"/>
  <c r="AE343" i="5"/>
  <c r="AF343" i="5"/>
  <c r="X344" i="5" s="1"/>
  <c r="H355" i="5"/>
  <c r="E355" i="5"/>
  <c r="D355" i="5"/>
  <c r="C355" i="5"/>
  <c r="F355" i="5" s="1"/>
  <c r="I355" i="5" s="1"/>
  <c r="L355" i="5" s="1"/>
  <c r="L354" i="5"/>
  <c r="BJ354" i="5"/>
  <c r="W329" i="5"/>
  <c r="BK329" i="5"/>
  <c r="O330" i="5"/>
  <c r="S330" i="5"/>
  <c r="P330" i="5"/>
  <c r="N330" i="5"/>
  <c r="BA351" i="4"/>
  <c r="BD351" i="4" s="1"/>
  <c r="BB351" i="4"/>
  <c r="AT352" i="4" s="1"/>
  <c r="AK361" i="4"/>
  <c r="AO361" i="4"/>
  <c r="AL361" i="4"/>
  <c r="AJ361" i="4"/>
  <c r="AM361" i="4" s="1"/>
  <c r="AP361" i="4" s="1"/>
  <c r="AS361" i="4" s="1"/>
  <c r="AS360" i="4"/>
  <c r="BM360" i="4"/>
  <c r="Z351" i="4"/>
  <c r="AD351" i="4"/>
  <c r="Y351" i="4"/>
  <c r="AA351" i="4"/>
  <c r="AH350" i="4"/>
  <c r="BL350" i="4"/>
  <c r="F353" i="4"/>
  <c r="I353" i="4" s="1"/>
  <c r="L353" i="4" s="1"/>
  <c r="J353" i="4"/>
  <c r="B354" i="4" s="1"/>
  <c r="W330" i="4"/>
  <c r="BK330" i="4"/>
  <c r="P331" i="4"/>
  <c r="N331" i="4"/>
  <c r="O331" i="4"/>
  <c r="S331" i="4"/>
  <c r="BA365" i="5" l="1"/>
  <c r="BB365" i="5"/>
  <c r="AT366" i="5" s="1"/>
  <c r="AP363" i="5"/>
  <c r="AQ363" i="5"/>
  <c r="AI364" i="5" s="1"/>
  <c r="AA344" i="5"/>
  <c r="Y344" i="5"/>
  <c r="AD344" i="5"/>
  <c r="Z344" i="5"/>
  <c r="AH343" i="5"/>
  <c r="BL343" i="5"/>
  <c r="BJ355" i="5"/>
  <c r="J355" i="5"/>
  <c r="B356" i="5" s="1"/>
  <c r="Q330" i="5"/>
  <c r="BJ353" i="4"/>
  <c r="AV352" i="4"/>
  <c r="AZ352" i="4"/>
  <c r="AW352" i="4"/>
  <c r="AU352" i="4"/>
  <c r="AQ361" i="4"/>
  <c r="AI362" i="4" s="1"/>
  <c r="BM361" i="4"/>
  <c r="AB351" i="4"/>
  <c r="D354" i="4"/>
  <c r="C354" i="4"/>
  <c r="E354" i="4"/>
  <c r="H354" i="4"/>
  <c r="Q331" i="4"/>
  <c r="AV366" i="5" l="1"/>
  <c r="AZ366" i="5"/>
  <c r="AW366" i="5"/>
  <c r="AU366" i="5"/>
  <c r="AX366" i="5" s="1"/>
  <c r="BA366" i="5" s="1"/>
  <c r="BD366" i="5" s="1"/>
  <c r="BD365" i="5"/>
  <c r="BN365" i="5"/>
  <c r="AL364" i="5"/>
  <c r="AK364" i="5"/>
  <c r="AJ364" i="5"/>
  <c r="AM364" i="5" s="1"/>
  <c r="AO364" i="5"/>
  <c r="AS363" i="5"/>
  <c r="BM363" i="5"/>
  <c r="AB344" i="5"/>
  <c r="AE344" i="5" s="1"/>
  <c r="AH344" i="5" s="1"/>
  <c r="BL344" i="5"/>
  <c r="AF344" i="5"/>
  <c r="X345" i="5" s="1"/>
  <c r="C356" i="5"/>
  <c r="E356" i="5"/>
  <c r="D356" i="5"/>
  <c r="H356" i="5"/>
  <c r="T330" i="5"/>
  <c r="U330" i="5"/>
  <c r="M331" i="5" s="1"/>
  <c r="AX352" i="4"/>
  <c r="BA352" i="4" s="1"/>
  <c r="BD352" i="4" s="1"/>
  <c r="AL362" i="4"/>
  <c r="AJ362" i="4"/>
  <c r="AK362" i="4"/>
  <c r="AO362" i="4"/>
  <c r="AE351" i="4"/>
  <c r="AF351" i="4"/>
  <c r="X352" i="4" s="1"/>
  <c r="F354" i="4"/>
  <c r="T331" i="4"/>
  <c r="U331" i="4"/>
  <c r="M332" i="4" s="1"/>
  <c r="BB366" i="5" l="1"/>
  <c r="AT367" i="5" s="1"/>
  <c r="BN366" i="5"/>
  <c r="AP364" i="5"/>
  <c r="AS364" i="5" s="1"/>
  <c r="AQ364" i="5"/>
  <c r="AI365" i="5" s="1"/>
  <c r="AA345" i="5"/>
  <c r="Y345" i="5"/>
  <c r="AD345" i="5"/>
  <c r="Z345" i="5"/>
  <c r="F356" i="5"/>
  <c r="N331" i="5"/>
  <c r="O331" i="5"/>
  <c r="P331" i="5"/>
  <c r="S331" i="5"/>
  <c r="W330" i="5"/>
  <c r="BK330" i="5"/>
  <c r="BB352" i="4"/>
  <c r="AT353" i="4" s="1"/>
  <c r="AV353" i="4"/>
  <c r="AU353" i="4"/>
  <c r="AW353" i="4"/>
  <c r="AZ353" i="4"/>
  <c r="AM362" i="4"/>
  <c r="Y352" i="4"/>
  <c r="AA352" i="4"/>
  <c r="Z352" i="4"/>
  <c r="AD352" i="4"/>
  <c r="AH351" i="4"/>
  <c r="BL351" i="4"/>
  <c r="I354" i="4"/>
  <c r="J354" i="4"/>
  <c r="B355" i="4" s="1"/>
  <c r="W331" i="4"/>
  <c r="BK331" i="4"/>
  <c r="O332" i="4"/>
  <c r="S332" i="4"/>
  <c r="P332" i="4"/>
  <c r="N332" i="4"/>
  <c r="AV367" i="5" l="1"/>
  <c r="AU367" i="5"/>
  <c r="AZ367" i="5"/>
  <c r="AW367" i="5"/>
  <c r="BM364" i="5"/>
  <c r="AL365" i="5"/>
  <c r="AK365" i="5"/>
  <c r="AJ365" i="5"/>
  <c r="AO365" i="5"/>
  <c r="AB345" i="5"/>
  <c r="I356" i="5"/>
  <c r="J356" i="5"/>
  <c r="B357" i="5" s="1"/>
  <c r="Q331" i="5"/>
  <c r="AX353" i="4"/>
  <c r="BA353" i="4" s="1"/>
  <c r="BD353" i="4" s="1"/>
  <c r="BB353" i="4"/>
  <c r="AT354" i="4" s="1"/>
  <c r="AP362" i="4"/>
  <c r="AQ362" i="4"/>
  <c r="AI363" i="4" s="1"/>
  <c r="AB352" i="4"/>
  <c r="L354" i="4"/>
  <c r="BJ354" i="4"/>
  <c r="D355" i="4"/>
  <c r="E355" i="4"/>
  <c r="H355" i="4"/>
  <c r="C355" i="4"/>
  <c r="Q332" i="4"/>
  <c r="AM365" i="5" l="1"/>
  <c r="AP365" i="5" s="1"/>
  <c r="AS365" i="5" s="1"/>
  <c r="AX367" i="5"/>
  <c r="BM365" i="5"/>
  <c r="AE345" i="5"/>
  <c r="AF345" i="5"/>
  <c r="X346" i="5" s="1"/>
  <c r="E357" i="5"/>
  <c r="H357" i="5"/>
  <c r="D357" i="5"/>
  <c r="C357" i="5"/>
  <c r="L356" i="5"/>
  <c r="BJ356" i="5"/>
  <c r="T331" i="5"/>
  <c r="U331" i="5"/>
  <c r="M332" i="5" s="1"/>
  <c r="AV354" i="4"/>
  <c r="AU354" i="4"/>
  <c r="AX354" i="4" s="1"/>
  <c r="AW354" i="4"/>
  <c r="AZ354" i="4"/>
  <c r="AK363" i="4"/>
  <c r="AO363" i="4"/>
  <c r="AJ363" i="4"/>
  <c r="AL363" i="4"/>
  <c r="AS362" i="4"/>
  <c r="BM362" i="4"/>
  <c r="AE352" i="4"/>
  <c r="AF352" i="4"/>
  <c r="X353" i="4" s="1"/>
  <c r="F355" i="4"/>
  <c r="T332" i="4"/>
  <c r="U332" i="4"/>
  <c r="M333" i="4" s="1"/>
  <c r="AQ365" i="5" l="1"/>
  <c r="AI366" i="5" s="1"/>
  <c r="AL366" i="5" s="1"/>
  <c r="F357" i="5"/>
  <c r="I357" i="5" s="1"/>
  <c r="L357" i="5" s="1"/>
  <c r="BA367" i="5"/>
  <c r="BB367" i="5"/>
  <c r="AT368" i="5" s="1"/>
  <c r="Z346" i="5"/>
  <c r="Y346" i="5"/>
  <c r="AD346" i="5"/>
  <c r="AA346" i="5"/>
  <c r="AH345" i="5"/>
  <c r="BL345" i="5"/>
  <c r="BJ357" i="5"/>
  <c r="J357" i="5"/>
  <c r="B358" i="5" s="1"/>
  <c r="N332" i="5"/>
  <c r="O332" i="5"/>
  <c r="P332" i="5"/>
  <c r="S332" i="5"/>
  <c r="W331" i="5"/>
  <c r="BK331" i="5"/>
  <c r="BA354" i="4"/>
  <c r="BD354" i="4" s="1"/>
  <c r="BB354" i="4"/>
  <c r="AT355" i="4" s="1"/>
  <c r="AM363" i="4"/>
  <c r="AA353" i="4"/>
  <c r="Z353" i="4"/>
  <c r="Y353" i="4"/>
  <c r="AD353" i="4"/>
  <c r="AH352" i="4"/>
  <c r="BL352" i="4"/>
  <c r="J355" i="4"/>
  <c r="B356" i="4" s="1"/>
  <c r="I355" i="4"/>
  <c r="W332" i="4"/>
  <c r="BK332" i="4"/>
  <c r="P333" i="4"/>
  <c r="O333" i="4"/>
  <c r="N333" i="4"/>
  <c r="S333" i="4"/>
  <c r="AO366" i="5" l="1"/>
  <c r="AJ366" i="5"/>
  <c r="AK366" i="5"/>
  <c r="AM366" i="5" s="1"/>
  <c r="AV368" i="5"/>
  <c r="AU368" i="5"/>
  <c r="AZ368" i="5"/>
  <c r="AW368" i="5"/>
  <c r="BD367" i="5"/>
  <c r="BN367" i="5"/>
  <c r="AB346" i="5"/>
  <c r="AE346" i="5" s="1"/>
  <c r="AH346" i="5" s="1"/>
  <c r="BL346" i="5"/>
  <c r="C358" i="5"/>
  <c r="E358" i="5"/>
  <c r="H358" i="5"/>
  <c r="D358" i="5"/>
  <c r="Q332" i="5"/>
  <c r="AB353" i="4"/>
  <c r="AE353" i="4" s="1"/>
  <c r="AH353" i="4" s="1"/>
  <c r="AU355" i="4"/>
  <c r="AW355" i="4"/>
  <c r="AV355" i="4"/>
  <c r="AZ355" i="4"/>
  <c r="AP363" i="4"/>
  <c r="AQ363" i="4"/>
  <c r="AI364" i="4" s="1"/>
  <c r="BL353" i="4"/>
  <c r="AF353" i="4"/>
  <c r="X354" i="4" s="1"/>
  <c r="L355" i="4"/>
  <c r="BJ355" i="4"/>
  <c r="E356" i="4"/>
  <c r="C356" i="4"/>
  <c r="F356" i="4" s="1"/>
  <c r="I356" i="4" s="1"/>
  <c r="L356" i="4" s="1"/>
  <c r="D356" i="4"/>
  <c r="H356" i="4"/>
  <c r="Q333" i="4"/>
  <c r="AF346" i="5" l="1"/>
  <c r="X347" i="5" s="1"/>
  <c r="AD347" i="5" s="1"/>
  <c r="AX368" i="5"/>
  <c r="AP366" i="5"/>
  <c r="AQ366" i="5"/>
  <c r="AI367" i="5" s="1"/>
  <c r="Z347" i="5"/>
  <c r="F358" i="5"/>
  <c r="T332" i="5"/>
  <c r="U332" i="5"/>
  <c r="M333" i="5" s="1"/>
  <c r="AX355" i="4"/>
  <c r="AJ364" i="4"/>
  <c r="AL364" i="4"/>
  <c r="AK364" i="4"/>
  <c r="AO364" i="4"/>
  <c r="AS363" i="4"/>
  <c r="BM363" i="4"/>
  <c r="AD354" i="4"/>
  <c r="Y354" i="4"/>
  <c r="Z354" i="4"/>
  <c r="AA354" i="4"/>
  <c r="J356" i="4"/>
  <c r="B357" i="4" s="1"/>
  <c r="BJ356" i="4"/>
  <c r="T333" i="4"/>
  <c r="U333" i="4"/>
  <c r="M334" i="4" s="1"/>
  <c r="Y347" i="5" l="1"/>
  <c r="AB347" i="5" s="1"/>
  <c r="AE347" i="5" s="1"/>
  <c r="AH347" i="5" s="1"/>
  <c r="AA347" i="5"/>
  <c r="BA368" i="5"/>
  <c r="BB368" i="5"/>
  <c r="AT369" i="5" s="1"/>
  <c r="AO367" i="5"/>
  <c r="AJ367" i="5"/>
  <c r="AK367" i="5"/>
  <c r="AL367" i="5"/>
  <c r="AS366" i="5"/>
  <c r="BM366" i="5"/>
  <c r="BL347" i="5"/>
  <c r="I358" i="5"/>
  <c r="J358" i="5"/>
  <c r="B359" i="5" s="1"/>
  <c r="N333" i="5"/>
  <c r="O333" i="5"/>
  <c r="S333" i="5"/>
  <c r="P333" i="5"/>
  <c r="W332" i="5"/>
  <c r="BK332" i="5"/>
  <c r="BA355" i="4"/>
  <c r="BD355" i="4" s="1"/>
  <c r="BB355" i="4"/>
  <c r="AT356" i="4" s="1"/>
  <c r="AM364" i="4"/>
  <c r="AB354" i="4"/>
  <c r="E357" i="4"/>
  <c r="H357" i="4"/>
  <c r="D357" i="4"/>
  <c r="C357" i="4"/>
  <c r="F357" i="4" s="1"/>
  <c r="I357" i="4" s="1"/>
  <c r="L357" i="4" s="1"/>
  <c r="W333" i="4"/>
  <c r="BK333" i="4"/>
  <c r="N334" i="4"/>
  <c r="P334" i="4"/>
  <c r="O334" i="4"/>
  <c r="S334" i="4"/>
  <c r="AF347" i="5" l="1"/>
  <c r="X348" i="5" s="1"/>
  <c r="AA348" i="5" s="1"/>
  <c r="AV369" i="5"/>
  <c r="AW369" i="5"/>
  <c r="AU369" i="5"/>
  <c r="AX369" i="5" s="1"/>
  <c r="BA369" i="5" s="1"/>
  <c r="BD369" i="5" s="1"/>
  <c r="AZ369" i="5"/>
  <c r="BD368" i="5"/>
  <c r="BN368" i="5"/>
  <c r="AM367" i="5"/>
  <c r="AD348" i="5"/>
  <c r="Z348" i="5"/>
  <c r="C359" i="5"/>
  <c r="E359" i="5"/>
  <c r="D359" i="5"/>
  <c r="H359" i="5"/>
  <c r="L358" i="5"/>
  <c r="BJ358" i="5"/>
  <c r="Q333" i="5"/>
  <c r="AZ356" i="4"/>
  <c r="AU356" i="4"/>
  <c r="AW356" i="4"/>
  <c r="AV356" i="4"/>
  <c r="AP364" i="4"/>
  <c r="AQ364" i="4"/>
  <c r="AI365" i="4" s="1"/>
  <c r="AE354" i="4"/>
  <c r="AF354" i="4"/>
  <c r="X355" i="4" s="1"/>
  <c r="BJ357" i="4"/>
  <c r="J357" i="4"/>
  <c r="B358" i="4" s="1"/>
  <c r="Q334" i="4"/>
  <c r="Y348" i="5" l="1"/>
  <c r="AB348" i="5" s="1"/>
  <c r="AE348" i="5" s="1"/>
  <c r="AH348" i="5" s="1"/>
  <c r="BB369" i="5"/>
  <c r="AT370" i="5" s="1"/>
  <c r="BN369" i="5"/>
  <c r="AP367" i="5"/>
  <c r="AQ367" i="5"/>
  <c r="AI368" i="5" s="1"/>
  <c r="BL348" i="5"/>
  <c r="F359" i="5"/>
  <c r="J359" i="5" s="1"/>
  <c r="B360" i="5" s="1"/>
  <c r="C360" i="5" s="1"/>
  <c r="F360" i="5" s="1"/>
  <c r="E360" i="5"/>
  <c r="D360" i="5"/>
  <c r="I359" i="5"/>
  <c r="L359" i="5" s="1"/>
  <c r="T333" i="5"/>
  <c r="U333" i="5"/>
  <c r="M334" i="5" s="1"/>
  <c r="AX356" i="4"/>
  <c r="AL365" i="4"/>
  <c r="AJ365" i="4"/>
  <c r="AO365" i="4"/>
  <c r="AK365" i="4"/>
  <c r="AS364" i="4"/>
  <c r="BM364" i="4"/>
  <c r="AD355" i="4"/>
  <c r="Z355" i="4"/>
  <c r="Y355" i="4"/>
  <c r="AB355" i="4" s="1"/>
  <c r="AE355" i="4" s="1"/>
  <c r="AH355" i="4" s="1"/>
  <c r="AA355" i="4"/>
  <c r="AH354" i="4"/>
  <c r="BL354" i="4"/>
  <c r="H358" i="4"/>
  <c r="C358" i="4"/>
  <c r="E358" i="4"/>
  <c r="D358" i="4"/>
  <c r="T334" i="4"/>
  <c r="U334" i="4"/>
  <c r="M335" i="4" s="1"/>
  <c r="AF348" i="5" l="1"/>
  <c r="X349" i="5" s="1"/>
  <c r="Z349" i="5" s="1"/>
  <c r="H360" i="5"/>
  <c r="I360" i="5" s="1"/>
  <c r="L360" i="5" s="1"/>
  <c r="AU370" i="5"/>
  <c r="AZ370" i="5"/>
  <c r="AW370" i="5"/>
  <c r="AV370" i="5"/>
  <c r="AO368" i="5"/>
  <c r="AL368" i="5"/>
  <c r="AK368" i="5"/>
  <c r="AJ368" i="5"/>
  <c r="AM368" i="5" s="1"/>
  <c r="AP368" i="5" s="1"/>
  <c r="AS368" i="5" s="1"/>
  <c r="AS367" i="5"/>
  <c r="BM367" i="5"/>
  <c r="J360" i="5"/>
  <c r="B361" i="5" s="1"/>
  <c r="BJ360" i="5"/>
  <c r="BJ359" i="5"/>
  <c r="S334" i="5"/>
  <c r="N334" i="5"/>
  <c r="P334" i="5"/>
  <c r="O334" i="5"/>
  <c r="W333" i="5"/>
  <c r="BK333" i="5"/>
  <c r="BA356" i="4"/>
  <c r="BD356" i="4" s="1"/>
  <c r="BB356" i="4"/>
  <c r="AT357" i="4" s="1"/>
  <c r="AM365" i="4"/>
  <c r="BL355" i="4"/>
  <c r="AF355" i="4"/>
  <c r="X356" i="4" s="1"/>
  <c r="F358" i="4"/>
  <c r="W334" i="4"/>
  <c r="BK334" i="4"/>
  <c r="S335" i="4"/>
  <c r="P335" i="4"/>
  <c r="N335" i="4"/>
  <c r="O335" i="4"/>
  <c r="AA349" i="5" l="1"/>
  <c r="Y349" i="5"/>
  <c r="AB349" i="5" s="1"/>
  <c r="AD349" i="5"/>
  <c r="AX370" i="5"/>
  <c r="BM368" i="5"/>
  <c r="AQ368" i="5"/>
  <c r="AI369" i="5" s="1"/>
  <c r="D361" i="5"/>
  <c r="H361" i="5"/>
  <c r="E361" i="5"/>
  <c r="C361" i="5"/>
  <c r="F361" i="5" s="1"/>
  <c r="I361" i="5" s="1"/>
  <c r="L361" i="5" s="1"/>
  <c r="Q334" i="5"/>
  <c r="AZ357" i="4"/>
  <c r="AU357" i="4"/>
  <c r="AV357" i="4"/>
  <c r="AW357" i="4"/>
  <c r="AP365" i="4"/>
  <c r="AQ365" i="4"/>
  <c r="AI366" i="4" s="1"/>
  <c r="AA356" i="4"/>
  <c r="AD356" i="4"/>
  <c r="Z356" i="4"/>
  <c r="Y356" i="4"/>
  <c r="AB356" i="4" s="1"/>
  <c r="AE356" i="4" s="1"/>
  <c r="AH356" i="4" s="1"/>
  <c r="I358" i="4"/>
  <c r="J358" i="4"/>
  <c r="B359" i="4" s="1"/>
  <c r="Q335" i="4"/>
  <c r="BA370" i="5" l="1"/>
  <c r="BB370" i="5"/>
  <c r="AT371" i="5" s="1"/>
  <c r="AJ369" i="5"/>
  <c r="AL369" i="5"/>
  <c r="AK369" i="5"/>
  <c r="AO369" i="5"/>
  <c r="AE349" i="5"/>
  <c r="AF349" i="5"/>
  <c r="X350" i="5" s="1"/>
  <c r="J361" i="5"/>
  <c r="B362" i="5" s="1"/>
  <c r="BJ361" i="5"/>
  <c r="T334" i="5"/>
  <c r="U334" i="5"/>
  <c r="M335" i="5" s="1"/>
  <c r="AX357" i="4"/>
  <c r="BA357" i="4" s="1"/>
  <c r="BD357" i="4" s="1"/>
  <c r="AJ366" i="4"/>
  <c r="AK366" i="4"/>
  <c r="AL366" i="4"/>
  <c r="AO366" i="4"/>
  <c r="AS365" i="4"/>
  <c r="BM365" i="4"/>
  <c r="BL356" i="4"/>
  <c r="AF356" i="4"/>
  <c r="X357" i="4" s="1"/>
  <c r="C359" i="4"/>
  <c r="D359" i="4"/>
  <c r="H359" i="4"/>
  <c r="E359" i="4"/>
  <c r="L358" i="4"/>
  <c r="BJ358" i="4"/>
  <c r="T335" i="4"/>
  <c r="U335" i="4"/>
  <c r="M336" i="4" s="1"/>
  <c r="AV371" i="5" l="1"/>
  <c r="AZ371" i="5"/>
  <c r="AW371" i="5"/>
  <c r="AU371" i="5"/>
  <c r="AX371" i="5" s="1"/>
  <c r="BA371" i="5" s="1"/>
  <c r="BD371" i="5" s="1"/>
  <c r="BD370" i="5"/>
  <c r="BN370" i="5"/>
  <c r="AM369" i="5"/>
  <c r="AD350" i="5"/>
  <c r="AA350" i="5"/>
  <c r="Y350" i="5"/>
  <c r="Z350" i="5"/>
  <c r="AH349" i="5"/>
  <c r="BL349" i="5"/>
  <c r="H362" i="5"/>
  <c r="D362" i="5"/>
  <c r="E362" i="5"/>
  <c r="C362" i="5"/>
  <c r="P335" i="5"/>
  <c r="O335" i="5"/>
  <c r="S335" i="5"/>
  <c r="N335" i="5"/>
  <c r="W334" i="5"/>
  <c r="BK334" i="5"/>
  <c r="BB357" i="4"/>
  <c r="AT358" i="4" s="1"/>
  <c r="AZ358" i="4" s="1"/>
  <c r="AM366" i="4"/>
  <c r="Y357" i="4"/>
  <c r="AA357" i="4"/>
  <c r="Z357" i="4"/>
  <c r="AD357" i="4"/>
  <c r="F359" i="4"/>
  <c r="S336" i="4"/>
  <c r="N336" i="4"/>
  <c r="O336" i="4"/>
  <c r="P336" i="4"/>
  <c r="W335" i="4"/>
  <c r="BK335" i="4"/>
  <c r="F362" i="5" l="1"/>
  <c r="I362" i="5" s="1"/>
  <c r="L362" i="5" s="1"/>
  <c r="BB371" i="5"/>
  <c r="AT372" i="5" s="1"/>
  <c r="BN371" i="5"/>
  <c r="AP369" i="5"/>
  <c r="AQ369" i="5"/>
  <c r="AI370" i="5" s="1"/>
  <c r="AB350" i="5"/>
  <c r="BJ362" i="5"/>
  <c r="J362" i="5"/>
  <c r="B363" i="5" s="1"/>
  <c r="Q335" i="5"/>
  <c r="AV358" i="4"/>
  <c r="AW358" i="4"/>
  <c r="AU358" i="4"/>
  <c r="AX358" i="4" s="1"/>
  <c r="AP366" i="4"/>
  <c r="AQ366" i="4"/>
  <c r="AI367" i="4" s="1"/>
  <c r="AB357" i="4"/>
  <c r="I359" i="4"/>
  <c r="J359" i="4"/>
  <c r="B360" i="4" s="1"/>
  <c r="Q336" i="4"/>
  <c r="AU372" i="5" l="1"/>
  <c r="AV372" i="5"/>
  <c r="AZ372" i="5"/>
  <c r="AW372" i="5"/>
  <c r="AJ370" i="5"/>
  <c r="AL370" i="5"/>
  <c r="AO370" i="5"/>
  <c r="AK370" i="5"/>
  <c r="AS369" i="5"/>
  <c r="BM369" i="5"/>
  <c r="AE350" i="5"/>
  <c r="AF350" i="5"/>
  <c r="X351" i="5" s="1"/>
  <c r="D363" i="5"/>
  <c r="E363" i="5"/>
  <c r="H363" i="5"/>
  <c r="C363" i="5"/>
  <c r="F363" i="5" s="1"/>
  <c r="I363" i="5" s="1"/>
  <c r="L363" i="5" s="1"/>
  <c r="T335" i="5"/>
  <c r="U335" i="5"/>
  <c r="M336" i="5" s="1"/>
  <c r="BA358" i="4"/>
  <c r="BD358" i="4" s="1"/>
  <c r="BB358" i="4"/>
  <c r="AT359" i="4" s="1"/>
  <c r="AL367" i="4"/>
  <c r="AJ367" i="4"/>
  <c r="AK367" i="4"/>
  <c r="AO367" i="4"/>
  <c r="AS366" i="4"/>
  <c r="BM366" i="4"/>
  <c r="AE357" i="4"/>
  <c r="AF357" i="4"/>
  <c r="X358" i="4" s="1"/>
  <c r="D360" i="4"/>
  <c r="E360" i="4"/>
  <c r="C360" i="4"/>
  <c r="F360" i="4" s="1"/>
  <c r="H360" i="4"/>
  <c r="L359" i="4"/>
  <c r="BJ359" i="4"/>
  <c r="T336" i="4"/>
  <c r="U336" i="4"/>
  <c r="M337" i="4" s="1"/>
  <c r="AX372" i="5" l="1"/>
  <c r="AM370" i="5"/>
  <c r="Y351" i="5"/>
  <c r="AA351" i="5"/>
  <c r="Z351" i="5"/>
  <c r="AD351" i="5"/>
  <c r="AH350" i="5"/>
  <c r="BL350" i="5"/>
  <c r="J363" i="5"/>
  <c r="B364" i="5" s="1"/>
  <c r="BJ363" i="5"/>
  <c r="S336" i="5"/>
  <c r="O336" i="5"/>
  <c r="N336" i="5"/>
  <c r="P336" i="5"/>
  <c r="W335" i="5"/>
  <c r="BK335" i="5"/>
  <c r="AW359" i="4"/>
  <c r="AZ359" i="4"/>
  <c r="AU359" i="4"/>
  <c r="AX359" i="4" s="1"/>
  <c r="BA359" i="4" s="1"/>
  <c r="BD359" i="4" s="1"/>
  <c r="AV359" i="4"/>
  <c r="AM367" i="4"/>
  <c r="AA358" i="4"/>
  <c r="Y358" i="4"/>
  <c r="Z358" i="4"/>
  <c r="AD358" i="4"/>
  <c r="AH357" i="4"/>
  <c r="BL357" i="4"/>
  <c r="I360" i="4"/>
  <c r="L360" i="4" s="1"/>
  <c r="J360" i="4"/>
  <c r="B361" i="4" s="1"/>
  <c r="W336" i="4"/>
  <c r="BK336" i="4"/>
  <c r="P337" i="4"/>
  <c r="N337" i="4"/>
  <c r="O337" i="4"/>
  <c r="S337" i="4"/>
  <c r="BA372" i="5" l="1"/>
  <c r="BB372" i="5"/>
  <c r="AT373" i="5" s="1"/>
  <c r="AP370" i="5"/>
  <c r="AQ370" i="5"/>
  <c r="AI371" i="5" s="1"/>
  <c r="AB351" i="5"/>
  <c r="H364" i="5"/>
  <c r="C364" i="5"/>
  <c r="E364" i="5"/>
  <c r="D364" i="5"/>
  <c r="Q336" i="5"/>
  <c r="BJ360" i="4"/>
  <c r="BB359" i="4"/>
  <c r="AT360" i="4" s="1"/>
  <c r="AP367" i="4"/>
  <c r="AQ367" i="4"/>
  <c r="AI368" i="4" s="1"/>
  <c r="AB358" i="4"/>
  <c r="D361" i="4"/>
  <c r="E361" i="4"/>
  <c r="H361" i="4"/>
  <c r="C361" i="4"/>
  <c r="F361" i="4" s="1"/>
  <c r="I361" i="4" s="1"/>
  <c r="L361" i="4" s="1"/>
  <c r="Q337" i="4"/>
  <c r="AU373" i="5" l="1"/>
  <c r="AW373" i="5"/>
  <c r="AV373" i="5"/>
  <c r="AZ373" i="5"/>
  <c r="BD372" i="5"/>
  <c r="BN372" i="5"/>
  <c r="AJ371" i="5"/>
  <c r="AL371" i="5"/>
  <c r="AO371" i="5"/>
  <c r="AK371" i="5"/>
  <c r="AS370" i="5"/>
  <c r="BM370" i="5"/>
  <c r="AE351" i="5"/>
  <c r="AF351" i="5"/>
  <c r="X352" i="5" s="1"/>
  <c r="F364" i="5"/>
  <c r="T336" i="5"/>
  <c r="U336" i="5"/>
  <c r="M337" i="5" s="1"/>
  <c r="AU360" i="4"/>
  <c r="AV360" i="4"/>
  <c r="AW360" i="4"/>
  <c r="AZ360" i="4"/>
  <c r="AL368" i="4"/>
  <c r="AK368" i="4"/>
  <c r="AJ368" i="4"/>
  <c r="AM368" i="4" s="1"/>
  <c r="AP368" i="4" s="1"/>
  <c r="AS368" i="4" s="1"/>
  <c r="AO368" i="4"/>
  <c r="AS367" i="4"/>
  <c r="BM367" i="4"/>
  <c r="AF358" i="4"/>
  <c r="X359" i="4" s="1"/>
  <c r="AE358" i="4"/>
  <c r="J361" i="4"/>
  <c r="B362" i="4" s="1"/>
  <c r="BJ361" i="4"/>
  <c r="T337" i="4"/>
  <c r="U337" i="4"/>
  <c r="M338" i="4" s="1"/>
  <c r="AX373" i="5" l="1"/>
  <c r="AM371" i="5"/>
  <c r="AA352" i="5"/>
  <c r="Z352" i="5"/>
  <c r="AD352" i="5"/>
  <c r="Y352" i="5"/>
  <c r="AH351" i="5"/>
  <c r="BL351" i="5"/>
  <c r="I364" i="5"/>
  <c r="J364" i="5"/>
  <c r="B365" i="5" s="1"/>
  <c r="P337" i="5"/>
  <c r="S337" i="5"/>
  <c r="O337" i="5"/>
  <c r="N337" i="5"/>
  <c r="W336" i="5"/>
  <c r="BK336" i="5"/>
  <c r="AX360" i="4"/>
  <c r="BM368" i="4"/>
  <c r="AQ368" i="4"/>
  <c r="AI369" i="4" s="1"/>
  <c r="Y359" i="4"/>
  <c r="AD359" i="4"/>
  <c r="Z359" i="4"/>
  <c r="AA359" i="4"/>
  <c r="AH358" i="4"/>
  <c r="BL358" i="4"/>
  <c r="C362" i="4"/>
  <c r="D362" i="4"/>
  <c r="E362" i="4"/>
  <c r="H362" i="4"/>
  <c r="W337" i="4"/>
  <c r="BK337" i="4"/>
  <c r="S338" i="4"/>
  <c r="P338" i="4"/>
  <c r="N338" i="4"/>
  <c r="O338" i="4"/>
  <c r="BA373" i="5" l="1"/>
  <c r="BB373" i="5"/>
  <c r="AT374" i="5" s="1"/>
  <c r="AP371" i="5"/>
  <c r="AQ371" i="5"/>
  <c r="AI372" i="5" s="1"/>
  <c r="AB352" i="5"/>
  <c r="AE352" i="5" s="1"/>
  <c r="AH352" i="5" s="1"/>
  <c r="BL352" i="5"/>
  <c r="AF352" i="5"/>
  <c r="X353" i="5" s="1"/>
  <c r="C365" i="5"/>
  <c r="E365" i="5"/>
  <c r="H365" i="5"/>
  <c r="D365" i="5"/>
  <c r="L364" i="5"/>
  <c r="BJ364" i="5"/>
  <c r="Q337" i="5"/>
  <c r="BA360" i="4"/>
  <c r="BD360" i="4" s="1"/>
  <c r="BB360" i="4"/>
  <c r="AT361" i="4" s="1"/>
  <c r="AO369" i="4"/>
  <c r="AL369" i="4"/>
  <c r="AK369" i="4"/>
  <c r="AJ369" i="4"/>
  <c r="AM369" i="4" s="1"/>
  <c r="AP369" i="4" s="1"/>
  <c r="AS369" i="4" s="1"/>
  <c r="AB359" i="4"/>
  <c r="F362" i="4"/>
  <c r="Q338" i="4"/>
  <c r="AU374" i="5" l="1"/>
  <c r="AV374" i="5"/>
  <c r="AZ374" i="5"/>
  <c r="AW374" i="5"/>
  <c r="BD373" i="5"/>
  <c r="BN373" i="5"/>
  <c r="AO372" i="5"/>
  <c r="AK372" i="5"/>
  <c r="AL372" i="5"/>
  <c r="AJ372" i="5"/>
  <c r="AS371" i="5"/>
  <c r="BM371" i="5"/>
  <c r="Z353" i="5"/>
  <c r="AD353" i="5"/>
  <c r="Y353" i="5"/>
  <c r="AA353" i="5"/>
  <c r="F365" i="5"/>
  <c r="T337" i="5"/>
  <c r="U337" i="5"/>
  <c r="M338" i="5" s="1"/>
  <c r="AV361" i="4"/>
  <c r="AW361" i="4"/>
  <c r="AZ361" i="4"/>
  <c r="AU361" i="4"/>
  <c r="BM369" i="4"/>
  <c r="AQ369" i="4"/>
  <c r="AI370" i="4" s="1"/>
  <c r="AE359" i="4"/>
  <c r="AF359" i="4"/>
  <c r="X360" i="4" s="1"/>
  <c r="I362" i="4"/>
  <c r="J362" i="4"/>
  <c r="B363" i="4" s="1"/>
  <c r="T338" i="4"/>
  <c r="U338" i="4"/>
  <c r="M339" i="4" s="1"/>
  <c r="AM372" i="5" l="1"/>
  <c r="AP372" i="5" s="1"/>
  <c r="AS372" i="5" s="1"/>
  <c r="AX374" i="5"/>
  <c r="BM372" i="5"/>
  <c r="AQ372" i="5"/>
  <c r="AI373" i="5" s="1"/>
  <c r="AB353" i="5"/>
  <c r="I365" i="5"/>
  <c r="J365" i="5"/>
  <c r="B366" i="5" s="1"/>
  <c r="N338" i="5"/>
  <c r="P338" i="5"/>
  <c r="S338" i="5"/>
  <c r="O338" i="5"/>
  <c r="W337" i="5"/>
  <c r="BK337" i="5"/>
  <c r="AX361" i="4"/>
  <c r="AK370" i="4"/>
  <c r="AJ370" i="4"/>
  <c r="AL370" i="4"/>
  <c r="AO370" i="4"/>
  <c r="Z360" i="4"/>
  <c r="AD360" i="4"/>
  <c r="Y360" i="4"/>
  <c r="AB360" i="4" s="1"/>
  <c r="AE360" i="4" s="1"/>
  <c r="AH360" i="4" s="1"/>
  <c r="AA360" i="4"/>
  <c r="AH359" i="4"/>
  <c r="BL359" i="4"/>
  <c r="E363" i="4"/>
  <c r="C363" i="4"/>
  <c r="D363" i="4"/>
  <c r="H363" i="4"/>
  <c r="L362" i="4"/>
  <c r="BJ362" i="4"/>
  <c r="W338" i="4"/>
  <c r="BK338" i="4"/>
  <c r="P339" i="4"/>
  <c r="N339" i="4"/>
  <c r="O339" i="4"/>
  <c r="S339" i="4"/>
  <c r="BA374" i="5" l="1"/>
  <c r="BB374" i="5"/>
  <c r="AT375" i="5" s="1"/>
  <c r="AK373" i="5"/>
  <c r="AL373" i="5"/>
  <c r="AO373" i="5"/>
  <c r="AJ373" i="5"/>
  <c r="AE353" i="5"/>
  <c r="AF353" i="5"/>
  <c r="X354" i="5" s="1"/>
  <c r="D366" i="5"/>
  <c r="C366" i="5"/>
  <c r="E366" i="5"/>
  <c r="H366" i="5"/>
  <c r="L365" i="5"/>
  <c r="BJ365" i="5"/>
  <c r="Q338" i="5"/>
  <c r="BA361" i="4"/>
  <c r="BD361" i="4" s="1"/>
  <c r="BB361" i="4"/>
  <c r="AT362" i="4" s="1"/>
  <c r="AM370" i="4"/>
  <c r="AF360" i="4"/>
  <c r="X361" i="4" s="1"/>
  <c r="BL360" i="4"/>
  <c r="F363" i="4"/>
  <c r="I363" i="4" s="1"/>
  <c r="L363" i="4" s="1"/>
  <c r="BJ363" i="4"/>
  <c r="Q339" i="4"/>
  <c r="AM373" i="5" l="1"/>
  <c r="AP373" i="5" s="1"/>
  <c r="AS373" i="5" s="1"/>
  <c r="AV375" i="5"/>
  <c r="AU375" i="5"/>
  <c r="AW375" i="5"/>
  <c r="AZ375" i="5"/>
  <c r="BD374" i="5"/>
  <c r="BN374" i="5"/>
  <c r="BM373" i="5"/>
  <c r="AD354" i="5"/>
  <c r="Y354" i="5"/>
  <c r="AA354" i="5"/>
  <c r="Z354" i="5"/>
  <c r="AH353" i="5"/>
  <c r="BL353" i="5"/>
  <c r="F366" i="5"/>
  <c r="T338" i="5"/>
  <c r="U338" i="5"/>
  <c r="M339" i="5" s="1"/>
  <c r="J363" i="4"/>
  <c r="B364" i="4" s="1"/>
  <c r="E364" i="4" s="1"/>
  <c r="AV362" i="4"/>
  <c r="AZ362" i="4"/>
  <c r="AW362" i="4"/>
  <c r="AU362" i="4"/>
  <c r="AX362" i="4" s="1"/>
  <c r="BA362" i="4" s="1"/>
  <c r="BD362" i="4" s="1"/>
  <c r="AP370" i="4"/>
  <c r="AQ370" i="4"/>
  <c r="AI371" i="4" s="1"/>
  <c r="Z361" i="4"/>
  <c r="AD361" i="4"/>
  <c r="AA361" i="4"/>
  <c r="Y361" i="4"/>
  <c r="AB361" i="4" s="1"/>
  <c r="AE361" i="4" s="1"/>
  <c r="AH361" i="4" s="1"/>
  <c r="T339" i="4"/>
  <c r="U339" i="4"/>
  <c r="M340" i="4" s="1"/>
  <c r="AQ373" i="5" l="1"/>
  <c r="AI374" i="5" s="1"/>
  <c r="AL374" i="5" s="1"/>
  <c r="AX375" i="5"/>
  <c r="AB354" i="5"/>
  <c r="I366" i="5"/>
  <c r="J366" i="5"/>
  <c r="B367" i="5" s="1"/>
  <c r="N339" i="5"/>
  <c r="P339" i="5"/>
  <c r="S339" i="5"/>
  <c r="O339" i="5"/>
  <c r="W338" i="5"/>
  <c r="BK338" i="5"/>
  <c r="C364" i="4"/>
  <c r="D364" i="4"/>
  <c r="H364" i="4"/>
  <c r="BB362" i="4"/>
  <c r="AT363" i="4" s="1"/>
  <c r="AJ371" i="4"/>
  <c r="AL371" i="4"/>
  <c r="AK371" i="4"/>
  <c r="AO371" i="4"/>
  <c r="AS370" i="4"/>
  <c r="BM370" i="4"/>
  <c r="AF361" i="4"/>
  <c r="X362" i="4" s="1"/>
  <c r="BL361" i="4"/>
  <c r="F364" i="4"/>
  <c r="W339" i="4"/>
  <c r="BK339" i="4"/>
  <c r="P340" i="4"/>
  <c r="N340" i="4"/>
  <c r="O340" i="4"/>
  <c r="S340" i="4"/>
  <c r="AK374" i="5" l="1"/>
  <c r="AJ374" i="5"/>
  <c r="AM374" i="5" s="1"/>
  <c r="AO374" i="5"/>
  <c r="BA375" i="5"/>
  <c r="BB375" i="5"/>
  <c r="AT376" i="5" s="1"/>
  <c r="BM374" i="5"/>
  <c r="AQ374" i="5"/>
  <c r="AI375" i="5" s="1"/>
  <c r="AE354" i="5"/>
  <c r="AF354" i="5"/>
  <c r="X355" i="5" s="1"/>
  <c r="E367" i="5"/>
  <c r="C367" i="5"/>
  <c r="H367" i="5"/>
  <c r="D367" i="5"/>
  <c r="L366" i="5"/>
  <c r="BJ366" i="5"/>
  <c r="Q339" i="5"/>
  <c r="AV363" i="4"/>
  <c r="AZ363" i="4"/>
  <c r="AW363" i="4"/>
  <c r="AU363" i="4"/>
  <c r="AM371" i="4"/>
  <c r="AA362" i="4"/>
  <c r="Z362" i="4"/>
  <c r="Y362" i="4"/>
  <c r="AB362" i="4" s="1"/>
  <c r="AE362" i="4" s="1"/>
  <c r="AH362" i="4" s="1"/>
  <c r="AD362" i="4"/>
  <c r="I364" i="4"/>
  <c r="J364" i="4"/>
  <c r="B365" i="4" s="1"/>
  <c r="Q340" i="4"/>
  <c r="AP374" i="5" l="1"/>
  <c r="AS374" i="5" s="1"/>
  <c r="AV376" i="5"/>
  <c r="AZ376" i="5"/>
  <c r="AW376" i="5"/>
  <c r="AU376" i="5"/>
  <c r="AX376" i="5" s="1"/>
  <c r="BA376" i="5" s="1"/>
  <c r="BD376" i="5" s="1"/>
  <c r="BD375" i="5"/>
  <c r="BN375" i="5"/>
  <c r="AO375" i="5"/>
  <c r="AL375" i="5"/>
  <c r="AJ375" i="5"/>
  <c r="AK375" i="5"/>
  <c r="Y355" i="5"/>
  <c r="AD355" i="5"/>
  <c r="Z355" i="5"/>
  <c r="AA355" i="5"/>
  <c r="AH354" i="5"/>
  <c r="BL354" i="5"/>
  <c r="F367" i="5"/>
  <c r="T339" i="5"/>
  <c r="U339" i="5"/>
  <c r="M340" i="5" s="1"/>
  <c r="AX363" i="4"/>
  <c r="BA363" i="4" s="1"/>
  <c r="BD363" i="4" s="1"/>
  <c r="BB363" i="4"/>
  <c r="AT364" i="4" s="1"/>
  <c r="AP371" i="4"/>
  <c r="AQ371" i="4"/>
  <c r="AI372" i="4" s="1"/>
  <c r="BL362" i="4"/>
  <c r="AF362" i="4"/>
  <c r="X363" i="4" s="1"/>
  <c r="D365" i="4"/>
  <c r="H365" i="4"/>
  <c r="E365" i="4"/>
  <c r="C365" i="4"/>
  <c r="L364" i="4"/>
  <c r="BJ364" i="4"/>
  <c r="T340" i="4"/>
  <c r="U340" i="4"/>
  <c r="M341" i="4" s="1"/>
  <c r="BB376" i="5" l="1"/>
  <c r="AT377" i="5" s="1"/>
  <c r="BN376" i="5"/>
  <c r="AM375" i="5"/>
  <c r="AB355" i="5"/>
  <c r="I367" i="5"/>
  <c r="J367" i="5"/>
  <c r="B368" i="5" s="1"/>
  <c r="N340" i="5"/>
  <c r="P340" i="5"/>
  <c r="S340" i="5"/>
  <c r="O340" i="5"/>
  <c r="W339" i="5"/>
  <c r="BK339" i="5"/>
  <c r="AU364" i="4"/>
  <c r="AW364" i="4"/>
  <c r="AZ364" i="4"/>
  <c r="AV364" i="4"/>
  <c r="AO372" i="4"/>
  <c r="AL372" i="4"/>
  <c r="AJ372" i="4"/>
  <c r="AK372" i="4"/>
  <c r="AS371" i="4"/>
  <c r="BM371" i="4"/>
  <c r="AD363" i="4"/>
  <c r="Y363" i="4"/>
  <c r="AA363" i="4"/>
  <c r="Z363" i="4"/>
  <c r="F365" i="4"/>
  <c r="I365" i="4" s="1"/>
  <c r="L365" i="4" s="1"/>
  <c r="BJ365" i="4"/>
  <c r="W340" i="4"/>
  <c r="BK340" i="4"/>
  <c r="O341" i="4"/>
  <c r="S341" i="4"/>
  <c r="P341" i="4"/>
  <c r="N341" i="4"/>
  <c r="AW377" i="5" l="1"/>
  <c r="AU377" i="5"/>
  <c r="AZ377" i="5"/>
  <c r="AV377" i="5"/>
  <c r="AP375" i="5"/>
  <c r="AQ375" i="5"/>
  <c r="AI376" i="5" s="1"/>
  <c r="AE355" i="5"/>
  <c r="AF355" i="5"/>
  <c r="X356" i="5" s="1"/>
  <c r="D368" i="5"/>
  <c r="E368" i="5"/>
  <c r="C368" i="5"/>
  <c r="F368" i="5" s="1"/>
  <c r="H368" i="5"/>
  <c r="L367" i="5"/>
  <c r="BJ367" i="5"/>
  <c r="Q340" i="5"/>
  <c r="J365" i="4"/>
  <c r="B366" i="4" s="1"/>
  <c r="E366" i="4" s="1"/>
  <c r="AX364" i="4"/>
  <c r="AM372" i="4"/>
  <c r="AB363" i="4"/>
  <c r="AE363" i="4" s="1"/>
  <c r="AH363" i="4" s="1"/>
  <c r="AF363" i="4"/>
  <c r="X364" i="4" s="1"/>
  <c r="D366" i="4"/>
  <c r="Q341" i="4"/>
  <c r="AX377" i="5" l="1"/>
  <c r="AL376" i="5"/>
  <c r="AK376" i="5"/>
  <c r="AJ376" i="5"/>
  <c r="AM376" i="5" s="1"/>
  <c r="AO376" i="5"/>
  <c r="AS375" i="5"/>
  <c r="BM375" i="5"/>
  <c r="Z356" i="5"/>
  <c r="AA356" i="5"/>
  <c r="Y356" i="5"/>
  <c r="AD356" i="5"/>
  <c r="AH355" i="5"/>
  <c r="BL355" i="5"/>
  <c r="I368" i="5"/>
  <c r="L368" i="5" s="1"/>
  <c r="J368" i="5"/>
  <c r="B369" i="5" s="1"/>
  <c r="BJ368" i="5"/>
  <c r="T340" i="5"/>
  <c r="U340" i="5"/>
  <c r="M341" i="5" s="1"/>
  <c r="H366" i="4"/>
  <c r="C366" i="4"/>
  <c r="F366" i="4" s="1"/>
  <c r="I366" i="4" s="1"/>
  <c r="L366" i="4" s="1"/>
  <c r="BA364" i="4"/>
  <c r="BD364" i="4" s="1"/>
  <c r="BB364" i="4"/>
  <c r="AT365" i="4" s="1"/>
  <c r="AP372" i="4"/>
  <c r="AQ372" i="4"/>
  <c r="AI373" i="4" s="1"/>
  <c r="Y364" i="4"/>
  <c r="Z364" i="4"/>
  <c r="AD364" i="4"/>
  <c r="AA364" i="4"/>
  <c r="BL363" i="4"/>
  <c r="T341" i="4"/>
  <c r="U341" i="4"/>
  <c r="M342" i="4" s="1"/>
  <c r="AB356" i="5" l="1"/>
  <c r="AE356" i="5" s="1"/>
  <c r="AH356" i="5" s="1"/>
  <c r="BA377" i="5"/>
  <c r="BB377" i="5"/>
  <c r="AP376" i="5"/>
  <c r="AS376" i="5" s="1"/>
  <c r="BM376" i="5"/>
  <c r="AQ376" i="5"/>
  <c r="AI377" i="5" s="1"/>
  <c r="BL356" i="5"/>
  <c r="H369" i="5"/>
  <c r="C369" i="5"/>
  <c r="E369" i="5"/>
  <c r="D369" i="5"/>
  <c r="S341" i="5"/>
  <c r="O341" i="5"/>
  <c r="N341" i="5"/>
  <c r="P341" i="5"/>
  <c r="W340" i="5"/>
  <c r="BK340" i="5"/>
  <c r="J366" i="4"/>
  <c r="B367" i="4" s="1"/>
  <c r="BJ366" i="4"/>
  <c r="AU365" i="4"/>
  <c r="AV365" i="4"/>
  <c r="AZ365" i="4"/>
  <c r="AW365" i="4"/>
  <c r="AJ373" i="4"/>
  <c r="AK373" i="4"/>
  <c r="AL373" i="4"/>
  <c r="AO373" i="4"/>
  <c r="AS372" i="4"/>
  <c r="BM372" i="4"/>
  <c r="AB364" i="4"/>
  <c r="D367" i="4"/>
  <c r="E367" i="4"/>
  <c r="C367" i="4"/>
  <c r="H367" i="4"/>
  <c r="W341" i="4"/>
  <c r="BK341" i="4"/>
  <c r="P342" i="4"/>
  <c r="N342" i="4"/>
  <c r="O342" i="4"/>
  <c r="S342" i="4"/>
  <c r="AF356" i="5" l="1"/>
  <c r="X357" i="5" s="1"/>
  <c r="Y357" i="5" s="1"/>
  <c r="BD377" i="5"/>
  <c r="H5" i="5" s="1"/>
  <c r="BN377" i="5"/>
  <c r="K5" i="5" s="1"/>
  <c r="AJ377" i="5"/>
  <c r="AK377" i="5"/>
  <c r="AO377" i="5"/>
  <c r="AL377" i="5"/>
  <c r="F369" i="5"/>
  <c r="Q341" i="5"/>
  <c r="F367" i="4"/>
  <c r="I367" i="4" s="1"/>
  <c r="L367" i="4" s="1"/>
  <c r="AX365" i="4"/>
  <c r="AM373" i="4"/>
  <c r="AE364" i="4"/>
  <c r="AF364" i="4"/>
  <c r="X365" i="4" s="1"/>
  <c r="Q342" i="4"/>
  <c r="AA357" i="5" l="1"/>
  <c r="Z357" i="5"/>
  <c r="AB357" i="5" s="1"/>
  <c r="AD357" i="5"/>
  <c r="AM377" i="5"/>
  <c r="BL357" i="5"/>
  <c r="I369" i="5"/>
  <c r="J369" i="5"/>
  <c r="B370" i="5" s="1"/>
  <c r="T341" i="5"/>
  <c r="U341" i="5"/>
  <c r="M342" i="5" s="1"/>
  <c r="BJ367" i="4"/>
  <c r="J367" i="4"/>
  <c r="B368" i="4" s="1"/>
  <c r="E368" i="4" s="1"/>
  <c r="BA365" i="4"/>
  <c r="BD365" i="4" s="1"/>
  <c r="BB365" i="4"/>
  <c r="AT366" i="4" s="1"/>
  <c r="AP373" i="4"/>
  <c r="AQ373" i="4"/>
  <c r="AI374" i="4" s="1"/>
  <c r="Y365" i="4"/>
  <c r="AD365" i="4"/>
  <c r="AA365" i="4"/>
  <c r="Z365" i="4"/>
  <c r="AH364" i="4"/>
  <c r="BL364" i="4"/>
  <c r="H368" i="4"/>
  <c r="D368" i="4"/>
  <c r="T342" i="4"/>
  <c r="U342" i="4"/>
  <c r="M343" i="4" s="1"/>
  <c r="AE357" i="5" l="1"/>
  <c r="AH357" i="5" s="1"/>
  <c r="AF357" i="5"/>
  <c r="X358" i="5" s="1"/>
  <c r="AA358" i="5" s="1"/>
  <c r="AP377" i="5"/>
  <c r="AQ377" i="5"/>
  <c r="Z358" i="5"/>
  <c r="AD358" i="5"/>
  <c r="C370" i="5"/>
  <c r="E370" i="5"/>
  <c r="D370" i="5"/>
  <c r="H370" i="5"/>
  <c r="L369" i="5"/>
  <c r="BJ369" i="5"/>
  <c r="N342" i="5"/>
  <c r="P342" i="5"/>
  <c r="S342" i="5"/>
  <c r="O342" i="5"/>
  <c r="W341" i="5"/>
  <c r="BK341" i="5"/>
  <c r="C368" i="4"/>
  <c r="AV366" i="4"/>
  <c r="AW366" i="4"/>
  <c r="AZ366" i="4"/>
  <c r="AU366" i="4"/>
  <c r="AJ374" i="4"/>
  <c r="AL374" i="4"/>
  <c r="AK374" i="4"/>
  <c r="AO374" i="4"/>
  <c r="AS373" i="4"/>
  <c r="BM373" i="4"/>
  <c r="AB365" i="4"/>
  <c r="F368" i="4"/>
  <c r="S343" i="4"/>
  <c r="P343" i="4"/>
  <c r="N343" i="4"/>
  <c r="O343" i="4"/>
  <c r="W342" i="4"/>
  <c r="BK342" i="4"/>
  <c r="Y358" i="5" l="1"/>
  <c r="AB358" i="5" s="1"/>
  <c r="AE358" i="5" s="1"/>
  <c r="AH358" i="5" s="1"/>
  <c r="AS377" i="5"/>
  <c r="H4" i="5" s="1"/>
  <c r="BM377" i="5"/>
  <c r="K4" i="5" s="1"/>
  <c r="BL358" i="5"/>
  <c r="F370" i="5"/>
  <c r="Q342" i="5"/>
  <c r="AX366" i="4"/>
  <c r="BA366" i="4" s="1"/>
  <c r="BD366" i="4" s="1"/>
  <c r="AM374" i="4"/>
  <c r="AE365" i="4"/>
  <c r="AF365" i="4"/>
  <c r="X366" i="4" s="1"/>
  <c r="I368" i="4"/>
  <c r="J368" i="4"/>
  <c r="B369" i="4" s="1"/>
  <c r="Q343" i="4"/>
  <c r="AF358" i="5" l="1"/>
  <c r="X359" i="5" s="1"/>
  <c r="AD359" i="5" s="1"/>
  <c r="Z359" i="5"/>
  <c r="Y359" i="5"/>
  <c r="AB359" i="5" s="1"/>
  <c r="AA359" i="5"/>
  <c r="J370" i="5"/>
  <c r="B371" i="5" s="1"/>
  <c r="I370" i="5"/>
  <c r="T342" i="5"/>
  <c r="U342" i="5"/>
  <c r="M343" i="5" s="1"/>
  <c r="BB366" i="4"/>
  <c r="AT367" i="4" s="1"/>
  <c r="AV367" i="4" s="1"/>
  <c r="AP374" i="4"/>
  <c r="AQ374" i="4"/>
  <c r="AI375" i="4" s="1"/>
  <c r="AD366" i="4"/>
  <c r="AA366" i="4"/>
  <c r="Y366" i="4"/>
  <c r="Z366" i="4"/>
  <c r="AH365" i="4"/>
  <c r="BL365" i="4"/>
  <c r="E369" i="4"/>
  <c r="H369" i="4"/>
  <c r="C369" i="4"/>
  <c r="D369" i="4"/>
  <c r="L368" i="4"/>
  <c r="BJ368" i="4"/>
  <c r="T343" i="4"/>
  <c r="U343" i="4"/>
  <c r="M344" i="4" s="1"/>
  <c r="AE359" i="5" l="1"/>
  <c r="AH359" i="5" s="1"/>
  <c r="AF359" i="5"/>
  <c r="X360" i="5" s="1"/>
  <c r="BL359" i="5"/>
  <c r="L370" i="5"/>
  <c r="BJ370" i="5"/>
  <c r="H371" i="5"/>
  <c r="D371" i="5"/>
  <c r="C371" i="5"/>
  <c r="E371" i="5"/>
  <c r="P343" i="5"/>
  <c r="O343" i="5"/>
  <c r="S343" i="5"/>
  <c r="N343" i="5"/>
  <c r="W342" i="5"/>
  <c r="BK342" i="5"/>
  <c r="AZ367" i="4"/>
  <c r="AW367" i="4"/>
  <c r="AU367" i="4"/>
  <c r="AX367" i="4" s="1"/>
  <c r="AL375" i="4"/>
  <c r="AJ375" i="4"/>
  <c r="AO375" i="4"/>
  <c r="AK375" i="4"/>
  <c r="AS374" i="4"/>
  <c r="BM374" i="4"/>
  <c r="AB366" i="4"/>
  <c r="F369" i="4"/>
  <c r="W343" i="4"/>
  <c r="BK343" i="4"/>
  <c r="O344" i="4"/>
  <c r="P344" i="4"/>
  <c r="S344" i="4"/>
  <c r="N344" i="4"/>
  <c r="AD360" i="5" l="1"/>
  <c r="Y360" i="5"/>
  <c r="AA360" i="5"/>
  <c r="Z360" i="5"/>
  <c r="F371" i="5"/>
  <c r="Q343" i="5"/>
  <c r="BA367" i="4"/>
  <c r="BD367" i="4" s="1"/>
  <c r="BB367" i="4"/>
  <c r="AT368" i="4" s="1"/>
  <c r="AM375" i="4"/>
  <c r="AE366" i="4"/>
  <c r="AF366" i="4"/>
  <c r="X367" i="4" s="1"/>
  <c r="I369" i="4"/>
  <c r="J369" i="4"/>
  <c r="B370" i="4" s="1"/>
  <c r="Q344" i="4"/>
  <c r="AB360" i="5" l="1"/>
  <c r="I371" i="5"/>
  <c r="J371" i="5"/>
  <c r="B372" i="5" s="1"/>
  <c r="T343" i="5"/>
  <c r="U343" i="5"/>
  <c r="M344" i="5" s="1"/>
  <c r="AU368" i="4"/>
  <c r="AW368" i="4"/>
  <c r="AV368" i="4"/>
  <c r="AZ368" i="4"/>
  <c r="AP375" i="4"/>
  <c r="AQ375" i="4"/>
  <c r="AI376" i="4" s="1"/>
  <c r="AD367" i="4"/>
  <c r="AA367" i="4"/>
  <c r="Z367" i="4"/>
  <c r="Y367" i="4"/>
  <c r="AH366" i="4"/>
  <c r="BL366" i="4"/>
  <c r="C370" i="4"/>
  <c r="D370" i="4"/>
  <c r="E370" i="4"/>
  <c r="H370" i="4"/>
  <c r="L369" i="4"/>
  <c r="BJ369" i="4"/>
  <c r="T344" i="4"/>
  <c r="U344" i="4"/>
  <c r="M345" i="4" s="1"/>
  <c r="AE360" i="5" l="1"/>
  <c r="AF360" i="5"/>
  <c r="X361" i="5" s="1"/>
  <c r="E372" i="5"/>
  <c r="C372" i="5"/>
  <c r="D372" i="5"/>
  <c r="H372" i="5"/>
  <c r="L371" i="5"/>
  <c r="BJ371" i="5"/>
  <c r="P344" i="5"/>
  <c r="S344" i="5"/>
  <c r="O344" i="5"/>
  <c r="N344" i="5"/>
  <c r="W343" i="5"/>
  <c r="BK343" i="5"/>
  <c r="AX368" i="4"/>
  <c r="AJ376" i="4"/>
  <c r="AK376" i="4"/>
  <c r="AO376" i="4"/>
  <c r="AL376" i="4"/>
  <c r="AS375" i="4"/>
  <c r="BM375" i="4"/>
  <c r="AB367" i="4"/>
  <c r="F370" i="4"/>
  <c r="W344" i="4"/>
  <c r="BK344" i="4"/>
  <c r="S345" i="4"/>
  <c r="P345" i="4"/>
  <c r="O345" i="4"/>
  <c r="N345" i="4"/>
  <c r="Y361" i="5" l="1"/>
  <c r="AA361" i="5"/>
  <c r="AD361" i="5"/>
  <c r="Z361" i="5"/>
  <c r="AH360" i="5"/>
  <c r="BL360" i="5"/>
  <c r="F372" i="5"/>
  <c r="Q344" i="5"/>
  <c r="BA368" i="4"/>
  <c r="BD368" i="4" s="1"/>
  <c r="BB368" i="4"/>
  <c r="AT369" i="4" s="1"/>
  <c r="AM376" i="4"/>
  <c r="AE367" i="4"/>
  <c r="AF367" i="4"/>
  <c r="X368" i="4" s="1"/>
  <c r="I370" i="4"/>
  <c r="J370" i="4"/>
  <c r="B371" i="4" s="1"/>
  <c r="Q345" i="4"/>
  <c r="AB361" i="5" l="1"/>
  <c r="I372" i="5"/>
  <c r="J372" i="5"/>
  <c r="B373" i="5" s="1"/>
  <c r="T344" i="5"/>
  <c r="U344" i="5"/>
  <c r="M345" i="5" s="1"/>
  <c r="AV369" i="4"/>
  <c r="AZ369" i="4"/>
  <c r="AW369" i="4"/>
  <c r="AU369" i="4"/>
  <c r="AX369" i="4" s="1"/>
  <c r="BA369" i="4" s="1"/>
  <c r="BD369" i="4" s="1"/>
  <c r="AP376" i="4"/>
  <c r="AQ376" i="4"/>
  <c r="AI377" i="4" s="1"/>
  <c r="Y368" i="4"/>
  <c r="Z368" i="4"/>
  <c r="AA368" i="4"/>
  <c r="AD368" i="4"/>
  <c r="AH367" i="4"/>
  <c r="BL367" i="4"/>
  <c r="H371" i="4"/>
  <c r="E371" i="4"/>
  <c r="C371" i="4"/>
  <c r="D371" i="4"/>
  <c r="L370" i="4"/>
  <c r="BJ370" i="4"/>
  <c r="T345" i="4"/>
  <c r="U345" i="4"/>
  <c r="M346" i="4" s="1"/>
  <c r="AE361" i="5" l="1"/>
  <c r="AF361" i="5"/>
  <c r="X362" i="5" s="1"/>
  <c r="H373" i="5"/>
  <c r="E373" i="5"/>
  <c r="D373" i="5"/>
  <c r="C373" i="5"/>
  <c r="F373" i="5" s="1"/>
  <c r="I373" i="5" s="1"/>
  <c r="L373" i="5" s="1"/>
  <c r="L372" i="5"/>
  <c r="BJ372" i="5"/>
  <c r="O345" i="5"/>
  <c r="S345" i="5"/>
  <c r="P345" i="5"/>
  <c r="N345" i="5"/>
  <c r="W344" i="5"/>
  <c r="BK344" i="5"/>
  <c r="BB369" i="4"/>
  <c r="AT370" i="4" s="1"/>
  <c r="AK377" i="4"/>
  <c r="AL377" i="4"/>
  <c r="AJ377" i="4"/>
  <c r="AM377" i="4" s="1"/>
  <c r="AO377" i="4"/>
  <c r="AS376" i="4"/>
  <c r="BM376" i="4"/>
  <c r="AB368" i="4"/>
  <c r="F371" i="4"/>
  <c r="W345" i="4"/>
  <c r="BK345" i="4"/>
  <c r="S346" i="4"/>
  <c r="N346" i="4"/>
  <c r="P346" i="4"/>
  <c r="O346" i="4"/>
  <c r="AD362" i="5" l="1"/>
  <c r="Z362" i="5"/>
  <c r="AA362" i="5"/>
  <c r="Y362" i="5"/>
  <c r="AB362" i="5" s="1"/>
  <c r="AE362" i="5" s="1"/>
  <c r="AH362" i="5" s="1"/>
  <c r="AH361" i="5"/>
  <c r="BL361" i="5"/>
  <c r="BJ373" i="5"/>
  <c r="J373" i="5"/>
  <c r="B374" i="5" s="1"/>
  <c r="Q345" i="5"/>
  <c r="AU370" i="4"/>
  <c r="AV370" i="4"/>
  <c r="AZ370" i="4"/>
  <c r="AW370" i="4"/>
  <c r="AP377" i="4"/>
  <c r="AS377" i="4" s="1"/>
  <c r="H4" i="4" s="1"/>
  <c r="AQ377" i="4"/>
  <c r="BM377" i="4"/>
  <c r="K4" i="4" s="1"/>
  <c r="AE368" i="4"/>
  <c r="AF368" i="4"/>
  <c r="X369" i="4" s="1"/>
  <c r="I371" i="4"/>
  <c r="J371" i="4"/>
  <c r="B372" i="4" s="1"/>
  <c r="Q346" i="4"/>
  <c r="BL362" i="5" l="1"/>
  <c r="AF362" i="5"/>
  <c r="X363" i="5" s="1"/>
  <c r="D374" i="5"/>
  <c r="C374" i="5"/>
  <c r="H374" i="5"/>
  <c r="E374" i="5"/>
  <c r="T345" i="5"/>
  <c r="U345" i="5"/>
  <c r="M346" i="5" s="1"/>
  <c r="AX370" i="4"/>
  <c r="Y369" i="4"/>
  <c r="AA369" i="4"/>
  <c r="AD369" i="4"/>
  <c r="Z369" i="4"/>
  <c r="AH368" i="4"/>
  <c r="BL368" i="4"/>
  <c r="C372" i="4"/>
  <c r="D372" i="4"/>
  <c r="E372" i="4"/>
  <c r="H372" i="4"/>
  <c r="L371" i="4"/>
  <c r="BJ371" i="4"/>
  <c r="T346" i="4"/>
  <c r="U346" i="4"/>
  <c r="M347" i="4" s="1"/>
  <c r="Z363" i="5" l="1"/>
  <c r="AD363" i="5"/>
  <c r="AA363" i="5"/>
  <c r="Y363" i="5"/>
  <c r="F374" i="5"/>
  <c r="S346" i="5"/>
  <c r="O346" i="5"/>
  <c r="N346" i="5"/>
  <c r="P346" i="5"/>
  <c r="W345" i="5"/>
  <c r="BK345" i="5"/>
  <c r="BA370" i="4"/>
  <c r="BD370" i="4" s="1"/>
  <c r="BB370" i="4"/>
  <c r="AT371" i="4" s="1"/>
  <c r="AB369" i="4"/>
  <c r="F372" i="4"/>
  <c r="I372" i="4" s="1"/>
  <c r="L372" i="4" s="1"/>
  <c r="W346" i="4"/>
  <c r="BK346" i="4"/>
  <c r="P347" i="4"/>
  <c r="O347" i="4"/>
  <c r="S347" i="4"/>
  <c r="N347" i="4"/>
  <c r="AB363" i="5" l="1"/>
  <c r="AE363" i="5" s="1"/>
  <c r="AH363" i="5" s="1"/>
  <c r="BL363" i="5"/>
  <c r="I374" i="5"/>
  <c r="J374" i="5"/>
  <c r="B375" i="5" s="1"/>
  <c r="Q346" i="5"/>
  <c r="BJ372" i="4"/>
  <c r="J372" i="4"/>
  <c r="B373" i="4" s="1"/>
  <c r="C373" i="4" s="1"/>
  <c r="AV371" i="4"/>
  <c r="AZ371" i="4"/>
  <c r="AU371" i="4"/>
  <c r="AW371" i="4"/>
  <c r="AE369" i="4"/>
  <c r="AF369" i="4"/>
  <c r="X370" i="4" s="1"/>
  <c r="D373" i="4"/>
  <c r="H373" i="4"/>
  <c r="E373" i="4"/>
  <c r="Q347" i="4"/>
  <c r="AF363" i="5" l="1"/>
  <c r="X364" i="5" s="1"/>
  <c r="AD364" i="5" s="1"/>
  <c r="H375" i="5"/>
  <c r="E375" i="5"/>
  <c r="C375" i="5"/>
  <c r="D375" i="5"/>
  <c r="L374" i="5"/>
  <c r="BJ374" i="5"/>
  <c r="T346" i="5"/>
  <c r="U346" i="5"/>
  <c r="M347" i="5" s="1"/>
  <c r="AX371" i="4"/>
  <c r="BA371" i="4" s="1"/>
  <c r="BD371" i="4" s="1"/>
  <c r="BB371" i="4"/>
  <c r="AT372" i="4" s="1"/>
  <c r="AD370" i="4"/>
  <c r="AA370" i="4"/>
  <c r="Y370" i="4"/>
  <c r="Z370" i="4"/>
  <c r="AH369" i="4"/>
  <c r="BL369" i="4"/>
  <c r="F373" i="4"/>
  <c r="I373" i="4" s="1"/>
  <c r="L373" i="4" s="1"/>
  <c r="J373" i="4"/>
  <c r="B374" i="4" s="1"/>
  <c r="T347" i="4"/>
  <c r="U347" i="4"/>
  <c r="M348" i="4" s="1"/>
  <c r="Y364" i="5" l="1"/>
  <c r="AB364" i="5" s="1"/>
  <c r="AE364" i="5" s="1"/>
  <c r="AH364" i="5" s="1"/>
  <c r="Z364" i="5"/>
  <c r="AA364" i="5"/>
  <c r="F375" i="5"/>
  <c r="W346" i="5"/>
  <c r="BK346" i="5"/>
  <c r="O347" i="5"/>
  <c r="S347" i="5"/>
  <c r="P347" i="5"/>
  <c r="N347" i="5"/>
  <c r="BJ373" i="4"/>
  <c r="AZ372" i="4"/>
  <c r="AV372" i="4"/>
  <c r="AW372" i="4"/>
  <c r="AU372" i="4"/>
  <c r="AX372" i="4" s="1"/>
  <c r="BA372" i="4" s="1"/>
  <c r="BD372" i="4" s="1"/>
  <c r="AB370" i="4"/>
  <c r="AE370" i="4" s="1"/>
  <c r="AH370" i="4" s="1"/>
  <c r="AF370" i="4"/>
  <c r="X371" i="4" s="1"/>
  <c r="C374" i="4"/>
  <c r="D374" i="4"/>
  <c r="E374" i="4"/>
  <c r="H374" i="4"/>
  <c r="W347" i="4"/>
  <c r="BK347" i="4"/>
  <c r="O348" i="4"/>
  <c r="P348" i="4"/>
  <c r="S348" i="4"/>
  <c r="N348" i="4"/>
  <c r="AF364" i="5" l="1"/>
  <c r="X365" i="5" s="1"/>
  <c r="Y365" i="5" s="1"/>
  <c r="BL364" i="5"/>
  <c r="Z365" i="5"/>
  <c r="I375" i="5"/>
  <c r="J375" i="5"/>
  <c r="B376" i="5" s="1"/>
  <c r="Q347" i="5"/>
  <c r="BL370" i="4"/>
  <c r="BB372" i="4"/>
  <c r="AT373" i="4" s="1"/>
  <c r="AA371" i="4"/>
  <c r="Y371" i="4"/>
  <c r="Z371" i="4"/>
  <c r="AD371" i="4"/>
  <c r="F374" i="4"/>
  <c r="I374" i="4" s="1"/>
  <c r="L374" i="4" s="1"/>
  <c r="J374" i="4"/>
  <c r="B375" i="4" s="1"/>
  <c r="Q348" i="4"/>
  <c r="AD365" i="5" l="1"/>
  <c r="AA365" i="5"/>
  <c r="AB365" i="5"/>
  <c r="H376" i="5"/>
  <c r="C376" i="5"/>
  <c r="D376" i="5"/>
  <c r="E376" i="5"/>
  <c r="L375" i="5"/>
  <c r="BJ375" i="5"/>
  <c r="T347" i="5"/>
  <c r="U347" i="5"/>
  <c r="M348" i="5" s="1"/>
  <c r="BJ374" i="4"/>
  <c r="AV373" i="4"/>
  <c r="AW373" i="4"/>
  <c r="AZ373" i="4"/>
  <c r="AU373" i="4"/>
  <c r="AB371" i="4"/>
  <c r="AE371" i="4" s="1"/>
  <c r="AH371" i="4" s="1"/>
  <c r="AF371" i="4"/>
  <c r="X372" i="4" s="1"/>
  <c r="D375" i="4"/>
  <c r="E375" i="4"/>
  <c r="H375" i="4"/>
  <c r="C375" i="4"/>
  <c r="T348" i="4"/>
  <c r="U348" i="4"/>
  <c r="M349" i="4" s="1"/>
  <c r="AE365" i="5" l="1"/>
  <c r="AF365" i="5"/>
  <c r="X366" i="5" s="1"/>
  <c r="F376" i="5"/>
  <c r="S348" i="5"/>
  <c r="N348" i="5"/>
  <c r="O348" i="5"/>
  <c r="P348" i="5"/>
  <c r="W347" i="5"/>
  <c r="BK347" i="5"/>
  <c r="AX373" i="4"/>
  <c r="BA373" i="4" s="1"/>
  <c r="BD373" i="4" s="1"/>
  <c r="BL371" i="4"/>
  <c r="F375" i="4"/>
  <c r="I375" i="4" s="1"/>
  <c r="L375" i="4" s="1"/>
  <c r="BB373" i="4"/>
  <c r="AT374" i="4" s="1"/>
  <c r="AA372" i="4"/>
  <c r="Z372" i="4"/>
  <c r="Y372" i="4"/>
  <c r="AD372" i="4"/>
  <c r="O349" i="4"/>
  <c r="S349" i="4"/>
  <c r="P349" i="4"/>
  <c r="N349" i="4"/>
  <c r="W348" i="4"/>
  <c r="BK348" i="4"/>
  <c r="Y366" i="5" l="1"/>
  <c r="AD366" i="5"/>
  <c r="Z366" i="5"/>
  <c r="AA366" i="5"/>
  <c r="AH365" i="5"/>
  <c r="BL365" i="5"/>
  <c r="I376" i="5"/>
  <c r="J376" i="5"/>
  <c r="B377" i="5" s="1"/>
  <c r="Q348" i="5"/>
  <c r="AB372" i="4"/>
  <c r="AF372" i="4" s="1"/>
  <c r="X373" i="4" s="1"/>
  <c r="BJ375" i="4"/>
  <c r="J375" i="4"/>
  <c r="B376" i="4" s="1"/>
  <c r="H376" i="4" s="1"/>
  <c r="AW374" i="4"/>
  <c r="AZ374" i="4"/>
  <c r="AU374" i="4"/>
  <c r="AV374" i="4"/>
  <c r="D376" i="4"/>
  <c r="E376" i="4"/>
  <c r="C376" i="4"/>
  <c r="Q349" i="4"/>
  <c r="AB366" i="5" l="1"/>
  <c r="E377" i="5"/>
  <c r="H377" i="5"/>
  <c r="C377" i="5"/>
  <c r="D377" i="5"/>
  <c r="L376" i="5"/>
  <c r="BJ376" i="5"/>
  <c r="T348" i="5"/>
  <c r="U348" i="5"/>
  <c r="M349" i="5" s="1"/>
  <c r="AE372" i="4"/>
  <c r="F376" i="4"/>
  <c r="I376" i="4" s="1"/>
  <c r="L376" i="4" s="1"/>
  <c r="AX374" i="4"/>
  <c r="Z373" i="4"/>
  <c r="AA373" i="4"/>
  <c r="AD373" i="4"/>
  <c r="Y373" i="4"/>
  <c r="T349" i="4"/>
  <c r="U349" i="4"/>
  <c r="M350" i="4" s="1"/>
  <c r="AE366" i="5" l="1"/>
  <c r="AF366" i="5"/>
  <c r="X367" i="5" s="1"/>
  <c r="F377" i="5"/>
  <c r="N349" i="5"/>
  <c r="P349" i="5"/>
  <c r="S349" i="5"/>
  <c r="O349" i="5"/>
  <c r="W348" i="5"/>
  <c r="BK348" i="5"/>
  <c r="AH372" i="4"/>
  <c r="BL372" i="4"/>
  <c r="BJ376" i="4"/>
  <c r="J376" i="4"/>
  <c r="B377" i="4" s="1"/>
  <c r="D377" i="4" s="1"/>
  <c r="BA374" i="4"/>
  <c r="BD374" i="4" s="1"/>
  <c r="BB374" i="4"/>
  <c r="AT375" i="4" s="1"/>
  <c r="AB373" i="4"/>
  <c r="H377" i="4"/>
  <c r="C377" i="4"/>
  <c r="E377" i="4"/>
  <c r="O350" i="4"/>
  <c r="N350" i="4"/>
  <c r="S350" i="4"/>
  <c r="P350" i="4"/>
  <c r="W349" i="4"/>
  <c r="BK349" i="4"/>
  <c r="Y367" i="5" l="1"/>
  <c r="AA367" i="5"/>
  <c r="Z367" i="5"/>
  <c r="AD367" i="5"/>
  <c r="AH366" i="5"/>
  <c r="BL366" i="5"/>
  <c r="I377" i="5"/>
  <c r="J377" i="5"/>
  <c r="Q349" i="5"/>
  <c r="AZ375" i="4"/>
  <c r="AU375" i="4"/>
  <c r="AV375" i="4"/>
  <c r="AW375" i="4"/>
  <c r="AE373" i="4"/>
  <c r="AF373" i="4"/>
  <c r="X374" i="4" s="1"/>
  <c r="F377" i="4"/>
  <c r="Q350" i="4"/>
  <c r="AB367" i="5" l="1"/>
  <c r="L377" i="5"/>
  <c r="H1" i="5" s="1"/>
  <c r="BJ377" i="5"/>
  <c r="K1" i="5" s="1"/>
  <c r="T349" i="5"/>
  <c r="U349" i="5"/>
  <c r="M350" i="5" s="1"/>
  <c r="AX375" i="4"/>
  <c r="Z374" i="4"/>
  <c r="AD374" i="4"/>
  <c r="AA374" i="4"/>
  <c r="Y374" i="4"/>
  <c r="AH373" i="4"/>
  <c r="BL373" i="4"/>
  <c r="I377" i="4"/>
  <c r="J377" i="4"/>
  <c r="T350" i="4"/>
  <c r="U350" i="4"/>
  <c r="M351" i="4" s="1"/>
  <c r="AE367" i="5" l="1"/>
  <c r="AF367" i="5"/>
  <c r="X368" i="5" s="1"/>
  <c r="S350" i="5"/>
  <c r="O350" i="5"/>
  <c r="N350" i="5"/>
  <c r="P350" i="5"/>
  <c r="W349" i="5"/>
  <c r="BK349" i="5"/>
  <c r="AB374" i="4"/>
  <c r="AE374" i="4" s="1"/>
  <c r="AH374" i="4" s="1"/>
  <c r="BA375" i="4"/>
  <c r="BD375" i="4" s="1"/>
  <c r="BB375" i="4"/>
  <c r="AT376" i="4" s="1"/>
  <c r="L377" i="4"/>
  <c r="H1" i="4" s="1"/>
  <c r="BJ377" i="4"/>
  <c r="K1" i="4" s="1"/>
  <c r="O351" i="4"/>
  <c r="S351" i="4"/>
  <c r="P351" i="4"/>
  <c r="N351" i="4"/>
  <c r="W350" i="4"/>
  <c r="BK350" i="4"/>
  <c r="AD368" i="5" l="1"/>
  <c r="AA368" i="5"/>
  <c r="Y368" i="5"/>
  <c r="Z368" i="5"/>
  <c r="AH367" i="5"/>
  <c r="BL367" i="5"/>
  <c r="Q350" i="5"/>
  <c r="BL374" i="4"/>
  <c r="AF374" i="4"/>
  <c r="X375" i="4" s="1"/>
  <c r="Y375" i="4" s="1"/>
  <c r="AW376" i="4"/>
  <c r="AZ376" i="4"/>
  <c r="AV376" i="4"/>
  <c r="AU376" i="4"/>
  <c r="AX376" i="4" s="1"/>
  <c r="BA376" i="4" s="1"/>
  <c r="BD376" i="4" s="1"/>
  <c r="Q351" i="4"/>
  <c r="AB368" i="5" l="1"/>
  <c r="T350" i="5"/>
  <c r="U350" i="5"/>
  <c r="M351" i="5" s="1"/>
  <c r="AD375" i="4"/>
  <c r="Z375" i="4"/>
  <c r="AB375" i="4" s="1"/>
  <c r="AA375" i="4"/>
  <c r="BB376" i="4"/>
  <c r="AT377" i="4" s="1"/>
  <c r="T351" i="4"/>
  <c r="U351" i="4"/>
  <c r="M352" i="4" s="1"/>
  <c r="AE368" i="5" l="1"/>
  <c r="AF368" i="5"/>
  <c r="X369" i="5" s="1"/>
  <c r="S351" i="5"/>
  <c r="O351" i="5"/>
  <c r="N351" i="5"/>
  <c r="P351" i="5"/>
  <c r="W350" i="5"/>
  <c r="BK350" i="5"/>
  <c r="AV377" i="4"/>
  <c r="AW377" i="4"/>
  <c r="AU377" i="4"/>
  <c r="AX377" i="4" s="1"/>
  <c r="AZ377" i="4"/>
  <c r="AE375" i="4"/>
  <c r="AF375" i="4"/>
  <c r="X376" i="4" s="1"/>
  <c r="S352" i="4"/>
  <c r="P352" i="4"/>
  <c r="N352" i="4"/>
  <c r="O352" i="4"/>
  <c r="W351" i="4"/>
  <c r="BK351" i="4"/>
  <c r="AA369" i="5" l="1"/>
  <c r="Y369" i="5"/>
  <c r="AD369" i="5"/>
  <c r="Z369" i="5"/>
  <c r="AH368" i="5"/>
  <c r="BL368" i="5"/>
  <c r="Q351" i="5"/>
  <c r="BB377" i="4"/>
  <c r="BA377" i="4"/>
  <c r="BD377" i="4" s="1"/>
  <c r="H5" i="4" s="1"/>
  <c r="AD376" i="4"/>
  <c r="Y376" i="4"/>
  <c r="AA376" i="4"/>
  <c r="Z376" i="4"/>
  <c r="AH375" i="4"/>
  <c r="BL375" i="4"/>
  <c r="Q352" i="4"/>
  <c r="AB369" i="5" l="1"/>
  <c r="T351" i="5"/>
  <c r="U351" i="5"/>
  <c r="M352" i="5" s="1"/>
  <c r="AB376" i="4"/>
  <c r="AE376" i="4" s="1"/>
  <c r="AH376" i="4" s="1"/>
  <c r="AF376" i="4"/>
  <c r="X377" i="4" s="1"/>
  <c r="T352" i="4"/>
  <c r="U352" i="4"/>
  <c r="M353" i="4" s="1"/>
  <c r="AE369" i="5" l="1"/>
  <c r="AF369" i="5"/>
  <c r="X370" i="5" s="1"/>
  <c r="N352" i="5"/>
  <c r="P352" i="5"/>
  <c r="S352" i="5"/>
  <c r="O352" i="5"/>
  <c r="W351" i="5"/>
  <c r="BK351" i="5"/>
  <c r="BL376" i="4"/>
  <c r="AD377" i="4"/>
  <c r="Y377" i="4"/>
  <c r="AA377" i="4"/>
  <c r="Z377" i="4"/>
  <c r="P353" i="4"/>
  <c r="N353" i="4"/>
  <c r="O353" i="4"/>
  <c r="S353" i="4"/>
  <c r="W352" i="4"/>
  <c r="BK352" i="4"/>
  <c r="Y370" i="5" l="1"/>
  <c r="Z370" i="5"/>
  <c r="AA370" i="5"/>
  <c r="AD370" i="5"/>
  <c r="AH369" i="5"/>
  <c r="BL369" i="5"/>
  <c r="Q352" i="5"/>
  <c r="AB377" i="4"/>
  <c r="Q353" i="4"/>
  <c r="AB370" i="5" l="1"/>
  <c r="T352" i="5"/>
  <c r="U352" i="5"/>
  <c r="M353" i="5" s="1"/>
  <c r="AE377" i="4"/>
  <c r="AF377" i="4"/>
  <c r="T353" i="4"/>
  <c r="U353" i="4"/>
  <c r="M354" i="4" s="1"/>
  <c r="AE370" i="5" l="1"/>
  <c r="AF370" i="5"/>
  <c r="X371" i="5" s="1"/>
  <c r="P353" i="5"/>
  <c r="S353" i="5"/>
  <c r="O353" i="5"/>
  <c r="N353" i="5"/>
  <c r="W352" i="5"/>
  <c r="BK352" i="5"/>
  <c r="AH377" i="4"/>
  <c r="H3" i="4" s="1"/>
  <c r="BL377" i="4"/>
  <c r="K3" i="4" s="1"/>
  <c r="W353" i="4"/>
  <c r="BK353" i="4"/>
  <c r="O354" i="4"/>
  <c r="S354" i="4"/>
  <c r="P354" i="4"/>
  <c r="N354" i="4"/>
  <c r="Z371" i="5" l="1"/>
  <c r="AD371" i="5"/>
  <c r="AA371" i="5"/>
  <c r="Y371" i="5"/>
  <c r="AH370" i="5"/>
  <c r="BL370" i="5"/>
  <c r="Q353" i="5"/>
  <c r="Q354" i="4"/>
  <c r="AB371" i="5" l="1"/>
  <c r="AE371" i="5" s="1"/>
  <c r="AH371" i="5" s="1"/>
  <c r="T353" i="5"/>
  <c r="U353" i="5"/>
  <c r="M354" i="5" s="1"/>
  <c r="T354" i="4"/>
  <c r="U354" i="4"/>
  <c r="M355" i="4" s="1"/>
  <c r="BL371" i="5" l="1"/>
  <c r="AF371" i="5"/>
  <c r="X372" i="5" s="1"/>
  <c r="Z372" i="5" s="1"/>
  <c r="P354" i="5"/>
  <c r="O354" i="5"/>
  <c r="S354" i="5"/>
  <c r="N354" i="5"/>
  <c r="W353" i="5"/>
  <c r="BK353" i="5"/>
  <c r="W354" i="4"/>
  <c r="BK354" i="4"/>
  <c r="P355" i="4"/>
  <c r="O355" i="4"/>
  <c r="S355" i="4"/>
  <c r="N355" i="4"/>
  <c r="Y372" i="5" l="1"/>
  <c r="AA372" i="5"/>
  <c r="AB372" i="5" s="1"/>
  <c r="AE372" i="5" s="1"/>
  <c r="AD372" i="5"/>
  <c r="Q354" i="5"/>
  <c r="Q355" i="4"/>
  <c r="AH372" i="5" l="1"/>
  <c r="BL372" i="5"/>
  <c r="AF372" i="5"/>
  <c r="X373" i="5" s="1"/>
  <c r="AA373" i="5" s="1"/>
  <c r="T354" i="5"/>
  <c r="U354" i="5"/>
  <c r="M355" i="5" s="1"/>
  <c r="T355" i="4"/>
  <c r="U355" i="4"/>
  <c r="M356" i="4" s="1"/>
  <c r="Y373" i="5" l="1"/>
  <c r="AB373" i="5" s="1"/>
  <c r="AE373" i="5" s="1"/>
  <c r="AH373" i="5" s="1"/>
  <c r="Z373" i="5"/>
  <c r="BL373" i="5" s="1"/>
  <c r="AD373" i="5"/>
  <c r="S355" i="5"/>
  <c r="P355" i="5"/>
  <c r="O355" i="5"/>
  <c r="N355" i="5"/>
  <c r="W354" i="5"/>
  <c r="BK354" i="5"/>
  <c r="W355" i="4"/>
  <c r="BK355" i="4"/>
  <c r="P356" i="4"/>
  <c r="S356" i="4"/>
  <c r="N356" i="4"/>
  <c r="O356" i="4"/>
  <c r="AF373" i="5" l="1"/>
  <c r="X374" i="5" s="1"/>
  <c r="AD374" i="5" s="1"/>
  <c r="Q355" i="5"/>
  <c r="Q356" i="4"/>
  <c r="AA374" i="5" l="1"/>
  <c r="Y374" i="5"/>
  <c r="Z374" i="5"/>
  <c r="T355" i="5"/>
  <c r="U355" i="5"/>
  <c r="M356" i="5" s="1"/>
  <c r="T356" i="4"/>
  <c r="U356" i="4"/>
  <c r="M357" i="4" s="1"/>
  <c r="AB374" i="5" l="1"/>
  <c r="P356" i="5"/>
  <c r="O356" i="5"/>
  <c r="N356" i="5"/>
  <c r="S356" i="5"/>
  <c r="W355" i="5"/>
  <c r="BK355" i="5"/>
  <c r="W356" i="4"/>
  <c r="BK356" i="4"/>
  <c r="S357" i="4"/>
  <c r="P357" i="4"/>
  <c r="N357" i="4"/>
  <c r="O357" i="4"/>
  <c r="AE374" i="5" l="1"/>
  <c r="AF374" i="5"/>
  <c r="X375" i="5" s="1"/>
  <c r="Q356" i="5"/>
  <c r="Q357" i="4"/>
  <c r="AH374" i="5" l="1"/>
  <c r="BL374" i="5"/>
  <c r="AD375" i="5"/>
  <c r="Z375" i="5"/>
  <c r="Y375" i="5"/>
  <c r="AA375" i="5"/>
  <c r="T356" i="5"/>
  <c r="U356" i="5"/>
  <c r="M357" i="5" s="1"/>
  <c r="T357" i="4"/>
  <c r="U357" i="4"/>
  <c r="M358" i="4" s="1"/>
  <c r="AB375" i="5" l="1"/>
  <c r="AE375" i="5" s="1"/>
  <c r="AF375" i="5"/>
  <c r="X376" i="5" s="1"/>
  <c r="Z376" i="5" s="1"/>
  <c r="AH375" i="5"/>
  <c r="BL375" i="5"/>
  <c r="P357" i="5"/>
  <c r="N357" i="5"/>
  <c r="O357" i="5"/>
  <c r="S357" i="5"/>
  <c r="W356" i="5"/>
  <c r="BK356" i="5"/>
  <c r="W357" i="4"/>
  <c r="BK357" i="4"/>
  <c r="S358" i="4"/>
  <c r="P358" i="4"/>
  <c r="N358" i="4"/>
  <c r="O358" i="4"/>
  <c r="AA376" i="5" l="1"/>
  <c r="Y376" i="5"/>
  <c r="AB376" i="5" s="1"/>
  <c r="AD376" i="5"/>
  <c r="Q357" i="5"/>
  <c r="Q358" i="4"/>
  <c r="AE376" i="5" l="1"/>
  <c r="AF376" i="5"/>
  <c r="X377" i="5" s="1"/>
  <c r="T357" i="5"/>
  <c r="U357" i="5"/>
  <c r="M358" i="5" s="1"/>
  <c r="T358" i="4"/>
  <c r="U358" i="4"/>
  <c r="M359" i="4" s="1"/>
  <c r="AD377" i="5" l="1"/>
  <c r="Z377" i="5"/>
  <c r="Y377" i="5"/>
  <c r="AA377" i="5"/>
  <c r="AH376" i="5"/>
  <c r="BL376" i="5"/>
  <c r="S358" i="5"/>
  <c r="N358" i="5"/>
  <c r="P358" i="5"/>
  <c r="O358" i="5"/>
  <c r="W357" i="5"/>
  <c r="BK357" i="5"/>
  <c r="W358" i="4"/>
  <c r="BK358" i="4"/>
  <c r="S359" i="4"/>
  <c r="P359" i="4"/>
  <c r="N359" i="4"/>
  <c r="O359" i="4"/>
  <c r="AB377" i="5" l="1"/>
  <c r="AE377" i="5" s="1"/>
  <c r="AH377" i="5" s="1"/>
  <c r="H3" i="5" s="1"/>
  <c r="BL377" i="5"/>
  <c r="K3" i="5" s="1"/>
  <c r="AF377" i="5"/>
  <c r="Q358" i="5"/>
  <c r="Q359" i="4"/>
  <c r="T358" i="5" l="1"/>
  <c r="U358" i="5"/>
  <c r="M359" i="5" s="1"/>
  <c r="T359" i="4"/>
  <c r="U359" i="4"/>
  <c r="M360" i="4" s="1"/>
  <c r="S359" i="5" l="1"/>
  <c r="P359" i="5"/>
  <c r="N359" i="5"/>
  <c r="O359" i="5"/>
  <c r="W358" i="5"/>
  <c r="BK358" i="5"/>
  <c r="W359" i="4"/>
  <c r="BK359" i="4"/>
  <c r="S360" i="4"/>
  <c r="P360" i="4"/>
  <c r="N360" i="4"/>
  <c r="O360" i="4"/>
  <c r="Q359" i="5" l="1"/>
  <c r="Q360" i="4"/>
  <c r="T359" i="5" l="1"/>
  <c r="U359" i="5"/>
  <c r="M360" i="5" s="1"/>
  <c r="T360" i="4"/>
  <c r="U360" i="4"/>
  <c r="M361" i="4" s="1"/>
  <c r="P360" i="5" l="1"/>
  <c r="N360" i="5"/>
  <c r="O360" i="5"/>
  <c r="S360" i="5"/>
  <c r="W359" i="5"/>
  <c r="BK359" i="5"/>
  <c r="W360" i="4"/>
  <c r="BK360" i="4"/>
  <c r="S361" i="4"/>
  <c r="P361" i="4"/>
  <c r="N361" i="4"/>
  <c r="O361" i="4"/>
  <c r="Q360" i="5" l="1"/>
  <c r="Q361" i="4"/>
  <c r="T360" i="5" l="1"/>
  <c r="U360" i="5"/>
  <c r="M361" i="5" s="1"/>
  <c r="T361" i="4"/>
  <c r="U361" i="4"/>
  <c r="M362" i="4" s="1"/>
  <c r="P361" i="5" l="1"/>
  <c r="S361" i="5"/>
  <c r="O361" i="5"/>
  <c r="N361" i="5"/>
  <c r="W360" i="5"/>
  <c r="BK360" i="5"/>
  <c r="W361" i="4"/>
  <c r="BK361" i="4"/>
  <c r="N362" i="4"/>
  <c r="P362" i="4"/>
  <c r="O362" i="4"/>
  <c r="S362" i="4"/>
  <c r="Q361" i="5" l="1"/>
  <c r="Q362" i="4"/>
  <c r="T361" i="5" l="1"/>
  <c r="U361" i="5"/>
  <c r="M362" i="5" s="1"/>
  <c r="T362" i="4"/>
  <c r="U362" i="4"/>
  <c r="M363" i="4" s="1"/>
  <c r="O362" i="5" l="1"/>
  <c r="S362" i="5"/>
  <c r="P362" i="5"/>
  <c r="N362" i="5"/>
  <c r="W361" i="5"/>
  <c r="BK361" i="5"/>
  <c r="W362" i="4"/>
  <c r="BK362" i="4"/>
  <c r="O363" i="4"/>
  <c r="N363" i="4"/>
  <c r="S363" i="4"/>
  <c r="P363" i="4"/>
  <c r="Q362" i="5" l="1"/>
  <c r="Q363" i="4"/>
  <c r="T362" i="5" l="1"/>
  <c r="U362" i="5"/>
  <c r="M363" i="5" s="1"/>
  <c r="T363" i="4"/>
  <c r="U363" i="4"/>
  <c r="M364" i="4" s="1"/>
  <c r="S363" i="5" l="1"/>
  <c r="O363" i="5"/>
  <c r="N363" i="5"/>
  <c r="P363" i="5"/>
  <c r="W362" i="5"/>
  <c r="BK362" i="5"/>
  <c r="W363" i="4"/>
  <c r="BK363" i="4"/>
  <c r="S364" i="4"/>
  <c r="P364" i="4"/>
  <c r="O364" i="4"/>
  <c r="N364" i="4"/>
  <c r="Q363" i="5" l="1"/>
  <c r="Q364" i="4"/>
  <c r="T363" i="5" l="1"/>
  <c r="U363" i="5"/>
  <c r="M364" i="5" s="1"/>
  <c r="T364" i="4"/>
  <c r="U364" i="4"/>
  <c r="M365" i="4" s="1"/>
  <c r="O364" i="5" l="1"/>
  <c r="S364" i="5"/>
  <c r="P364" i="5"/>
  <c r="N364" i="5"/>
  <c r="W363" i="5"/>
  <c r="BK363" i="5"/>
  <c r="S365" i="4"/>
  <c r="N365" i="4"/>
  <c r="P365" i="4"/>
  <c r="O365" i="4"/>
  <c r="W364" i="4"/>
  <c r="BK364" i="4"/>
  <c r="Q364" i="5" l="1"/>
  <c r="Q365" i="4"/>
  <c r="T364" i="5" l="1"/>
  <c r="U364" i="5"/>
  <c r="M365" i="5" s="1"/>
  <c r="T365" i="4"/>
  <c r="U365" i="4"/>
  <c r="M366" i="4" s="1"/>
  <c r="P365" i="5" l="1"/>
  <c r="N365" i="5"/>
  <c r="O365" i="5"/>
  <c r="S365" i="5"/>
  <c r="W364" i="5"/>
  <c r="BK364" i="5"/>
  <c r="S366" i="4"/>
  <c r="N366" i="4"/>
  <c r="O366" i="4"/>
  <c r="P366" i="4"/>
  <c r="W365" i="4"/>
  <c r="BK365" i="4"/>
  <c r="Q365" i="5" l="1"/>
  <c r="Q366" i="4"/>
  <c r="T365" i="5" l="1"/>
  <c r="U365" i="5"/>
  <c r="M366" i="5" s="1"/>
  <c r="T366" i="4"/>
  <c r="U366" i="4"/>
  <c r="M367" i="4" s="1"/>
  <c r="P366" i="5" l="1"/>
  <c r="O366" i="5"/>
  <c r="S366" i="5"/>
  <c r="N366" i="5"/>
  <c r="W365" i="5"/>
  <c r="BK365" i="5"/>
  <c r="N367" i="4"/>
  <c r="S367" i="4"/>
  <c r="P367" i="4"/>
  <c r="O367" i="4"/>
  <c r="W366" i="4"/>
  <c r="BK366" i="4"/>
  <c r="Q366" i="5" l="1"/>
  <c r="Q367" i="4"/>
  <c r="T366" i="5" l="1"/>
  <c r="U366" i="5"/>
  <c r="M367" i="5" s="1"/>
  <c r="T367" i="4"/>
  <c r="U367" i="4"/>
  <c r="M368" i="4" s="1"/>
  <c r="N367" i="5" l="1"/>
  <c r="O367" i="5"/>
  <c r="S367" i="5"/>
  <c r="P367" i="5"/>
  <c r="W366" i="5"/>
  <c r="BK366" i="5"/>
  <c r="W367" i="4"/>
  <c r="BK367" i="4"/>
  <c r="N368" i="4"/>
  <c r="P368" i="4"/>
  <c r="O368" i="4"/>
  <c r="S368" i="4"/>
  <c r="Q367" i="5" l="1"/>
  <c r="Q368" i="4"/>
  <c r="T367" i="5" l="1"/>
  <c r="U367" i="5"/>
  <c r="M368" i="5" s="1"/>
  <c r="T368" i="4"/>
  <c r="U368" i="4"/>
  <c r="M369" i="4" s="1"/>
  <c r="P368" i="5" l="1"/>
  <c r="S368" i="5"/>
  <c r="O368" i="5"/>
  <c r="N368" i="5"/>
  <c r="W367" i="5"/>
  <c r="BK367" i="5"/>
  <c r="W368" i="4"/>
  <c r="BK368" i="4"/>
  <c r="P369" i="4"/>
  <c r="O369" i="4"/>
  <c r="N369" i="4"/>
  <c r="S369" i="4"/>
  <c r="Q368" i="5" l="1"/>
  <c r="Q369" i="4"/>
  <c r="T368" i="5" l="1"/>
  <c r="U368" i="5"/>
  <c r="M369" i="5" s="1"/>
  <c r="T369" i="4"/>
  <c r="U369" i="4"/>
  <c r="M370" i="4" s="1"/>
  <c r="N369" i="5" l="1"/>
  <c r="O369" i="5"/>
  <c r="P369" i="5"/>
  <c r="S369" i="5"/>
  <c r="W368" i="5"/>
  <c r="BK368" i="5"/>
  <c r="W369" i="4"/>
  <c r="BK369" i="4"/>
  <c r="O370" i="4"/>
  <c r="P370" i="4"/>
  <c r="S370" i="4"/>
  <c r="N370" i="4"/>
  <c r="Q369" i="5" l="1"/>
  <c r="Q370" i="4"/>
  <c r="T369" i="5" l="1"/>
  <c r="U369" i="5"/>
  <c r="M370" i="5" s="1"/>
  <c r="T370" i="4"/>
  <c r="U370" i="4"/>
  <c r="M371" i="4" s="1"/>
  <c r="O370" i="5" l="1"/>
  <c r="P370" i="5"/>
  <c r="S370" i="5"/>
  <c r="N370" i="5"/>
  <c r="W369" i="5"/>
  <c r="BK369" i="5"/>
  <c r="W370" i="4"/>
  <c r="BK370" i="4"/>
  <c r="O371" i="4"/>
  <c r="N371" i="4"/>
  <c r="P371" i="4"/>
  <c r="S371" i="4"/>
  <c r="Q370" i="5" l="1"/>
  <c r="Q371" i="4"/>
  <c r="T370" i="5" l="1"/>
  <c r="U370" i="5"/>
  <c r="M371" i="5" s="1"/>
  <c r="T371" i="4"/>
  <c r="U371" i="4"/>
  <c r="M372" i="4" s="1"/>
  <c r="P371" i="5" l="1"/>
  <c r="O371" i="5"/>
  <c r="S371" i="5"/>
  <c r="N371" i="5"/>
  <c r="W370" i="5"/>
  <c r="BK370" i="5"/>
  <c r="W371" i="4"/>
  <c r="BK371" i="4"/>
  <c r="N372" i="4"/>
  <c r="O372" i="4"/>
  <c r="P372" i="4"/>
  <c r="S372" i="4"/>
  <c r="Q371" i="5" l="1"/>
  <c r="Q372" i="4"/>
  <c r="T371" i="5" l="1"/>
  <c r="U371" i="5"/>
  <c r="M372" i="5" s="1"/>
  <c r="T372" i="4"/>
  <c r="U372" i="4"/>
  <c r="M373" i="4" s="1"/>
  <c r="S372" i="5" l="1"/>
  <c r="N372" i="5"/>
  <c r="O372" i="5"/>
  <c r="P372" i="5"/>
  <c r="W371" i="5"/>
  <c r="BK371" i="5"/>
  <c r="S373" i="4"/>
  <c r="P373" i="4"/>
  <c r="N373" i="4"/>
  <c r="O373" i="4"/>
  <c r="W372" i="4"/>
  <c r="BK372" i="4"/>
  <c r="Q372" i="5" l="1"/>
  <c r="Q373" i="4"/>
  <c r="T372" i="5" l="1"/>
  <c r="U372" i="5"/>
  <c r="M373" i="5" s="1"/>
  <c r="T373" i="4"/>
  <c r="U373" i="4"/>
  <c r="M374" i="4" s="1"/>
  <c r="O373" i="5" l="1"/>
  <c r="S373" i="5"/>
  <c r="P373" i="5"/>
  <c r="N373" i="5"/>
  <c r="W372" i="5"/>
  <c r="BK372" i="5"/>
  <c r="W373" i="4"/>
  <c r="BK373" i="4"/>
  <c r="P374" i="4"/>
  <c r="O374" i="4"/>
  <c r="S374" i="4"/>
  <c r="N374" i="4"/>
  <c r="Q373" i="5" l="1"/>
  <c r="Q374" i="4"/>
  <c r="T373" i="5" l="1"/>
  <c r="U373" i="5"/>
  <c r="M374" i="5" s="1"/>
  <c r="T374" i="4"/>
  <c r="U374" i="4"/>
  <c r="M375" i="4" s="1"/>
  <c r="N374" i="5" l="1"/>
  <c r="O374" i="5"/>
  <c r="P374" i="5"/>
  <c r="S374" i="5"/>
  <c r="W373" i="5"/>
  <c r="BK373" i="5"/>
  <c r="W374" i="4"/>
  <c r="BK374" i="4"/>
  <c r="O375" i="4"/>
  <c r="S375" i="4"/>
  <c r="P375" i="4"/>
  <c r="N375" i="4"/>
  <c r="Q374" i="5" l="1"/>
  <c r="Q375" i="4"/>
  <c r="T374" i="5" l="1"/>
  <c r="U374" i="5"/>
  <c r="M375" i="5" s="1"/>
  <c r="T375" i="4"/>
  <c r="U375" i="4"/>
  <c r="M376" i="4" s="1"/>
  <c r="O375" i="5" l="1"/>
  <c r="S375" i="5"/>
  <c r="P375" i="5"/>
  <c r="N375" i="5"/>
  <c r="W374" i="5"/>
  <c r="BK374" i="5"/>
  <c r="W375" i="4"/>
  <c r="BK375" i="4"/>
  <c r="N376" i="4"/>
  <c r="O376" i="4"/>
  <c r="S376" i="4"/>
  <c r="P376" i="4"/>
  <c r="Q375" i="5" l="1"/>
  <c r="Q376" i="4"/>
  <c r="T375" i="5" l="1"/>
  <c r="U375" i="5"/>
  <c r="M376" i="5" s="1"/>
  <c r="T376" i="4"/>
  <c r="U376" i="4"/>
  <c r="M377" i="4" s="1"/>
  <c r="S376" i="5" l="1"/>
  <c r="P376" i="5"/>
  <c r="N376" i="5"/>
  <c r="O376" i="5"/>
  <c r="W375" i="5"/>
  <c r="BK375" i="5"/>
  <c r="W376" i="4"/>
  <c r="BK376" i="4"/>
  <c r="S377" i="4"/>
  <c r="N377" i="4"/>
  <c r="P377" i="4"/>
  <c r="O377" i="4"/>
  <c r="Q376" i="5" l="1"/>
  <c r="Q377" i="4"/>
  <c r="T376" i="5" l="1"/>
  <c r="U376" i="5"/>
  <c r="M377" i="5" s="1"/>
  <c r="T377" i="4"/>
  <c r="U377" i="4"/>
  <c r="S377" i="5" l="1"/>
  <c r="N377" i="5"/>
  <c r="P377" i="5"/>
  <c r="O377" i="5"/>
  <c r="W376" i="5"/>
  <c r="BK376" i="5"/>
  <c r="W377" i="4"/>
  <c r="H2" i="4" s="1"/>
  <c r="BK377" i="4"/>
  <c r="K2" i="4" s="1"/>
  <c r="K7" i="4" s="1"/>
  <c r="Q377" i="5" l="1"/>
  <c r="T377" i="5" l="1"/>
  <c r="U377" i="5"/>
  <c r="W377" i="5" l="1"/>
  <c r="H2" i="5" s="1"/>
  <c r="BK377" i="5"/>
  <c r="K2" i="5" s="1"/>
  <c r="K7" i="5" s="1"/>
  <c r="K9" i="5" s="1"/>
</calcChain>
</file>

<file path=xl/sharedStrings.xml><?xml version="1.0" encoding="utf-8"?>
<sst xmlns="http://schemas.openxmlformats.org/spreadsheetml/2006/main" count="359" uniqueCount="163">
  <si>
    <t>Initial Principal</t>
  </si>
  <si>
    <t>Servicing and Guarantee fee(bps)</t>
  </si>
  <si>
    <t>Rate(Charged from Mortgage, in %)</t>
  </si>
  <si>
    <t>Net Coupon for MBS investors</t>
  </si>
  <si>
    <t>Average time remaining to maturity (months)</t>
  </si>
  <si>
    <t>Factor</t>
  </si>
  <si>
    <t>Principal left</t>
  </si>
  <si>
    <t>SMM from the time since initiation</t>
  </si>
  <si>
    <t>Maturity at Initiation (months)</t>
  </si>
  <si>
    <t>Month</t>
  </si>
  <si>
    <t xml:space="preserve">Scheduled Payment </t>
  </si>
  <si>
    <t>Monthly Scheduled Payment</t>
  </si>
  <si>
    <t>Interest Paid to Investors</t>
  </si>
  <si>
    <t>Servicing and guarantee fee</t>
  </si>
  <si>
    <t>Scheduled Principal Paid</t>
  </si>
  <si>
    <t>Unscheduled Principal paid</t>
  </si>
  <si>
    <t>Principal Remaining</t>
  </si>
  <si>
    <t>Goal Seeker SMM Evaluation is used</t>
  </si>
  <si>
    <t>Path 1 Libor (0 Change)</t>
  </si>
  <si>
    <t>CPR Path 1</t>
  </si>
  <si>
    <t>SMM Path 1</t>
  </si>
  <si>
    <t>Path 2 Libor (-20bp )</t>
  </si>
  <si>
    <t>CPR Path 2</t>
  </si>
  <si>
    <t>SMM Path 2</t>
  </si>
  <si>
    <t>Path 3 Libor (20bp )</t>
  </si>
  <si>
    <t>CPR Path 3</t>
  </si>
  <si>
    <t>SMM Path 3</t>
  </si>
  <si>
    <t>Path 4 Libor (-40bp )</t>
  </si>
  <si>
    <t>CPR Path 4</t>
  </si>
  <si>
    <t>SMM Path 4</t>
  </si>
  <si>
    <t>Path 5 Libor (40bp )</t>
  </si>
  <si>
    <t>CPR Path 5</t>
  </si>
  <si>
    <t>SMM Path 5</t>
  </si>
  <si>
    <t>Pool 1 WAL</t>
  </si>
  <si>
    <t>Pool 2 WAL</t>
  </si>
  <si>
    <t>Pool 3 WAL</t>
  </si>
  <si>
    <t>Pool 4 WAL</t>
  </si>
  <si>
    <t>Pool 5 WAL</t>
  </si>
  <si>
    <t>POOL 1 Initial Principal</t>
  </si>
  <si>
    <t>POOL 1 Monthly Scheduled Payment</t>
  </si>
  <si>
    <t>POOL 1 Interest Paid to Investors</t>
  </si>
  <si>
    <t>POOL 1 S&amp;G Fees</t>
  </si>
  <si>
    <t>POOL 1 SMM</t>
  </si>
  <si>
    <t>POOL 1 Net Principal Paid</t>
  </si>
  <si>
    <t>POOL 1 Reamining Principal</t>
  </si>
  <si>
    <t>POOL 1 Rates</t>
  </si>
  <si>
    <t xml:space="preserve">Current Price </t>
  </si>
  <si>
    <t>POOL 1 WAL Calculations</t>
  </si>
  <si>
    <t>POOL 2 Initial Principal</t>
  </si>
  <si>
    <t>POOL 2 Monthly Scheduled Payment</t>
  </si>
  <si>
    <t>POOL 2 Interest Paid to Investors</t>
  </si>
  <si>
    <t>POOL 2 S&amp;G Fees</t>
  </si>
  <si>
    <t>POOL 2 SMM</t>
  </si>
  <si>
    <t>POOL 2 Net Principal Paid</t>
  </si>
  <si>
    <t>POOL 2 Reamining Principal</t>
  </si>
  <si>
    <t>POOL 2 Rates</t>
  </si>
  <si>
    <t>POOL 2 WAL Calculations</t>
  </si>
  <si>
    <t>POOL 3 Initial Principal</t>
  </si>
  <si>
    <t>POOL 3 Monthly Scheduled Payment</t>
  </si>
  <si>
    <t>POOL 3 Interest Paid to Investors</t>
  </si>
  <si>
    <t>POOL 3 S&amp;G Fees</t>
  </si>
  <si>
    <t>POOL 3 SMM</t>
  </si>
  <si>
    <t>POOL 3 Net Principal Paid</t>
  </si>
  <si>
    <t>POOL 3 Reamining Principal</t>
  </si>
  <si>
    <t>POOL 3 Rates</t>
  </si>
  <si>
    <t>POOL 3 WAL Calculations</t>
  </si>
  <si>
    <t>POOL 4 Initial Principal</t>
  </si>
  <si>
    <t>Pool 1 Price</t>
  </si>
  <si>
    <t>Pool 2 Price</t>
  </si>
  <si>
    <t>Pool 5 Price</t>
  </si>
  <si>
    <t>Pool 3 Price</t>
  </si>
  <si>
    <t>Pool 4 Price</t>
  </si>
  <si>
    <t>POOL 4 Monthly Scheduled Payment</t>
  </si>
  <si>
    <t>POOL 4 Interest Paid to Investors</t>
  </si>
  <si>
    <t>POOL 4 S&amp;G Fees</t>
  </si>
  <si>
    <t>POOL 4 SMM</t>
  </si>
  <si>
    <t>POOL 4 Net Principal Paid</t>
  </si>
  <si>
    <t>POOL 4 Reamining Principal</t>
  </si>
  <si>
    <t>POOL 4 Rates</t>
  </si>
  <si>
    <t>POOL 4 WAL Calculations</t>
  </si>
  <si>
    <t>POOL 5 Initial Principal</t>
  </si>
  <si>
    <t>POOL 5 Monthly Scheduled Payment</t>
  </si>
  <si>
    <t>POOL 5 Interest Paid to Investors</t>
  </si>
  <si>
    <t>POOL 5 S&amp;G Fees</t>
  </si>
  <si>
    <t>POOL 5 SMM</t>
  </si>
  <si>
    <t>POOL 5 Net Principal Paid</t>
  </si>
  <si>
    <t>POOL 5 Reamining Principal</t>
  </si>
  <si>
    <t>POOL 5 Rates</t>
  </si>
  <si>
    <t>POOL 5 WAL Calculations</t>
  </si>
  <si>
    <t>POOL 1 Unscheduled Principal Paid</t>
  </si>
  <si>
    <t>POOL1 Scheduled Principal Paid</t>
  </si>
  <si>
    <t>POOL2 Scheduled Principal Paid</t>
  </si>
  <si>
    <t>POOL 2 Unscheduled Principal Paid</t>
  </si>
  <si>
    <t>POOL 3 Scheduled Principal Paid</t>
  </si>
  <si>
    <t>POOL 3 Unscheduled Principal Paid</t>
  </si>
  <si>
    <t>POOL 4 Scheduled Principal Paid</t>
  </si>
  <si>
    <t>POOL 4 Unscheduled Principal Paid</t>
  </si>
  <si>
    <t>POOL 5 Scheduled Principal Paid</t>
  </si>
  <si>
    <t>POOL 5 Unscheduled Principal Paid</t>
  </si>
  <si>
    <t>Discount Factor POOL 1</t>
  </si>
  <si>
    <t>Discount Factor POOL 2</t>
  </si>
  <si>
    <t>Discount Factor POOL 3</t>
  </si>
  <si>
    <t>Discount Factor POOL 4</t>
  </si>
  <si>
    <t>Discount Factor POOL 5</t>
  </si>
  <si>
    <t>Pool 1 Price Calculator</t>
  </si>
  <si>
    <t>Pool 2 Price Calculator</t>
  </si>
  <si>
    <t>Pool 3 Price Calculator</t>
  </si>
  <si>
    <t>Pool 4 Price Calculator</t>
  </si>
  <si>
    <t>Pool 5 Price Calculator</t>
  </si>
  <si>
    <t xml:space="preserve">Notional </t>
  </si>
  <si>
    <t>GOAL SEEKED</t>
  </si>
  <si>
    <t>Average</t>
  </si>
  <si>
    <t xml:space="preserve">OAS </t>
  </si>
  <si>
    <t>Since rate and OAS appear together in the equation, their affect on sensitivity of PV should be approximately the same.</t>
  </si>
  <si>
    <t>Interest rate sensitivity</t>
  </si>
  <si>
    <t>PV01</t>
  </si>
  <si>
    <t>PV-100</t>
  </si>
  <si>
    <t>PV+100</t>
  </si>
  <si>
    <t>The following analysis shows exactly the same</t>
  </si>
  <si>
    <t>(Assuming no change in CPR)</t>
  </si>
  <si>
    <t>OAS sensitivity</t>
  </si>
  <si>
    <t>Path 6 Libor (-100bp )</t>
  </si>
  <si>
    <t>CPR Path 6</t>
  </si>
  <si>
    <t>SMM Path 6</t>
  </si>
  <si>
    <t>CPR Path 7</t>
  </si>
  <si>
    <t>SMM Path 7</t>
  </si>
  <si>
    <t>Path 7 Libor (-80bp )</t>
  </si>
  <si>
    <t>Path 8 Libor (-120bp )</t>
  </si>
  <si>
    <t>CPR Path 8</t>
  </si>
  <si>
    <t>SMM Path 8</t>
  </si>
  <si>
    <t>CPR Path 9</t>
  </si>
  <si>
    <t>SMM Path 9</t>
  </si>
  <si>
    <t>Path 9 Libor (-60bp )</t>
  </si>
  <si>
    <t>Path 10 Libor (-140bp )</t>
  </si>
  <si>
    <t>CPR Path 10</t>
  </si>
  <si>
    <t>SMM Path 10</t>
  </si>
  <si>
    <t>Pool 1 is -100 bps</t>
  </si>
  <si>
    <t>Pool 2 is -80 bps</t>
  </si>
  <si>
    <t>Pool 3 is -120 bps</t>
  </si>
  <si>
    <t>Pool 4 is -60 bps</t>
  </si>
  <si>
    <t>Pool 5 is -140 bps</t>
  </si>
  <si>
    <t>`</t>
  </si>
  <si>
    <t>Path 11 Libor (100bp )</t>
  </si>
  <si>
    <t>CPR Path 11</t>
  </si>
  <si>
    <t>SMM Path 11</t>
  </si>
  <si>
    <t>Path 12 Libor (80bp )</t>
  </si>
  <si>
    <t>CPR Path 12</t>
  </si>
  <si>
    <t>SMM Path 12</t>
  </si>
  <si>
    <t>Path 13 Libor (120bp )</t>
  </si>
  <si>
    <t>CPR Path 13</t>
  </si>
  <si>
    <t>SMM Path 13</t>
  </si>
  <si>
    <t>Path 14 Libor (60bp )</t>
  </si>
  <si>
    <t>CPR Path 14</t>
  </si>
  <si>
    <t>SMM Path 14</t>
  </si>
  <si>
    <t>Path 15 Libor (140bp )</t>
  </si>
  <si>
    <t>CPR Path 15</t>
  </si>
  <si>
    <t>SMM Path 15</t>
  </si>
  <si>
    <t>Pool 2 is +80 bps</t>
  </si>
  <si>
    <t>Pool 1 is +100 bps</t>
  </si>
  <si>
    <t>Pool 3 is +120 bps</t>
  </si>
  <si>
    <t>Pool 4 is +60 bps</t>
  </si>
  <si>
    <t>Pool 5 is +140 bps</t>
  </si>
  <si>
    <t xml:space="preserve">Change in PV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</si>
</sst>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Arial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4" applyNumberFormat="0" applyAlignment="0" applyProtection="0"/>
    <xf numFmtId="0" fontId="10" fillId="8" borderId="5" applyNumberFormat="0" applyAlignment="0" applyProtection="0"/>
    <xf numFmtId="0" fontId="11" fillId="8" borderId="4" applyNumberFormat="0" applyAlignment="0" applyProtection="0"/>
    <xf numFmtId="0" fontId="12" fillId="0" borderId="6" applyNumberFormat="0" applyFill="0" applyAlignment="0" applyProtection="0"/>
    <xf numFmtId="0" fontId="13" fillId="9" borderId="7" applyNumberFormat="0" applyAlignment="0" applyProtection="0"/>
    <xf numFmtId="0" fontId="14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35" borderId="0"/>
    <xf numFmtId="0" fontId="19" fillId="0" borderId="0"/>
    <xf numFmtId="0" fontId="2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distributed"/>
    </xf>
    <xf numFmtId="0" fontId="19" fillId="0" borderId="0" xfId="43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30446194225721E-2"/>
          <c:y val="3.75116652085156E-2"/>
          <c:w val="0.71098578302712157"/>
          <c:h val="0.897198891805190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'OAS MonteCarlo'!$T$4:$T$6</c:f>
              <c:numCache>
                <c:formatCode>General</c:formatCode>
                <c:ptCount val="3"/>
                <c:pt idx="0">
                  <c:v>-100</c:v>
                </c:pt>
                <c:pt idx="1">
                  <c:v>1</c:v>
                </c:pt>
                <c:pt idx="2">
                  <c:v>100</c:v>
                </c:pt>
              </c:numCache>
            </c:numRef>
          </c:xVal>
          <c:yVal>
            <c:numRef>
              <c:f>'OAS MonteCarlo'!$U$4:$U$6</c:f>
              <c:numCache>
                <c:formatCode>0.000</c:formatCode>
                <c:ptCount val="3"/>
                <c:pt idx="0">
                  <c:v>0.37182000000000048</c:v>
                </c:pt>
                <c:pt idx="1">
                  <c:v>-3.7100000000012123E-2</c:v>
                </c:pt>
                <c:pt idx="2">
                  <c:v>-0.37419000000000757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2800"/>
        <c:axId val="122014336"/>
      </c:scatterChart>
      <c:valAx>
        <c:axId val="1220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14336"/>
        <c:crosses val="autoZero"/>
        <c:crossBetween val="midCat"/>
      </c:valAx>
      <c:valAx>
        <c:axId val="1220143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201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388620</xdr:colOff>
      <xdr:row>1</xdr:row>
      <xdr:rowOff>72390</xdr:rowOff>
    </xdr:from>
    <xdr:to>
      <xdr:col>23</xdr:col>
      <xdr:colOff>609600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zoomScaleNormal="100" workbookViewId="0">
      <selection activeCell="H19" sqref="H19"/>
    </sheetView>
  </sheetViews>
  <sheetFormatPr defaultRowHeight="14.4" x14ac:dyDescent="0.3"/>
  <cols>
    <col min="1" max="1" width="38.88671875" customWidth="1"/>
    <col min="2" max="2" width="16.77734375" customWidth="1"/>
    <col min="3" max="3" width="13.88671875" customWidth="1"/>
    <col min="4" max="4" width="12.5546875" customWidth="1"/>
    <col min="5" max="5" width="13.5546875" customWidth="1"/>
    <col min="6" max="6" width="15.21875" customWidth="1"/>
    <col min="7" max="7" width="13.44140625" customWidth="1"/>
    <col min="8" max="8" width="11.5546875" customWidth="1"/>
  </cols>
  <sheetData>
    <row r="1" spans="1:8" x14ac:dyDescent="0.3">
      <c r="A1" s="1" t="s">
        <v>0</v>
      </c>
      <c r="B1">
        <v>1030969748038</v>
      </c>
    </row>
    <row r="2" spans="1:8" x14ac:dyDescent="0.3">
      <c r="A2" s="1" t="s">
        <v>2</v>
      </c>
      <c r="B2">
        <v>4.0750000000000002</v>
      </c>
    </row>
    <row r="3" spans="1:8" x14ac:dyDescent="0.3">
      <c r="A3" s="1" t="s">
        <v>1</v>
      </c>
      <c r="B3">
        <v>57.5</v>
      </c>
    </row>
    <row r="4" spans="1:8" x14ac:dyDescent="0.3">
      <c r="A4" t="s">
        <v>3</v>
      </c>
      <c r="B4">
        <f>$B$2 - ($B$3/100)</f>
        <v>3.5</v>
      </c>
    </row>
    <row r="5" spans="1:8" x14ac:dyDescent="0.3">
      <c r="A5" s="1" t="s">
        <v>4</v>
      </c>
      <c r="B5">
        <v>321</v>
      </c>
    </row>
    <row r="6" spans="1:8" x14ac:dyDescent="0.3">
      <c r="A6" s="1" t="s">
        <v>5</v>
      </c>
      <c r="B6">
        <v>0.64702082999999999</v>
      </c>
    </row>
    <row r="7" spans="1:8" x14ac:dyDescent="0.3">
      <c r="A7" s="2" t="s">
        <v>6</v>
      </c>
      <c r="B7">
        <f>$B$1*$B$6</f>
        <v>667058902080.43762</v>
      </c>
    </row>
    <row r="8" spans="1:8" x14ac:dyDescent="0.3">
      <c r="A8" s="2" t="s">
        <v>7</v>
      </c>
      <c r="B8">
        <v>8.8350891756855971E-3</v>
      </c>
    </row>
    <row r="9" spans="1:8" x14ac:dyDescent="0.3">
      <c r="A9" t="s">
        <v>8</v>
      </c>
      <c r="B9">
        <v>360</v>
      </c>
    </row>
    <row r="10" spans="1:8" x14ac:dyDescent="0.3">
      <c r="A10" t="s">
        <v>10</v>
      </c>
      <c r="B10">
        <f>ABS(PMT(B2/1200,B9,B1,0))</f>
        <v>4966688953.2494507</v>
      </c>
    </row>
    <row r="12" spans="1:8" x14ac:dyDescent="0.3">
      <c r="A12" t="s">
        <v>17</v>
      </c>
    </row>
    <row r="16" spans="1:8" s="3" customFormat="1" ht="43.8" customHeight="1" x14ac:dyDescent="0.3">
      <c r="A16" s="3" t="s">
        <v>9</v>
      </c>
      <c r="B16" s="3" t="s">
        <v>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</row>
    <row r="17" spans="1:8" x14ac:dyDescent="0.3">
      <c r="A17">
        <v>0</v>
      </c>
    </row>
    <row r="18" spans="1:8" x14ac:dyDescent="0.3">
      <c r="A18">
        <f>IF($B$9&gt;A17,A17+1, "")</f>
        <v>1</v>
      </c>
      <c r="B18">
        <f>$B$1</f>
        <v>1030969748038</v>
      </c>
      <c r="C18">
        <f>$B$10</f>
        <v>4966688953.2494507</v>
      </c>
      <c r="D18">
        <f>B18*($B$4/1200)</f>
        <v>3006995098.4441667</v>
      </c>
      <c r="E18">
        <f>B18*(($B$3/1200)/100)</f>
        <v>494006337.6015417</v>
      </c>
      <c r="F18">
        <f>C18-D18-E18</f>
        <v>1465687517.2037423</v>
      </c>
      <c r="G18">
        <f>B18*$B$8</f>
        <v>9108709661.3498421</v>
      </c>
      <c r="H18">
        <f>B18-F18-G18</f>
        <v>1020395350859.4464</v>
      </c>
    </row>
    <row r="19" spans="1:8" x14ac:dyDescent="0.3">
      <c r="A19">
        <f t="shared" ref="A19:A82" si="0">IF($B$9&gt;A18,A18+1, "")</f>
        <v>2</v>
      </c>
      <c r="B19">
        <f>IF(A19="","",IF(H18&gt;0,H18,0))</f>
        <v>1020395350859.4464</v>
      </c>
      <c r="C19">
        <f>IF(A19="","",IF((B19*(1+($B$2/1200)))&gt;$B$10,$B$10, (B19*(1+($B$2/1200)))))</f>
        <v>4966688953.2494507</v>
      </c>
      <c r="D19">
        <f>IF(A19="","",B19*($B$4/1200))</f>
        <v>2976153106.6733856</v>
      </c>
      <c r="E19">
        <f>IF(A19="","",B19*(($B$3/1200)/100))</f>
        <v>488939438.95348477</v>
      </c>
      <c r="F19">
        <f>IF(A19="","",C19-D19-E19)</f>
        <v>1501596407.6225803</v>
      </c>
      <c r="G19">
        <f>IF(A19="","",B19*$B$8)</f>
        <v>9015283919.2982025</v>
      </c>
      <c r="H19">
        <f>IF(A19="","",IF(B19-F19-G19&gt;0.1,MAX(B19-F19-G19,0),0))</f>
        <v>1009878470532.5256</v>
      </c>
    </row>
    <row r="20" spans="1:8" x14ac:dyDescent="0.3">
      <c r="A20">
        <f t="shared" si="0"/>
        <v>3</v>
      </c>
      <c r="B20">
        <f t="shared" ref="B20:B83" si="1">IF(A20="","",IF(H19&gt;0,H19,0))</f>
        <v>1009878470532.5256</v>
      </c>
      <c r="C20">
        <f t="shared" ref="C20:C83" si="2">IF(A20="","",IF((B20*(1+($B$2/1200)))&gt;$B$10,$B$10, (B20*(1+($B$2/1200)))))</f>
        <v>4966688953.2494507</v>
      </c>
      <c r="D20">
        <f>IF(A20="","",B20*($B$4/1200))</f>
        <v>2945478872.3865333</v>
      </c>
      <c r="E20">
        <f t="shared" ref="E20:E83" si="3">IF(A20="","",B20*(($B$3/1200)/100))</f>
        <v>483900100.46350187</v>
      </c>
      <c r="F20">
        <f t="shared" ref="F20:F83" si="4">IF(A20="","",C20-D20-E20)</f>
        <v>1537309980.3994155</v>
      </c>
      <c r="G20">
        <f t="shared" ref="G20:G83" si="5">IF(A20="","",B20*$B$8)</f>
        <v>8922366343.7598438</v>
      </c>
      <c r="H20">
        <f t="shared" ref="H20:H83" si="6">IF(A20="","",IF(B20-F20-G20&gt;0.1,MAX(B20-F20-G20,0),0))</f>
        <v>999418794208.36633</v>
      </c>
    </row>
    <row r="21" spans="1:8" x14ac:dyDescent="0.3">
      <c r="A21">
        <f t="shared" si="0"/>
        <v>4</v>
      </c>
      <c r="B21">
        <f t="shared" si="1"/>
        <v>999418794208.36633</v>
      </c>
      <c r="C21">
        <f t="shared" si="2"/>
        <v>4966688953.2494507</v>
      </c>
      <c r="D21">
        <f t="shared" ref="D21:D83" si="7">IF(A21="","",B21*($B$4/1200))</f>
        <v>2914971483.1077352</v>
      </c>
      <c r="E21">
        <f t="shared" si="3"/>
        <v>478888172.22484225</v>
      </c>
      <c r="F21">
        <f t="shared" si="4"/>
        <v>1572829297.9168732</v>
      </c>
      <c r="G21">
        <f t="shared" si="5"/>
        <v>8829954170.687088</v>
      </c>
      <c r="H21">
        <f t="shared" si="6"/>
        <v>989016010739.76233</v>
      </c>
    </row>
    <row r="22" spans="1:8" x14ac:dyDescent="0.3">
      <c r="A22">
        <f t="shared" si="0"/>
        <v>5</v>
      </c>
      <c r="B22">
        <f t="shared" si="1"/>
        <v>989016010739.76233</v>
      </c>
      <c r="C22">
        <f t="shared" si="2"/>
        <v>4966688953.2494507</v>
      </c>
      <c r="D22">
        <f t="shared" si="7"/>
        <v>2884630031.324307</v>
      </c>
      <c r="E22">
        <f t="shared" si="3"/>
        <v>473903505.14613616</v>
      </c>
      <c r="F22">
        <f t="shared" si="4"/>
        <v>1608155416.7790074</v>
      </c>
      <c r="G22">
        <f t="shared" si="5"/>
        <v>8738044651.0666237</v>
      </c>
      <c r="H22">
        <f t="shared" si="6"/>
        <v>978669810671.91663</v>
      </c>
    </row>
    <row r="23" spans="1:8" x14ac:dyDescent="0.3">
      <c r="A23">
        <f t="shared" si="0"/>
        <v>6</v>
      </c>
      <c r="B23">
        <f t="shared" si="1"/>
        <v>978669810671.91663</v>
      </c>
      <c r="C23">
        <f t="shared" si="2"/>
        <v>4966688953.2494507</v>
      </c>
      <c r="D23">
        <f t="shared" si="7"/>
        <v>2854453614.4597569</v>
      </c>
      <c r="E23">
        <f t="shared" si="3"/>
        <v>468945950.94696009</v>
      </c>
      <c r="F23">
        <f t="shared" si="4"/>
        <v>1643289387.8427339</v>
      </c>
      <c r="G23">
        <f t="shared" si="5"/>
        <v>8646635050.8377228</v>
      </c>
      <c r="H23">
        <f t="shared" si="6"/>
        <v>968379886233.23608</v>
      </c>
    </row>
    <row r="24" spans="1:8" x14ac:dyDescent="0.3">
      <c r="A24">
        <f t="shared" si="0"/>
        <v>7</v>
      </c>
      <c r="B24">
        <f t="shared" si="1"/>
        <v>968379886233.23608</v>
      </c>
      <c r="C24">
        <f t="shared" si="2"/>
        <v>4966688953.2494507</v>
      </c>
      <c r="D24">
        <f t="shared" si="7"/>
        <v>2824441334.8469386</v>
      </c>
      <c r="E24">
        <f t="shared" si="3"/>
        <v>464015362.15342563</v>
      </c>
      <c r="F24">
        <f t="shared" si="4"/>
        <v>1678232256.2490864</v>
      </c>
      <c r="G24">
        <f t="shared" si="5"/>
        <v>8555722650.810914</v>
      </c>
      <c r="H24">
        <f t="shared" si="6"/>
        <v>958145931326.17603</v>
      </c>
    </row>
    <row r="25" spans="1:8" x14ac:dyDescent="0.3">
      <c r="A25">
        <f t="shared" si="0"/>
        <v>8</v>
      </c>
      <c r="B25">
        <f t="shared" si="1"/>
        <v>958145931326.17603</v>
      </c>
      <c r="C25">
        <f t="shared" si="2"/>
        <v>4966688953.2494507</v>
      </c>
      <c r="D25">
        <f t="shared" si="7"/>
        <v>2794592299.7013469</v>
      </c>
      <c r="E25">
        <f t="shared" si="3"/>
        <v>459111592.09379268</v>
      </c>
      <c r="F25">
        <f t="shared" si="4"/>
        <v>1712985061.4543111</v>
      </c>
      <c r="G25">
        <f t="shared" si="5"/>
        <v>8465304746.5870934</v>
      </c>
      <c r="H25">
        <f t="shared" si="6"/>
        <v>947967641518.13464</v>
      </c>
    </row>
    <row r="26" spans="1:8" x14ac:dyDescent="0.3">
      <c r="A26">
        <f t="shared" si="0"/>
        <v>9</v>
      </c>
      <c r="B26">
        <f t="shared" si="1"/>
        <v>947967641518.13464</v>
      </c>
      <c r="C26">
        <f t="shared" si="2"/>
        <v>4966688953.2494507</v>
      </c>
      <c r="D26">
        <f t="shared" si="7"/>
        <v>2764905621.0945597</v>
      </c>
      <c r="E26">
        <f t="shared" si="3"/>
        <v>454234494.89410621</v>
      </c>
      <c r="F26">
        <f t="shared" si="4"/>
        <v>1747548837.2607849</v>
      </c>
      <c r="G26">
        <f t="shared" si="5"/>
        <v>8375378648.4770756</v>
      </c>
      <c r="H26">
        <f t="shared" si="6"/>
        <v>937844714032.39685</v>
      </c>
    </row>
    <row r="27" spans="1:8" x14ac:dyDescent="0.3">
      <c r="A27">
        <f t="shared" si="0"/>
        <v>10</v>
      </c>
      <c r="B27">
        <f t="shared" si="1"/>
        <v>937844714032.39685</v>
      </c>
      <c r="C27">
        <f t="shared" si="2"/>
        <v>4966688953.2494507</v>
      </c>
      <c r="D27">
        <f t="shared" si="7"/>
        <v>2735380415.9278245</v>
      </c>
      <c r="E27">
        <f t="shared" si="3"/>
        <v>449383925.47385687</v>
      </c>
      <c r="F27">
        <f t="shared" si="4"/>
        <v>1781924611.8477693</v>
      </c>
      <c r="G27">
        <f t="shared" si="5"/>
        <v>8285941681.4215832</v>
      </c>
      <c r="H27">
        <f t="shared" si="6"/>
        <v>927776847739.12744</v>
      </c>
    </row>
    <row r="28" spans="1:8" x14ac:dyDescent="0.3">
      <c r="A28">
        <f t="shared" si="0"/>
        <v>11</v>
      </c>
      <c r="B28">
        <f t="shared" si="1"/>
        <v>927776847739.12744</v>
      </c>
      <c r="C28">
        <f t="shared" si="2"/>
        <v>4966688953.2494507</v>
      </c>
      <c r="D28">
        <f t="shared" si="7"/>
        <v>2706015805.9057884</v>
      </c>
      <c r="E28">
        <f t="shared" si="3"/>
        <v>444559739.54166526</v>
      </c>
      <c r="F28">
        <f t="shared" si="4"/>
        <v>1816113407.8019969</v>
      </c>
      <c r="G28">
        <f t="shared" si="5"/>
        <v>8196991184.9116688</v>
      </c>
      <c r="H28">
        <f t="shared" si="6"/>
        <v>917763743146.41382</v>
      </c>
    </row>
    <row r="29" spans="1:8" x14ac:dyDescent="0.3">
      <c r="A29">
        <f t="shared" si="0"/>
        <v>12</v>
      </c>
      <c r="B29">
        <f t="shared" si="1"/>
        <v>917763743146.41382</v>
      </c>
      <c r="C29">
        <f t="shared" si="2"/>
        <v>4966688953.2494507</v>
      </c>
      <c r="D29">
        <f t="shared" si="7"/>
        <v>2676810917.5103736</v>
      </c>
      <c r="E29">
        <f t="shared" si="3"/>
        <v>439761793.59099001</v>
      </c>
      <c r="F29">
        <f t="shared" si="4"/>
        <v>1850116242.148087</v>
      </c>
      <c r="G29">
        <f t="shared" si="5"/>
        <v>8108524512.9095774</v>
      </c>
      <c r="H29">
        <f t="shared" si="6"/>
        <v>907805102391.3562</v>
      </c>
    </row>
    <row r="30" spans="1:8" x14ac:dyDescent="0.3">
      <c r="A30">
        <f t="shared" si="0"/>
        <v>13</v>
      </c>
      <c r="B30">
        <f t="shared" si="1"/>
        <v>907805102391.3562</v>
      </c>
      <c r="C30">
        <f t="shared" si="2"/>
        <v>4966688953.2494507</v>
      </c>
      <c r="D30">
        <f t="shared" si="7"/>
        <v>2647764881.9747891</v>
      </c>
      <c r="E30">
        <f t="shared" si="3"/>
        <v>434989944.89585823</v>
      </c>
      <c r="F30">
        <f t="shared" si="4"/>
        <v>1883934126.3788033</v>
      </c>
      <c r="G30">
        <f t="shared" si="5"/>
        <v>8020539033.7700262</v>
      </c>
      <c r="H30">
        <f t="shared" si="6"/>
        <v>897900629231.2074</v>
      </c>
    </row>
    <row r="31" spans="1:8" x14ac:dyDescent="0.3">
      <c r="A31">
        <f t="shared" si="0"/>
        <v>14</v>
      </c>
      <c r="B31">
        <f t="shared" si="1"/>
        <v>897900629231.2074</v>
      </c>
      <c r="C31">
        <f t="shared" si="2"/>
        <v>4966688953.2494507</v>
      </c>
      <c r="D31">
        <f t="shared" si="7"/>
        <v>2618876835.2576885</v>
      </c>
      <c r="E31">
        <f t="shared" si="3"/>
        <v>430244051.50662023</v>
      </c>
      <c r="F31">
        <f t="shared" si="4"/>
        <v>1917568066.485142</v>
      </c>
      <c r="G31">
        <f t="shared" si="5"/>
        <v>7933032130.1619272</v>
      </c>
      <c r="H31">
        <f t="shared" si="6"/>
        <v>888050029034.5603</v>
      </c>
    </row>
    <row r="32" spans="1:8" x14ac:dyDescent="0.3">
      <c r="A32">
        <f t="shared" si="0"/>
        <v>15</v>
      </c>
      <c r="B32">
        <f t="shared" si="1"/>
        <v>888050029034.5603</v>
      </c>
      <c r="C32">
        <f t="shared" si="2"/>
        <v>4966688953.2494507</v>
      </c>
      <c r="D32">
        <f t="shared" si="7"/>
        <v>2590145918.0174675</v>
      </c>
      <c r="E32">
        <f t="shared" si="3"/>
        <v>425523972.24572682</v>
      </c>
      <c r="F32">
        <f t="shared" si="4"/>
        <v>1951019062.9862564</v>
      </c>
      <c r="G32">
        <f t="shared" si="5"/>
        <v>7846001198.9905243</v>
      </c>
      <c r="H32">
        <f t="shared" si="6"/>
        <v>878253008772.58362</v>
      </c>
    </row>
    <row r="33" spans="1:8" x14ac:dyDescent="0.3">
      <c r="A33">
        <f t="shared" si="0"/>
        <v>16</v>
      </c>
      <c r="B33">
        <f t="shared" si="1"/>
        <v>878253008772.58362</v>
      </c>
      <c r="C33">
        <f t="shared" si="2"/>
        <v>4966688953.2494507</v>
      </c>
      <c r="D33">
        <f t="shared" si="7"/>
        <v>2561571275.5867023</v>
      </c>
      <c r="E33">
        <f t="shared" si="3"/>
        <v>420829566.70352966</v>
      </c>
      <c r="F33">
        <f t="shared" si="4"/>
        <v>1984288110.9592187</v>
      </c>
      <c r="G33">
        <f t="shared" si="5"/>
        <v>7759443651.3199615</v>
      </c>
      <c r="H33">
        <f t="shared" si="6"/>
        <v>868509277010.30444</v>
      </c>
    </row>
    <row r="34" spans="1:8" x14ac:dyDescent="0.3">
      <c r="A34">
        <f t="shared" si="0"/>
        <v>17</v>
      </c>
      <c r="B34">
        <f t="shared" si="1"/>
        <v>868509277010.30444</v>
      </c>
      <c r="C34">
        <f t="shared" si="2"/>
        <v>4966688953.2494507</v>
      </c>
      <c r="D34">
        <f t="shared" si="7"/>
        <v>2533152057.9467216</v>
      </c>
      <c r="E34">
        <f t="shared" si="3"/>
        <v>416160695.23410422</v>
      </c>
      <c r="F34">
        <f t="shared" si="4"/>
        <v>2017376200.068625</v>
      </c>
      <c r="G34">
        <f t="shared" si="5"/>
        <v>7673356912.2962646</v>
      </c>
      <c r="H34">
        <f t="shared" si="6"/>
        <v>858818543897.93958</v>
      </c>
    </row>
    <row r="35" spans="1:8" x14ac:dyDescent="0.3">
      <c r="A35">
        <f t="shared" si="0"/>
        <v>18</v>
      </c>
      <c r="B35">
        <f t="shared" si="1"/>
        <v>858818543897.93958</v>
      </c>
      <c r="C35">
        <f t="shared" si="2"/>
        <v>4966688953.2494507</v>
      </c>
      <c r="D35">
        <f t="shared" si="7"/>
        <v>2504887419.7023239</v>
      </c>
      <c r="E35">
        <f t="shared" si="3"/>
        <v>411517218.95109606</v>
      </c>
      <c r="F35">
        <f t="shared" si="4"/>
        <v>2050284314.5960307</v>
      </c>
      <c r="G35">
        <f t="shared" si="5"/>
        <v>7587738421.0707521</v>
      </c>
      <c r="H35">
        <f t="shared" si="6"/>
        <v>849180521162.27271</v>
      </c>
    </row>
    <row r="36" spans="1:8" x14ac:dyDescent="0.3">
      <c r="A36">
        <f t="shared" si="0"/>
        <v>19</v>
      </c>
      <c r="B36">
        <f t="shared" si="1"/>
        <v>849180521162.27271</v>
      </c>
      <c r="C36">
        <f t="shared" si="2"/>
        <v>4966688953.2494507</v>
      </c>
      <c r="D36">
        <f t="shared" si="7"/>
        <v>2476776520.0566287</v>
      </c>
      <c r="E36">
        <f t="shared" si="3"/>
        <v>406898999.723589</v>
      </c>
      <c r="F36">
        <f t="shared" si="4"/>
        <v>2083013433.469233</v>
      </c>
      <c r="G36">
        <f t="shared" si="5"/>
        <v>7502585630.7238493</v>
      </c>
      <c r="H36">
        <f t="shared" si="6"/>
        <v>839594922098.07959</v>
      </c>
    </row>
    <row r="37" spans="1:8" x14ac:dyDescent="0.3">
      <c r="A37">
        <f t="shared" si="0"/>
        <v>20</v>
      </c>
      <c r="B37">
        <f t="shared" si="1"/>
        <v>839594922098.07959</v>
      </c>
      <c r="C37">
        <f t="shared" si="2"/>
        <v>4966688953.2494507</v>
      </c>
      <c r="D37">
        <f t="shared" si="7"/>
        <v>2448818522.7860656</v>
      </c>
      <c r="E37">
        <f t="shared" si="3"/>
        <v>402305900.17199647</v>
      </c>
      <c r="F37">
        <f t="shared" si="4"/>
        <v>2115564530.2913885</v>
      </c>
      <c r="G37">
        <f t="shared" si="5"/>
        <v>7417896008.1893349</v>
      </c>
      <c r="H37">
        <f t="shared" si="6"/>
        <v>830061461559.59888</v>
      </c>
    </row>
    <row r="38" spans="1:8" x14ac:dyDescent="0.3">
      <c r="A38">
        <f t="shared" si="0"/>
        <v>21</v>
      </c>
      <c r="B38">
        <f t="shared" si="1"/>
        <v>830061461559.59888</v>
      </c>
      <c r="C38">
        <f t="shared" si="2"/>
        <v>4966688953.2494507</v>
      </c>
      <c r="D38">
        <f t="shared" si="7"/>
        <v>2421012596.215497</v>
      </c>
      <c r="E38">
        <f t="shared" si="3"/>
        <v>397737783.66397446</v>
      </c>
      <c r="F38">
        <f t="shared" si="4"/>
        <v>2147938573.3699794</v>
      </c>
      <c r="G38">
        <f t="shared" si="5"/>
        <v>7333667034.178978</v>
      </c>
      <c r="H38">
        <f t="shared" si="6"/>
        <v>820579855952.04993</v>
      </c>
    </row>
    <row r="39" spans="1:8" x14ac:dyDescent="0.3">
      <c r="A39">
        <f t="shared" si="0"/>
        <v>22</v>
      </c>
      <c r="B39">
        <f t="shared" si="1"/>
        <v>820579855952.04993</v>
      </c>
      <c r="C39">
        <f t="shared" si="2"/>
        <v>4966688953.2494507</v>
      </c>
      <c r="D39">
        <f t="shared" si="7"/>
        <v>2393357913.1934791</v>
      </c>
      <c r="E39">
        <f t="shared" si="3"/>
        <v>393194514.31035727</v>
      </c>
      <c r="F39">
        <f t="shared" si="4"/>
        <v>2180136525.7456145</v>
      </c>
      <c r="G39">
        <f t="shared" si="5"/>
        <v>7249896203.1076031</v>
      </c>
      <c r="H39">
        <f t="shared" si="6"/>
        <v>811149823223.19678</v>
      </c>
    </row>
    <row r="40" spans="1:8" x14ac:dyDescent="0.3">
      <c r="A40">
        <f t="shared" si="0"/>
        <v>23</v>
      </c>
      <c r="B40">
        <f t="shared" si="1"/>
        <v>811149823223.19678</v>
      </c>
      <c r="C40">
        <f t="shared" si="2"/>
        <v>4966688953.2494507</v>
      </c>
      <c r="D40">
        <f t="shared" si="7"/>
        <v>2365853651.0676575</v>
      </c>
      <c r="E40">
        <f t="shared" si="3"/>
        <v>388675956.96111512</v>
      </c>
      <c r="F40">
        <f t="shared" si="4"/>
        <v>2212159345.2206783</v>
      </c>
      <c r="G40">
        <f t="shared" si="5"/>
        <v>7166581023.0185518</v>
      </c>
      <c r="H40">
        <f t="shared" si="6"/>
        <v>801771082854.95752</v>
      </c>
    </row>
    <row r="41" spans="1:8" x14ac:dyDescent="0.3">
      <c r="A41">
        <f t="shared" si="0"/>
        <v>24</v>
      </c>
      <c r="B41">
        <f t="shared" si="1"/>
        <v>801771082854.95752</v>
      </c>
      <c r="C41">
        <f t="shared" si="2"/>
        <v>4966688953.2494507</v>
      </c>
      <c r="D41">
        <f t="shared" si="7"/>
        <v>2338498991.6602931</v>
      </c>
      <c r="E41">
        <f t="shared" si="3"/>
        <v>384181977.20133382</v>
      </c>
      <c r="F41">
        <f t="shared" si="4"/>
        <v>2244007984.3878236</v>
      </c>
      <c r="G41">
        <f t="shared" si="5"/>
        <v>7083719015.5095549</v>
      </c>
      <c r="H41">
        <f t="shared" si="6"/>
        <v>792443355855.06018</v>
      </c>
    </row>
    <row r="42" spans="1:8" x14ac:dyDescent="0.3">
      <c r="A42">
        <f t="shared" si="0"/>
        <v>25</v>
      </c>
      <c r="B42">
        <f t="shared" si="1"/>
        <v>792443355855.06018</v>
      </c>
      <c r="C42">
        <f t="shared" si="2"/>
        <v>4966688953.2494507</v>
      </c>
      <c r="D42">
        <f t="shared" si="7"/>
        <v>2311293121.2439256</v>
      </c>
      <c r="E42">
        <f t="shared" si="3"/>
        <v>379712441.34721637</v>
      </c>
      <c r="F42">
        <f t="shared" si="4"/>
        <v>2275683390.658309</v>
      </c>
      <c r="G42">
        <f t="shared" si="5"/>
        <v>7001307715.6590118</v>
      </c>
      <c r="H42">
        <f t="shared" si="6"/>
        <v>783166364748.7428</v>
      </c>
    </row>
    <row r="43" spans="1:8" x14ac:dyDescent="0.3">
      <c r="A43">
        <f t="shared" si="0"/>
        <v>26</v>
      </c>
      <c r="B43">
        <f t="shared" si="1"/>
        <v>783166364748.7428</v>
      </c>
      <c r="C43">
        <f t="shared" si="2"/>
        <v>4966688953.2494507</v>
      </c>
      <c r="D43">
        <f t="shared" si="7"/>
        <v>2284235230.5171666</v>
      </c>
      <c r="E43">
        <f t="shared" si="3"/>
        <v>375267216.44210595</v>
      </c>
      <c r="F43">
        <f t="shared" si="4"/>
        <v>2307186506.2901783</v>
      </c>
      <c r="G43">
        <f t="shared" si="5"/>
        <v>6919344671.9526558</v>
      </c>
      <c r="H43">
        <f t="shared" si="6"/>
        <v>773939833570.5</v>
      </c>
    </row>
    <row r="44" spans="1:8" x14ac:dyDescent="0.3">
      <c r="A44">
        <f t="shared" si="0"/>
        <v>27</v>
      </c>
      <c r="B44">
        <f t="shared" si="1"/>
        <v>773939833570.5</v>
      </c>
      <c r="C44">
        <f t="shared" si="2"/>
        <v>4966688953.2494507</v>
      </c>
      <c r="D44">
        <f t="shared" si="7"/>
        <v>2257324514.5806251</v>
      </c>
      <c r="E44">
        <f t="shared" si="3"/>
        <v>370846170.25253129</v>
      </c>
      <c r="F44">
        <f t="shared" si="4"/>
        <v>2338518268.4162941</v>
      </c>
      <c r="G44">
        <f t="shared" si="5"/>
        <v>6837827446.2106371</v>
      </c>
      <c r="H44">
        <f t="shared" si="6"/>
        <v>764763487855.87305</v>
      </c>
    </row>
    <row r="45" spans="1:8" x14ac:dyDescent="0.3">
      <c r="A45">
        <f t="shared" si="0"/>
        <v>28</v>
      </c>
      <c r="B45">
        <f t="shared" si="1"/>
        <v>764763487855.87305</v>
      </c>
      <c r="C45">
        <f t="shared" si="2"/>
        <v>4966688953.2494507</v>
      </c>
      <c r="D45">
        <f t="shared" si="7"/>
        <v>2230560172.9129634</v>
      </c>
      <c r="E45">
        <f t="shared" si="3"/>
        <v>366449171.26427251</v>
      </c>
      <c r="F45">
        <f t="shared" si="4"/>
        <v>2369679609.0722146</v>
      </c>
      <c r="G45">
        <f t="shared" si="5"/>
        <v>6756753613.5149879</v>
      </c>
      <c r="H45">
        <f t="shared" si="6"/>
        <v>755637054633.28577</v>
      </c>
    </row>
    <row r="46" spans="1:8" x14ac:dyDescent="0.3">
      <c r="A46">
        <f t="shared" si="0"/>
        <v>29</v>
      </c>
      <c r="B46">
        <f t="shared" si="1"/>
        <v>755637054633.28577</v>
      </c>
      <c r="C46">
        <f t="shared" si="2"/>
        <v>4966688953.2494507</v>
      </c>
      <c r="D46">
        <f t="shared" si="7"/>
        <v>2203941409.3470836</v>
      </c>
      <c r="E46">
        <f t="shared" si="3"/>
        <v>362076088.67844945</v>
      </c>
      <c r="F46">
        <f t="shared" si="4"/>
        <v>2400671455.2239175</v>
      </c>
      <c r="G46">
        <f t="shared" si="5"/>
        <v>6676120762.1374893</v>
      </c>
      <c r="H46">
        <f t="shared" si="6"/>
        <v>746560262415.92444</v>
      </c>
    </row>
    <row r="47" spans="1:8" x14ac:dyDescent="0.3">
      <c r="A47">
        <f t="shared" si="0"/>
        <v>30</v>
      </c>
      <c r="B47">
        <f t="shared" si="1"/>
        <v>746560262415.92444</v>
      </c>
      <c r="C47">
        <f t="shared" si="2"/>
        <v>4966688953.2494507</v>
      </c>
      <c r="D47">
        <f t="shared" si="7"/>
        <v>2177467432.0464463</v>
      </c>
      <c r="E47">
        <f t="shared" si="3"/>
        <v>357726792.4076305</v>
      </c>
      <c r="F47">
        <f t="shared" si="4"/>
        <v>2431494728.7953739</v>
      </c>
      <c r="G47">
        <f t="shared" si="5"/>
        <v>6595926493.4679327</v>
      </c>
      <c r="H47">
        <f t="shared" si="6"/>
        <v>737532841193.66113</v>
      </c>
    </row>
    <row r="48" spans="1:8" x14ac:dyDescent="0.3">
      <c r="A48">
        <f t="shared" si="0"/>
        <v>31</v>
      </c>
      <c r="B48">
        <f t="shared" si="1"/>
        <v>737532841193.66113</v>
      </c>
      <c r="C48">
        <f t="shared" si="2"/>
        <v>4966688953.2494507</v>
      </c>
      <c r="D48">
        <f t="shared" si="7"/>
        <v>2151137453.4815116</v>
      </c>
      <c r="E48">
        <f t="shared" si="3"/>
        <v>353401153.07196265</v>
      </c>
      <c r="F48">
        <f t="shared" si="4"/>
        <v>2462150346.6959763</v>
      </c>
      <c r="G48">
        <f t="shared" si="5"/>
        <v>6516168421.9427595</v>
      </c>
      <c r="H48">
        <f t="shared" si="6"/>
        <v>728554522425.02246</v>
      </c>
    </row>
    <row r="49" spans="1:8" x14ac:dyDescent="0.3">
      <c r="A49">
        <f t="shared" si="0"/>
        <v>32</v>
      </c>
      <c r="B49">
        <f t="shared" si="1"/>
        <v>728554522425.02246</v>
      </c>
      <c r="C49">
        <f t="shared" si="2"/>
        <v>4966688953.2494507</v>
      </c>
      <c r="D49">
        <f t="shared" si="7"/>
        <v>2124950690.4063156</v>
      </c>
      <c r="E49">
        <f t="shared" si="3"/>
        <v>349099041.9953233</v>
      </c>
      <c r="F49">
        <f t="shared" si="4"/>
        <v>2492639220.8478117</v>
      </c>
      <c r="G49">
        <f t="shared" si="5"/>
        <v>6436844174.9741058</v>
      </c>
      <c r="H49">
        <f t="shared" si="6"/>
        <v>719625039029.20056</v>
      </c>
    </row>
    <row r="50" spans="1:8" x14ac:dyDescent="0.3">
      <c r="A50">
        <f t="shared" si="0"/>
        <v>33</v>
      </c>
      <c r="B50">
        <f t="shared" si="1"/>
        <v>719625039029.20056</v>
      </c>
      <c r="C50">
        <f t="shared" si="2"/>
        <v>4966688953.2494507</v>
      </c>
      <c r="D50">
        <f t="shared" si="7"/>
        <v>2098906363.8351684</v>
      </c>
      <c r="E50">
        <f t="shared" si="3"/>
        <v>344820331.20149195</v>
      </c>
      <c r="F50">
        <f t="shared" si="4"/>
        <v>2522962258.2127905</v>
      </c>
      <c r="G50">
        <f t="shared" si="5"/>
        <v>6357951392.8792152</v>
      </c>
      <c r="H50">
        <f t="shared" si="6"/>
        <v>710744125378.10852</v>
      </c>
    </row>
    <row r="51" spans="1:8" x14ac:dyDescent="0.3">
      <c r="A51">
        <f t="shared" si="0"/>
        <v>34</v>
      </c>
      <c r="B51">
        <f t="shared" si="1"/>
        <v>710744125378.10852</v>
      </c>
      <c r="C51">
        <f t="shared" si="2"/>
        <v>4966688953.2494507</v>
      </c>
      <c r="D51">
        <f t="shared" si="7"/>
        <v>2073003699.0194833</v>
      </c>
      <c r="E51">
        <f t="shared" si="3"/>
        <v>340564893.41034371</v>
      </c>
      <c r="F51">
        <f t="shared" si="4"/>
        <v>2553120360.8196235</v>
      </c>
      <c r="G51">
        <f t="shared" si="5"/>
        <v>6279487728.8102531</v>
      </c>
      <c r="H51">
        <f t="shared" si="6"/>
        <v>701911517288.47864</v>
      </c>
    </row>
    <row r="52" spans="1:8" x14ac:dyDescent="0.3">
      <c r="A52">
        <f t="shared" si="0"/>
        <v>35</v>
      </c>
      <c r="B52">
        <f t="shared" si="1"/>
        <v>701911517288.47864</v>
      </c>
      <c r="C52">
        <f t="shared" si="2"/>
        <v>4966688953.2494507</v>
      </c>
      <c r="D52">
        <f t="shared" si="7"/>
        <v>2047241925.4247293</v>
      </c>
      <c r="E52">
        <f t="shared" si="3"/>
        <v>336332602.03406268</v>
      </c>
      <c r="F52">
        <f t="shared" si="4"/>
        <v>2583114425.7906585</v>
      </c>
      <c r="G52">
        <f t="shared" si="5"/>
        <v>6201450848.6844912</v>
      </c>
      <c r="H52">
        <f t="shared" si="6"/>
        <v>693126952014.00354</v>
      </c>
    </row>
    <row r="53" spans="1:8" x14ac:dyDescent="0.3">
      <c r="A53">
        <f t="shared" si="0"/>
        <v>36</v>
      </c>
      <c r="B53">
        <f t="shared" si="1"/>
        <v>693126952014.00354</v>
      </c>
      <c r="C53">
        <f t="shared" si="2"/>
        <v>4966688953.2494507</v>
      </c>
      <c r="D53">
        <f t="shared" si="7"/>
        <v>2021620276.7075105</v>
      </c>
      <c r="E53">
        <f t="shared" si="3"/>
        <v>332123331.17337674</v>
      </c>
      <c r="F53">
        <f t="shared" si="4"/>
        <v>2612945345.3685637</v>
      </c>
      <c r="G53">
        <f t="shared" si="5"/>
        <v>6123838431.1148729</v>
      </c>
      <c r="H53">
        <f t="shared" si="6"/>
        <v>684390168237.52014</v>
      </c>
    </row>
    <row r="54" spans="1:8" x14ac:dyDescent="0.3">
      <c r="A54">
        <f t="shared" si="0"/>
        <v>37</v>
      </c>
      <c r="B54">
        <f t="shared" si="1"/>
        <v>684390168237.52014</v>
      </c>
      <c r="C54">
        <f t="shared" si="2"/>
        <v>4966688953.2494507</v>
      </c>
      <c r="D54">
        <f t="shared" si="7"/>
        <v>1996137990.6927671</v>
      </c>
      <c r="E54">
        <f t="shared" si="3"/>
        <v>327936955.61381173</v>
      </c>
      <c r="F54">
        <f t="shared" si="4"/>
        <v>2642614006.942872</v>
      </c>
      <c r="G54">
        <f t="shared" si="5"/>
        <v>6046648167.3409586</v>
      </c>
      <c r="H54">
        <f t="shared" si="6"/>
        <v>675700906063.23633</v>
      </c>
    </row>
    <row r="55" spans="1:8" x14ac:dyDescent="0.3">
      <c r="A55">
        <f t="shared" si="0"/>
        <v>38</v>
      </c>
      <c r="B55">
        <f t="shared" si="1"/>
        <v>675700906063.23633</v>
      </c>
      <c r="C55">
        <f t="shared" si="2"/>
        <v>4966688953.2494507</v>
      </c>
      <c r="D55">
        <f t="shared" si="7"/>
        <v>1970794309.3511059</v>
      </c>
      <c r="E55">
        <f t="shared" si="3"/>
        <v>323773350.82196742</v>
      </c>
      <c r="F55">
        <f t="shared" si="4"/>
        <v>2672121293.0763774</v>
      </c>
      <c r="G55">
        <f t="shared" si="5"/>
        <v>5969877761.1602497</v>
      </c>
      <c r="H55">
        <f t="shared" si="6"/>
        <v>667058907008.99963</v>
      </c>
    </row>
    <row r="56" spans="1:8" x14ac:dyDescent="0.3">
      <c r="A56">
        <f t="shared" si="0"/>
        <v>39</v>
      </c>
      <c r="B56">
        <f t="shared" si="1"/>
        <v>667058907008.99963</v>
      </c>
      <c r="C56">
        <f t="shared" si="2"/>
        <v>4966688953.2494507</v>
      </c>
      <c r="D56">
        <f t="shared" si="7"/>
        <v>1945588478.7762489</v>
      </c>
      <c r="E56">
        <f t="shared" si="3"/>
        <v>319632392.94181234</v>
      </c>
      <c r="F56">
        <f t="shared" si="4"/>
        <v>2701468081.5313892</v>
      </c>
      <c r="G56">
        <f t="shared" si="5"/>
        <v>5893524928.8598776</v>
      </c>
      <c r="H56">
        <f t="shared" si="6"/>
        <v>658463913998.6084</v>
      </c>
    </row>
    <row r="57" spans="1:8" x14ac:dyDescent="0.3">
      <c r="A57">
        <f t="shared" si="0"/>
        <v>40</v>
      </c>
      <c r="B57">
        <f t="shared" si="1"/>
        <v>658463913998.6084</v>
      </c>
      <c r="C57">
        <f t="shared" si="2"/>
        <v>4966688953.2494507</v>
      </c>
      <c r="D57">
        <f t="shared" si="7"/>
        <v>1920519749.1626079</v>
      </c>
      <c r="E57">
        <f t="shared" si="3"/>
        <v>315513958.79099989</v>
      </c>
      <c r="F57">
        <f t="shared" si="4"/>
        <v>2730655245.2958426</v>
      </c>
      <c r="G57">
        <f t="shared" si="5"/>
        <v>5817587399.1486769</v>
      </c>
      <c r="H57">
        <f t="shared" si="6"/>
        <v>649915671354.16382</v>
      </c>
    </row>
    <row r="58" spans="1:8" x14ac:dyDescent="0.3">
      <c r="A58">
        <f t="shared" si="0"/>
        <v>41</v>
      </c>
      <c r="B58">
        <f t="shared" si="1"/>
        <v>649915671354.16382</v>
      </c>
      <c r="C58">
        <f t="shared" si="2"/>
        <v>4966688953.2494507</v>
      </c>
      <c r="D58">
        <f t="shared" si="7"/>
        <v>1895587374.7829778</v>
      </c>
      <c r="E58">
        <f t="shared" si="3"/>
        <v>311417925.85720354</v>
      </c>
      <c r="F58">
        <f t="shared" si="4"/>
        <v>2759683652.6092691</v>
      </c>
      <c r="G58">
        <f t="shared" si="5"/>
        <v>5742062913.0896111</v>
      </c>
      <c r="H58">
        <f t="shared" si="6"/>
        <v>641413924788.46497</v>
      </c>
    </row>
    <row r="59" spans="1:8" x14ac:dyDescent="0.3">
      <c r="A59">
        <f t="shared" si="0"/>
        <v>42</v>
      </c>
      <c r="B59">
        <f t="shared" si="1"/>
        <v>641413924788.46497</v>
      </c>
      <c r="C59">
        <f t="shared" si="2"/>
        <v>4966688953.2494507</v>
      </c>
      <c r="D59">
        <f t="shared" si="7"/>
        <v>1870790613.9663563</v>
      </c>
      <c r="E59">
        <f t="shared" si="3"/>
        <v>307344172.29447281</v>
      </c>
      <c r="F59">
        <f t="shared" si="4"/>
        <v>2788554166.9886217</v>
      </c>
      <c r="G59">
        <f t="shared" si="5"/>
        <v>5666949224.0325823</v>
      </c>
      <c r="H59">
        <f t="shared" si="6"/>
        <v>632958421397.44373</v>
      </c>
    </row>
    <row r="60" spans="1:8" x14ac:dyDescent="0.3">
      <c r="A60">
        <f t="shared" si="0"/>
        <v>43</v>
      </c>
      <c r="B60">
        <f t="shared" si="1"/>
        <v>632958421397.44373</v>
      </c>
      <c r="C60">
        <f t="shared" si="2"/>
        <v>4966688953.2494507</v>
      </c>
      <c r="D60">
        <f t="shared" si="7"/>
        <v>1846128729.0758777</v>
      </c>
      <c r="E60">
        <f t="shared" si="3"/>
        <v>303292576.91960847</v>
      </c>
      <c r="F60">
        <f t="shared" si="4"/>
        <v>2817267647.2539644</v>
      </c>
      <c r="G60">
        <f t="shared" si="5"/>
        <v>5592244097.5475979</v>
      </c>
      <c r="H60">
        <f t="shared" si="6"/>
        <v>624548909652.64221</v>
      </c>
    </row>
    <row r="61" spans="1:8" x14ac:dyDescent="0.3">
      <c r="A61">
        <f t="shared" si="0"/>
        <v>44</v>
      </c>
      <c r="B61">
        <f t="shared" si="1"/>
        <v>624548909652.64221</v>
      </c>
      <c r="C61">
        <f t="shared" si="2"/>
        <v>4966688953.2494507</v>
      </c>
      <c r="D61">
        <f t="shared" si="7"/>
        <v>1821600986.4868731</v>
      </c>
      <c r="E61">
        <f t="shared" si="3"/>
        <v>299263019.20855772</v>
      </c>
      <c r="F61">
        <f t="shared" si="4"/>
        <v>2845824947.5540199</v>
      </c>
      <c r="G61">
        <f t="shared" si="5"/>
        <v>5517945311.3583012</v>
      </c>
      <c r="H61">
        <f t="shared" si="6"/>
        <v>616185139393.72986</v>
      </c>
    </row>
    <row r="62" spans="1:8" x14ac:dyDescent="0.3">
      <c r="A62">
        <f t="shared" si="0"/>
        <v>45</v>
      </c>
      <c r="B62">
        <f t="shared" si="1"/>
        <v>616185139393.72986</v>
      </c>
      <c r="C62">
        <f t="shared" si="2"/>
        <v>4966688953.2494507</v>
      </c>
      <c r="D62">
        <f t="shared" si="7"/>
        <v>1797206656.5650456</v>
      </c>
      <c r="E62">
        <f t="shared" si="3"/>
        <v>295255379.29282892</v>
      </c>
      <c r="F62">
        <f t="shared" si="4"/>
        <v>2874226917.3915763</v>
      </c>
      <c r="G62">
        <f t="shared" si="5"/>
        <v>5444050655.2758636</v>
      </c>
      <c r="H62">
        <f t="shared" si="6"/>
        <v>607866861821.06238</v>
      </c>
    </row>
    <row r="63" spans="1:8" x14ac:dyDescent="0.3">
      <c r="A63">
        <f t="shared" si="0"/>
        <v>46</v>
      </c>
      <c r="B63">
        <f t="shared" si="1"/>
        <v>607866861821.06238</v>
      </c>
      <c r="C63">
        <f t="shared" si="2"/>
        <v>4966688953.2494507</v>
      </c>
      <c r="D63">
        <f t="shared" si="7"/>
        <v>1772945013.6447654</v>
      </c>
      <c r="E63">
        <f t="shared" si="3"/>
        <v>291269537.95592576</v>
      </c>
      <c r="F63">
        <f t="shared" si="4"/>
        <v>2902474401.6487594</v>
      </c>
      <c r="G63">
        <f t="shared" si="5"/>
        <v>5370557931.1332407</v>
      </c>
      <c r="H63">
        <f t="shared" si="6"/>
        <v>599593829488.28027</v>
      </c>
    </row>
    <row r="64" spans="1:8" x14ac:dyDescent="0.3">
      <c r="A64">
        <f t="shared" si="0"/>
        <v>47</v>
      </c>
      <c r="B64">
        <f t="shared" si="1"/>
        <v>599593829488.28027</v>
      </c>
      <c r="C64">
        <f t="shared" si="2"/>
        <v>4966688953.2494507</v>
      </c>
      <c r="D64">
        <f t="shared" si="7"/>
        <v>1748815336.0074842</v>
      </c>
      <c r="E64">
        <f t="shared" si="3"/>
        <v>287305376.62980098</v>
      </c>
      <c r="F64">
        <f t="shared" si="4"/>
        <v>2930568240.6121655</v>
      </c>
      <c r="G64">
        <f t="shared" si="5"/>
        <v>5297464952.7197809</v>
      </c>
      <c r="H64">
        <f t="shared" si="6"/>
        <v>591365796294.94836</v>
      </c>
    </row>
    <row r="65" spans="1:8" x14ac:dyDescent="0.3">
      <c r="A65">
        <f t="shared" si="0"/>
        <v>48</v>
      </c>
      <c r="B65">
        <f t="shared" si="1"/>
        <v>591365796294.94836</v>
      </c>
      <c r="C65">
        <f t="shared" si="2"/>
        <v>4966688953.2494507</v>
      </c>
      <c r="D65">
        <f t="shared" si="7"/>
        <v>1724816905.8602662</v>
      </c>
      <c r="E65">
        <f t="shared" si="3"/>
        <v>283362777.39132947</v>
      </c>
      <c r="F65">
        <f t="shared" si="4"/>
        <v>2958509269.9978552</v>
      </c>
      <c r="G65">
        <f t="shared" si="5"/>
        <v>5224769545.7161922</v>
      </c>
      <c r="H65">
        <f t="shared" si="6"/>
        <v>583182517479.23437</v>
      </c>
    </row>
    <row r="66" spans="1:8" x14ac:dyDescent="0.3">
      <c r="A66">
        <f t="shared" si="0"/>
        <v>49</v>
      </c>
      <c r="B66">
        <f t="shared" si="1"/>
        <v>583182517479.23437</v>
      </c>
      <c r="C66">
        <f t="shared" si="2"/>
        <v>4966688953.2494507</v>
      </c>
      <c r="D66">
        <f t="shared" si="7"/>
        <v>1700949009.3144336</v>
      </c>
      <c r="E66">
        <f t="shared" si="3"/>
        <v>279441622.95879984</v>
      </c>
      <c r="F66">
        <f t="shared" si="4"/>
        <v>2986298320.9762173</v>
      </c>
      <c r="G66">
        <f t="shared" si="5"/>
        <v>5152469547.6298599</v>
      </c>
      <c r="H66">
        <f t="shared" si="6"/>
        <v>575043749610.6283</v>
      </c>
    </row>
    <row r="67" spans="1:8" x14ac:dyDescent="0.3">
      <c r="A67">
        <f t="shared" si="0"/>
        <v>50</v>
      </c>
      <c r="B67">
        <f t="shared" si="1"/>
        <v>575043749610.6283</v>
      </c>
      <c r="C67">
        <f t="shared" si="2"/>
        <v>4966688953.2494507</v>
      </c>
      <c r="D67">
        <f t="shared" si="7"/>
        <v>1677210936.3643327</v>
      </c>
      <c r="E67">
        <f t="shared" si="3"/>
        <v>275541796.68842608</v>
      </c>
      <c r="F67">
        <f t="shared" si="4"/>
        <v>3013936220.196692</v>
      </c>
      <c r="G67">
        <f t="shared" si="5"/>
        <v>5080562807.7305212</v>
      </c>
      <c r="H67">
        <f t="shared" si="6"/>
        <v>566949250582.70117</v>
      </c>
    </row>
    <row r="68" spans="1:8" x14ac:dyDescent="0.3">
      <c r="A68">
        <f t="shared" si="0"/>
        <v>51</v>
      </c>
      <c r="B68">
        <f t="shared" si="1"/>
        <v>566949250582.70117</v>
      </c>
      <c r="C68">
        <f t="shared" si="2"/>
        <v>4966688953.2494507</v>
      </c>
      <c r="D68">
        <f t="shared" si="7"/>
        <v>1653601980.8662119</v>
      </c>
      <c r="E68">
        <f t="shared" si="3"/>
        <v>271663182.57087767</v>
      </c>
      <c r="F68">
        <f t="shared" si="4"/>
        <v>3041423789.8123612</v>
      </c>
      <c r="G68">
        <f t="shared" si="5"/>
        <v>5009047186.9862843</v>
      </c>
      <c r="H68">
        <f t="shared" si="6"/>
        <v>558898779605.90247</v>
      </c>
    </row>
    <row r="69" spans="1:8" x14ac:dyDescent="0.3">
      <c r="A69">
        <f t="shared" si="0"/>
        <v>52</v>
      </c>
      <c r="B69">
        <f t="shared" si="1"/>
        <v>558898779605.90247</v>
      </c>
      <c r="C69">
        <f t="shared" si="2"/>
        <v>4966688953.2494507</v>
      </c>
      <c r="D69">
        <f t="shared" si="7"/>
        <v>1630121440.5172155</v>
      </c>
      <c r="E69">
        <f t="shared" si="3"/>
        <v>267805665.22782829</v>
      </c>
      <c r="F69">
        <f t="shared" si="4"/>
        <v>3068761847.5044065</v>
      </c>
      <c r="G69">
        <f t="shared" si="5"/>
        <v>4937920557.999999</v>
      </c>
      <c r="H69">
        <f t="shared" si="6"/>
        <v>550892097200.39807</v>
      </c>
    </row>
    <row r="70" spans="1:8" x14ac:dyDescent="0.3">
      <c r="A70">
        <f t="shared" si="0"/>
        <v>53</v>
      </c>
      <c r="B70">
        <f t="shared" si="1"/>
        <v>550892097200.39807</v>
      </c>
      <c r="C70">
        <f t="shared" si="2"/>
        <v>4966688953.2494507</v>
      </c>
      <c r="D70">
        <f t="shared" si="7"/>
        <v>1606768616.8344944</v>
      </c>
      <c r="E70">
        <f t="shared" si="3"/>
        <v>263969129.9085241</v>
      </c>
      <c r="F70">
        <f t="shared" si="4"/>
        <v>3095951206.5064321</v>
      </c>
      <c r="G70">
        <f t="shared" si="5"/>
        <v>4867180804.9459753</v>
      </c>
      <c r="H70">
        <f t="shared" si="6"/>
        <v>542928965188.94568</v>
      </c>
    </row>
    <row r="71" spans="1:8" x14ac:dyDescent="0.3">
      <c r="A71">
        <f t="shared" si="0"/>
        <v>54</v>
      </c>
      <c r="B71">
        <f t="shared" si="1"/>
        <v>542928965188.94568</v>
      </c>
      <c r="C71">
        <f t="shared" si="2"/>
        <v>4966688953.2494507</v>
      </c>
      <c r="D71">
        <f t="shared" si="7"/>
        <v>1583542815.1344249</v>
      </c>
      <c r="E71">
        <f t="shared" si="3"/>
        <v>260153462.48636982</v>
      </c>
      <c r="F71">
        <f t="shared" si="4"/>
        <v>3122992675.6286559</v>
      </c>
      <c r="G71">
        <f t="shared" si="5"/>
        <v>4796825823.5070362</v>
      </c>
      <c r="H71">
        <f t="shared" si="6"/>
        <v>535009146689.81</v>
      </c>
    </row>
    <row r="72" spans="1:8" x14ac:dyDescent="0.3">
      <c r="A72">
        <f t="shared" si="0"/>
        <v>55</v>
      </c>
      <c r="B72">
        <f t="shared" si="1"/>
        <v>535009146689.81</v>
      </c>
      <c r="C72">
        <f t="shared" si="2"/>
        <v>4966688953.2494507</v>
      </c>
      <c r="D72">
        <f t="shared" si="7"/>
        <v>1560443344.511946</v>
      </c>
      <c r="E72">
        <f t="shared" si="3"/>
        <v>256358549.45553398</v>
      </c>
      <c r="F72">
        <f t="shared" si="4"/>
        <v>3149887059.281971</v>
      </c>
      <c r="G72">
        <f t="shared" si="5"/>
        <v>4726853520.8119278</v>
      </c>
      <c r="H72">
        <f t="shared" si="6"/>
        <v>527132406109.71606</v>
      </c>
    </row>
    <row r="73" spans="1:8" x14ac:dyDescent="0.3">
      <c r="A73">
        <f t="shared" si="0"/>
        <v>56</v>
      </c>
      <c r="B73">
        <f t="shared" si="1"/>
        <v>527132406109.71606</v>
      </c>
      <c r="C73">
        <f t="shared" si="2"/>
        <v>4966688953.2494507</v>
      </c>
      <c r="D73">
        <f t="shared" si="7"/>
        <v>1537469517.8200052</v>
      </c>
      <c r="E73">
        <f t="shared" si="3"/>
        <v>252584277.92757231</v>
      </c>
      <c r="F73">
        <f t="shared" si="4"/>
        <v>3176635157.501873</v>
      </c>
      <c r="G73">
        <f t="shared" si="5"/>
        <v>4657261815.3730564</v>
      </c>
      <c r="H73">
        <f t="shared" si="6"/>
        <v>519298509136.84113</v>
      </c>
    </row>
    <row r="74" spans="1:8" x14ac:dyDescent="0.3">
      <c r="A74">
        <f t="shared" si="0"/>
        <v>57</v>
      </c>
      <c r="B74">
        <f t="shared" si="1"/>
        <v>519298509136.84113</v>
      </c>
      <c r="C74">
        <f t="shared" si="2"/>
        <v>4966688953.2494507</v>
      </c>
      <c r="D74">
        <f t="shared" si="7"/>
        <v>1514620651.6491201</v>
      </c>
      <c r="E74">
        <f t="shared" si="3"/>
        <v>248830535.62806973</v>
      </c>
      <c r="F74">
        <f t="shared" si="4"/>
        <v>3203237765.9722605</v>
      </c>
      <c r="G74">
        <f t="shared" si="5"/>
        <v>4588048637.0245733</v>
      </c>
      <c r="H74">
        <f t="shared" si="6"/>
        <v>511507222733.84424</v>
      </c>
    </row>
    <row r="75" spans="1:8" x14ac:dyDescent="0.3">
      <c r="A75">
        <f t="shared" si="0"/>
        <v>58</v>
      </c>
      <c r="B75">
        <f t="shared" si="1"/>
        <v>511507222733.84424</v>
      </c>
      <c r="C75">
        <f t="shared" si="2"/>
        <v>4966688953.2494507</v>
      </c>
      <c r="D75">
        <f t="shared" si="7"/>
        <v>1491896066.3070457</v>
      </c>
      <c r="E75">
        <f t="shared" si="3"/>
        <v>245097210.89330038</v>
      </c>
      <c r="F75">
        <f t="shared" si="4"/>
        <v>3229695676.0491042</v>
      </c>
      <c r="G75">
        <f t="shared" si="5"/>
        <v>4519211926.8607893</v>
      </c>
      <c r="H75">
        <f t="shared" si="6"/>
        <v>503758315130.93433</v>
      </c>
    </row>
    <row r="76" spans="1:8" x14ac:dyDescent="0.3">
      <c r="A76">
        <f t="shared" si="0"/>
        <v>59</v>
      </c>
      <c r="B76">
        <f t="shared" si="1"/>
        <v>503758315130.93433</v>
      </c>
      <c r="C76">
        <f t="shared" si="2"/>
        <v>4966688953.2494507</v>
      </c>
      <c r="D76">
        <f t="shared" si="7"/>
        <v>1469295085.7985585</v>
      </c>
      <c r="E76">
        <f t="shared" si="3"/>
        <v>241384192.66690606</v>
      </c>
      <c r="F76">
        <f t="shared" si="4"/>
        <v>3256009674.7839866</v>
      </c>
      <c r="G76">
        <f t="shared" si="5"/>
        <v>4450749637.1749315</v>
      </c>
      <c r="H76">
        <f t="shared" si="6"/>
        <v>496051555818.9754</v>
      </c>
    </row>
    <row r="77" spans="1:8" x14ac:dyDescent="0.3">
      <c r="A77">
        <f t="shared" si="0"/>
        <v>60</v>
      </c>
      <c r="B77">
        <f t="shared" si="1"/>
        <v>496051555818.9754</v>
      </c>
      <c r="C77">
        <f t="shared" si="2"/>
        <v>4966688953.2494507</v>
      </c>
      <c r="D77">
        <f t="shared" si="7"/>
        <v>1446817037.8053451</v>
      </c>
      <c r="E77">
        <f t="shared" si="3"/>
        <v>237691370.4965924</v>
      </c>
      <c r="F77">
        <f t="shared" si="4"/>
        <v>3282180544.9475131</v>
      </c>
      <c r="G77">
        <f t="shared" si="5"/>
        <v>4382659731.3982296</v>
      </c>
      <c r="H77">
        <f t="shared" si="6"/>
        <v>488386715542.62964</v>
      </c>
    </row>
    <row r="78" spans="1:8" x14ac:dyDescent="0.3">
      <c r="A78">
        <f t="shared" si="0"/>
        <v>61</v>
      </c>
      <c r="B78">
        <f t="shared" si="1"/>
        <v>488386715542.62964</v>
      </c>
      <c r="C78">
        <f t="shared" si="2"/>
        <v>4966688953.2494507</v>
      </c>
      <c r="D78">
        <f t="shared" si="7"/>
        <v>1424461253.6660032</v>
      </c>
      <c r="E78">
        <f t="shared" si="3"/>
        <v>234018634.53084338</v>
      </c>
      <c r="F78">
        <f t="shared" si="4"/>
        <v>3308209065.0526042</v>
      </c>
      <c r="G78">
        <f t="shared" si="5"/>
        <v>4314940184.0393276</v>
      </c>
      <c r="H78">
        <f t="shared" si="6"/>
        <v>480763566293.53772</v>
      </c>
    </row>
    <row r="79" spans="1:8" x14ac:dyDescent="0.3">
      <c r="A79">
        <f t="shared" si="0"/>
        <v>62</v>
      </c>
      <c r="B79">
        <f t="shared" si="1"/>
        <v>480763566293.53772</v>
      </c>
      <c r="C79">
        <f t="shared" si="2"/>
        <v>4966688953.2494507</v>
      </c>
      <c r="D79">
        <f t="shared" si="7"/>
        <v>1402227068.3561518</v>
      </c>
      <c r="E79">
        <f t="shared" si="3"/>
        <v>230365875.51565349</v>
      </c>
      <c r="F79">
        <f t="shared" si="4"/>
        <v>3334096009.3776455</v>
      </c>
      <c r="G79">
        <f t="shared" si="5"/>
        <v>4247588980.6240401</v>
      </c>
      <c r="H79">
        <f t="shared" si="6"/>
        <v>473181881303.53607</v>
      </c>
    </row>
    <row r="80" spans="1:8" x14ac:dyDescent="0.3">
      <c r="A80">
        <f t="shared" si="0"/>
        <v>63</v>
      </c>
      <c r="B80">
        <f t="shared" si="1"/>
        <v>473181881303.53607</v>
      </c>
      <c r="C80">
        <f t="shared" si="2"/>
        <v>4966688953.2494507</v>
      </c>
      <c r="D80">
        <f t="shared" si="7"/>
        <v>1380113820.468647</v>
      </c>
      <c r="E80">
        <f t="shared" si="3"/>
        <v>226732984.79127771</v>
      </c>
      <c r="F80">
        <f t="shared" si="4"/>
        <v>3359842147.9895258</v>
      </c>
      <c r="G80">
        <f t="shared" si="5"/>
        <v>4180604117.6354184</v>
      </c>
      <c r="H80">
        <f t="shared" si="6"/>
        <v>465641435037.91113</v>
      </c>
    </row>
    <row r="81" spans="1:8" x14ac:dyDescent="0.3">
      <c r="A81">
        <f t="shared" si="0"/>
        <v>64</v>
      </c>
      <c r="B81">
        <f t="shared" si="1"/>
        <v>465641435037.91113</v>
      </c>
      <c r="C81">
        <f t="shared" si="2"/>
        <v>4966688953.2494507</v>
      </c>
      <c r="D81">
        <f t="shared" si="7"/>
        <v>1358120852.1939075</v>
      </c>
      <c r="E81">
        <f t="shared" si="3"/>
        <v>223119854.28899911</v>
      </c>
      <c r="F81">
        <f t="shared" si="4"/>
        <v>3385448246.7665439</v>
      </c>
      <c r="G81">
        <f t="shared" si="5"/>
        <v>4113983602.4541569</v>
      </c>
      <c r="H81">
        <f t="shared" si="6"/>
        <v>458142003188.69043</v>
      </c>
    </row>
    <row r="82" spans="1:8" x14ac:dyDescent="0.3">
      <c r="A82">
        <f t="shared" si="0"/>
        <v>65</v>
      </c>
      <c r="B82">
        <f t="shared" si="1"/>
        <v>458142003188.69043</v>
      </c>
      <c r="C82">
        <f t="shared" si="2"/>
        <v>4966688953.2494507</v>
      </c>
      <c r="D82">
        <f t="shared" si="7"/>
        <v>1336247509.3003471</v>
      </c>
      <c r="E82">
        <f t="shared" si="3"/>
        <v>219526376.52791417</v>
      </c>
      <c r="F82">
        <f t="shared" si="4"/>
        <v>3410915067.4211893</v>
      </c>
      <c r="G82">
        <f t="shared" si="5"/>
        <v>4047725453.299315</v>
      </c>
      <c r="H82">
        <f t="shared" si="6"/>
        <v>450683362667.96991</v>
      </c>
    </row>
    <row r="83" spans="1:8" x14ac:dyDescent="0.3">
      <c r="A83">
        <f t="shared" ref="A83:A146" si="8">IF($B$9&gt;A82,A82+1, "")</f>
        <v>66</v>
      </c>
      <c r="B83">
        <f t="shared" si="1"/>
        <v>450683362667.96991</v>
      </c>
      <c r="C83">
        <f t="shared" si="2"/>
        <v>4966688953.2494507</v>
      </c>
      <c r="D83">
        <f t="shared" si="7"/>
        <v>1314493141.1149123</v>
      </c>
      <c r="E83">
        <f t="shared" si="3"/>
        <v>215952444.61173558</v>
      </c>
      <c r="F83">
        <f t="shared" si="4"/>
        <v>3436243367.5228033</v>
      </c>
      <c r="G83">
        <f t="shared" si="5"/>
        <v>3981827699.1693673</v>
      </c>
      <c r="H83">
        <f t="shared" si="6"/>
        <v>443265291601.27771</v>
      </c>
    </row>
    <row r="84" spans="1:8" x14ac:dyDescent="0.3">
      <c r="A84">
        <f t="shared" si="8"/>
        <v>67</v>
      </c>
      <c r="B84">
        <f t="shared" ref="B84:B147" si="9">IF(A84="","",IF(H83&gt;0,H83,0))</f>
        <v>443265291601.27771</v>
      </c>
      <c r="C84">
        <f t="shared" ref="C84:C147" si="10">IF(A84="","",IF((B84*(1+($B$2/1200)))&gt;$B$10,$B$10, (B84*(1+($B$2/1200)))))</f>
        <v>4966688953.2494507</v>
      </c>
      <c r="D84">
        <f t="shared" ref="D84:D147" si="11">IF(A84="","",B84*($B$4/1200))</f>
        <v>1292857100.5037267</v>
      </c>
      <c r="E84">
        <f t="shared" ref="E84:E147" si="12">IF(A84="","",B84*(($B$3/1200)/100))</f>
        <v>212397952.22561225</v>
      </c>
      <c r="F84">
        <f t="shared" ref="F84:F147" si="13">IF(A84="","",C84-D84-E84)</f>
        <v>3461433900.5201116</v>
      </c>
      <c r="G84">
        <f t="shared" ref="G84:G147" si="14">IF(A84="","",B84*$B$8)</f>
        <v>3916288379.7835684</v>
      </c>
      <c r="H84">
        <f t="shared" ref="H84:H147" si="15">IF(A84="","",IF(B84-F84-G84&gt;0.1,MAX(B84-F84-G84,0),0))</f>
        <v>435887569320.974</v>
      </c>
    </row>
    <row r="85" spans="1:8" x14ac:dyDescent="0.3">
      <c r="A85">
        <f t="shared" si="8"/>
        <v>68</v>
      </c>
      <c r="B85">
        <f t="shared" si="9"/>
        <v>435887569320.974</v>
      </c>
      <c r="C85">
        <f t="shared" si="10"/>
        <v>4966688953.2494507</v>
      </c>
      <c r="D85">
        <f t="shared" si="11"/>
        <v>1271338743.8528409</v>
      </c>
      <c r="E85">
        <f t="shared" si="12"/>
        <v>208862793.63296673</v>
      </c>
      <c r="F85">
        <f t="shared" si="13"/>
        <v>3486487415.7636433</v>
      </c>
      <c r="G85">
        <f t="shared" si="14"/>
        <v>3851105545.5236425</v>
      </c>
      <c r="H85">
        <f t="shared" si="15"/>
        <v>428549976359.68671</v>
      </c>
    </row>
    <row r="86" spans="1:8" x14ac:dyDescent="0.3">
      <c r="A86">
        <f t="shared" si="8"/>
        <v>69</v>
      </c>
      <c r="B86">
        <f t="shared" si="9"/>
        <v>428549976359.68671</v>
      </c>
      <c r="C86">
        <f t="shared" si="10"/>
        <v>4966688953.2494507</v>
      </c>
      <c r="D86">
        <f t="shared" si="11"/>
        <v>1249937431.0490863</v>
      </c>
      <c r="E86">
        <f t="shared" si="12"/>
        <v>205346863.6723499</v>
      </c>
      <c r="F86">
        <f t="shared" si="13"/>
        <v>3511404658.5280142</v>
      </c>
      <c r="G86">
        <f t="shared" si="14"/>
        <v>3786277257.3757868</v>
      </c>
      <c r="H86">
        <f t="shared" si="15"/>
        <v>421252294443.7829</v>
      </c>
    </row>
    <row r="87" spans="1:8" x14ac:dyDescent="0.3">
      <c r="A87">
        <f t="shared" si="8"/>
        <v>70</v>
      </c>
      <c r="B87">
        <f t="shared" si="9"/>
        <v>421252294443.7829</v>
      </c>
      <c r="C87">
        <f t="shared" si="10"/>
        <v>4966688953.2494507</v>
      </c>
      <c r="D87">
        <f t="shared" si="11"/>
        <v>1228652525.4610336</v>
      </c>
      <c r="E87">
        <f t="shared" si="12"/>
        <v>201850057.75431266</v>
      </c>
      <c r="F87">
        <f t="shared" si="13"/>
        <v>3536186370.0341043</v>
      </c>
      <c r="G87">
        <f t="shared" si="14"/>
        <v>3721801586.8729882</v>
      </c>
      <c r="H87">
        <f t="shared" si="15"/>
        <v>413994306486.87579</v>
      </c>
    </row>
    <row r="88" spans="1:8" x14ac:dyDescent="0.3">
      <c r="A88">
        <f t="shared" si="8"/>
        <v>71</v>
      </c>
      <c r="B88">
        <f t="shared" si="9"/>
        <v>413994306486.87579</v>
      </c>
      <c r="C88">
        <f t="shared" si="10"/>
        <v>4966688953.2494507</v>
      </c>
      <c r="D88">
        <f t="shared" si="11"/>
        <v>1207483393.9200544</v>
      </c>
      <c r="E88">
        <f t="shared" si="12"/>
        <v>198372271.85829467</v>
      </c>
      <c r="F88">
        <f t="shared" si="13"/>
        <v>3560833287.4711018</v>
      </c>
      <c r="G88">
        <f t="shared" si="14"/>
        <v>3657676616.037662</v>
      </c>
      <c r="H88">
        <f t="shared" si="15"/>
        <v>406775796583.367</v>
      </c>
    </row>
    <row r="89" spans="1:8" x14ac:dyDescent="0.3">
      <c r="A89">
        <f t="shared" si="8"/>
        <v>72</v>
      </c>
      <c r="B89">
        <f t="shared" si="9"/>
        <v>406775796583.367</v>
      </c>
      <c r="C89">
        <f t="shared" si="10"/>
        <v>4966688953.2494507</v>
      </c>
      <c r="D89">
        <f t="shared" si="11"/>
        <v>1186429406.7014871</v>
      </c>
      <c r="E89">
        <f t="shared" si="12"/>
        <v>194913402.52953005</v>
      </c>
      <c r="F89">
        <f t="shared" si="13"/>
        <v>3585346144.0184336</v>
      </c>
      <c r="G89">
        <f t="shared" si="14"/>
        <v>3593900437.3245921</v>
      </c>
      <c r="H89">
        <f t="shared" si="15"/>
        <v>399596550002.02399</v>
      </c>
    </row>
    <row r="90" spans="1:8" x14ac:dyDescent="0.3">
      <c r="A90">
        <f t="shared" si="8"/>
        <v>73</v>
      </c>
      <c r="B90">
        <f t="shared" si="9"/>
        <v>399596550002.02399</v>
      </c>
      <c r="C90">
        <f t="shared" si="10"/>
        <v>4966688953.2494507</v>
      </c>
      <c r="D90">
        <f t="shared" si="11"/>
        <v>1165489937.5059032</v>
      </c>
      <c r="E90">
        <f t="shared" si="12"/>
        <v>191473346.87596983</v>
      </c>
      <c r="F90">
        <f t="shared" si="13"/>
        <v>3609725668.8675776</v>
      </c>
      <c r="G90">
        <f t="shared" si="14"/>
        <v>3530471153.5641904</v>
      </c>
      <c r="H90">
        <f t="shared" si="15"/>
        <v>392456353179.59222</v>
      </c>
    </row>
    <row r="91" spans="1:8" x14ac:dyDescent="0.3">
      <c r="A91">
        <f t="shared" si="8"/>
        <v>74</v>
      </c>
      <c r="B91">
        <f t="shared" si="9"/>
        <v>392456353179.59222</v>
      </c>
      <c r="C91">
        <f t="shared" si="10"/>
        <v>4966688953.2494507</v>
      </c>
      <c r="D91">
        <f t="shared" si="11"/>
        <v>1144664363.4404774</v>
      </c>
      <c r="E91">
        <f t="shared" si="12"/>
        <v>188052002.56522128</v>
      </c>
      <c r="F91">
        <f t="shared" si="13"/>
        <v>3633972587.243752</v>
      </c>
      <c r="G91">
        <f t="shared" si="14"/>
        <v>3467386877.9060593</v>
      </c>
      <c r="H91">
        <f t="shared" si="15"/>
        <v>385354993714.44238</v>
      </c>
    </row>
    <row r="92" spans="1:8" x14ac:dyDescent="0.3">
      <c r="A92">
        <f t="shared" si="8"/>
        <v>75</v>
      </c>
      <c r="B92">
        <f t="shared" si="9"/>
        <v>385354993714.44238</v>
      </c>
      <c r="C92">
        <f t="shared" si="10"/>
        <v>4966688953.2494507</v>
      </c>
      <c r="D92">
        <f t="shared" si="11"/>
        <v>1123952065.000457</v>
      </c>
      <c r="E92">
        <f t="shared" si="12"/>
        <v>184649267.82150364</v>
      </c>
      <c r="F92">
        <f t="shared" si="13"/>
        <v>3658087620.4274902</v>
      </c>
      <c r="G92">
        <f t="shared" si="14"/>
        <v>3404645733.7628613</v>
      </c>
      <c r="H92">
        <f t="shared" si="15"/>
        <v>378292260360.25201</v>
      </c>
    </row>
    <row r="93" spans="1:8" x14ac:dyDescent="0.3">
      <c r="A93">
        <f t="shared" si="8"/>
        <v>76</v>
      </c>
      <c r="B93">
        <f t="shared" si="9"/>
        <v>378292260360.25201</v>
      </c>
      <c r="C93">
        <f t="shared" si="10"/>
        <v>4966688953.2494507</v>
      </c>
      <c r="D93">
        <f t="shared" si="11"/>
        <v>1103352426.050735</v>
      </c>
      <c r="E93">
        <f t="shared" si="12"/>
        <v>181265041.42262077</v>
      </c>
      <c r="F93">
        <f t="shared" si="13"/>
        <v>3682071485.7760949</v>
      </c>
      <c r="G93">
        <f t="shared" si="14"/>
        <v>3342245854.7545004</v>
      </c>
      <c r="H93">
        <f t="shared" si="15"/>
        <v>371267943019.72137</v>
      </c>
    </row>
    <row r="94" spans="1:8" x14ac:dyDescent="0.3">
      <c r="A94">
        <f t="shared" si="8"/>
        <v>77</v>
      </c>
      <c r="B94">
        <f t="shared" si="9"/>
        <v>371267943019.72137</v>
      </c>
      <c r="C94">
        <f t="shared" si="10"/>
        <v>4966688953.2494507</v>
      </c>
      <c r="D94">
        <f t="shared" si="11"/>
        <v>1082864833.8075206</v>
      </c>
      <c r="E94">
        <f t="shared" si="12"/>
        <v>177899222.69694984</v>
      </c>
      <c r="F94">
        <f t="shared" si="13"/>
        <v>3705924896.7449799</v>
      </c>
      <c r="G94">
        <f t="shared" si="14"/>
        <v>3280185384.6525974</v>
      </c>
      <c r="H94">
        <f t="shared" si="15"/>
        <v>364281832738.32379</v>
      </c>
    </row>
    <row r="95" spans="1:8" x14ac:dyDescent="0.3">
      <c r="A95">
        <f t="shared" si="8"/>
        <v>78</v>
      </c>
      <c r="B95">
        <f t="shared" si="9"/>
        <v>364281832738.32379</v>
      </c>
      <c r="C95">
        <f t="shared" si="10"/>
        <v>4966688953.2494507</v>
      </c>
      <c r="D95">
        <f t="shared" si="11"/>
        <v>1062488678.8201112</v>
      </c>
      <c r="E95">
        <f t="shared" si="12"/>
        <v>174551711.52044684</v>
      </c>
      <c r="F95">
        <f t="shared" si="13"/>
        <v>3729648562.9088926</v>
      </c>
      <c r="G95">
        <f t="shared" si="14"/>
        <v>3218462477.3252759</v>
      </c>
      <c r="H95">
        <f t="shared" si="15"/>
        <v>357333721698.08966</v>
      </c>
    </row>
    <row r="96" spans="1:8" x14ac:dyDescent="0.3">
      <c r="A96">
        <f t="shared" si="8"/>
        <v>79</v>
      </c>
      <c r="B96">
        <f t="shared" si="9"/>
        <v>357333721698.08966</v>
      </c>
      <c r="C96">
        <f t="shared" si="10"/>
        <v>4966688953.2494507</v>
      </c>
      <c r="D96">
        <f t="shared" si="11"/>
        <v>1042223354.9527615</v>
      </c>
      <c r="E96">
        <f t="shared" si="12"/>
        <v>171222408.31366798</v>
      </c>
      <c r="F96">
        <f t="shared" si="13"/>
        <v>3753243189.9830213</v>
      </c>
      <c r="G96">
        <f t="shared" si="14"/>
        <v>3157075296.6822414</v>
      </c>
      <c r="H96">
        <f t="shared" si="15"/>
        <v>350423403211.42438</v>
      </c>
    </row>
    <row r="97" spans="1:8" x14ac:dyDescent="0.3">
      <c r="A97">
        <f t="shared" si="8"/>
        <v>80</v>
      </c>
      <c r="B97">
        <f t="shared" si="9"/>
        <v>350423403211.42438</v>
      </c>
      <c r="C97">
        <f t="shared" si="10"/>
        <v>4966688953.2494507</v>
      </c>
      <c r="D97">
        <f t="shared" si="11"/>
        <v>1022068259.3666545</v>
      </c>
      <c r="E97">
        <f t="shared" si="12"/>
        <v>167911214.03880751</v>
      </c>
      <c r="F97">
        <f t="shared" si="13"/>
        <v>3776709479.8439889</v>
      </c>
      <c r="G97">
        <f t="shared" si="14"/>
        <v>3096022016.6201649</v>
      </c>
      <c r="H97">
        <f t="shared" si="15"/>
        <v>343550671714.96021</v>
      </c>
    </row>
    <row r="98" spans="1:8" x14ac:dyDescent="0.3">
      <c r="A98">
        <f t="shared" si="8"/>
        <v>81</v>
      </c>
      <c r="B98">
        <f t="shared" si="9"/>
        <v>343550671714.96021</v>
      </c>
      <c r="C98">
        <f t="shared" si="10"/>
        <v>4966688953.2494507</v>
      </c>
      <c r="D98">
        <f t="shared" si="11"/>
        <v>1002022792.5019673</v>
      </c>
      <c r="E98">
        <f t="shared" si="12"/>
        <v>164618030.19675177</v>
      </c>
      <c r="F98">
        <f t="shared" si="13"/>
        <v>3800048130.5507317</v>
      </c>
      <c r="G98">
        <f t="shared" si="14"/>
        <v>3035300820.9683609</v>
      </c>
      <c r="H98">
        <f t="shared" si="15"/>
        <v>336715322763.4411</v>
      </c>
    </row>
    <row r="99" spans="1:8" x14ac:dyDescent="0.3">
      <c r="A99">
        <f t="shared" si="8"/>
        <v>82</v>
      </c>
      <c r="B99">
        <f t="shared" si="9"/>
        <v>336715322763.4411</v>
      </c>
      <c r="C99">
        <f t="shared" si="10"/>
        <v>4966688953.2494507</v>
      </c>
      <c r="D99">
        <f t="shared" si="11"/>
        <v>982086358.06003654</v>
      </c>
      <c r="E99">
        <f t="shared" si="12"/>
        <v>161342758.82414886</v>
      </c>
      <c r="F99">
        <f t="shared" si="13"/>
        <v>3823259836.3652654</v>
      </c>
      <c r="G99">
        <f t="shared" si="14"/>
        <v>2974909903.4347606</v>
      </c>
      <c r="H99">
        <f t="shared" si="15"/>
        <v>329917153023.64105</v>
      </c>
    </row>
    <row r="100" spans="1:8" x14ac:dyDescent="0.3">
      <c r="A100">
        <f t="shared" si="8"/>
        <v>83</v>
      </c>
      <c r="B100">
        <f t="shared" si="9"/>
        <v>329917153023.64105</v>
      </c>
      <c r="C100">
        <f t="shared" si="10"/>
        <v>4966688953.2494507</v>
      </c>
      <c r="D100">
        <f t="shared" si="11"/>
        <v>962258362.98561978</v>
      </c>
      <c r="E100">
        <f t="shared" si="12"/>
        <v>158085302.49049467</v>
      </c>
      <c r="F100">
        <f t="shared" si="13"/>
        <v>3846345287.7733364</v>
      </c>
      <c r="G100">
        <f t="shared" si="14"/>
        <v>2914847467.5521798</v>
      </c>
      <c r="H100">
        <f t="shared" si="15"/>
        <v>323155960268.31555</v>
      </c>
    </row>
    <row r="101" spans="1:8" x14ac:dyDescent="0.3">
      <c r="A101">
        <f t="shared" si="8"/>
        <v>84</v>
      </c>
      <c r="B101">
        <f t="shared" si="9"/>
        <v>323155960268.31555</v>
      </c>
      <c r="C101">
        <f t="shared" si="10"/>
        <v>4966688953.2494507</v>
      </c>
      <c r="D101">
        <f t="shared" si="11"/>
        <v>942538217.44925368</v>
      </c>
      <c r="E101">
        <f t="shared" si="12"/>
        <v>154845564.29523453</v>
      </c>
      <c r="F101">
        <f t="shared" si="13"/>
        <v>3869305171.5049624</v>
      </c>
      <c r="G101">
        <f t="shared" si="14"/>
        <v>2855111726.6248798</v>
      </c>
      <c r="H101">
        <f t="shared" si="15"/>
        <v>316431543370.18573</v>
      </c>
    </row>
    <row r="102" spans="1:8" x14ac:dyDescent="0.3">
      <c r="A102">
        <f t="shared" si="8"/>
        <v>85</v>
      </c>
      <c r="B102">
        <f t="shared" si="9"/>
        <v>316431543370.18573</v>
      </c>
      <c r="C102">
        <f t="shared" si="10"/>
        <v>4966688953.2494507</v>
      </c>
      <c r="D102">
        <f t="shared" si="11"/>
        <v>922925334.82970846</v>
      </c>
      <c r="E102">
        <f t="shared" si="12"/>
        <v>151623447.86488068</v>
      </c>
      <c r="F102">
        <f t="shared" si="13"/>
        <v>3892140170.5548615</v>
      </c>
      <c r="G102">
        <f t="shared" si="14"/>
        <v>2795700903.6754155</v>
      </c>
      <c r="H102">
        <f t="shared" si="15"/>
        <v>309743702295.95544</v>
      </c>
    </row>
    <row r="103" spans="1:8" x14ac:dyDescent="0.3">
      <c r="A103">
        <f t="shared" si="8"/>
        <v>86</v>
      </c>
      <c r="B103">
        <f t="shared" si="9"/>
        <v>309743702295.95544</v>
      </c>
      <c r="C103">
        <f t="shared" si="10"/>
        <v>4966688953.2494507</v>
      </c>
      <c r="D103">
        <f t="shared" si="11"/>
        <v>903419131.69653678</v>
      </c>
      <c r="E103">
        <f t="shared" si="12"/>
        <v>148418857.35014534</v>
      </c>
      <c r="F103">
        <f t="shared" si="13"/>
        <v>3914850964.2027683</v>
      </c>
      <c r="G103">
        <f t="shared" si="14"/>
        <v>2736613231.391778</v>
      </c>
      <c r="H103">
        <f t="shared" si="15"/>
        <v>303092238100.3609</v>
      </c>
    </row>
    <row r="104" spans="1:8" x14ac:dyDescent="0.3">
      <c r="A104">
        <f t="shared" si="8"/>
        <v>87</v>
      </c>
      <c r="B104">
        <f t="shared" si="9"/>
        <v>303092238100.3609</v>
      </c>
      <c r="C104">
        <f t="shared" si="10"/>
        <v>4966688953.2494507</v>
      </c>
      <c r="D104">
        <f t="shared" si="11"/>
        <v>884019027.79271936</v>
      </c>
      <c r="E104">
        <f t="shared" si="12"/>
        <v>145231697.42308959</v>
      </c>
      <c r="F104">
        <f t="shared" si="13"/>
        <v>3937438228.0336418</v>
      </c>
      <c r="G104">
        <f t="shared" si="14"/>
        <v>2677846952.0748205</v>
      </c>
      <c r="H104">
        <f t="shared" si="15"/>
        <v>296476952920.25244</v>
      </c>
    </row>
    <row r="105" spans="1:8" x14ac:dyDescent="0.3">
      <c r="A105">
        <f t="shared" si="8"/>
        <v>88</v>
      </c>
      <c r="B105">
        <f t="shared" si="9"/>
        <v>296476952920.25244</v>
      </c>
      <c r="C105">
        <f t="shared" si="10"/>
        <v>4966688953.2494507</v>
      </c>
      <c r="D105">
        <f t="shared" si="11"/>
        <v>864724446.01740301</v>
      </c>
      <c r="E105">
        <f t="shared" si="12"/>
        <v>142061873.27428764</v>
      </c>
      <c r="F105">
        <f t="shared" si="13"/>
        <v>3959902633.9577599</v>
      </c>
      <c r="G105">
        <f t="shared" si="14"/>
        <v>2619400317.5859709</v>
      </c>
      <c r="H105">
        <f t="shared" si="15"/>
        <v>289897649968.70868</v>
      </c>
    </row>
    <row r="106" spans="1:8" x14ac:dyDescent="0.3">
      <c r="A106">
        <f t="shared" si="8"/>
        <v>89</v>
      </c>
      <c r="B106">
        <f t="shared" si="9"/>
        <v>289897649968.70868</v>
      </c>
      <c r="C106">
        <f t="shared" si="10"/>
        <v>4966688953.2494507</v>
      </c>
      <c r="D106">
        <f t="shared" si="11"/>
        <v>845534812.40873373</v>
      </c>
      <c r="E106">
        <f t="shared" si="12"/>
        <v>138909290.61000624</v>
      </c>
      <c r="F106">
        <f t="shared" si="13"/>
        <v>3982244850.2307105</v>
      </c>
      <c r="G106">
        <f t="shared" si="14"/>
        <v>2561271589.2952299</v>
      </c>
      <c r="H106">
        <f t="shared" si="15"/>
        <v>283354133529.18274</v>
      </c>
    </row>
    <row r="107" spans="1:8" x14ac:dyDescent="0.3">
      <c r="A107">
        <f t="shared" si="8"/>
        <v>90</v>
      </c>
      <c r="B107">
        <f t="shared" si="9"/>
        <v>283354133529.18274</v>
      </c>
      <c r="C107">
        <f t="shared" si="10"/>
        <v>4966688953.2494507</v>
      </c>
      <c r="D107">
        <f t="shared" si="11"/>
        <v>826449556.12678301</v>
      </c>
      <c r="E107">
        <f t="shared" si="12"/>
        <v>135773855.64940009</v>
      </c>
      <c r="F107">
        <f t="shared" si="13"/>
        <v>4004465541.4732676</v>
      </c>
      <c r="G107">
        <f t="shared" si="14"/>
        <v>2503459038.0294538</v>
      </c>
      <c r="H107">
        <f t="shared" si="15"/>
        <v>276846208949.67999</v>
      </c>
    </row>
    <row r="108" spans="1:8" x14ac:dyDescent="0.3">
      <c r="A108">
        <f t="shared" si="8"/>
        <v>91</v>
      </c>
      <c r="B108">
        <f t="shared" si="9"/>
        <v>276846208949.67999</v>
      </c>
      <c r="C108">
        <f t="shared" si="10"/>
        <v>4966688953.2494507</v>
      </c>
      <c r="D108">
        <f t="shared" si="11"/>
        <v>807468109.43656671</v>
      </c>
      <c r="E108">
        <f t="shared" si="12"/>
        <v>132655475.12172167</v>
      </c>
      <c r="F108">
        <f t="shared" si="13"/>
        <v>4026565368.6911621</v>
      </c>
      <c r="G108">
        <f t="shared" si="14"/>
        <v>2445960944.0209107</v>
      </c>
      <c r="H108">
        <f t="shared" si="15"/>
        <v>270373682636.96793</v>
      </c>
    </row>
    <row r="109" spans="1:8" x14ac:dyDescent="0.3">
      <c r="A109">
        <f t="shared" si="8"/>
        <v>92</v>
      </c>
      <c r="B109">
        <f t="shared" si="9"/>
        <v>270373682636.96793</v>
      </c>
      <c r="C109">
        <f t="shared" si="10"/>
        <v>4966688953.2494507</v>
      </c>
      <c r="D109">
        <f t="shared" si="11"/>
        <v>788589907.69115651</v>
      </c>
      <c r="E109">
        <f t="shared" si="12"/>
        <v>129554056.26354714</v>
      </c>
      <c r="F109">
        <f t="shared" si="13"/>
        <v>4048544989.2947474</v>
      </c>
      <c r="G109">
        <f t="shared" si="14"/>
        <v>2388775596.8561282</v>
      </c>
      <c r="H109">
        <f t="shared" si="15"/>
        <v>263936362050.81705</v>
      </c>
    </row>
    <row r="110" spans="1:8" x14ac:dyDescent="0.3">
      <c r="A110">
        <f t="shared" si="8"/>
        <v>93</v>
      </c>
      <c r="B110">
        <f t="shared" si="9"/>
        <v>263936362050.81705</v>
      </c>
      <c r="C110">
        <f t="shared" si="10"/>
        <v>4966688953.2494507</v>
      </c>
      <c r="D110">
        <f t="shared" si="11"/>
        <v>769814389.31488311</v>
      </c>
      <c r="E110">
        <f t="shared" si="12"/>
        <v>126469506.81601651</v>
      </c>
      <c r="F110">
        <f t="shared" si="13"/>
        <v>4070405057.1185508</v>
      </c>
      <c r="G110">
        <f t="shared" si="14"/>
        <v>2331901295.4250083</v>
      </c>
      <c r="H110">
        <f t="shared" si="15"/>
        <v>257534055698.27347</v>
      </c>
    </row>
    <row r="111" spans="1:8" x14ac:dyDescent="0.3">
      <c r="A111">
        <f t="shared" si="8"/>
        <v>94</v>
      </c>
      <c r="B111">
        <f t="shared" si="9"/>
        <v>257534055698.27347</v>
      </c>
      <c r="C111">
        <f t="shared" si="10"/>
        <v>4966688953.2494507</v>
      </c>
      <c r="D111">
        <f t="shared" si="11"/>
        <v>751140995.78663099</v>
      </c>
      <c r="E111">
        <f t="shared" si="12"/>
        <v>123401735.02208938</v>
      </c>
      <c r="F111">
        <f t="shared" si="13"/>
        <v>4092146222.4407301</v>
      </c>
      <c r="G111">
        <f t="shared" si="14"/>
        <v>2275336347.8702278</v>
      </c>
      <c r="H111">
        <f t="shared" si="15"/>
        <v>251166573127.96249</v>
      </c>
    </row>
    <row r="112" spans="1:8" x14ac:dyDescent="0.3">
      <c r="A112">
        <f t="shared" si="8"/>
        <v>95</v>
      </c>
      <c r="B112">
        <f t="shared" si="9"/>
        <v>251166573127.96249</v>
      </c>
      <c r="C112">
        <f t="shared" si="10"/>
        <v>4966688953.2494507</v>
      </c>
      <c r="D112">
        <f t="shared" si="11"/>
        <v>732569171.62322402</v>
      </c>
      <c r="E112">
        <f t="shared" si="12"/>
        <v>120350649.62381537</v>
      </c>
      <c r="F112">
        <f t="shared" si="13"/>
        <v>4113769132.0024109</v>
      </c>
      <c r="G112">
        <f t="shared" si="14"/>
        <v>2219079071.5369062</v>
      </c>
      <c r="H112">
        <f t="shared" si="15"/>
        <v>244833724924.42319</v>
      </c>
    </row>
    <row r="113" spans="1:8" x14ac:dyDescent="0.3">
      <c r="A113">
        <f t="shared" si="8"/>
        <v>96</v>
      </c>
      <c r="B113">
        <f t="shared" si="9"/>
        <v>244833724924.42319</v>
      </c>
      <c r="C113">
        <f t="shared" si="10"/>
        <v>4966688953.2494507</v>
      </c>
      <c r="D113">
        <f t="shared" si="11"/>
        <v>714098364.36290097</v>
      </c>
      <c r="E113">
        <f t="shared" si="12"/>
        <v>117316159.85961945</v>
      </c>
      <c r="F113">
        <f t="shared" si="13"/>
        <v>4135274429.0269303</v>
      </c>
      <c r="G113">
        <f t="shared" si="14"/>
        <v>2163127792.9225564</v>
      </c>
      <c r="H113">
        <f t="shared" si="15"/>
        <v>238535322702.47372</v>
      </c>
    </row>
    <row r="114" spans="1:8" x14ac:dyDescent="0.3">
      <c r="A114">
        <f t="shared" si="8"/>
        <v>97</v>
      </c>
      <c r="B114">
        <f t="shared" si="9"/>
        <v>238535322702.47372</v>
      </c>
      <c r="C114">
        <f t="shared" si="10"/>
        <v>4966688953.2494507</v>
      </c>
      <c r="D114">
        <f t="shared" si="11"/>
        <v>695728024.54888177</v>
      </c>
      <c r="E114">
        <f t="shared" si="12"/>
        <v>114298175.461602</v>
      </c>
      <c r="F114">
        <f t="shared" si="13"/>
        <v>4156662753.2389669</v>
      </c>
      <c r="G114">
        <f t="shared" si="14"/>
        <v>2107480847.6272964</v>
      </c>
      <c r="H114">
        <f t="shared" si="15"/>
        <v>232271179101.60748</v>
      </c>
    </row>
    <row r="115" spans="1:8" x14ac:dyDescent="0.3">
      <c r="A115">
        <f t="shared" si="8"/>
        <v>98</v>
      </c>
      <c r="B115">
        <f t="shared" si="9"/>
        <v>232271179101.60748</v>
      </c>
      <c r="C115">
        <f t="shared" si="10"/>
        <v>4966688953.2494507</v>
      </c>
      <c r="D115">
        <f t="shared" si="11"/>
        <v>677457605.71302187</v>
      </c>
      <c r="E115">
        <f t="shared" si="12"/>
        <v>111296606.65285359</v>
      </c>
      <c r="F115">
        <f t="shared" si="13"/>
        <v>4177934740.8835754</v>
      </c>
      <c r="G115">
        <f t="shared" si="14"/>
        <v>2052136580.304343</v>
      </c>
      <c r="H115">
        <f t="shared" si="15"/>
        <v>226041107780.41956</v>
      </c>
    </row>
    <row r="116" spans="1:8" x14ac:dyDescent="0.3">
      <c r="A116">
        <f t="shared" si="8"/>
        <v>99</v>
      </c>
      <c r="B116">
        <f t="shared" si="9"/>
        <v>226041107780.41956</v>
      </c>
      <c r="C116">
        <f t="shared" si="10"/>
        <v>4966688953.2494507</v>
      </c>
      <c r="D116">
        <f t="shared" si="11"/>
        <v>659286564.35955703</v>
      </c>
      <c r="E116">
        <f t="shared" si="12"/>
        <v>108311364.14478438</v>
      </c>
      <c r="F116">
        <f t="shared" si="13"/>
        <v>4199091024.7451091</v>
      </c>
      <c r="G116">
        <f t="shared" si="14"/>
        <v>1997093344.6107662</v>
      </c>
      <c r="H116">
        <f t="shared" si="15"/>
        <v>219844923411.06366</v>
      </c>
    </row>
    <row r="117" spans="1:8" x14ac:dyDescent="0.3">
      <c r="A117">
        <f t="shared" si="8"/>
        <v>100</v>
      </c>
      <c r="B117">
        <f t="shared" si="9"/>
        <v>219844923411.06366</v>
      </c>
      <c r="C117">
        <f t="shared" si="10"/>
        <v>4966688953.2494507</v>
      </c>
      <c r="D117">
        <f t="shared" si="11"/>
        <v>641214359.94893575</v>
      </c>
      <c r="E117">
        <f t="shared" si="12"/>
        <v>105342359.134468</v>
      </c>
      <c r="F117">
        <f t="shared" si="13"/>
        <v>4220132234.1660471</v>
      </c>
      <c r="G117">
        <f t="shared" si="14"/>
        <v>1942349503.1585176</v>
      </c>
      <c r="H117">
        <f t="shared" si="15"/>
        <v>213682441673.73911</v>
      </c>
    </row>
    <row r="118" spans="1:8" x14ac:dyDescent="0.3">
      <c r="A118">
        <f t="shared" si="8"/>
        <v>101</v>
      </c>
      <c r="B118">
        <f t="shared" si="9"/>
        <v>213682441673.73911</v>
      </c>
      <c r="C118">
        <f t="shared" si="10"/>
        <v>4966688953.2494507</v>
      </c>
      <c r="D118">
        <f t="shared" si="11"/>
        <v>623240454.88173914</v>
      </c>
      <c r="E118">
        <f t="shared" si="12"/>
        <v>102389503.302</v>
      </c>
      <c r="F118">
        <f t="shared" si="13"/>
        <v>4241058995.065712</v>
      </c>
      <c r="G118">
        <f t="shared" si="14"/>
        <v>1887903427.4657214</v>
      </c>
      <c r="H118">
        <f t="shared" si="15"/>
        <v>207553479251.20767</v>
      </c>
    </row>
    <row r="119" spans="1:8" x14ac:dyDescent="0.3">
      <c r="A119">
        <f t="shared" si="8"/>
        <v>102</v>
      </c>
      <c r="B119">
        <f t="shared" si="9"/>
        <v>207553479251.20767</v>
      </c>
      <c r="C119">
        <f t="shared" si="10"/>
        <v>4966688953.2494507</v>
      </c>
      <c r="D119">
        <f t="shared" si="11"/>
        <v>605364314.48268902</v>
      </c>
      <c r="E119">
        <f t="shared" si="12"/>
        <v>99452708.807870343</v>
      </c>
      <c r="F119">
        <f t="shared" si="13"/>
        <v>4261871929.9588914</v>
      </c>
      <c r="G119">
        <f t="shared" si="14"/>
        <v>1833753497.9082301</v>
      </c>
      <c r="H119">
        <f t="shared" si="15"/>
        <v>201457853823.34055</v>
      </c>
    </row>
    <row r="120" spans="1:8" x14ac:dyDescent="0.3">
      <c r="A120">
        <f t="shared" si="8"/>
        <v>103</v>
      </c>
      <c r="B120">
        <f t="shared" si="9"/>
        <v>201457853823.34055</v>
      </c>
      <c r="C120">
        <f t="shared" si="10"/>
        <v>4966688953.2494507</v>
      </c>
      <c r="D120">
        <f t="shared" si="11"/>
        <v>587585406.98474324</v>
      </c>
      <c r="E120">
        <f t="shared" si="12"/>
        <v>96531888.29035069</v>
      </c>
      <c r="F120">
        <f t="shared" si="13"/>
        <v>4282571657.9743567</v>
      </c>
      <c r="G120">
        <f t="shared" si="14"/>
        <v>1779898103.6714473</v>
      </c>
      <c r="H120">
        <f t="shared" si="15"/>
        <v>195395384061.69473</v>
      </c>
    </row>
    <row r="121" spans="1:8" x14ac:dyDescent="0.3">
      <c r="A121">
        <f t="shared" si="8"/>
        <v>104</v>
      </c>
      <c r="B121">
        <f t="shared" si="9"/>
        <v>195395384061.69473</v>
      </c>
      <c r="C121">
        <f t="shared" si="10"/>
        <v>4966688953.2494507</v>
      </c>
      <c r="D121">
        <f t="shared" si="11"/>
        <v>569903203.51327634</v>
      </c>
      <c r="E121">
        <f t="shared" si="12"/>
        <v>93626954.862895399</v>
      </c>
      <c r="F121">
        <f t="shared" si="13"/>
        <v>4303158794.8732796</v>
      </c>
      <c r="G121">
        <f t="shared" si="14"/>
        <v>1726335642.7024093</v>
      </c>
      <c r="H121">
        <f t="shared" si="15"/>
        <v>189365889624.11902</v>
      </c>
    </row>
    <row r="122" spans="1:8" x14ac:dyDescent="0.3">
      <c r="A122">
        <f t="shared" si="8"/>
        <v>105</v>
      </c>
      <c r="B122">
        <f t="shared" si="9"/>
        <v>189365889624.11902</v>
      </c>
      <c r="C122">
        <f t="shared" si="10"/>
        <v>4966688953.2494507</v>
      </c>
      <c r="D122">
        <f t="shared" si="11"/>
        <v>552317178.07034719</v>
      </c>
      <c r="E122">
        <f t="shared" si="12"/>
        <v>90737822.111557037</v>
      </c>
      <c r="F122">
        <f t="shared" si="13"/>
        <v>4323633953.0675468</v>
      </c>
      <c r="G122">
        <f t="shared" si="14"/>
        <v>1673064521.6621275</v>
      </c>
      <c r="H122">
        <f t="shared" si="15"/>
        <v>183369191149.38934</v>
      </c>
    </row>
    <row r="123" spans="1:8" x14ac:dyDescent="0.3">
      <c r="A123">
        <f t="shared" si="8"/>
        <v>106</v>
      </c>
      <c r="B123">
        <f t="shared" si="9"/>
        <v>183369191149.38934</v>
      </c>
      <c r="C123">
        <f t="shared" si="10"/>
        <v>4966688953.2494507</v>
      </c>
      <c r="D123">
        <f t="shared" si="11"/>
        <v>534826807.51905227</v>
      </c>
      <c r="E123">
        <f t="shared" si="12"/>
        <v>87864404.092415735</v>
      </c>
      <c r="F123">
        <f t="shared" si="13"/>
        <v>4343997741.6379824</v>
      </c>
      <c r="G123">
        <f t="shared" si="14"/>
        <v>1620083155.8781929</v>
      </c>
      <c r="H123">
        <f t="shared" si="15"/>
        <v>177405110251.87317</v>
      </c>
    </row>
    <row r="124" spans="1:8" x14ac:dyDescent="0.3">
      <c r="A124">
        <f t="shared" si="8"/>
        <v>107</v>
      </c>
      <c r="B124">
        <f t="shared" si="9"/>
        <v>177405110251.87317</v>
      </c>
      <c r="C124">
        <f t="shared" si="10"/>
        <v>4966688953.2494507</v>
      </c>
      <c r="D124">
        <f t="shared" si="11"/>
        <v>517431571.56796342</v>
      </c>
      <c r="E124">
        <f t="shared" si="12"/>
        <v>85006615.329022571</v>
      </c>
      <c r="F124">
        <f t="shared" si="13"/>
        <v>4364250766.3524647</v>
      </c>
      <c r="G124">
        <f t="shared" si="14"/>
        <v>1567389969.2976346</v>
      </c>
      <c r="H124">
        <f t="shared" si="15"/>
        <v>171473469516.22305</v>
      </c>
    </row>
    <row r="125" spans="1:8" x14ac:dyDescent="0.3">
      <c r="A125">
        <f t="shared" si="8"/>
        <v>108</v>
      </c>
      <c r="B125">
        <f t="shared" si="9"/>
        <v>171473469516.22305</v>
      </c>
      <c r="C125">
        <f t="shared" si="10"/>
        <v>4966688953.2494507</v>
      </c>
      <c r="D125">
        <f t="shared" si="11"/>
        <v>500130952.75565058</v>
      </c>
      <c r="E125">
        <f t="shared" si="12"/>
        <v>82164370.809856892</v>
      </c>
      <c r="F125">
        <f t="shared" si="13"/>
        <v>4384393629.6839428</v>
      </c>
      <c r="G125">
        <f t="shared" si="14"/>
        <v>1514983394.4400365</v>
      </c>
      <c r="H125">
        <f t="shared" si="15"/>
        <v>165574092492.09909</v>
      </c>
    </row>
    <row r="126" spans="1:8" x14ac:dyDescent="0.3">
      <c r="A126">
        <f t="shared" si="8"/>
        <v>109</v>
      </c>
      <c r="B126">
        <f t="shared" si="9"/>
        <v>165574092492.09909</v>
      </c>
      <c r="C126">
        <f t="shared" si="10"/>
        <v>4966688953.2494507</v>
      </c>
      <c r="D126">
        <f t="shared" si="11"/>
        <v>482924436.43528903</v>
      </c>
      <c r="E126">
        <f t="shared" si="12"/>
        <v>79337585.98579748</v>
      </c>
      <c r="F126">
        <f t="shared" si="13"/>
        <v>4404426930.8283634</v>
      </c>
      <c r="G126">
        <f t="shared" si="14"/>
        <v>1462861872.3509107</v>
      </c>
      <c r="H126">
        <f t="shared" si="15"/>
        <v>159706803688.9198</v>
      </c>
    </row>
    <row r="127" spans="1:8" x14ac:dyDescent="0.3">
      <c r="A127">
        <f t="shared" si="8"/>
        <v>110</v>
      </c>
      <c r="B127">
        <f t="shared" si="9"/>
        <v>159706803688.9198</v>
      </c>
      <c r="C127">
        <f t="shared" si="10"/>
        <v>4966688953.2494507</v>
      </c>
      <c r="D127">
        <f t="shared" si="11"/>
        <v>465811510.75934947</v>
      </c>
      <c r="E127">
        <f t="shared" si="12"/>
        <v>76526176.767607406</v>
      </c>
      <c r="F127">
        <f t="shared" si="13"/>
        <v>4424351265.7224932</v>
      </c>
      <c r="G127">
        <f t="shared" si="14"/>
        <v>1411023852.55532</v>
      </c>
      <c r="H127">
        <f t="shared" si="15"/>
        <v>153871428570.64197</v>
      </c>
    </row>
    <row r="128" spans="1:8" x14ac:dyDescent="0.3">
      <c r="A128">
        <f t="shared" si="8"/>
        <v>111</v>
      </c>
      <c r="B128">
        <f t="shared" si="9"/>
        <v>153871428570.64197</v>
      </c>
      <c r="C128">
        <f t="shared" si="10"/>
        <v>4966688953.2494507</v>
      </c>
      <c r="D128">
        <f t="shared" si="11"/>
        <v>448791666.66437244</v>
      </c>
      <c r="E128">
        <f t="shared" si="12"/>
        <v>73730059.523432612</v>
      </c>
      <c r="F128">
        <f t="shared" si="13"/>
        <v>4444167227.0616455</v>
      </c>
      <c r="G128">
        <f t="shared" si="14"/>
        <v>1359467793.0117583</v>
      </c>
      <c r="H128">
        <f t="shared" si="15"/>
        <v>148067793550.56857</v>
      </c>
    </row>
    <row r="129" spans="1:8" x14ac:dyDescent="0.3">
      <c r="A129">
        <f t="shared" si="8"/>
        <v>112</v>
      </c>
      <c r="B129">
        <f t="shared" si="9"/>
        <v>148067793550.56857</v>
      </c>
      <c r="C129">
        <f t="shared" si="10"/>
        <v>4966688953.2494507</v>
      </c>
      <c r="D129">
        <f t="shared" si="11"/>
        <v>431864397.85582501</v>
      </c>
      <c r="E129">
        <f t="shared" si="12"/>
        <v>70949151.076314107</v>
      </c>
      <c r="F129">
        <f t="shared" si="13"/>
        <v>4463875404.3173113</v>
      </c>
      <c r="G129">
        <f t="shared" si="14"/>
        <v>1308192160.066278</v>
      </c>
      <c r="H129">
        <f t="shared" si="15"/>
        <v>142295725986.18497</v>
      </c>
    </row>
    <row r="130" spans="1:8" x14ac:dyDescent="0.3">
      <c r="A130">
        <f t="shared" si="8"/>
        <v>113</v>
      </c>
      <c r="B130">
        <f t="shared" si="9"/>
        <v>142295725986.18497</v>
      </c>
      <c r="C130">
        <f t="shared" si="10"/>
        <v>4966688953.2494507</v>
      </c>
      <c r="D130">
        <f t="shared" si="11"/>
        <v>415029200.7930395</v>
      </c>
      <c r="E130">
        <f t="shared" si="12"/>
        <v>68183368.701713637</v>
      </c>
      <c r="F130">
        <f t="shared" si="13"/>
        <v>4483476383.7546978</v>
      </c>
      <c r="G130">
        <f t="shared" si="14"/>
        <v>1257195428.4068666</v>
      </c>
      <c r="H130">
        <f t="shared" si="15"/>
        <v>136555054174.02341</v>
      </c>
    </row>
    <row r="131" spans="1:8" x14ac:dyDescent="0.3">
      <c r="A131">
        <f t="shared" si="8"/>
        <v>114</v>
      </c>
      <c r="B131">
        <f t="shared" si="9"/>
        <v>136555054174.02341</v>
      </c>
      <c r="C131">
        <f t="shared" si="10"/>
        <v>4966688953.2494507</v>
      </c>
      <c r="D131">
        <f t="shared" si="11"/>
        <v>398285574.67423493</v>
      </c>
      <c r="E131">
        <f t="shared" si="12"/>
        <v>65432630.125052884</v>
      </c>
      <c r="F131">
        <f t="shared" si="13"/>
        <v>4502970748.4501629</v>
      </c>
      <c r="G131">
        <f t="shared" si="14"/>
        <v>1206476081.0180745</v>
      </c>
      <c r="H131">
        <f t="shared" si="15"/>
        <v>130845607344.55516</v>
      </c>
    </row>
    <row r="132" spans="1:8" x14ac:dyDescent="0.3">
      <c r="A132">
        <f t="shared" si="8"/>
        <v>115</v>
      </c>
      <c r="B132">
        <f t="shared" si="9"/>
        <v>130845607344.55516</v>
      </c>
      <c r="C132">
        <f t="shared" si="10"/>
        <v>4966688953.2494507</v>
      </c>
      <c r="D132">
        <f t="shared" si="11"/>
        <v>381633021.42161924</v>
      </c>
      <c r="E132">
        <f t="shared" si="12"/>
        <v>62696853.519266017</v>
      </c>
      <c r="F132">
        <f t="shared" si="13"/>
        <v>4522359078.3085651</v>
      </c>
      <c r="G132">
        <f t="shared" si="14"/>
        <v>1156032609.1358871</v>
      </c>
      <c r="H132">
        <f t="shared" si="15"/>
        <v>125167215657.11072</v>
      </c>
    </row>
    <row r="133" spans="1:8" x14ac:dyDescent="0.3">
      <c r="A133">
        <f t="shared" si="8"/>
        <v>116</v>
      </c>
      <c r="B133">
        <f t="shared" si="9"/>
        <v>125167215657.11072</v>
      </c>
      <c r="C133">
        <f t="shared" si="10"/>
        <v>4966688953.2494507</v>
      </c>
      <c r="D133">
        <f t="shared" si="11"/>
        <v>365071045.66657293</v>
      </c>
      <c r="E133">
        <f t="shared" si="12"/>
        <v>59975957.502365559</v>
      </c>
      <c r="F133">
        <f t="shared" si="13"/>
        <v>4541641950.080513</v>
      </c>
      <c r="G133">
        <f t="shared" si="14"/>
        <v>1105863512.2028437</v>
      </c>
      <c r="H133">
        <f t="shared" si="15"/>
        <v>119519710194.82736</v>
      </c>
    </row>
    <row r="134" spans="1:8" x14ac:dyDescent="0.3">
      <c r="A134">
        <f t="shared" si="8"/>
        <v>117</v>
      </c>
      <c r="B134">
        <f t="shared" si="9"/>
        <v>119519710194.82736</v>
      </c>
      <c r="C134">
        <f t="shared" si="10"/>
        <v>4966688953.2494507</v>
      </c>
      <c r="D134">
        <f t="shared" si="11"/>
        <v>348599154.73491317</v>
      </c>
      <c r="E134">
        <f t="shared" si="12"/>
        <v>57269861.135021448</v>
      </c>
      <c r="F134">
        <f t="shared" si="13"/>
        <v>4560819937.3795166</v>
      </c>
      <c r="G134">
        <f t="shared" si="14"/>
        <v>1055967297.8233987</v>
      </c>
      <c r="H134">
        <f t="shared" si="15"/>
        <v>113902922959.62445</v>
      </c>
    </row>
    <row r="135" spans="1:8" x14ac:dyDescent="0.3">
      <c r="A135">
        <f t="shared" si="8"/>
        <v>118</v>
      </c>
      <c r="B135">
        <f t="shared" si="9"/>
        <v>113902922959.62445</v>
      </c>
      <c r="C135">
        <f t="shared" si="10"/>
        <v>4966688953.2494507</v>
      </c>
      <c r="D135">
        <f t="shared" si="11"/>
        <v>332216858.63223797</v>
      </c>
      <c r="E135">
        <f t="shared" si="12"/>
        <v>54578483.918153383</v>
      </c>
      <c r="F135">
        <f t="shared" si="13"/>
        <v>4579893610.6990585</v>
      </c>
      <c r="G135">
        <f t="shared" si="14"/>
        <v>1006342481.7195284</v>
      </c>
      <c r="H135">
        <f t="shared" si="15"/>
        <v>108316686867.20586</v>
      </c>
    </row>
    <row r="136" spans="1:8" x14ac:dyDescent="0.3">
      <c r="A136">
        <f t="shared" si="8"/>
        <v>119</v>
      </c>
      <c r="B136">
        <f t="shared" si="9"/>
        <v>108316686867.20586</v>
      </c>
      <c r="C136">
        <f t="shared" si="10"/>
        <v>4966688953.2494507</v>
      </c>
      <c r="D136">
        <f t="shared" si="11"/>
        <v>315923670.0293504</v>
      </c>
      <c r="E136">
        <f t="shared" si="12"/>
        <v>51901745.790536143</v>
      </c>
      <c r="F136">
        <f t="shared" si="13"/>
        <v>4598863537.4295645</v>
      </c>
      <c r="G136">
        <f t="shared" si="14"/>
        <v>956987587.68657672</v>
      </c>
      <c r="H136">
        <f t="shared" si="15"/>
        <v>102760835742.08972</v>
      </c>
    </row>
    <row r="137" spans="1:8" x14ac:dyDescent="0.3">
      <c r="A137">
        <f t="shared" si="8"/>
        <v>120</v>
      </c>
      <c r="B137">
        <f t="shared" si="9"/>
        <v>102760835742.08972</v>
      </c>
      <c r="C137">
        <f t="shared" si="10"/>
        <v>4966688953.2494507</v>
      </c>
      <c r="D137">
        <f t="shared" si="11"/>
        <v>299719104.24776173</v>
      </c>
      <c r="E137">
        <f t="shared" si="12"/>
        <v>49239567.126417994</v>
      </c>
      <c r="F137">
        <f t="shared" si="13"/>
        <v>4617730281.8752708</v>
      </c>
      <c r="G137">
        <f t="shared" si="14"/>
        <v>907901147.54934251</v>
      </c>
      <c r="H137">
        <f t="shared" si="15"/>
        <v>97235204312.6651</v>
      </c>
    </row>
    <row r="138" spans="1:8" x14ac:dyDescent="0.3">
      <c r="A138">
        <f t="shared" si="8"/>
        <v>121</v>
      </c>
      <c r="B138">
        <f t="shared" si="9"/>
        <v>97235204312.6651</v>
      </c>
      <c r="C138">
        <f t="shared" si="10"/>
        <v>4966688953.2494507</v>
      </c>
      <c r="D138">
        <f t="shared" si="11"/>
        <v>283602679.24527323</v>
      </c>
      <c r="E138">
        <f t="shared" si="12"/>
        <v>46591868.733152032</v>
      </c>
      <c r="F138">
        <f t="shared" si="13"/>
        <v>4636494405.2710247</v>
      </c>
      <c r="G138">
        <f t="shared" si="14"/>
        <v>859081701.11840487</v>
      </c>
      <c r="H138">
        <f t="shared" si="15"/>
        <v>91739628206.275665</v>
      </c>
    </row>
    <row r="139" spans="1:8" x14ac:dyDescent="0.3">
      <c r="A139">
        <f t="shared" si="8"/>
        <v>122</v>
      </c>
      <c r="B139">
        <f t="shared" si="9"/>
        <v>91739628206.275665</v>
      </c>
      <c r="C139">
        <f t="shared" si="10"/>
        <v>4966688953.2494507</v>
      </c>
      <c r="D139">
        <f t="shared" si="11"/>
        <v>267573915.60163736</v>
      </c>
      <c r="E139">
        <f t="shared" si="12"/>
        <v>43958571.848840423</v>
      </c>
      <c r="F139">
        <f t="shared" si="13"/>
        <v>4655156465.7989731</v>
      </c>
      <c r="G139">
        <f t="shared" si="14"/>
        <v>810527796.14668727</v>
      </c>
      <c r="H139">
        <f t="shared" si="15"/>
        <v>86273943944.330002</v>
      </c>
    </row>
    <row r="140" spans="1:8" x14ac:dyDescent="0.3">
      <c r="A140">
        <f t="shared" si="8"/>
        <v>123</v>
      </c>
      <c r="B140">
        <f t="shared" si="9"/>
        <v>86273943944.330002</v>
      </c>
      <c r="C140">
        <f t="shared" si="10"/>
        <v>4966688953.2494507</v>
      </c>
      <c r="D140">
        <f t="shared" si="11"/>
        <v>251632336.50429586</v>
      </c>
      <c r="E140">
        <f t="shared" si="12"/>
        <v>41339598.139991462</v>
      </c>
      <c r="F140">
        <f t="shared" si="13"/>
        <v>4673717018.6051626</v>
      </c>
      <c r="G140">
        <f t="shared" si="14"/>
        <v>762237988.28625596</v>
      </c>
      <c r="H140">
        <f t="shared" si="15"/>
        <v>80837988937.438583</v>
      </c>
    </row>
    <row r="141" spans="1:8" x14ac:dyDescent="0.3">
      <c r="A141">
        <f t="shared" si="8"/>
        <v>124</v>
      </c>
      <c r="B141">
        <f t="shared" si="9"/>
        <v>80837988937.438583</v>
      </c>
      <c r="C141">
        <f t="shared" si="10"/>
        <v>4966688953.2494507</v>
      </c>
      <c r="D141">
        <f t="shared" si="11"/>
        <v>235777467.73419589</v>
      </c>
      <c r="E141">
        <f t="shared" si="12"/>
        <v>38734869.69918932</v>
      </c>
      <c r="F141">
        <f t="shared" si="13"/>
        <v>4692176615.8160658</v>
      </c>
      <c r="G141">
        <f t="shared" si="14"/>
        <v>714210841.04535568</v>
      </c>
      <c r="H141">
        <f t="shared" si="15"/>
        <v>75431601480.577164</v>
      </c>
    </row>
    <row r="142" spans="1:8" x14ac:dyDescent="0.3">
      <c r="A142">
        <f t="shared" si="8"/>
        <v>125</v>
      </c>
      <c r="B142">
        <f t="shared" si="9"/>
        <v>75431601480.577164</v>
      </c>
      <c r="C142">
        <f t="shared" si="10"/>
        <v>4966688953.2494507</v>
      </c>
      <c r="D142">
        <f t="shared" si="11"/>
        <v>220008837.65168339</v>
      </c>
      <c r="E142">
        <f t="shared" si="12"/>
        <v>36144309.042776562</v>
      </c>
      <c r="F142">
        <f t="shared" si="13"/>
        <v>4710535806.5549908</v>
      </c>
      <c r="G142">
        <f t="shared" si="14"/>
        <v>666444925.74567699</v>
      </c>
      <c r="H142">
        <f t="shared" si="15"/>
        <v>70054620748.276489</v>
      </c>
    </row>
    <row r="143" spans="1:8" x14ac:dyDescent="0.3">
      <c r="A143">
        <f t="shared" si="8"/>
        <v>126</v>
      </c>
      <c r="B143">
        <f t="shared" si="9"/>
        <v>70054620748.276489</v>
      </c>
      <c r="C143">
        <f t="shared" si="10"/>
        <v>4966688953.2494507</v>
      </c>
      <c r="D143">
        <f t="shared" si="11"/>
        <v>204325977.18247309</v>
      </c>
      <c r="E143">
        <f t="shared" si="12"/>
        <v>33567839.108549155</v>
      </c>
      <c r="F143">
        <f t="shared" si="13"/>
        <v>4728795136.9584284</v>
      </c>
      <c r="G143">
        <f t="shared" si="14"/>
        <v>618938821.47985721</v>
      </c>
      <c r="H143">
        <f t="shared" si="15"/>
        <v>64706886789.838203</v>
      </c>
    </row>
    <row r="144" spans="1:8" x14ac:dyDescent="0.3">
      <c r="A144">
        <f t="shared" si="8"/>
        <v>127</v>
      </c>
      <c r="B144">
        <f t="shared" si="9"/>
        <v>64706886789.838203</v>
      </c>
      <c r="C144">
        <f t="shared" si="10"/>
        <v>4966688953.2494507</v>
      </c>
      <c r="D144">
        <f t="shared" si="11"/>
        <v>188728419.80369475</v>
      </c>
      <c r="E144">
        <f t="shared" si="12"/>
        <v>31005383.25346414</v>
      </c>
      <c r="F144">
        <f t="shared" si="13"/>
        <v>4746955150.1922922</v>
      </c>
      <c r="G144">
        <f t="shared" si="14"/>
        <v>571691115.06921291</v>
      </c>
      <c r="H144">
        <f t="shared" si="15"/>
        <v>59388240524.576698</v>
      </c>
    </row>
    <row r="145" spans="1:8" x14ac:dyDescent="0.3">
      <c r="A145">
        <f t="shared" si="8"/>
        <v>128</v>
      </c>
      <c r="B145">
        <f t="shared" si="9"/>
        <v>59388240524.576698</v>
      </c>
      <c r="C145">
        <f t="shared" si="10"/>
        <v>4966688953.2494507</v>
      </c>
      <c r="D145">
        <f t="shared" si="11"/>
        <v>173215701.53001538</v>
      </c>
      <c r="E145">
        <f t="shared" si="12"/>
        <v>28456865.251359671</v>
      </c>
      <c r="F145">
        <f t="shared" si="13"/>
        <v>4765016386.4680758</v>
      </c>
      <c r="G145">
        <f t="shared" si="14"/>
        <v>524700401.02170032</v>
      </c>
      <c r="H145">
        <f t="shared" si="15"/>
        <v>54098523737.086922</v>
      </c>
    </row>
    <row r="146" spans="1:8" x14ac:dyDescent="0.3">
      <c r="A146">
        <f t="shared" si="8"/>
        <v>129</v>
      </c>
      <c r="B146">
        <f t="shared" si="9"/>
        <v>54098523737.086922</v>
      </c>
      <c r="C146">
        <f t="shared" si="10"/>
        <v>4966688953.2494507</v>
      </c>
      <c r="D146">
        <f t="shared" si="11"/>
        <v>157787360.89983687</v>
      </c>
      <c r="E146">
        <f t="shared" si="12"/>
        <v>25922209.290687487</v>
      </c>
      <c r="F146">
        <f t="shared" si="13"/>
        <v>4782979383.0589266</v>
      </c>
      <c r="G146">
        <f t="shared" si="14"/>
        <v>477965281.490107</v>
      </c>
      <c r="H146">
        <f t="shared" si="15"/>
        <v>48837579072.537888</v>
      </c>
    </row>
    <row r="147" spans="1:8" x14ac:dyDescent="0.3">
      <c r="A147">
        <f t="shared" ref="A147:A210" si="16">IF($B$9&gt;A146,A146+1, "")</f>
        <v>130</v>
      </c>
      <c r="B147">
        <f t="shared" si="9"/>
        <v>48837579072.537888</v>
      </c>
      <c r="C147">
        <f t="shared" si="10"/>
        <v>4966688953.2494507</v>
      </c>
      <c r="D147">
        <f t="shared" si="11"/>
        <v>142442938.96156883</v>
      </c>
      <c r="E147">
        <f t="shared" si="12"/>
        <v>23401339.972257741</v>
      </c>
      <c r="F147">
        <f t="shared" si="13"/>
        <v>4800844674.3156242</v>
      </c>
      <c r="G147">
        <f t="shared" si="14"/>
        <v>431484366.23046893</v>
      </c>
      <c r="H147">
        <f t="shared" si="15"/>
        <v>43605250031.991791</v>
      </c>
    </row>
    <row r="148" spans="1:8" x14ac:dyDescent="0.3">
      <c r="A148">
        <f t="shared" si="16"/>
        <v>131</v>
      </c>
      <c r="B148">
        <f t="shared" ref="B148:B211" si="17">IF(A148="","",IF(H147&gt;0,H147,0))</f>
        <v>43605250031.991791</v>
      </c>
      <c r="C148">
        <f t="shared" ref="C148:C211" si="18">IF(A148="","",IF((B148*(1+($B$2/1200)))&gt;$B$10,$B$10, (B148*(1+($B$2/1200)))))</f>
        <v>4966688953.2494507</v>
      </c>
      <c r="D148">
        <f t="shared" ref="D148:D211" si="19">IF(A148="","",B148*($B$4/1200))</f>
        <v>127181979.25997606</v>
      </c>
      <c r="E148">
        <f t="shared" ref="E148:E211" si="20">IF(A148="","",B148*(($B$3/1200)/100))</f>
        <v>20894182.306996066</v>
      </c>
      <c r="F148">
        <f t="shared" ref="F148:F211" si="21">IF(A148="","",C148-D148-E148)</f>
        <v>4818612791.682478</v>
      </c>
      <c r="G148">
        <f t="shared" ref="G148:G211" si="22">IF(A148="","",B148*$B$8)</f>
        <v>385256272.56071472</v>
      </c>
      <c r="H148">
        <f t="shared" ref="H148:H211" si="23">IF(A148="","",IF(B148-F148-G148&gt;0.1,MAX(B148-F148-G148,0),0))</f>
        <v>38401380967.748596</v>
      </c>
    </row>
    <row r="149" spans="1:8" x14ac:dyDescent="0.3">
      <c r="A149">
        <f t="shared" si="16"/>
        <v>132</v>
      </c>
      <c r="B149">
        <f t="shared" si="17"/>
        <v>38401380967.748596</v>
      </c>
      <c r="C149">
        <f t="shared" si="18"/>
        <v>4966688953.2494507</v>
      </c>
      <c r="D149">
        <f t="shared" si="19"/>
        <v>112004027.82260008</v>
      </c>
      <c r="E149">
        <f t="shared" si="20"/>
        <v>18400661.713712871</v>
      </c>
      <c r="F149">
        <f t="shared" si="21"/>
        <v>4836284263.7131376</v>
      </c>
      <c r="G149">
        <f t="shared" si="22"/>
        <v>339279625.31953454</v>
      </c>
      <c r="H149">
        <f t="shared" si="23"/>
        <v>33225817078.715923</v>
      </c>
    </row>
    <row r="150" spans="1:8" x14ac:dyDescent="0.3">
      <c r="A150">
        <f t="shared" si="16"/>
        <v>133</v>
      </c>
      <c r="B150">
        <f t="shared" si="17"/>
        <v>33225817078.715923</v>
      </c>
      <c r="C150">
        <f t="shared" si="18"/>
        <v>4966688953.2494507</v>
      </c>
      <c r="D150">
        <f t="shared" si="19"/>
        <v>96908633.146254778</v>
      </c>
      <c r="E150">
        <f t="shared" si="20"/>
        <v>15920704.016884714</v>
      </c>
      <c r="F150">
        <f t="shared" si="21"/>
        <v>4853859616.0863113</v>
      </c>
      <c r="G150">
        <f t="shared" si="22"/>
        <v>293553056.82547271</v>
      </c>
      <c r="H150">
        <f t="shared" si="23"/>
        <v>28078404405.804138</v>
      </c>
    </row>
    <row r="151" spans="1:8" x14ac:dyDescent="0.3">
      <c r="A151">
        <f t="shared" si="16"/>
        <v>134</v>
      </c>
      <c r="B151">
        <f t="shared" si="17"/>
        <v>28078404405.804138</v>
      </c>
      <c r="C151">
        <f t="shared" si="18"/>
        <v>4966688953.2494507</v>
      </c>
      <c r="D151">
        <f t="shared" si="19"/>
        <v>81895346.183595404</v>
      </c>
      <c r="E151">
        <f t="shared" si="20"/>
        <v>13454235.444447817</v>
      </c>
      <c r="F151">
        <f t="shared" si="21"/>
        <v>4871339371.6214075</v>
      </c>
      <c r="G151">
        <f t="shared" si="22"/>
        <v>248075206.83624291</v>
      </c>
      <c r="H151">
        <f t="shared" si="23"/>
        <v>22958989827.346489</v>
      </c>
    </row>
    <row r="152" spans="1:8" x14ac:dyDescent="0.3">
      <c r="A152">
        <f t="shared" si="16"/>
        <v>135</v>
      </c>
      <c r="B152">
        <f t="shared" si="17"/>
        <v>22958989827.346489</v>
      </c>
      <c r="C152">
        <f t="shared" si="18"/>
        <v>4966688953.2494507</v>
      </c>
      <c r="D152">
        <f t="shared" si="19"/>
        <v>66963720.329760596</v>
      </c>
      <c r="E152">
        <f t="shared" si="20"/>
        <v>11001182.625603527</v>
      </c>
      <c r="F152">
        <f t="shared" si="21"/>
        <v>4888724050.2940865</v>
      </c>
      <c r="G152">
        <f t="shared" si="22"/>
        <v>202844722.50826469</v>
      </c>
      <c r="H152">
        <f t="shared" si="23"/>
        <v>17867421054.544136</v>
      </c>
    </row>
    <row r="153" spans="1:8" x14ac:dyDescent="0.3">
      <c r="A153">
        <f t="shared" si="16"/>
        <v>136</v>
      </c>
      <c r="B153">
        <f t="shared" si="17"/>
        <v>17867421054.544136</v>
      </c>
      <c r="C153">
        <f t="shared" si="18"/>
        <v>4966688953.2494507</v>
      </c>
      <c r="D153">
        <f t="shared" si="19"/>
        <v>52113311.409087069</v>
      </c>
      <c r="E153">
        <f t="shared" si="20"/>
        <v>8561472.5886357315</v>
      </c>
      <c r="F153">
        <f t="shared" si="21"/>
        <v>4906014169.2517281</v>
      </c>
      <c r="G153">
        <f t="shared" si="22"/>
        <v>157860258.35641983</v>
      </c>
      <c r="H153">
        <f t="shared" si="23"/>
        <v>12803546626.935987</v>
      </c>
    </row>
    <row r="154" spans="1:8" x14ac:dyDescent="0.3">
      <c r="A154">
        <f t="shared" si="16"/>
        <v>137</v>
      </c>
      <c r="B154">
        <f t="shared" si="17"/>
        <v>12803546626.935987</v>
      </c>
      <c r="C154">
        <f t="shared" si="18"/>
        <v>4966688953.2494507</v>
      </c>
      <c r="D154">
        <f t="shared" si="19"/>
        <v>37343677.661896631</v>
      </c>
      <c r="E154">
        <f t="shared" si="20"/>
        <v>6135032.7587401606</v>
      </c>
      <c r="F154">
        <f t="shared" si="21"/>
        <v>4923210242.8288136</v>
      </c>
      <c r="G154">
        <f t="shared" si="22"/>
        <v>113120476.21402799</v>
      </c>
      <c r="H154">
        <f t="shared" si="23"/>
        <v>7767215907.8931456</v>
      </c>
    </row>
    <row r="155" spans="1:8" x14ac:dyDescent="0.3">
      <c r="A155">
        <f t="shared" si="16"/>
        <v>138</v>
      </c>
      <c r="B155">
        <f t="shared" si="17"/>
        <v>7767215907.8931456</v>
      </c>
      <c r="C155">
        <f t="shared" si="18"/>
        <v>4966688953.2494507</v>
      </c>
      <c r="D155">
        <f t="shared" si="19"/>
        <v>22654379.731355008</v>
      </c>
      <c r="E155">
        <f t="shared" si="20"/>
        <v>3721790.9558654656</v>
      </c>
      <c r="F155">
        <f t="shared" si="21"/>
        <v>4940312782.5622301</v>
      </c>
      <c r="G155">
        <f t="shared" si="22"/>
        <v>68624045.193039715</v>
      </c>
      <c r="H155">
        <f t="shared" si="23"/>
        <v>2758279080.1378756</v>
      </c>
    </row>
    <row r="156" spans="1:8" x14ac:dyDescent="0.3">
      <c r="A156">
        <f t="shared" si="16"/>
        <v>139</v>
      </c>
      <c r="B156">
        <f t="shared" si="17"/>
        <v>2758279080.1378756</v>
      </c>
      <c r="C156">
        <f t="shared" si="18"/>
        <v>2767645736.1808434</v>
      </c>
      <c r="D156">
        <f t="shared" si="19"/>
        <v>8044980.6504021371</v>
      </c>
      <c r="E156">
        <f t="shared" si="20"/>
        <v>1321675.3925660655</v>
      </c>
      <c r="F156">
        <f t="shared" si="21"/>
        <v>2758279080.1378751</v>
      </c>
      <c r="G156">
        <f t="shared" si="22"/>
        <v>24369641.644446172</v>
      </c>
      <c r="H156">
        <f t="shared" si="23"/>
        <v>0</v>
      </c>
    </row>
    <row r="157" spans="1:8" x14ac:dyDescent="0.3">
      <c r="A157">
        <f t="shared" si="16"/>
        <v>140</v>
      </c>
      <c r="B157">
        <f t="shared" si="17"/>
        <v>0</v>
      </c>
      <c r="C157">
        <f t="shared" si="18"/>
        <v>0</v>
      </c>
      <c r="D157">
        <f t="shared" si="19"/>
        <v>0</v>
      </c>
      <c r="E157">
        <f t="shared" si="20"/>
        <v>0</v>
      </c>
      <c r="F157">
        <f t="shared" si="21"/>
        <v>0</v>
      </c>
      <c r="G157">
        <f t="shared" si="22"/>
        <v>0</v>
      </c>
      <c r="H157">
        <f t="shared" si="23"/>
        <v>0</v>
      </c>
    </row>
    <row r="158" spans="1:8" x14ac:dyDescent="0.3">
      <c r="A158">
        <f t="shared" si="16"/>
        <v>141</v>
      </c>
      <c r="B158">
        <f t="shared" si="17"/>
        <v>0</v>
      </c>
      <c r="C158">
        <f t="shared" si="18"/>
        <v>0</v>
      </c>
      <c r="D158">
        <f t="shared" si="19"/>
        <v>0</v>
      </c>
      <c r="E158">
        <f t="shared" si="20"/>
        <v>0</v>
      </c>
      <c r="F158">
        <f t="shared" si="21"/>
        <v>0</v>
      </c>
      <c r="G158">
        <f t="shared" si="22"/>
        <v>0</v>
      </c>
      <c r="H158">
        <f t="shared" si="23"/>
        <v>0</v>
      </c>
    </row>
    <row r="159" spans="1:8" x14ac:dyDescent="0.3">
      <c r="A159">
        <f t="shared" si="16"/>
        <v>142</v>
      </c>
      <c r="B159">
        <f t="shared" si="17"/>
        <v>0</v>
      </c>
      <c r="C159">
        <f t="shared" si="18"/>
        <v>0</v>
      </c>
      <c r="D159">
        <f t="shared" si="19"/>
        <v>0</v>
      </c>
      <c r="E159">
        <f t="shared" si="20"/>
        <v>0</v>
      </c>
      <c r="F159">
        <f t="shared" si="21"/>
        <v>0</v>
      </c>
      <c r="G159">
        <f t="shared" si="22"/>
        <v>0</v>
      </c>
      <c r="H159">
        <f t="shared" si="23"/>
        <v>0</v>
      </c>
    </row>
    <row r="160" spans="1:8" x14ac:dyDescent="0.3">
      <c r="A160">
        <f t="shared" si="16"/>
        <v>143</v>
      </c>
      <c r="B160">
        <f t="shared" si="17"/>
        <v>0</v>
      </c>
      <c r="C160">
        <f t="shared" si="18"/>
        <v>0</v>
      </c>
      <c r="D160">
        <f t="shared" si="19"/>
        <v>0</v>
      </c>
      <c r="E160">
        <f t="shared" si="20"/>
        <v>0</v>
      </c>
      <c r="F160">
        <f t="shared" si="21"/>
        <v>0</v>
      </c>
      <c r="G160">
        <f t="shared" si="22"/>
        <v>0</v>
      </c>
      <c r="H160">
        <f t="shared" si="23"/>
        <v>0</v>
      </c>
    </row>
    <row r="161" spans="1:8" x14ac:dyDescent="0.3">
      <c r="A161">
        <f t="shared" si="16"/>
        <v>144</v>
      </c>
      <c r="B161">
        <f t="shared" si="17"/>
        <v>0</v>
      </c>
      <c r="C161">
        <f t="shared" si="18"/>
        <v>0</v>
      </c>
      <c r="D161">
        <f t="shared" si="19"/>
        <v>0</v>
      </c>
      <c r="E161">
        <f t="shared" si="20"/>
        <v>0</v>
      </c>
      <c r="F161">
        <f t="shared" si="21"/>
        <v>0</v>
      </c>
      <c r="G161">
        <f t="shared" si="22"/>
        <v>0</v>
      </c>
      <c r="H161">
        <f t="shared" si="23"/>
        <v>0</v>
      </c>
    </row>
    <row r="162" spans="1:8" x14ac:dyDescent="0.3">
      <c r="A162">
        <f t="shared" si="16"/>
        <v>145</v>
      </c>
      <c r="B162">
        <f t="shared" si="17"/>
        <v>0</v>
      </c>
      <c r="C162">
        <f t="shared" si="18"/>
        <v>0</v>
      </c>
      <c r="D162">
        <f t="shared" si="19"/>
        <v>0</v>
      </c>
      <c r="E162">
        <f t="shared" si="20"/>
        <v>0</v>
      </c>
      <c r="F162">
        <f t="shared" si="21"/>
        <v>0</v>
      </c>
      <c r="G162">
        <f t="shared" si="22"/>
        <v>0</v>
      </c>
      <c r="H162">
        <f t="shared" si="23"/>
        <v>0</v>
      </c>
    </row>
    <row r="163" spans="1:8" x14ac:dyDescent="0.3">
      <c r="A163">
        <f t="shared" si="16"/>
        <v>146</v>
      </c>
      <c r="B163">
        <f t="shared" si="17"/>
        <v>0</v>
      </c>
      <c r="C163">
        <f t="shared" si="18"/>
        <v>0</v>
      </c>
      <c r="D163">
        <f t="shared" si="19"/>
        <v>0</v>
      </c>
      <c r="E163">
        <f t="shared" si="20"/>
        <v>0</v>
      </c>
      <c r="F163">
        <f t="shared" si="21"/>
        <v>0</v>
      </c>
      <c r="G163">
        <f t="shared" si="22"/>
        <v>0</v>
      </c>
      <c r="H163">
        <f t="shared" si="23"/>
        <v>0</v>
      </c>
    </row>
    <row r="164" spans="1:8" x14ac:dyDescent="0.3">
      <c r="A164">
        <f t="shared" si="16"/>
        <v>147</v>
      </c>
      <c r="B164">
        <f t="shared" si="17"/>
        <v>0</v>
      </c>
      <c r="C164">
        <f t="shared" si="18"/>
        <v>0</v>
      </c>
      <c r="D164">
        <f t="shared" si="19"/>
        <v>0</v>
      </c>
      <c r="E164">
        <f t="shared" si="20"/>
        <v>0</v>
      </c>
      <c r="F164">
        <f t="shared" si="21"/>
        <v>0</v>
      </c>
      <c r="G164">
        <f t="shared" si="22"/>
        <v>0</v>
      </c>
      <c r="H164">
        <f t="shared" si="23"/>
        <v>0</v>
      </c>
    </row>
    <row r="165" spans="1:8" x14ac:dyDescent="0.3">
      <c r="A165">
        <f t="shared" si="16"/>
        <v>148</v>
      </c>
      <c r="B165">
        <f t="shared" si="17"/>
        <v>0</v>
      </c>
      <c r="C165">
        <f t="shared" si="18"/>
        <v>0</v>
      </c>
      <c r="D165">
        <f t="shared" si="19"/>
        <v>0</v>
      </c>
      <c r="E165">
        <f t="shared" si="20"/>
        <v>0</v>
      </c>
      <c r="F165">
        <f t="shared" si="21"/>
        <v>0</v>
      </c>
      <c r="G165">
        <f t="shared" si="22"/>
        <v>0</v>
      </c>
      <c r="H165">
        <f t="shared" si="23"/>
        <v>0</v>
      </c>
    </row>
    <row r="166" spans="1:8" x14ac:dyDescent="0.3">
      <c r="A166">
        <f t="shared" si="16"/>
        <v>149</v>
      </c>
      <c r="B166">
        <f t="shared" si="17"/>
        <v>0</v>
      </c>
      <c r="C166">
        <f t="shared" si="18"/>
        <v>0</v>
      </c>
      <c r="D166">
        <f t="shared" si="19"/>
        <v>0</v>
      </c>
      <c r="E166">
        <f t="shared" si="20"/>
        <v>0</v>
      </c>
      <c r="F166">
        <f t="shared" si="21"/>
        <v>0</v>
      </c>
      <c r="G166">
        <f t="shared" si="22"/>
        <v>0</v>
      </c>
      <c r="H166">
        <f t="shared" si="23"/>
        <v>0</v>
      </c>
    </row>
    <row r="167" spans="1:8" x14ac:dyDescent="0.3">
      <c r="A167">
        <f t="shared" si="16"/>
        <v>150</v>
      </c>
      <c r="B167">
        <f t="shared" si="17"/>
        <v>0</v>
      </c>
      <c r="C167">
        <f t="shared" si="18"/>
        <v>0</v>
      </c>
      <c r="D167">
        <f t="shared" si="19"/>
        <v>0</v>
      </c>
      <c r="E167">
        <f t="shared" si="20"/>
        <v>0</v>
      </c>
      <c r="F167">
        <f t="shared" si="21"/>
        <v>0</v>
      </c>
      <c r="G167">
        <f t="shared" si="22"/>
        <v>0</v>
      </c>
      <c r="H167">
        <f t="shared" si="23"/>
        <v>0</v>
      </c>
    </row>
    <row r="168" spans="1:8" x14ac:dyDescent="0.3">
      <c r="A168">
        <f t="shared" si="16"/>
        <v>151</v>
      </c>
      <c r="B168">
        <f t="shared" si="17"/>
        <v>0</v>
      </c>
      <c r="C168">
        <f t="shared" si="18"/>
        <v>0</v>
      </c>
      <c r="D168">
        <f t="shared" si="19"/>
        <v>0</v>
      </c>
      <c r="E168">
        <f t="shared" si="20"/>
        <v>0</v>
      </c>
      <c r="F168">
        <f t="shared" si="21"/>
        <v>0</v>
      </c>
      <c r="G168">
        <f t="shared" si="22"/>
        <v>0</v>
      </c>
      <c r="H168">
        <f t="shared" si="23"/>
        <v>0</v>
      </c>
    </row>
    <row r="169" spans="1:8" x14ac:dyDescent="0.3">
      <c r="A169">
        <f t="shared" si="16"/>
        <v>152</v>
      </c>
      <c r="B169">
        <f t="shared" si="17"/>
        <v>0</v>
      </c>
      <c r="C169">
        <f t="shared" si="18"/>
        <v>0</v>
      </c>
      <c r="D169">
        <f t="shared" si="19"/>
        <v>0</v>
      </c>
      <c r="E169">
        <f t="shared" si="20"/>
        <v>0</v>
      </c>
      <c r="F169">
        <f t="shared" si="21"/>
        <v>0</v>
      </c>
      <c r="G169">
        <f t="shared" si="22"/>
        <v>0</v>
      </c>
      <c r="H169">
        <f t="shared" si="23"/>
        <v>0</v>
      </c>
    </row>
    <row r="170" spans="1:8" x14ac:dyDescent="0.3">
      <c r="A170">
        <f t="shared" si="16"/>
        <v>153</v>
      </c>
      <c r="B170">
        <f t="shared" si="17"/>
        <v>0</v>
      </c>
      <c r="C170">
        <f t="shared" si="18"/>
        <v>0</v>
      </c>
      <c r="D170">
        <f t="shared" si="19"/>
        <v>0</v>
      </c>
      <c r="E170">
        <f t="shared" si="20"/>
        <v>0</v>
      </c>
      <c r="F170">
        <f t="shared" si="21"/>
        <v>0</v>
      </c>
      <c r="G170">
        <f t="shared" si="22"/>
        <v>0</v>
      </c>
      <c r="H170">
        <f t="shared" si="23"/>
        <v>0</v>
      </c>
    </row>
    <row r="171" spans="1:8" x14ac:dyDescent="0.3">
      <c r="A171">
        <f t="shared" si="16"/>
        <v>154</v>
      </c>
      <c r="B171">
        <f t="shared" si="17"/>
        <v>0</v>
      </c>
      <c r="C171">
        <f t="shared" si="18"/>
        <v>0</v>
      </c>
      <c r="D171">
        <f t="shared" si="19"/>
        <v>0</v>
      </c>
      <c r="E171">
        <f t="shared" si="20"/>
        <v>0</v>
      </c>
      <c r="F171">
        <f t="shared" si="21"/>
        <v>0</v>
      </c>
      <c r="G171">
        <f t="shared" si="22"/>
        <v>0</v>
      </c>
      <c r="H171">
        <f t="shared" si="23"/>
        <v>0</v>
      </c>
    </row>
    <row r="172" spans="1:8" x14ac:dyDescent="0.3">
      <c r="A172">
        <f t="shared" si="16"/>
        <v>155</v>
      </c>
      <c r="B172">
        <f t="shared" si="17"/>
        <v>0</v>
      </c>
      <c r="C172">
        <f t="shared" si="18"/>
        <v>0</v>
      </c>
      <c r="D172">
        <f t="shared" si="19"/>
        <v>0</v>
      </c>
      <c r="E172">
        <f t="shared" si="20"/>
        <v>0</v>
      </c>
      <c r="F172">
        <f t="shared" si="21"/>
        <v>0</v>
      </c>
      <c r="G172">
        <f t="shared" si="22"/>
        <v>0</v>
      </c>
      <c r="H172">
        <f t="shared" si="23"/>
        <v>0</v>
      </c>
    </row>
    <row r="173" spans="1:8" x14ac:dyDescent="0.3">
      <c r="A173">
        <f t="shared" si="16"/>
        <v>156</v>
      </c>
      <c r="B173">
        <f t="shared" si="17"/>
        <v>0</v>
      </c>
      <c r="C173">
        <f t="shared" si="18"/>
        <v>0</v>
      </c>
      <c r="D173">
        <f t="shared" si="19"/>
        <v>0</v>
      </c>
      <c r="E173">
        <f t="shared" si="20"/>
        <v>0</v>
      </c>
      <c r="F173">
        <f t="shared" si="21"/>
        <v>0</v>
      </c>
      <c r="G173">
        <f t="shared" si="22"/>
        <v>0</v>
      </c>
      <c r="H173">
        <f t="shared" si="23"/>
        <v>0</v>
      </c>
    </row>
    <row r="174" spans="1:8" x14ac:dyDescent="0.3">
      <c r="A174">
        <f t="shared" si="16"/>
        <v>157</v>
      </c>
      <c r="B174">
        <f t="shared" si="17"/>
        <v>0</v>
      </c>
      <c r="C174">
        <f t="shared" si="18"/>
        <v>0</v>
      </c>
      <c r="D174">
        <f t="shared" si="19"/>
        <v>0</v>
      </c>
      <c r="E174">
        <f t="shared" si="20"/>
        <v>0</v>
      </c>
      <c r="F174">
        <f t="shared" si="21"/>
        <v>0</v>
      </c>
      <c r="G174">
        <f t="shared" si="22"/>
        <v>0</v>
      </c>
      <c r="H174">
        <f t="shared" si="23"/>
        <v>0</v>
      </c>
    </row>
    <row r="175" spans="1:8" x14ac:dyDescent="0.3">
      <c r="A175">
        <f t="shared" si="16"/>
        <v>158</v>
      </c>
      <c r="B175">
        <f t="shared" si="17"/>
        <v>0</v>
      </c>
      <c r="C175">
        <f t="shared" si="18"/>
        <v>0</v>
      </c>
      <c r="D175">
        <f t="shared" si="19"/>
        <v>0</v>
      </c>
      <c r="E175">
        <f t="shared" si="20"/>
        <v>0</v>
      </c>
      <c r="F175">
        <f t="shared" si="21"/>
        <v>0</v>
      </c>
      <c r="G175">
        <f t="shared" si="22"/>
        <v>0</v>
      </c>
      <c r="H175">
        <f t="shared" si="23"/>
        <v>0</v>
      </c>
    </row>
    <row r="176" spans="1:8" x14ac:dyDescent="0.3">
      <c r="A176">
        <f t="shared" si="16"/>
        <v>159</v>
      </c>
      <c r="B176">
        <f t="shared" si="17"/>
        <v>0</v>
      </c>
      <c r="C176">
        <f t="shared" si="18"/>
        <v>0</v>
      </c>
      <c r="D176">
        <f t="shared" si="19"/>
        <v>0</v>
      </c>
      <c r="E176">
        <f t="shared" si="20"/>
        <v>0</v>
      </c>
      <c r="F176">
        <f t="shared" si="21"/>
        <v>0</v>
      </c>
      <c r="G176">
        <f t="shared" si="22"/>
        <v>0</v>
      </c>
      <c r="H176">
        <f t="shared" si="23"/>
        <v>0</v>
      </c>
    </row>
    <row r="177" spans="1:8" x14ac:dyDescent="0.3">
      <c r="A177">
        <f t="shared" si="16"/>
        <v>160</v>
      </c>
      <c r="B177">
        <f t="shared" si="17"/>
        <v>0</v>
      </c>
      <c r="C177">
        <f t="shared" si="18"/>
        <v>0</v>
      </c>
      <c r="D177">
        <f t="shared" si="19"/>
        <v>0</v>
      </c>
      <c r="E177">
        <f t="shared" si="20"/>
        <v>0</v>
      </c>
      <c r="F177">
        <f t="shared" si="21"/>
        <v>0</v>
      </c>
      <c r="G177">
        <f t="shared" si="22"/>
        <v>0</v>
      </c>
      <c r="H177">
        <f t="shared" si="23"/>
        <v>0</v>
      </c>
    </row>
    <row r="178" spans="1:8" x14ac:dyDescent="0.3">
      <c r="A178">
        <f t="shared" si="16"/>
        <v>161</v>
      </c>
      <c r="B178">
        <f t="shared" si="17"/>
        <v>0</v>
      </c>
      <c r="C178">
        <f t="shared" si="18"/>
        <v>0</v>
      </c>
      <c r="D178">
        <f t="shared" si="19"/>
        <v>0</v>
      </c>
      <c r="E178">
        <f t="shared" si="20"/>
        <v>0</v>
      </c>
      <c r="F178">
        <f t="shared" si="21"/>
        <v>0</v>
      </c>
      <c r="G178">
        <f t="shared" si="22"/>
        <v>0</v>
      </c>
      <c r="H178">
        <f t="shared" si="23"/>
        <v>0</v>
      </c>
    </row>
    <row r="179" spans="1:8" x14ac:dyDescent="0.3">
      <c r="A179">
        <f t="shared" si="16"/>
        <v>162</v>
      </c>
      <c r="B179">
        <f t="shared" si="17"/>
        <v>0</v>
      </c>
      <c r="C179">
        <f t="shared" si="18"/>
        <v>0</v>
      </c>
      <c r="D179">
        <f t="shared" si="19"/>
        <v>0</v>
      </c>
      <c r="E179">
        <f t="shared" si="20"/>
        <v>0</v>
      </c>
      <c r="F179">
        <f t="shared" si="21"/>
        <v>0</v>
      </c>
      <c r="G179">
        <f t="shared" si="22"/>
        <v>0</v>
      </c>
      <c r="H179">
        <f t="shared" si="23"/>
        <v>0</v>
      </c>
    </row>
    <row r="180" spans="1:8" x14ac:dyDescent="0.3">
      <c r="A180">
        <f t="shared" si="16"/>
        <v>163</v>
      </c>
      <c r="B180">
        <f t="shared" si="17"/>
        <v>0</v>
      </c>
      <c r="C180">
        <f t="shared" si="18"/>
        <v>0</v>
      </c>
      <c r="D180">
        <f t="shared" si="19"/>
        <v>0</v>
      </c>
      <c r="E180">
        <f t="shared" si="20"/>
        <v>0</v>
      </c>
      <c r="F180">
        <f t="shared" si="21"/>
        <v>0</v>
      </c>
      <c r="G180">
        <f t="shared" si="22"/>
        <v>0</v>
      </c>
      <c r="H180">
        <f t="shared" si="23"/>
        <v>0</v>
      </c>
    </row>
    <row r="181" spans="1:8" x14ac:dyDescent="0.3">
      <c r="A181">
        <f t="shared" si="16"/>
        <v>164</v>
      </c>
      <c r="B181">
        <f t="shared" si="17"/>
        <v>0</v>
      </c>
      <c r="C181">
        <f t="shared" si="18"/>
        <v>0</v>
      </c>
      <c r="D181">
        <f t="shared" si="19"/>
        <v>0</v>
      </c>
      <c r="E181">
        <f t="shared" si="20"/>
        <v>0</v>
      </c>
      <c r="F181">
        <f t="shared" si="21"/>
        <v>0</v>
      </c>
      <c r="G181">
        <f t="shared" si="22"/>
        <v>0</v>
      </c>
      <c r="H181">
        <f t="shared" si="23"/>
        <v>0</v>
      </c>
    </row>
    <row r="182" spans="1:8" x14ac:dyDescent="0.3">
      <c r="A182">
        <f t="shared" si="16"/>
        <v>165</v>
      </c>
      <c r="B182">
        <f t="shared" si="17"/>
        <v>0</v>
      </c>
      <c r="C182">
        <f t="shared" si="18"/>
        <v>0</v>
      </c>
      <c r="D182">
        <f t="shared" si="19"/>
        <v>0</v>
      </c>
      <c r="E182">
        <f t="shared" si="20"/>
        <v>0</v>
      </c>
      <c r="F182">
        <f t="shared" si="21"/>
        <v>0</v>
      </c>
      <c r="G182">
        <f t="shared" si="22"/>
        <v>0</v>
      </c>
      <c r="H182">
        <f t="shared" si="23"/>
        <v>0</v>
      </c>
    </row>
    <row r="183" spans="1:8" x14ac:dyDescent="0.3">
      <c r="A183">
        <f t="shared" si="16"/>
        <v>166</v>
      </c>
      <c r="B183">
        <f t="shared" si="17"/>
        <v>0</v>
      </c>
      <c r="C183">
        <f t="shared" si="18"/>
        <v>0</v>
      </c>
      <c r="D183">
        <f t="shared" si="19"/>
        <v>0</v>
      </c>
      <c r="E183">
        <f t="shared" si="20"/>
        <v>0</v>
      </c>
      <c r="F183">
        <f t="shared" si="21"/>
        <v>0</v>
      </c>
      <c r="G183">
        <f t="shared" si="22"/>
        <v>0</v>
      </c>
      <c r="H183">
        <f t="shared" si="23"/>
        <v>0</v>
      </c>
    </row>
    <row r="184" spans="1:8" x14ac:dyDescent="0.3">
      <c r="A184">
        <f t="shared" si="16"/>
        <v>167</v>
      </c>
      <c r="B184">
        <f t="shared" si="17"/>
        <v>0</v>
      </c>
      <c r="C184">
        <f t="shared" si="18"/>
        <v>0</v>
      </c>
      <c r="D184">
        <f t="shared" si="19"/>
        <v>0</v>
      </c>
      <c r="E184">
        <f t="shared" si="20"/>
        <v>0</v>
      </c>
      <c r="F184">
        <f t="shared" si="21"/>
        <v>0</v>
      </c>
      <c r="G184">
        <f t="shared" si="22"/>
        <v>0</v>
      </c>
      <c r="H184">
        <f t="shared" si="23"/>
        <v>0</v>
      </c>
    </row>
    <row r="185" spans="1:8" x14ac:dyDescent="0.3">
      <c r="A185">
        <f t="shared" si="16"/>
        <v>168</v>
      </c>
      <c r="B185">
        <f t="shared" si="17"/>
        <v>0</v>
      </c>
      <c r="C185">
        <f t="shared" si="18"/>
        <v>0</v>
      </c>
      <c r="D185">
        <f t="shared" si="19"/>
        <v>0</v>
      </c>
      <c r="E185">
        <f t="shared" si="20"/>
        <v>0</v>
      </c>
      <c r="F185">
        <f t="shared" si="21"/>
        <v>0</v>
      </c>
      <c r="G185">
        <f t="shared" si="22"/>
        <v>0</v>
      </c>
      <c r="H185">
        <f t="shared" si="23"/>
        <v>0</v>
      </c>
    </row>
    <row r="186" spans="1:8" x14ac:dyDescent="0.3">
      <c r="A186">
        <f t="shared" si="16"/>
        <v>169</v>
      </c>
      <c r="B186">
        <f t="shared" si="17"/>
        <v>0</v>
      </c>
      <c r="C186">
        <f t="shared" si="18"/>
        <v>0</v>
      </c>
      <c r="D186">
        <f t="shared" si="19"/>
        <v>0</v>
      </c>
      <c r="E186">
        <f t="shared" si="20"/>
        <v>0</v>
      </c>
      <c r="F186">
        <f t="shared" si="21"/>
        <v>0</v>
      </c>
      <c r="G186">
        <f t="shared" si="22"/>
        <v>0</v>
      </c>
      <c r="H186">
        <f t="shared" si="23"/>
        <v>0</v>
      </c>
    </row>
    <row r="187" spans="1:8" x14ac:dyDescent="0.3">
      <c r="A187">
        <f t="shared" si="16"/>
        <v>170</v>
      </c>
      <c r="B187">
        <f t="shared" si="17"/>
        <v>0</v>
      </c>
      <c r="C187">
        <f t="shared" si="18"/>
        <v>0</v>
      </c>
      <c r="D187">
        <f t="shared" si="19"/>
        <v>0</v>
      </c>
      <c r="E187">
        <f t="shared" si="20"/>
        <v>0</v>
      </c>
      <c r="F187">
        <f t="shared" si="21"/>
        <v>0</v>
      </c>
      <c r="G187">
        <f t="shared" si="22"/>
        <v>0</v>
      </c>
      <c r="H187">
        <f t="shared" si="23"/>
        <v>0</v>
      </c>
    </row>
    <row r="188" spans="1:8" x14ac:dyDescent="0.3">
      <c r="A188">
        <f t="shared" si="16"/>
        <v>171</v>
      </c>
      <c r="B188">
        <f t="shared" si="17"/>
        <v>0</v>
      </c>
      <c r="C188">
        <f t="shared" si="18"/>
        <v>0</v>
      </c>
      <c r="D188">
        <f t="shared" si="19"/>
        <v>0</v>
      </c>
      <c r="E188">
        <f t="shared" si="20"/>
        <v>0</v>
      </c>
      <c r="F188">
        <f t="shared" si="21"/>
        <v>0</v>
      </c>
      <c r="G188">
        <f t="shared" si="22"/>
        <v>0</v>
      </c>
      <c r="H188">
        <f t="shared" si="23"/>
        <v>0</v>
      </c>
    </row>
    <row r="189" spans="1:8" x14ac:dyDescent="0.3">
      <c r="A189">
        <f t="shared" si="16"/>
        <v>172</v>
      </c>
      <c r="B189">
        <f t="shared" si="17"/>
        <v>0</v>
      </c>
      <c r="C189">
        <f t="shared" si="18"/>
        <v>0</v>
      </c>
      <c r="D189">
        <f t="shared" si="19"/>
        <v>0</v>
      </c>
      <c r="E189">
        <f t="shared" si="20"/>
        <v>0</v>
      </c>
      <c r="F189">
        <f t="shared" si="21"/>
        <v>0</v>
      </c>
      <c r="G189">
        <f t="shared" si="22"/>
        <v>0</v>
      </c>
      <c r="H189">
        <f t="shared" si="23"/>
        <v>0</v>
      </c>
    </row>
    <row r="190" spans="1:8" x14ac:dyDescent="0.3">
      <c r="A190">
        <f t="shared" si="16"/>
        <v>173</v>
      </c>
      <c r="B190">
        <f t="shared" si="17"/>
        <v>0</v>
      </c>
      <c r="C190">
        <f t="shared" si="18"/>
        <v>0</v>
      </c>
      <c r="D190">
        <f t="shared" si="19"/>
        <v>0</v>
      </c>
      <c r="E190">
        <f t="shared" si="20"/>
        <v>0</v>
      </c>
      <c r="F190">
        <f t="shared" si="21"/>
        <v>0</v>
      </c>
      <c r="G190">
        <f t="shared" si="22"/>
        <v>0</v>
      </c>
      <c r="H190">
        <f t="shared" si="23"/>
        <v>0</v>
      </c>
    </row>
    <row r="191" spans="1:8" x14ac:dyDescent="0.3">
      <c r="A191">
        <f t="shared" si="16"/>
        <v>174</v>
      </c>
      <c r="B191">
        <f t="shared" si="17"/>
        <v>0</v>
      </c>
      <c r="C191">
        <f t="shared" si="18"/>
        <v>0</v>
      </c>
      <c r="D191">
        <f t="shared" si="19"/>
        <v>0</v>
      </c>
      <c r="E191">
        <f t="shared" si="20"/>
        <v>0</v>
      </c>
      <c r="F191">
        <f t="shared" si="21"/>
        <v>0</v>
      </c>
      <c r="G191">
        <f t="shared" si="22"/>
        <v>0</v>
      </c>
      <c r="H191">
        <f t="shared" si="23"/>
        <v>0</v>
      </c>
    </row>
    <row r="192" spans="1:8" x14ac:dyDescent="0.3">
      <c r="A192">
        <f t="shared" si="16"/>
        <v>175</v>
      </c>
      <c r="B192">
        <f t="shared" si="17"/>
        <v>0</v>
      </c>
      <c r="C192">
        <f t="shared" si="18"/>
        <v>0</v>
      </c>
      <c r="D192">
        <f t="shared" si="19"/>
        <v>0</v>
      </c>
      <c r="E192">
        <f t="shared" si="20"/>
        <v>0</v>
      </c>
      <c r="F192">
        <f t="shared" si="21"/>
        <v>0</v>
      </c>
      <c r="G192">
        <f t="shared" si="22"/>
        <v>0</v>
      </c>
      <c r="H192">
        <f t="shared" si="23"/>
        <v>0</v>
      </c>
    </row>
    <row r="193" spans="1:8" x14ac:dyDescent="0.3">
      <c r="A193">
        <f t="shared" si="16"/>
        <v>176</v>
      </c>
      <c r="B193">
        <f t="shared" si="17"/>
        <v>0</v>
      </c>
      <c r="C193">
        <f t="shared" si="18"/>
        <v>0</v>
      </c>
      <c r="D193">
        <f t="shared" si="19"/>
        <v>0</v>
      </c>
      <c r="E193">
        <f t="shared" si="20"/>
        <v>0</v>
      </c>
      <c r="F193">
        <f t="shared" si="21"/>
        <v>0</v>
      </c>
      <c r="G193">
        <f t="shared" si="22"/>
        <v>0</v>
      </c>
      <c r="H193">
        <f t="shared" si="23"/>
        <v>0</v>
      </c>
    </row>
    <row r="194" spans="1:8" x14ac:dyDescent="0.3">
      <c r="A194">
        <f t="shared" si="16"/>
        <v>177</v>
      </c>
      <c r="B194">
        <f t="shared" si="17"/>
        <v>0</v>
      </c>
      <c r="C194">
        <f t="shared" si="18"/>
        <v>0</v>
      </c>
      <c r="D194">
        <f t="shared" si="19"/>
        <v>0</v>
      </c>
      <c r="E194">
        <f t="shared" si="20"/>
        <v>0</v>
      </c>
      <c r="F194">
        <f t="shared" si="21"/>
        <v>0</v>
      </c>
      <c r="G194">
        <f t="shared" si="22"/>
        <v>0</v>
      </c>
      <c r="H194">
        <f t="shared" si="23"/>
        <v>0</v>
      </c>
    </row>
    <row r="195" spans="1:8" x14ac:dyDescent="0.3">
      <c r="A195">
        <f t="shared" si="16"/>
        <v>178</v>
      </c>
      <c r="B195">
        <f t="shared" si="17"/>
        <v>0</v>
      </c>
      <c r="C195">
        <f t="shared" si="18"/>
        <v>0</v>
      </c>
      <c r="D195">
        <f t="shared" si="19"/>
        <v>0</v>
      </c>
      <c r="E195">
        <f t="shared" si="20"/>
        <v>0</v>
      </c>
      <c r="F195">
        <f t="shared" si="21"/>
        <v>0</v>
      </c>
      <c r="G195">
        <f t="shared" si="22"/>
        <v>0</v>
      </c>
      <c r="H195">
        <f t="shared" si="23"/>
        <v>0</v>
      </c>
    </row>
    <row r="196" spans="1:8" x14ac:dyDescent="0.3">
      <c r="A196">
        <f t="shared" si="16"/>
        <v>179</v>
      </c>
      <c r="B196">
        <f t="shared" si="17"/>
        <v>0</v>
      </c>
      <c r="C196">
        <f t="shared" si="18"/>
        <v>0</v>
      </c>
      <c r="D196">
        <f t="shared" si="19"/>
        <v>0</v>
      </c>
      <c r="E196">
        <f t="shared" si="20"/>
        <v>0</v>
      </c>
      <c r="F196">
        <f t="shared" si="21"/>
        <v>0</v>
      </c>
      <c r="G196">
        <f t="shared" si="22"/>
        <v>0</v>
      </c>
      <c r="H196">
        <f t="shared" si="23"/>
        <v>0</v>
      </c>
    </row>
    <row r="197" spans="1:8" x14ac:dyDescent="0.3">
      <c r="A197">
        <f t="shared" si="16"/>
        <v>180</v>
      </c>
      <c r="B197">
        <f t="shared" si="17"/>
        <v>0</v>
      </c>
      <c r="C197">
        <f t="shared" si="18"/>
        <v>0</v>
      </c>
      <c r="D197">
        <f t="shared" si="19"/>
        <v>0</v>
      </c>
      <c r="E197">
        <f t="shared" si="20"/>
        <v>0</v>
      </c>
      <c r="F197">
        <f t="shared" si="21"/>
        <v>0</v>
      </c>
      <c r="G197">
        <f t="shared" si="22"/>
        <v>0</v>
      </c>
      <c r="H197">
        <f t="shared" si="23"/>
        <v>0</v>
      </c>
    </row>
    <row r="198" spans="1:8" x14ac:dyDescent="0.3">
      <c r="A198">
        <f t="shared" si="16"/>
        <v>181</v>
      </c>
      <c r="B198">
        <f t="shared" si="17"/>
        <v>0</v>
      </c>
      <c r="C198">
        <f t="shared" si="18"/>
        <v>0</v>
      </c>
      <c r="D198">
        <f t="shared" si="19"/>
        <v>0</v>
      </c>
      <c r="E198">
        <f t="shared" si="20"/>
        <v>0</v>
      </c>
      <c r="F198">
        <f t="shared" si="21"/>
        <v>0</v>
      </c>
      <c r="G198">
        <f t="shared" si="22"/>
        <v>0</v>
      </c>
      <c r="H198">
        <f t="shared" si="23"/>
        <v>0</v>
      </c>
    </row>
    <row r="199" spans="1:8" x14ac:dyDescent="0.3">
      <c r="A199">
        <f t="shared" si="16"/>
        <v>182</v>
      </c>
      <c r="B199">
        <f t="shared" si="17"/>
        <v>0</v>
      </c>
      <c r="C199">
        <f t="shared" si="18"/>
        <v>0</v>
      </c>
      <c r="D199">
        <f t="shared" si="19"/>
        <v>0</v>
      </c>
      <c r="E199">
        <f t="shared" si="20"/>
        <v>0</v>
      </c>
      <c r="F199">
        <f t="shared" si="21"/>
        <v>0</v>
      </c>
      <c r="G199">
        <f t="shared" si="22"/>
        <v>0</v>
      </c>
      <c r="H199">
        <f t="shared" si="23"/>
        <v>0</v>
      </c>
    </row>
    <row r="200" spans="1:8" x14ac:dyDescent="0.3">
      <c r="A200">
        <f t="shared" si="16"/>
        <v>183</v>
      </c>
      <c r="B200">
        <f t="shared" si="17"/>
        <v>0</v>
      </c>
      <c r="C200">
        <f t="shared" si="18"/>
        <v>0</v>
      </c>
      <c r="D200">
        <f t="shared" si="19"/>
        <v>0</v>
      </c>
      <c r="E200">
        <f t="shared" si="20"/>
        <v>0</v>
      </c>
      <c r="F200">
        <f t="shared" si="21"/>
        <v>0</v>
      </c>
      <c r="G200">
        <f t="shared" si="22"/>
        <v>0</v>
      </c>
      <c r="H200">
        <f t="shared" si="23"/>
        <v>0</v>
      </c>
    </row>
    <row r="201" spans="1:8" x14ac:dyDescent="0.3">
      <c r="A201">
        <f t="shared" si="16"/>
        <v>184</v>
      </c>
      <c r="B201">
        <f t="shared" si="17"/>
        <v>0</v>
      </c>
      <c r="C201">
        <f t="shared" si="18"/>
        <v>0</v>
      </c>
      <c r="D201">
        <f t="shared" si="19"/>
        <v>0</v>
      </c>
      <c r="E201">
        <f t="shared" si="20"/>
        <v>0</v>
      </c>
      <c r="F201">
        <f t="shared" si="21"/>
        <v>0</v>
      </c>
      <c r="G201">
        <f t="shared" si="22"/>
        <v>0</v>
      </c>
      <c r="H201">
        <f t="shared" si="23"/>
        <v>0</v>
      </c>
    </row>
    <row r="202" spans="1:8" x14ac:dyDescent="0.3">
      <c r="A202">
        <f t="shared" si="16"/>
        <v>185</v>
      </c>
      <c r="B202">
        <f t="shared" si="17"/>
        <v>0</v>
      </c>
      <c r="C202">
        <f t="shared" si="18"/>
        <v>0</v>
      </c>
      <c r="D202">
        <f t="shared" si="19"/>
        <v>0</v>
      </c>
      <c r="E202">
        <f t="shared" si="20"/>
        <v>0</v>
      </c>
      <c r="F202">
        <f t="shared" si="21"/>
        <v>0</v>
      </c>
      <c r="G202">
        <f t="shared" si="22"/>
        <v>0</v>
      </c>
      <c r="H202">
        <f t="shared" si="23"/>
        <v>0</v>
      </c>
    </row>
    <row r="203" spans="1:8" x14ac:dyDescent="0.3">
      <c r="A203">
        <f t="shared" si="16"/>
        <v>186</v>
      </c>
      <c r="B203">
        <f t="shared" si="17"/>
        <v>0</v>
      </c>
      <c r="C203">
        <f t="shared" si="18"/>
        <v>0</v>
      </c>
      <c r="D203">
        <f t="shared" si="19"/>
        <v>0</v>
      </c>
      <c r="E203">
        <f t="shared" si="20"/>
        <v>0</v>
      </c>
      <c r="F203">
        <f t="shared" si="21"/>
        <v>0</v>
      </c>
      <c r="G203">
        <f t="shared" si="22"/>
        <v>0</v>
      </c>
      <c r="H203">
        <f t="shared" si="23"/>
        <v>0</v>
      </c>
    </row>
    <row r="204" spans="1:8" x14ac:dyDescent="0.3">
      <c r="A204">
        <f t="shared" si="16"/>
        <v>187</v>
      </c>
      <c r="B204">
        <f t="shared" si="17"/>
        <v>0</v>
      </c>
      <c r="C204">
        <f t="shared" si="18"/>
        <v>0</v>
      </c>
      <c r="D204">
        <f t="shared" si="19"/>
        <v>0</v>
      </c>
      <c r="E204">
        <f t="shared" si="20"/>
        <v>0</v>
      </c>
      <c r="F204">
        <f t="shared" si="21"/>
        <v>0</v>
      </c>
      <c r="G204">
        <f t="shared" si="22"/>
        <v>0</v>
      </c>
      <c r="H204">
        <f t="shared" si="23"/>
        <v>0</v>
      </c>
    </row>
    <row r="205" spans="1:8" x14ac:dyDescent="0.3">
      <c r="A205">
        <f t="shared" si="16"/>
        <v>188</v>
      </c>
      <c r="B205">
        <f t="shared" si="17"/>
        <v>0</v>
      </c>
      <c r="C205">
        <f t="shared" si="18"/>
        <v>0</v>
      </c>
      <c r="D205">
        <f t="shared" si="19"/>
        <v>0</v>
      </c>
      <c r="E205">
        <f t="shared" si="20"/>
        <v>0</v>
      </c>
      <c r="F205">
        <f t="shared" si="21"/>
        <v>0</v>
      </c>
      <c r="G205">
        <f t="shared" si="22"/>
        <v>0</v>
      </c>
      <c r="H205">
        <f t="shared" si="23"/>
        <v>0</v>
      </c>
    </row>
    <row r="206" spans="1:8" x14ac:dyDescent="0.3">
      <c r="A206">
        <f t="shared" si="16"/>
        <v>189</v>
      </c>
      <c r="B206">
        <f t="shared" si="17"/>
        <v>0</v>
      </c>
      <c r="C206">
        <f t="shared" si="18"/>
        <v>0</v>
      </c>
      <c r="D206">
        <f t="shared" si="19"/>
        <v>0</v>
      </c>
      <c r="E206">
        <f t="shared" si="20"/>
        <v>0</v>
      </c>
      <c r="F206">
        <f t="shared" si="21"/>
        <v>0</v>
      </c>
      <c r="G206">
        <f t="shared" si="22"/>
        <v>0</v>
      </c>
      <c r="H206">
        <f t="shared" si="23"/>
        <v>0</v>
      </c>
    </row>
    <row r="207" spans="1:8" x14ac:dyDescent="0.3">
      <c r="A207">
        <f t="shared" si="16"/>
        <v>190</v>
      </c>
      <c r="B207">
        <f t="shared" si="17"/>
        <v>0</v>
      </c>
      <c r="C207">
        <f t="shared" si="18"/>
        <v>0</v>
      </c>
      <c r="D207">
        <f t="shared" si="19"/>
        <v>0</v>
      </c>
      <c r="E207">
        <f t="shared" si="20"/>
        <v>0</v>
      </c>
      <c r="F207">
        <f t="shared" si="21"/>
        <v>0</v>
      </c>
      <c r="G207">
        <f t="shared" si="22"/>
        <v>0</v>
      </c>
      <c r="H207">
        <f t="shared" si="23"/>
        <v>0</v>
      </c>
    </row>
    <row r="208" spans="1:8" x14ac:dyDescent="0.3">
      <c r="A208">
        <f t="shared" si="16"/>
        <v>191</v>
      </c>
      <c r="B208">
        <f t="shared" si="17"/>
        <v>0</v>
      </c>
      <c r="C208">
        <f t="shared" si="18"/>
        <v>0</v>
      </c>
      <c r="D208">
        <f t="shared" si="19"/>
        <v>0</v>
      </c>
      <c r="E208">
        <f t="shared" si="20"/>
        <v>0</v>
      </c>
      <c r="F208">
        <f t="shared" si="21"/>
        <v>0</v>
      </c>
      <c r="G208">
        <f t="shared" si="22"/>
        <v>0</v>
      </c>
      <c r="H208">
        <f t="shared" si="23"/>
        <v>0</v>
      </c>
    </row>
    <row r="209" spans="1:8" x14ac:dyDescent="0.3">
      <c r="A209">
        <f t="shared" si="16"/>
        <v>192</v>
      </c>
      <c r="B209">
        <f t="shared" si="17"/>
        <v>0</v>
      </c>
      <c r="C209">
        <f t="shared" si="18"/>
        <v>0</v>
      </c>
      <c r="D209">
        <f t="shared" si="19"/>
        <v>0</v>
      </c>
      <c r="E209">
        <f t="shared" si="20"/>
        <v>0</v>
      </c>
      <c r="F209">
        <f t="shared" si="21"/>
        <v>0</v>
      </c>
      <c r="G209">
        <f t="shared" si="22"/>
        <v>0</v>
      </c>
      <c r="H209">
        <f t="shared" si="23"/>
        <v>0</v>
      </c>
    </row>
    <row r="210" spans="1:8" x14ac:dyDescent="0.3">
      <c r="A210">
        <f t="shared" si="16"/>
        <v>193</v>
      </c>
      <c r="B210">
        <f t="shared" si="17"/>
        <v>0</v>
      </c>
      <c r="C210">
        <f t="shared" si="18"/>
        <v>0</v>
      </c>
      <c r="D210">
        <f t="shared" si="19"/>
        <v>0</v>
      </c>
      <c r="E210">
        <f t="shared" si="20"/>
        <v>0</v>
      </c>
      <c r="F210">
        <f t="shared" si="21"/>
        <v>0</v>
      </c>
      <c r="G210">
        <f t="shared" si="22"/>
        <v>0</v>
      </c>
      <c r="H210">
        <f t="shared" si="23"/>
        <v>0</v>
      </c>
    </row>
    <row r="211" spans="1:8" x14ac:dyDescent="0.3">
      <c r="A211">
        <f t="shared" ref="A211:A274" si="24">IF($B$9&gt;A210,A210+1, "")</f>
        <v>194</v>
      </c>
      <c r="B211">
        <f t="shared" si="17"/>
        <v>0</v>
      </c>
      <c r="C211">
        <f t="shared" si="18"/>
        <v>0</v>
      </c>
      <c r="D211">
        <f t="shared" si="19"/>
        <v>0</v>
      </c>
      <c r="E211">
        <f t="shared" si="20"/>
        <v>0</v>
      </c>
      <c r="F211">
        <f t="shared" si="21"/>
        <v>0</v>
      </c>
      <c r="G211">
        <f t="shared" si="22"/>
        <v>0</v>
      </c>
      <c r="H211">
        <f t="shared" si="23"/>
        <v>0</v>
      </c>
    </row>
    <row r="212" spans="1:8" x14ac:dyDescent="0.3">
      <c r="A212">
        <f t="shared" si="24"/>
        <v>195</v>
      </c>
      <c r="B212">
        <f t="shared" ref="B212:B275" si="25">IF(A212="","",IF(H211&gt;0,H211,0))</f>
        <v>0</v>
      </c>
      <c r="C212">
        <f t="shared" ref="C212:C275" si="26">IF(A212="","",IF((B212*(1+($B$2/1200)))&gt;$B$10,$B$10, (B212*(1+($B$2/1200)))))</f>
        <v>0</v>
      </c>
      <c r="D212">
        <f t="shared" ref="D212:D275" si="27">IF(A212="","",B212*($B$4/1200))</f>
        <v>0</v>
      </c>
      <c r="E212">
        <f t="shared" ref="E212:E275" si="28">IF(A212="","",B212*(($B$3/1200)/100))</f>
        <v>0</v>
      </c>
      <c r="F212">
        <f t="shared" ref="F212:F275" si="29">IF(A212="","",C212-D212-E212)</f>
        <v>0</v>
      </c>
      <c r="G212">
        <f t="shared" ref="G212:G275" si="30">IF(A212="","",B212*$B$8)</f>
        <v>0</v>
      </c>
      <c r="H212">
        <f t="shared" ref="H212:H275" si="31">IF(A212="","",IF(B212-F212-G212&gt;0.1,MAX(B212-F212-G212,0),0))</f>
        <v>0</v>
      </c>
    </row>
    <row r="213" spans="1:8" x14ac:dyDescent="0.3">
      <c r="A213">
        <f t="shared" si="24"/>
        <v>196</v>
      </c>
      <c r="B213">
        <f t="shared" si="25"/>
        <v>0</v>
      </c>
      <c r="C213">
        <f t="shared" si="26"/>
        <v>0</v>
      </c>
      <c r="D213">
        <f t="shared" si="27"/>
        <v>0</v>
      </c>
      <c r="E213">
        <f t="shared" si="28"/>
        <v>0</v>
      </c>
      <c r="F213">
        <f t="shared" si="29"/>
        <v>0</v>
      </c>
      <c r="G213">
        <f t="shared" si="30"/>
        <v>0</v>
      </c>
      <c r="H213">
        <f t="shared" si="31"/>
        <v>0</v>
      </c>
    </row>
    <row r="214" spans="1:8" x14ac:dyDescent="0.3">
      <c r="A214">
        <f t="shared" si="24"/>
        <v>197</v>
      </c>
      <c r="B214">
        <f t="shared" si="25"/>
        <v>0</v>
      </c>
      <c r="C214">
        <f t="shared" si="26"/>
        <v>0</v>
      </c>
      <c r="D214">
        <f t="shared" si="27"/>
        <v>0</v>
      </c>
      <c r="E214">
        <f t="shared" si="28"/>
        <v>0</v>
      </c>
      <c r="F214">
        <f t="shared" si="29"/>
        <v>0</v>
      </c>
      <c r="G214">
        <f t="shared" si="30"/>
        <v>0</v>
      </c>
      <c r="H214">
        <f t="shared" si="31"/>
        <v>0</v>
      </c>
    </row>
    <row r="215" spans="1:8" x14ac:dyDescent="0.3">
      <c r="A215">
        <f t="shared" si="24"/>
        <v>198</v>
      </c>
      <c r="B215">
        <f t="shared" si="25"/>
        <v>0</v>
      </c>
      <c r="C215">
        <f t="shared" si="26"/>
        <v>0</v>
      </c>
      <c r="D215">
        <f t="shared" si="27"/>
        <v>0</v>
      </c>
      <c r="E215">
        <f t="shared" si="28"/>
        <v>0</v>
      </c>
      <c r="F215">
        <f t="shared" si="29"/>
        <v>0</v>
      </c>
      <c r="G215">
        <f t="shared" si="30"/>
        <v>0</v>
      </c>
      <c r="H215">
        <f t="shared" si="31"/>
        <v>0</v>
      </c>
    </row>
    <row r="216" spans="1:8" x14ac:dyDescent="0.3">
      <c r="A216">
        <f t="shared" si="24"/>
        <v>199</v>
      </c>
      <c r="B216">
        <f t="shared" si="25"/>
        <v>0</v>
      </c>
      <c r="C216">
        <f t="shared" si="26"/>
        <v>0</v>
      </c>
      <c r="D216">
        <f t="shared" si="27"/>
        <v>0</v>
      </c>
      <c r="E216">
        <f t="shared" si="28"/>
        <v>0</v>
      </c>
      <c r="F216">
        <f t="shared" si="29"/>
        <v>0</v>
      </c>
      <c r="G216">
        <f t="shared" si="30"/>
        <v>0</v>
      </c>
      <c r="H216">
        <f t="shared" si="31"/>
        <v>0</v>
      </c>
    </row>
    <row r="217" spans="1:8" x14ac:dyDescent="0.3">
      <c r="A217">
        <f t="shared" si="24"/>
        <v>200</v>
      </c>
      <c r="B217">
        <f t="shared" si="25"/>
        <v>0</v>
      </c>
      <c r="C217">
        <f t="shared" si="26"/>
        <v>0</v>
      </c>
      <c r="D217">
        <f t="shared" si="27"/>
        <v>0</v>
      </c>
      <c r="E217">
        <f t="shared" si="28"/>
        <v>0</v>
      </c>
      <c r="F217">
        <f t="shared" si="29"/>
        <v>0</v>
      </c>
      <c r="G217">
        <f t="shared" si="30"/>
        <v>0</v>
      </c>
      <c r="H217">
        <f t="shared" si="31"/>
        <v>0</v>
      </c>
    </row>
    <row r="218" spans="1:8" x14ac:dyDescent="0.3">
      <c r="A218">
        <f t="shared" si="24"/>
        <v>201</v>
      </c>
      <c r="B218">
        <f t="shared" si="25"/>
        <v>0</v>
      </c>
      <c r="C218">
        <f t="shared" si="26"/>
        <v>0</v>
      </c>
      <c r="D218">
        <f t="shared" si="27"/>
        <v>0</v>
      </c>
      <c r="E218">
        <f t="shared" si="28"/>
        <v>0</v>
      </c>
      <c r="F218">
        <f t="shared" si="29"/>
        <v>0</v>
      </c>
      <c r="G218">
        <f t="shared" si="30"/>
        <v>0</v>
      </c>
      <c r="H218">
        <f t="shared" si="31"/>
        <v>0</v>
      </c>
    </row>
    <row r="219" spans="1:8" x14ac:dyDescent="0.3">
      <c r="A219">
        <f t="shared" si="24"/>
        <v>202</v>
      </c>
      <c r="B219">
        <f t="shared" si="25"/>
        <v>0</v>
      </c>
      <c r="C219">
        <f t="shared" si="26"/>
        <v>0</v>
      </c>
      <c r="D219">
        <f t="shared" si="27"/>
        <v>0</v>
      </c>
      <c r="E219">
        <f t="shared" si="28"/>
        <v>0</v>
      </c>
      <c r="F219">
        <f t="shared" si="29"/>
        <v>0</v>
      </c>
      <c r="G219">
        <f t="shared" si="30"/>
        <v>0</v>
      </c>
      <c r="H219">
        <f t="shared" si="31"/>
        <v>0</v>
      </c>
    </row>
    <row r="220" spans="1:8" x14ac:dyDescent="0.3">
      <c r="A220">
        <f t="shared" si="24"/>
        <v>203</v>
      </c>
      <c r="B220">
        <f t="shared" si="25"/>
        <v>0</v>
      </c>
      <c r="C220">
        <f t="shared" si="26"/>
        <v>0</v>
      </c>
      <c r="D220">
        <f t="shared" si="27"/>
        <v>0</v>
      </c>
      <c r="E220">
        <f t="shared" si="28"/>
        <v>0</v>
      </c>
      <c r="F220">
        <f t="shared" si="29"/>
        <v>0</v>
      </c>
      <c r="G220">
        <f t="shared" si="30"/>
        <v>0</v>
      </c>
      <c r="H220">
        <f t="shared" si="31"/>
        <v>0</v>
      </c>
    </row>
    <row r="221" spans="1:8" x14ac:dyDescent="0.3">
      <c r="A221">
        <f t="shared" si="24"/>
        <v>204</v>
      </c>
      <c r="B221">
        <f t="shared" si="25"/>
        <v>0</v>
      </c>
      <c r="C221">
        <f t="shared" si="26"/>
        <v>0</v>
      </c>
      <c r="D221">
        <f t="shared" si="27"/>
        <v>0</v>
      </c>
      <c r="E221">
        <f t="shared" si="28"/>
        <v>0</v>
      </c>
      <c r="F221">
        <f t="shared" si="29"/>
        <v>0</v>
      </c>
      <c r="G221">
        <f t="shared" si="30"/>
        <v>0</v>
      </c>
      <c r="H221">
        <f t="shared" si="31"/>
        <v>0</v>
      </c>
    </row>
    <row r="222" spans="1:8" x14ac:dyDescent="0.3">
      <c r="A222">
        <f t="shared" si="24"/>
        <v>205</v>
      </c>
      <c r="B222">
        <f t="shared" si="25"/>
        <v>0</v>
      </c>
      <c r="C222">
        <f t="shared" si="26"/>
        <v>0</v>
      </c>
      <c r="D222">
        <f t="shared" si="27"/>
        <v>0</v>
      </c>
      <c r="E222">
        <f t="shared" si="28"/>
        <v>0</v>
      </c>
      <c r="F222">
        <f t="shared" si="29"/>
        <v>0</v>
      </c>
      <c r="G222">
        <f t="shared" si="30"/>
        <v>0</v>
      </c>
      <c r="H222">
        <f t="shared" si="31"/>
        <v>0</v>
      </c>
    </row>
    <row r="223" spans="1:8" x14ac:dyDescent="0.3">
      <c r="A223">
        <f t="shared" si="24"/>
        <v>206</v>
      </c>
      <c r="B223">
        <f t="shared" si="25"/>
        <v>0</v>
      </c>
      <c r="C223">
        <f t="shared" si="26"/>
        <v>0</v>
      </c>
      <c r="D223">
        <f t="shared" si="27"/>
        <v>0</v>
      </c>
      <c r="E223">
        <f t="shared" si="28"/>
        <v>0</v>
      </c>
      <c r="F223">
        <f t="shared" si="29"/>
        <v>0</v>
      </c>
      <c r="G223">
        <f t="shared" si="30"/>
        <v>0</v>
      </c>
      <c r="H223">
        <f t="shared" si="31"/>
        <v>0</v>
      </c>
    </row>
    <row r="224" spans="1:8" x14ac:dyDescent="0.3">
      <c r="A224">
        <f t="shared" si="24"/>
        <v>207</v>
      </c>
      <c r="B224">
        <f t="shared" si="25"/>
        <v>0</v>
      </c>
      <c r="C224">
        <f t="shared" si="26"/>
        <v>0</v>
      </c>
      <c r="D224">
        <f t="shared" si="27"/>
        <v>0</v>
      </c>
      <c r="E224">
        <f t="shared" si="28"/>
        <v>0</v>
      </c>
      <c r="F224">
        <f t="shared" si="29"/>
        <v>0</v>
      </c>
      <c r="G224">
        <f t="shared" si="30"/>
        <v>0</v>
      </c>
      <c r="H224">
        <f t="shared" si="31"/>
        <v>0</v>
      </c>
    </row>
    <row r="225" spans="1:8" x14ac:dyDescent="0.3">
      <c r="A225">
        <f t="shared" si="24"/>
        <v>208</v>
      </c>
      <c r="B225">
        <f t="shared" si="25"/>
        <v>0</v>
      </c>
      <c r="C225">
        <f t="shared" si="26"/>
        <v>0</v>
      </c>
      <c r="D225">
        <f t="shared" si="27"/>
        <v>0</v>
      </c>
      <c r="E225">
        <f t="shared" si="28"/>
        <v>0</v>
      </c>
      <c r="F225">
        <f t="shared" si="29"/>
        <v>0</v>
      </c>
      <c r="G225">
        <f t="shared" si="30"/>
        <v>0</v>
      </c>
      <c r="H225">
        <f t="shared" si="31"/>
        <v>0</v>
      </c>
    </row>
    <row r="226" spans="1:8" x14ac:dyDescent="0.3">
      <c r="A226">
        <f t="shared" si="24"/>
        <v>209</v>
      </c>
      <c r="B226">
        <f t="shared" si="25"/>
        <v>0</v>
      </c>
      <c r="C226">
        <f t="shared" si="26"/>
        <v>0</v>
      </c>
      <c r="D226">
        <f t="shared" si="27"/>
        <v>0</v>
      </c>
      <c r="E226">
        <f t="shared" si="28"/>
        <v>0</v>
      </c>
      <c r="F226">
        <f t="shared" si="29"/>
        <v>0</v>
      </c>
      <c r="G226">
        <f t="shared" si="30"/>
        <v>0</v>
      </c>
      <c r="H226">
        <f t="shared" si="31"/>
        <v>0</v>
      </c>
    </row>
    <row r="227" spans="1:8" x14ac:dyDescent="0.3">
      <c r="A227">
        <f t="shared" si="24"/>
        <v>210</v>
      </c>
      <c r="B227">
        <f t="shared" si="25"/>
        <v>0</v>
      </c>
      <c r="C227">
        <f t="shared" si="26"/>
        <v>0</v>
      </c>
      <c r="D227">
        <f t="shared" si="27"/>
        <v>0</v>
      </c>
      <c r="E227">
        <f t="shared" si="28"/>
        <v>0</v>
      </c>
      <c r="F227">
        <f t="shared" si="29"/>
        <v>0</v>
      </c>
      <c r="G227">
        <f t="shared" si="30"/>
        <v>0</v>
      </c>
      <c r="H227">
        <f t="shared" si="31"/>
        <v>0</v>
      </c>
    </row>
    <row r="228" spans="1:8" x14ac:dyDescent="0.3">
      <c r="A228">
        <f t="shared" si="24"/>
        <v>211</v>
      </c>
      <c r="B228">
        <f t="shared" si="25"/>
        <v>0</v>
      </c>
      <c r="C228">
        <f t="shared" si="26"/>
        <v>0</v>
      </c>
      <c r="D228">
        <f t="shared" si="27"/>
        <v>0</v>
      </c>
      <c r="E228">
        <f t="shared" si="28"/>
        <v>0</v>
      </c>
      <c r="F228">
        <f t="shared" si="29"/>
        <v>0</v>
      </c>
      <c r="G228">
        <f t="shared" si="30"/>
        <v>0</v>
      </c>
      <c r="H228">
        <f t="shared" si="31"/>
        <v>0</v>
      </c>
    </row>
    <row r="229" spans="1:8" x14ac:dyDescent="0.3">
      <c r="A229">
        <f t="shared" si="24"/>
        <v>212</v>
      </c>
      <c r="B229">
        <f t="shared" si="25"/>
        <v>0</v>
      </c>
      <c r="C229">
        <f t="shared" si="26"/>
        <v>0</v>
      </c>
      <c r="D229">
        <f t="shared" si="27"/>
        <v>0</v>
      </c>
      <c r="E229">
        <f t="shared" si="28"/>
        <v>0</v>
      </c>
      <c r="F229">
        <f t="shared" si="29"/>
        <v>0</v>
      </c>
      <c r="G229">
        <f t="shared" si="30"/>
        <v>0</v>
      </c>
      <c r="H229">
        <f t="shared" si="31"/>
        <v>0</v>
      </c>
    </row>
    <row r="230" spans="1:8" x14ac:dyDescent="0.3">
      <c r="A230">
        <f t="shared" si="24"/>
        <v>213</v>
      </c>
      <c r="B230">
        <f t="shared" si="25"/>
        <v>0</v>
      </c>
      <c r="C230">
        <f t="shared" si="26"/>
        <v>0</v>
      </c>
      <c r="D230">
        <f t="shared" si="27"/>
        <v>0</v>
      </c>
      <c r="E230">
        <f t="shared" si="28"/>
        <v>0</v>
      </c>
      <c r="F230">
        <f t="shared" si="29"/>
        <v>0</v>
      </c>
      <c r="G230">
        <f t="shared" si="30"/>
        <v>0</v>
      </c>
      <c r="H230">
        <f t="shared" si="31"/>
        <v>0</v>
      </c>
    </row>
    <row r="231" spans="1:8" x14ac:dyDescent="0.3">
      <c r="A231">
        <f t="shared" si="24"/>
        <v>214</v>
      </c>
      <c r="B231">
        <f t="shared" si="25"/>
        <v>0</v>
      </c>
      <c r="C231">
        <f t="shared" si="26"/>
        <v>0</v>
      </c>
      <c r="D231">
        <f t="shared" si="27"/>
        <v>0</v>
      </c>
      <c r="E231">
        <f t="shared" si="28"/>
        <v>0</v>
      </c>
      <c r="F231">
        <f t="shared" si="29"/>
        <v>0</v>
      </c>
      <c r="G231">
        <f t="shared" si="30"/>
        <v>0</v>
      </c>
      <c r="H231">
        <f t="shared" si="31"/>
        <v>0</v>
      </c>
    </row>
    <row r="232" spans="1:8" x14ac:dyDescent="0.3">
      <c r="A232">
        <f t="shared" si="24"/>
        <v>215</v>
      </c>
      <c r="B232">
        <f t="shared" si="25"/>
        <v>0</v>
      </c>
      <c r="C232">
        <f t="shared" si="26"/>
        <v>0</v>
      </c>
      <c r="D232">
        <f t="shared" si="27"/>
        <v>0</v>
      </c>
      <c r="E232">
        <f t="shared" si="28"/>
        <v>0</v>
      </c>
      <c r="F232">
        <f t="shared" si="29"/>
        <v>0</v>
      </c>
      <c r="G232">
        <f t="shared" si="30"/>
        <v>0</v>
      </c>
      <c r="H232">
        <f t="shared" si="31"/>
        <v>0</v>
      </c>
    </row>
    <row r="233" spans="1:8" x14ac:dyDescent="0.3">
      <c r="A233">
        <f t="shared" si="24"/>
        <v>216</v>
      </c>
      <c r="B233">
        <f t="shared" si="25"/>
        <v>0</v>
      </c>
      <c r="C233">
        <f t="shared" si="26"/>
        <v>0</v>
      </c>
      <c r="D233">
        <f t="shared" si="27"/>
        <v>0</v>
      </c>
      <c r="E233">
        <f t="shared" si="28"/>
        <v>0</v>
      </c>
      <c r="F233">
        <f t="shared" si="29"/>
        <v>0</v>
      </c>
      <c r="G233">
        <f t="shared" si="30"/>
        <v>0</v>
      </c>
      <c r="H233">
        <f t="shared" si="31"/>
        <v>0</v>
      </c>
    </row>
    <row r="234" spans="1:8" x14ac:dyDescent="0.3">
      <c r="A234">
        <f t="shared" si="24"/>
        <v>217</v>
      </c>
      <c r="B234">
        <f t="shared" si="25"/>
        <v>0</v>
      </c>
      <c r="C234">
        <f t="shared" si="26"/>
        <v>0</v>
      </c>
      <c r="D234">
        <f t="shared" si="27"/>
        <v>0</v>
      </c>
      <c r="E234">
        <f t="shared" si="28"/>
        <v>0</v>
      </c>
      <c r="F234">
        <f t="shared" si="29"/>
        <v>0</v>
      </c>
      <c r="G234">
        <f t="shared" si="30"/>
        <v>0</v>
      </c>
      <c r="H234">
        <f t="shared" si="31"/>
        <v>0</v>
      </c>
    </row>
    <row r="235" spans="1:8" x14ac:dyDescent="0.3">
      <c r="A235">
        <f t="shared" si="24"/>
        <v>218</v>
      </c>
      <c r="B235">
        <f t="shared" si="25"/>
        <v>0</v>
      </c>
      <c r="C235">
        <f t="shared" si="26"/>
        <v>0</v>
      </c>
      <c r="D235">
        <f t="shared" si="27"/>
        <v>0</v>
      </c>
      <c r="E235">
        <f t="shared" si="28"/>
        <v>0</v>
      </c>
      <c r="F235">
        <f t="shared" si="29"/>
        <v>0</v>
      </c>
      <c r="G235">
        <f t="shared" si="30"/>
        <v>0</v>
      </c>
      <c r="H235">
        <f t="shared" si="31"/>
        <v>0</v>
      </c>
    </row>
    <row r="236" spans="1:8" x14ac:dyDescent="0.3">
      <c r="A236">
        <f t="shared" si="24"/>
        <v>219</v>
      </c>
      <c r="B236">
        <f t="shared" si="25"/>
        <v>0</v>
      </c>
      <c r="C236">
        <f t="shared" si="26"/>
        <v>0</v>
      </c>
      <c r="D236">
        <f t="shared" si="27"/>
        <v>0</v>
      </c>
      <c r="E236">
        <f t="shared" si="28"/>
        <v>0</v>
      </c>
      <c r="F236">
        <f t="shared" si="29"/>
        <v>0</v>
      </c>
      <c r="G236">
        <f t="shared" si="30"/>
        <v>0</v>
      </c>
      <c r="H236">
        <f t="shared" si="31"/>
        <v>0</v>
      </c>
    </row>
    <row r="237" spans="1:8" x14ac:dyDescent="0.3">
      <c r="A237">
        <f t="shared" si="24"/>
        <v>220</v>
      </c>
      <c r="B237">
        <f t="shared" si="25"/>
        <v>0</v>
      </c>
      <c r="C237">
        <f t="shared" si="26"/>
        <v>0</v>
      </c>
      <c r="D237">
        <f t="shared" si="27"/>
        <v>0</v>
      </c>
      <c r="E237">
        <f t="shared" si="28"/>
        <v>0</v>
      </c>
      <c r="F237">
        <f t="shared" si="29"/>
        <v>0</v>
      </c>
      <c r="G237">
        <f t="shared" si="30"/>
        <v>0</v>
      </c>
      <c r="H237">
        <f t="shared" si="31"/>
        <v>0</v>
      </c>
    </row>
    <row r="238" spans="1:8" x14ac:dyDescent="0.3">
      <c r="A238">
        <f t="shared" si="24"/>
        <v>221</v>
      </c>
      <c r="B238">
        <f t="shared" si="25"/>
        <v>0</v>
      </c>
      <c r="C238">
        <f t="shared" si="26"/>
        <v>0</v>
      </c>
      <c r="D238">
        <f t="shared" si="27"/>
        <v>0</v>
      </c>
      <c r="E238">
        <f t="shared" si="28"/>
        <v>0</v>
      </c>
      <c r="F238">
        <f t="shared" si="29"/>
        <v>0</v>
      </c>
      <c r="G238">
        <f t="shared" si="30"/>
        <v>0</v>
      </c>
      <c r="H238">
        <f t="shared" si="31"/>
        <v>0</v>
      </c>
    </row>
    <row r="239" spans="1:8" x14ac:dyDescent="0.3">
      <c r="A239">
        <f t="shared" si="24"/>
        <v>222</v>
      </c>
      <c r="B239">
        <f t="shared" si="25"/>
        <v>0</v>
      </c>
      <c r="C239">
        <f t="shared" si="26"/>
        <v>0</v>
      </c>
      <c r="D239">
        <f t="shared" si="27"/>
        <v>0</v>
      </c>
      <c r="E239">
        <f t="shared" si="28"/>
        <v>0</v>
      </c>
      <c r="F239">
        <f t="shared" si="29"/>
        <v>0</v>
      </c>
      <c r="G239">
        <f t="shared" si="30"/>
        <v>0</v>
      </c>
      <c r="H239">
        <f t="shared" si="31"/>
        <v>0</v>
      </c>
    </row>
    <row r="240" spans="1:8" x14ac:dyDescent="0.3">
      <c r="A240">
        <f t="shared" si="24"/>
        <v>223</v>
      </c>
      <c r="B240">
        <f t="shared" si="25"/>
        <v>0</v>
      </c>
      <c r="C240">
        <f t="shared" si="26"/>
        <v>0</v>
      </c>
      <c r="D240">
        <f t="shared" si="27"/>
        <v>0</v>
      </c>
      <c r="E240">
        <f t="shared" si="28"/>
        <v>0</v>
      </c>
      <c r="F240">
        <f t="shared" si="29"/>
        <v>0</v>
      </c>
      <c r="G240">
        <f t="shared" si="30"/>
        <v>0</v>
      </c>
      <c r="H240">
        <f t="shared" si="31"/>
        <v>0</v>
      </c>
    </row>
    <row r="241" spans="1:8" x14ac:dyDescent="0.3">
      <c r="A241">
        <f t="shared" si="24"/>
        <v>224</v>
      </c>
      <c r="B241">
        <f t="shared" si="25"/>
        <v>0</v>
      </c>
      <c r="C241">
        <f t="shared" si="26"/>
        <v>0</v>
      </c>
      <c r="D241">
        <f t="shared" si="27"/>
        <v>0</v>
      </c>
      <c r="E241">
        <f t="shared" si="28"/>
        <v>0</v>
      </c>
      <c r="F241">
        <f t="shared" si="29"/>
        <v>0</v>
      </c>
      <c r="G241">
        <f t="shared" si="30"/>
        <v>0</v>
      </c>
      <c r="H241">
        <f t="shared" si="31"/>
        <v>0</v>
      </c>
    </row>
    <row r="242" spans="1:8" x14ac:dyDescent="0.3">
      <c r="A242">
        <f t="shared" si="24"/>
        <v>225</v>
      </c>
      <c r="B242">
        <f t="shared" si="25"/>
        <v>0</v>
      </c>
      <c r="C242">
        <f t="shared" si="26"/>
        <v>0</v>
      </c>
      <c r="D242">
        <f t="shared" si="27"/>
        <v>0</v>
      </c>
      <c r="E242">
        <f t="shared" si="28"/>
        <v>0</v>
      </c>
      <c r="F242">
        <f t="shared" si="29"/>
        <v>0</v>
      </c>
      <c r="G242">
        <f t="shared" si="30"/>
        <v>0</v>
      </c>
      <c r="H242">
        <f t="shared" si="31"/>
        <v>0</v>
      </c>
    </row>
    <row r="243" spans="1:8" x14ac:dyDescent="0.3">
      <c r="A243">
        <f t="shared" si="24"/>
        <v>226</v>
      </c>
      <c r="B243">
        <f t="shared" si="25"/>
        <v>0</v>
      </c>
      <c r="C243">
        <f t="shared" si="26"/>
        <v>0</v>
      </c>
      <c r="D243">
        <f t="shared" si="27"/>
        <v>0</v>
      </c>
      <c r="E243">
        <f t="shared" si="28"/>
        <v>0</v>
      </c>
      <c r="F243">
        <f t="shared" si="29"/>
        <v>0</v>
      </c>
      <c r="G243">
        <f t="shared" si="30"/>
        <v>0</v>
      </c>
      <c r="H243">
        <f t="shared" si="31"/>
        <v>0</v>
      </c>
    </row>
    <row r="244" spans="1:8" x14ac:dyDescent="0.3">
      <c r="A244">
        <f t="shared" si="24"/>
        <v>227</v>
      </c>
      <c r="B244">
        <f t="shared" si="25"/>
        <v>0</v>
      </c>
      <c r="C244">
        <f t="shared" si="26"/>
        <v>0</v>
      </c>
      <c r="D244">
        <f t="shared" si="27"/>
        <v>0</v>
      </c>
      <c r="E244">
        <f t="shared" si="28"/>
        <v>0</v>
      </c>
      <c r="F244">
        <f t="shared" si="29"/>
        <v>0</v>
      </c>
      <c r="G244">
        <f t="shared" si="30"/>
        <v>0</v>
      </c>
      <c r="H244">
        <f t="shared" si="31"/>
        <v>0</v>
      </c>
    </row>
    <row r="245" spans="1:8" x14ac:dyDescent="0.3">
      <c r="A245">
        <f t="shared" si="24"/>
        <v>228</v>
      </c>
      <c r="B245">
        <f t="shared" si="25"/>
        <v>0</v>
      </c>
      <c r="C245">
        <f t="shared" si="26"/>
        <v>0</v>
      </c>
      <c r="D245">
        <f t="shared" si="27"/>
        <v>0</v>
      </c>
      <c r="E245">
        <f t="shared" si="28"/>
        <v>0</v>
      </c>
      <c r="F245">
        <f t="shared" si="29"/>
        <v>0</v>
      </c>
      <c r="G245">
        <f t="shared" si="30"/>
        <v>0</v>
      </c>
      <c r="H245">
        <f t="shared" si="31"/>
        <v>0</v>
      </c>
    </row>
    <row r="246" spans="1:8" x14ac:dyDescent="0.3">
      <c r="A246">
        <f t="shared" si="24"/>
        <v>229</v>
      </c>
      <c r="B246">
        <f t="shared" si="25"/>
        <v>0</v>
      </c>
      <c r="C246">
        <f t="shared" si="26"/>
        <v>0</v>
      </c>
      <c r="D246">
        <f t="shared" si="27"/>
        <v>0</v>
      </c>
      <c r="E246">
        <f t="shared" si="28"/>
        <v>0</v>
      </c>
      <c r="F246">
        <f t="shared" si="29"/>
        <v>0</v>
      </c>
      <c r="G246">
        <f t="shared" si="30"/>
        <v>0</v>
      </c>
      <c r="H246">
        <f t="shared" si="31"/>
        <v>0</v>
      </c>
    </row>
    <row r="247" spans="1:8" x14ac:dyDescent="0.3">
      <c r="A247">
        <f t="shared" si="24"/>
        <v>230</v>
      </c>
      <c r="B247">
        <f t="shared" si="25"/>
        <v>0</v>
      </c>
      <c r="C247">
        <f t="shared" si="26"/>
        <v>0</v>
      </c>
      <c r="D247">
        <f t="shared" si="27"/>
        <v>0</v>
      </c>
      <c r="E247">
        <f t="shared" si="28"/>
        <v>0</v>
      </c>
      <c r="F247">
        <f t="shared" si="29"/>
        <v>0</v>
      </c>
      <c r="G247">
        <f t="shared" si="30"/>
        <v>0</v>
      </c>
      <c r="H247">
        <f t="shared" si="31"/>
        <v>0</v>
      </c>
    </row>
    <row r="248" spans="1:8" x14ac:dyDescent="0.3">
      <c r="A248">
        <f t="shared" si="24"/>
        <v>231</v>
      </c>
      <c r="B248">
        <f t="shared" si="25"/>
        <v>0</v>
      </c>
      <c r="C248">
        <f t="shared" si="26"/>
        <v>0</v>
      </c>
      <c r="D248">
        <f t="shared" si="27"/>
        <v>0</v>
      </c>
      <c r="E248">
        <f t="shared" si="28"/>
        <v>0</v>
      </c>
      <c r="F248">
        <f t="shared" si="29"/>
        <v>0</v>
      </c>
      <c r="G248">
        <f t="shared" si="30"/>
        <v>0</v>
      </c>
      <c r="H248">
        <f t="shared" si="31"/>
        <v>0</v>
      </c>
    </row>
    <row r="249" spans="1:8" x14ac:dyDescent="0.3">
      <c r="A249">
        <f t="shared" si="24"/>
        <v>232</v>
      </c>
      <c r="B249">
        <f t="shared" si="25"/>
        <v>0</v>
      </c>
      <c r="C249">
        <f t="shared" si="26"/>
        <v>0</v>
      </c>
      <c r="D249">
        <f t="shared" si="27"/>
        <v>0</v>
      </c>
      <c r="E249">
        <f t="shared" si="28"/>
        <v>0</v>
      </c>
      <c r="F249">
        <f t="shared" si="29"/>
        <v>0</v>
      </c>
      <c r="G249">
        <f t="shared" si="30"/>
        <v>0</v>
      </c>
      <c r="H249">
        <f t="shared" si="31"/>
        <v>0</v>
      </c>
    </row>
    <row r="250" spans="1:8" x14ac:dyDescent="0.3">
      <c r="A250">
        <f t="shared" si="24"/>
        <v>233</v>
      </c>
      <c r="B250">
        <f t="shared" si="25"/>
        <v>0</v>
      </c>
      <c r="C250">
        <f t="shared" si="26"/>
        <v>0</v>
      </c>
      <c r="D250">
        <f t="shared" si="27"/>
        <v>0</v>
      </c>
      <c r="E250">
        <f t="shared" si="28"/>
        <v>0</v>
      </c>
      <c r="F250">
        <f t="shared" si="29"/>
        <v>0</v>
      </c>
      <c r="G250">
        <f t="shared" si="30"/>
        <v>0</v>
      </c>
      <c r="H250">
        <f t="shared" si="31"/>
        <v>0</v>
      </c>
    </row>
    <row r="251" spans="1:8" x14ac:dyDescent="0.3">
      <c r="A251">
        <f t="shared" si="24"/>
        <v>234</v>
      </c>
      <c r="B251">
        <f t="shared" si="25"/>
        <v>0</v>
      </c>
      <c r="C251">
        <f t="shared" si="26"/>
        <v>0</v>
      </c>
      <c r="D251">
        <f t="shared" si="27"/>
        <v>0</v>
      </c>
      <c r="E251">
        <f t="shared" si="28"/>
        <v>0</v>
      </c>
      <c r="F251">
        <f t="shared" si="29"/>
        <v>0</v>
      </c>
      <c r="G251">
        <f t="shared" si="30"/>
        <v>0</v>
      </c>
      <c r="H251">
        <f t="shared" si="31"/>
        <v>0</v>
      </c>
    </row>
    <row r="252" spans="1:8" x14ac:dyDescent="0.3">
      <c r="A252">
        <f t="shared" si="24"/>
        <v>235</v>
      </c>
      <c r="B252">
        <f t="shared" si="25"/>
        <v>0</v>
      </c>
      <c r="C252">
        <f t="shared" si="26"/>
        <v>0</v>
      </c>
      <c r="D252">
        <f t="shared" si="27"/>
        <v>0</v>
      </c>
      <c r="E252">
        <f t="shared" si="28"/>
        <v>0</v>
      </c>
      <c r="F252">
        <f t="shared" si="29"/>
        <v>0</v>
      </c>
      <c r="G252">
        <f t="shared" si="30"/>
        <v>0</v>
      </c>
      <c r="H252">
        <f t="shared" si="31"/>
        <v>0</v>
      </c>
    </row>
    <row r="253" spans="1:8" x14ac:dyDescent="0.3">
      <c r="A253">
        <f t="shared" si="24"/>
        <v>236</v>
      </c>
      <c r="B253">
        <f t="shared" si="25"/>
        <v>0</v>
      </c>
      <c r="C253">
        <f t="shared" si="26"/>
        <v>0</v>
      </c>
      <c r="D253">
        <f t="shared" si="27"/>
        <v>0</v>
      </c>
      <c r="E253">
        <f t="shared" si="28"/>
        <v>0</v>
      </c>
      <c r="F253">
        <f t="shared" si="29"/>
        <v>0</v>
      </c>
      <c r="G253">
        <f t="shared" si="30"/>
        <v>0</v>
      </c>
      <c r="H253">
        <f t="shared" si="31"/>
        <v>0</v>
      </c>
    </row>
    <row r="254" spans="1:8" x14ac:dyDescent="0.3">
      <c r="A254">
        <f t="shared" si="24"/>
        <v>237</v>
      </c>
      <c r="B254">
        <f t="shared" si="25"/>
        <v>0</v>
      </c>
      <c r="C254">
        <f t="shared" si="26"/>
        <v>0</v>
      </c>
      <c r="D254">
        <f t="shared" si="27"/>
        <v>0</v>
      </c>
      <c r="E254">
        <f t="shared" si="28"/>
        <v>0</v>
      </c>
      <c r="F254">
        <f t="shared" si="29"/>
        <v>0</v>
      </c>
      <c r="G254">
        <f t="shared" si="30"/>
        <v>0</v>
      </c>
      <c r="H254">
        <f t="shared" si="31"/>
        <v>0</v>
      </c>
    </row>
    <row r="255" spans="1:8" x14ac:dyDescent="0.3">
      <c r="A255">
        <f t="shared" si="24"/>
        <v>238</v>
      </c>
      <c r="B255">
        <f t="shared" si="25"/>
        <v>0</v>
      </c>
      <c r="C255">
        <f t="shared" si="26"/>
        <v>0</v>
      </c>
      <c r="D255">
        <f t="shared" si="27"/>
        <v>0</v>
      </c>
      <c r="E255">
        <f t="shared" si="28"/>
        <v>0</v>
      </c>
      <c r="F255">
        <f t="shared" si="29"/>
        <v>0</v>
      </c>
      <c r="G255">
        <f t="shared" si="30"/>
        <v>0</v>
      </c>
      <c r="H255">
        <f t="shared" si="31"/>
        <v>0</v>
      </c>
    </row>
    <row r="256" spans="1:8" x14ac:dyDescent="0.3">
      <c r="A256">
        <f t="shared" si="24"/>
        <v>239</v>
      </c>
      <c r="B256">
        <f t="shared" si="25"/>
        <v>0</v>
      </c>
      <c r="C256">
        <f t="shared" si="26"/>
        <v>0</v>
      </c>
      <c r="D256">
        <f t="shared" si="27"/>
        <v>0</v>
      </c>
      <c r="E256">
        <f t="shared" si="28"/>
        <v>0</v>
      </c>
      <c r="F256">
        <f t="shared" si="29"/>
        <v>0</v>
      </c>
      <c r="G256">
        <f t="shared" si="30"/>
        <v>0</v>
      </c>
      <c r="H256">
        <f t="shared" si="31"/>
        <v>0</v>
      </c>
    </row>
    <row r="257" spans="1:8" x14ac:dyDescent="0.3">
      <c r="A257">
        <f t="shared" si="24"/>
        <v>240</v>
      </c>
      <c r="B257">
        <f t="shared" si="25"/>
        <v>0</v>
      </c>
      <c r="C257">
        <f t="shared" si="26"/>
        <v>0</v>
      </c>
      <c r="D257">
        <f t="shared" si="27"/>
        <v>0</v>
      </c>
      <c r="E257">
        <f t="shared" si="28"/>
        <v>0</v>
      </c>
      <c r="F257">
        <f t="shared" si="29"/>
        <v>0</v>
      </c>
      <c r="G257">
        <f t="shared" si="30"/>
        <v>0</v>
      </c>
      <c r="H257">
        <f t="shared" si="31"/>
        <v>0</v>
      </c>
    </row>
    <row r="258" spans="1:8" x14ac:dyDescent="0.3">
      <c r="A258">
        <f t="shared" si="24"/>
        <v>241</v>
      </c>
      <c r="B258">
        <f t="shared" si="25"/>
        <v>0</v>
      </c>
      <c r="C258">
        <f t="shared" si="26"/>
        <v>0</v>
      </c>
      <c r="D258">
        <f t="shared" si="27"/>
        <v>0</v>
      </c>
      <c r="E258">
        <f t="shared" si="28"/>
        <v>0</v>
      </c>
      <c r="F258">
        <f t="shared" si="29"/>
        <v>0</v>
      </c>
      <c r="G258">
        <f t="shared" si="30"/>
        <v>0</v>
      </c>
      <c r="H258">
        <f t="shared" si="31"/>
        <v>0</v>
      </c>
    </row>
    <row r="259" spans="1:8" x14ac:dyDescent="0.3">
      <c r="A259">
        <f t="shared" si="24"/>
        <v>242</v>
      </c>
      <c r="B259">
        <f t="shared" si="25"/>
        <v>0</v>
      </c>
      <c r="C259">
        <f t="shared" si="26"/>
        <v>0</v>
      </c>
      <c r="D259">
        <f t="shared" si="27"/>
        <v>0</v>
      </c>
      <c r="E259">
        <f t="shared" si="28"/>
        <v>0</v>
      </c>
      <c r="F259">
        <f t="shared" si="29"/>
        <v>0</v>
      </c>
      <c r="G259">
        <f t="shared" si="30"/>
        <v>0</v>
      </c>
      <c r="H259">
        <f t="shared" si="31"/>
        <v>0</v>
      </c>
    </row>
    <row r="260" spans="1:8" x14ac:dyDescent="0.3">
      <c r="A260">
        <f t="shared" si="24"/>
        <v>243</v>
      </c>
      <c r="B260">
        <f t="shared" si="25"/>
        <v>0</v>
      </c>
      <c r="C260">
        <f t="shared" si="26"/>
        <v>0</v>
      </c>
      <c r="D260">
        <f t="shared" si="27"/>
        <v>0</v>
      </c>
      <c r="E260">
        <f t="shared" si="28"/>
        <v>0</v>
      </c>
      <c r="F260">
        <f t="shared" si="29"/>
        <v>0</v>
      </c>
      <c r="G260">
        <f t="shared" si="30"/>
        <v>0</v>
      </c>
      <c r="H260">
        <f t="shared" si="31"/>
        <v>0</v>
      </c>
    </row>
    <row r="261" spans="1:8" x14ac:dyDescent="0.3">
      <c r="A261">
        <f t="shared" si="24"/>
        <v>244</v>
      </c>
      <c r="B261">
        <f t="shared" si="25"/>
        <v>0</v>
      </c>
      <c r="C261">
        <f t="shared" si="26"/>
        <v>0</v>
      </c>
      <c r="D261">
        <f t="shared" si="27"/>
        <v>0</v>
      </c>
      <c r="E261">
        <f t="shared" si="28"/>
        <v>0</v>
      </c>
      <c r="F261">
        <f t="shared" si="29"/>
        <v>0</v>
      </c>
      <c r="G261">
        <f t="shared" si="30"/>
        <v>0</v>
      </c>
      <c r="H261">
        <f t="shared" si="31"/>
        <v>0</v>
      </c>
    </row>
    <row r="262" spans="1:8" x14ac:dyDescent="0.3">
      <c r="A262">
        <f t="shared" si="24"/>
        <v>245</v>
      </c>
      <c r="B262">
        <f t="shared" si="25"/>
        <v>0</v>
      </c>
      <c r="C262">
        <f t="shared" si="26"/>
        <v>0</v>
      </c>
      <c r="D262">
        <f t="shared" si="27"/>
        <v>0</v>
      </c>
      <c r="E262">
        <f t="shared" si="28"/>
        <v>0</v>
      </c>
      <c r="F262">
        <f t="shared" si="29"/>
        <v>0</v>
      </c>
      <c r="G262">
        <f t="shared" si="30"/>
        <v>0</v>
      </c>
      <c r="H262">
        <f t="shared" si="31"/>
        <v>0</v>
      </c>
    </row>
    <row r="263" spans="1:8" x14ac:dyDescent="0.3">
      <c r="A263">
        <f t="shared" si="24"/>
        <v>246</v>
      </c>
      <c r="B263">
        <f t="shared" si="25"/>
        <v>0</v>
      </c>
      <c r="C263">
        <f t="shared" si="26"/>
        <v>0</v>
      </c>
      <c r="D263">
        <f t="shared" si="27"/>
        <v>0</v>
      </c>
      <c r="E263">
        <f t="shared" si="28"/>
        <v>0</v>
      </c>
      <c r="F263">
        <f t="shared" si="29"/>
        <v>0</v>
      </c>
      <c r="G263">
        <f t="shared" si="30"/>
        <v>0</v>
      </c>
      <c r="H263">
        <f t="shared" si="31"/>
        <v>0</v>
      </c>
    </row>
    <row r="264" spans="1:8" x14ac:dyDescent="0.3">
      <c r="A264">
        <f t="shared" si="24"/>
        <v>247</v>
      </c>
      <c r="B264">
        <f t="shared" si="25"/>
        <v>0</v>
      </c>
      <c r="C264">
        <f t="shared" si="26"/>
        <v>0</v>
      </c>
      <c r="D264">
        <f t="shared" si="27"/>
        <v>0</v>
      </c>
      <c r="E264">
        <f t="shared" si="28"/>
        <v>0</v>
      </c>
      <c r="F264">
        <f t="shared" si="29"/>
        <v>0</v>
      </c>
      <c r="G264">
        <f t="shared" si="30"/>
        <v>0</v>
      </c>
      <c r="H264">
        <f t="shared" si="31"/>
        <v>0</v>
      </c>
    </row>
    <row r="265" spans="1:8" x14ac:dyDescent="0.3">
      <c r="A265">
        <f t="shared" si="24"/>
        <v>248</v>
      </c>
      <c r="B265">
        <f t="shared" si="25"/>
        <v>0</v>
      </c>
      <c r="C265">
        <f t="shared" si="26"/>
        <v>0</v>
      </c>
      <c r="D265">
        <f t="shared" si="27"/>
        <v>0</v>
      </c>
      <c r="E265">
        <f t="shared" si="28"/>
        <v>0</v>
      </c>
      <c r="F265">
        <f t="shared" si="29"/>
        <v>0</v>
      </c>
      <c r="G265">
        <f t="shared" si="30"/>
        <v>0</v>
      </c>
      <c r="H265">
        <f t="shared" si="31"/>
        <v>0</v>
      </c>
    </row>
    <row r="266" spans="1:8" x14ac:dyDescent="0.3">
      <c r="A266">
        <f t="shared" si="24"/>
        <v>249</v>
      </c>
      <c r="B266">
        <f t="shared" si="25"/>
        <v>0</v>
      </c>
      <c r="C266">
        <f t="shared" si="26"/>
        <v>0</v>
      </c>
      <c r="D266">
        <f t="shared" si="27"/>
        <v>0</v>
      </c>
      <c r="E266">
        <f t="shared" si="28"/>
        <v>0</v>
      </c>
      <c r="F266">
        <f t="shared" si="29"/>
        <v>0</v>
      </c>
      <c r="G266">
        <f t="shared" si="30"/>
        <v>0</v>
      </c>
      <c r="H266">
        <f t="shared" si="31"/>
        <v>0</v>
      </c>
    </row>
    <row r="267" spans="1:8" x14ac:dyDescent="0.3">
      <c r="A267">
        <f t="shared" si="24"/>
        <v>250</v>
      </c>
      <c r="B267">
        <f t="shared" si="25"/>
        <v>0</v>
      </c>
      <c r="C267">
        <f t="shared" si="26"/>
        <v>0</v>
      </c>
      <c r="D267">
        <f t="shared" si="27"/>
        <v>0</v>
      </c>
      <c r="E267">
        <f t="shared" si="28"/>
        <v>0</v>
      </c>
      <c r="F267">
        <f t="shared" si="29"/>
        <v>0</v>
      </c>
      <c r="G267">
        <f t="shared" si="30"/>
        <v>0</v>
      </c>
      <c r="H267">
        <f t="shared" si="31"/>
        <v>0</v>
      </c>
    </row>
    <row r="268" spans="1:8" x14ac:dyDescent="0.3">
      <c r="A268">
        <f t="shared" si="24"/>
        <v>251</v>
      </c>
      <c r="B268">
        <f t="shared" si="25"/>
        <v>0</v>
      </c>
      <c r="C268">
        <f t="shared" si="26"/>
        <v>0</v>
      </c>
      <c r="D268">
        <f t="shared" si="27"/>
        <v>0</v>
      </c>
      <c r="E268">
        <f t="shared" si="28"/>
        <v>0</v>
      </c>
      <c r="F268">
        <f t="shared" si="29"/>
        <v>0</v>
      </c>
      <c r="G268">
        <f t="shared" si="30"/>
        <v>0</v>
      </c>
      <c r="H268">
        <f t="shared" si="31"/>
        <v>0</v>
      </c>
    </row>
    <row r="269" spans="1:8" x14ac:dyDescent="0.3">
      <c r="A269">
        <f t="shared" si="24"/>
        <v>252</v>
      </c>
      <c r="B269">
        <f t="shared" si="25"/>
        <v>0</v>
      </c>
      <c r="C269">
        <f t="shared" si="26"/>
        <v>0</v>
      </c>
      <c r="D269">
        <f t="shared" si="27"/>
        <v>0</v>
      </c>
      <c r="E269">
        <f t="shared" si="28"/>
        <v>0</v>
      </c>
      <c r="F269">
        <f t="shared" si="29"/>
        <v>0</v>
      </c>
      <c r="G269">
        <f t="shared" si="30"/>
        <v>0</v>
      </c>
      <c r="H269">
        <f t="shared" si="31"/>
        <v>0</v>
      </c>
    </row>
    <row r="270" spans="1:8" x14ac:dyDescent="0.3">
      <c r="A270">
        <f t="shared" si="24"/>
        <v>253</v>
      </c>
      <c r="B270">
        <f t="shared" si="25"/>
        <v>0</v>
      </c>
      <c r="C270">
        <f t="shared" si="26"/>
        <v>0</v>
      </c>
      <c r="D270">
        <f t="shared" si="27"/>
        <v>0</v>
      </c>
      <c r="E270">
        <f t="shared" si="28"/>
        <v>0</v>
      </c>
      <c r="F270">
        <f t="shared" si="29"/>
        <v>0</v>
      </c>
      <c r="G270">
        <f t="shared" si="30"/>
        <v>0</v>
      </c>
      <c r="H270">
        <f t="shared" si="31"/>
        <v>0</v>
      </c>
    </row>
    <row r="271" spans="1:8" x14ac:dyDescent="0.3">
      <c r="A271">
        <f t="shared" si="24"/>
        <v>254</v>
      </c>
      <c r="B271">
        <f t="shared" si="25"/>
        <v>0</v>
      </c>
      <c r="C271">
        <f t="shared" si="26"/>
        <v>0</v>
      </c>
      <c r="D271">
        <f t="shared" si="27"/>
        <v>0</v>
      </c>
      <c r="E271">
        <f t="shared" si="28"/>
        <v>0</v>
      </c>
      <c r="F271">
        <f t="shared" si="29"/>
        <v>0</v>
      </c>
      <c r="G271">
        <f t="shared" si="30"/>
        <v>0</v>
      </c>
      <c r="H271">
        <f t="shared" si="31"/>
        <v>0</v>
      </c>
    </row>
    <row r="272" spans="1:8" x14ac:dyDescent="0.3">
      <c r="A272">
        <f t="shared" si="24"/>
        <v>255</v>
      </c>
      <c r="B272">
        <f t="shared" si="25"/>
        <v>0</v>
      </c>
      <c r="C272">
        <f t="shared" si="26"/>
        <v>0</v>
      </c>
      <c r="D272">
        <f t="shared" si="27"/>
        <v>0</v>
      </c>
      <c r="E272">
        <f t="shared" si="28"/>
        <v>0</v>
      </c>
      <c r="F272">
        <f t="shared" si="29"/>
        <v>0</v>
      </c>
      <c r="G272">
        <f t="shared" si="30"/>
        <v>0</v>
      </c>
      <c r="H272">
        <f t="shared" si="31"/>
        <v>0</v>
      </c>
    </row>
    <row r="273" spans="1:8" x14ac:dyDescent="0.3">
      <c r="A273">
        <f t="shared" si="24"/>
        <v>256</v>
      </c>
      <c r="B273">
        <f t="shared" si="25"/>
        <v>0</v>
      </c>
      <c r="C273">
        <f t="shared" si="26"/>
        <v>0</v>
      </c>
      <c r="D273">
        <f t="shared" si="27"/>
        <v>0</v>
      </c>
      <c r="E273">
        <f t="shared" si="28"/>
        <v>0</v>
      </c>
      <c r="F273">
        <f t="shared" si="29"/>
        <v>0</v>
      </c>
      <c r="G273">
        <f t="shared" si="30"/>
        <v>0</v>
      </c>
      <c r="H273">
        <f t="shared" si="31"/>
        <v>0</v>
      </c>
    </row>
    <row r="274" spans="1:8" x14ac:dyDescent="0.3">
      <c r="A274">
        <f t="shared" si="24"/>
        <v>257</v>
      </c>
      <c r="B274">
        <f t="shared" si="25"/>
        <v>0</v>
      </c>
      <c r="C274">
        <f t="shared" si="26"/>
        <v>0</v>
      </c>
      <c r="D274">
        <f t="shared" si="27"/>
        <v>0</v>
      </c>
      <c r="E274">
        <f t="shared" si="28"/>
        <v>0</v>
      </c>
      <c r="F274">
        <f t="shared" si="29"/>
        <v>0</v>
      </c>
      <c r="G274">
        <f t="shared" si="30"/>
        <v>0</v>
      </c>
      <c r="H274">
        <f t="shared" si="31"/>
        <v>0</v>
      </c>
    </row>
    <row r="275" spans="1:8" x14ac:dyDescent="0.3">
      <c r="A275">
        <f t="shared" ref="A275:A338" si="32">IF($B$9&gt;A274,A274+1, "")</f>
        <v>258</v>
      </c>
      <c r="B275">
        <f t="shared" si="25"/>
        <v>0</v>
      </c>
      <c r="C275">
        <f t="shared" si="26"/>
        <v>0</v>
      </c>
      <c r="D275">
        <f t="shared" si="27"/>
        <v>0</v>
      </c>
      <c r="E275">
        <f t="shared" si="28"/>
        <v>0</v>
      </c>
      <c r="F275">
        <f t="shared" si="29"/>
        <v>0</v>
      </c>
      <c r="G275">
        <f t="shared" si="30"/>
        <v>0</v>
      </c>
      <c r="H275">
        <f t="shared" si="31"/>
        <v>0</v>
      </c>
    </row>
    <row r="276" spans="1:8" x14ac:dyDescent="0.3">
      <c r="A276">
        <f t="shared" si="32"/>
        <v>259</v>
      </c>
      <c r="B276">
        <f t="shared" ref="B276:B339" si="33">IF(A276="","",IF(H275&gt;0,H275,0))</f>
        <v>0</v>
      </c>
      <c r="C276">
        <f t="shared" ref="C276:C339" si="34">IF(A276="","",IF((B276*(1+($B$2/1200)))&gt;$B$10,$B$10, (B276*(1+($B$2/1200)))))</f>
        <v>0</v>
      </c>
      <c r="D276">
        <f t="shared" ref="D276:D339" si="35">IF(A276="","",B276*($B$4/1200))</f>
        <v>0</v>
      </c>
      <c r="E276">
        <f t="shared" ref="E276:E339" si="36">IF(A276="","",B276*(($B$3/1200)/100))</f>
        <v>0</v>
      </c>
      <c r="F276">
        <f t="shared" ref="F276:F339" si="37">IF(A276="","",C276-D276-E276)</f>
        <v>0</v>
      </c>
      <c r="G276">
        <f t="shared" ref="G276:G339" si="38">IF(A276="","",B276*$B$8)</f>
        <v>0</v>
      </c>
      <c r="H276">
        <f t="shared" ref="H276:H339" si="39">IF(A276="","",IF(B276-F276-G276&gt;0.1,MAX(B276-F276-G276,0),0))</f>
        <v>0</v>
      </c>
    </row>
    <row r="277" spans="1:8" x14ac:dyDescent="0.3">
      <c r="A277">
        <f t="shared" si="32"/>
        <v>260</v>
      </c>
      <c r="B277">
        <f t="shared" si="33"/>
        <v>0</v>
      </c>
      <c r="C277">
        <f t="shared" si="34"/>
        <v>0</v>
      </c>
      <c r="D277">
        <f t="shared" si="35"/>
        <v>0</v>
      </c>
      <c r="E277">
        <f t="shared" si="36"/>
        <v>0</v>
      </c>
      <c r="F277">
        <f t="shared" si="37"/>
        <v>0</v>
      </c>
      <c r="G277">
        <f t="shared" si="38"/>
        <v>0</v>
      </c>
      <c r="H277">
        <f t="shared" si="39"/>
        <v>0</v>
      </c>
    </row>
    <row r="278" spans="1:8" x14ac:dyDescent="0.3">
      <c r="A278">
        <f t="shared" si="32"/>
        <v>261</v>
      </c>
      <c r="B278">
        <f t="shared" si="33"/>
        <v>0</v>
      </c>
      <c r="C278">
        <f t="shared" si="34"/>
        <v>0</v>
      </c>
      <c r="D278">
        <f t="shared" si="35"/>
        <v>0</v>
      </c>
      <c r="E278">
        <f t="shared" si="36"/>
        <v>0</v>
      </c>
      <c r="F278">
        <f t="shared" si="37"/>
        <v>0</v>
      </c>
      <c r="G278">
        <f t="shared" si="38"/>
        <v>0</v>
      </c>
      <c r="H278">
        <f t="shared" si="39"/>
        <v>0</v>
      </c>
    </row>
    <row r="279" spans="1:8" x14ac:dyDescent="0.3">
      <c r="A279">
        <f t="shared" si="32"/>
        <v>262</v>
      </c>
      <c r="B279">
        <f t="shared" si="33"/>
        <v>0</v>
      </c>
      <c r="C279">
        <f t="shared" si="34"/>
        <v>0</v>
      </c>
      <c r="D279">
        <f t="shared" si="35"/>
        <v>0</v>
      </c>
      <c r="E279">
        <f t="shared" si="36"/>
        <v>0</v>
      </c>
      <c r="F279">
        <f t="shared" si="37"/>
        <v>0</v>
      </c>
      <c r="G279">
        <f t="shared" si="38"/>
        <v>0</v>
      </c>
      <c r="H279">
        <f t="shared" si="39"/>
        <v>0</v>
      </c>
    </row>
    <row r="280" spans="1:8" x14ac:dyDescent="0.3">
      <c r="A280">
        <f t="shared" si="32"/>
        <v>263</v>
      </c>
      <c r="B280">
        <f t="shared" si="33"/>
        <v>0</v>
      </c>
      <c r="C280">
        <f t="shared" si="34"/>
        <v>0</v>
      </c>
      <c r="D280">
        <f t="shared" si="35"/>
        <v>0</v>
      </c>
      <c r="E280">
        <f t="shared" si="36"/>
        <v>0</v>
      </c>
      <c r="F280">
        <f t="shared" si="37"/>
        <v>0</v>
      </c>
      <c r="G280">
        <f t="shared" si="38"/>
        <v>0</v>
      </c>
      <c r="H280">
        <f t="shared" si="39"/>
        <v>0</v>
      </c>
    </row>
    <row r="281" spans="1:8" x14ac:dyDescent="0.3">
      <c r="A281">
        <f t="shared" si="32"/>
        <v>264</v>
      </c>
      <c r="B281">
        <f t="shared" si="33"/>
        <v>0</v>
      </c>
      <c r="C281">
        <f t="shared" si="34"/>
        <v>0</v>
      </c>
      <c r="D281">
        <f t="shared" si="35"/>
        <v>0</v>
      </c>
      <c r="E281">
        <f t="shared" si="36"/>
        <v>0</v>
      </c>
      <c r="F281">
        <f t="shared" si="37"/>
        <v>0</v>
      </c>
      <c r="G281">
        <f t="shared" si="38"/>
        <v>0</v>
      </c>
      <c r="H281">
        <f t="shared" si="39"/>
        <v>0</v>
      </c>
    </row>
    <row r="282" spans="1:8" x14ac:dyDescent="0.3">
      <c r="A282">
        <f t="shared" si="32"/>
        <v>265</v>
      </c>
      <c r="B282">
        <f t="shared" si="33"/>
        <v>0</v>
      </c>
      <c r="C282">
        <f t="shared" si="34"/>
        <v>0</v>
      </c>
      <c r="D282">
        <f t="shared" si="35"/>
        <v>0</v>
      </c>
      <c r="E282">
        <f t="shared" si="36"/>
        <v>0</v>
      </c>
      <c r="F282">
        <f t="shared" si="37"/>
        <v>0</v>
      </c>
      <c r="G282">
        <f t="shared" si="38"/>
        <v>0</v>
      </c>
      <c r="H282">
        <f t="shared" si="39"/>
        <v>0</v>
      </c>
    </row>
    <row r="283" spans="1:8" x14ac:dyDescent="0.3">
      <c r="A283">
        <f t="shared" si="32"/>
        <v>266</v>
      </c>
      <c r="B283">
        <f t="shared" si="33"/>
        <v>0</v>
      </c>
      <c r="C283">
        <f t="shared" si="34"/>
        <v>0</v>
      </c>
      <c r="D283">
        <f t="shared" si="35"/>
        <v>0</v>
      </c>
      <c r="E283">
        <f t="shared" si="36"/>
        <v>0</v>
      </c>
      <c r="F283">
        <f t="shared" si="37"/>
        <v>0</v>
      </c>
      <c r="G283">
        <f t="shared" si="38"/>
        <v>0</v>
      </c>
      <c r="H283">
        <f t="shared" si="39"/>
        <v>0</v>
      </c>
    </row>
    <row r="284" spans="1:8" x14ac:dyDescent="0.3">
      <c r="A284">
        <f t="shared" si="32"/>
        <v>267</v>
      </c>
      <c r="B284">
        <f t="shared" si="33"/>
        <v>0</v>
      </c>
      <c r="C284">
        <f t="shared" si="34"/>
        <v>0</v>
      </c>
      <c r="D284">
        <f t="shared" si="35"/>
        <v>0</v>
      </c>
      <c r="E284">
        <f t="shared" si="36"/>
        <v>0</v>
      </c>
      <c r="F284">
        <f t="shared" si="37"/>
        <v>0</v>
      </c>
      <c r="G284">
        <f t="shared" si="38"/>
        <v>0</v>
      </c>
      <c r="H284">
        <f t="shared" si="39"/>
        <v>0</v>
      </c>
    </row>
    <row r="285" spans="1:8" x14ac:dyDescent="0.3">
      <c r="A285">
        <f t="shared" si="32"/>
        <v>268</v>
      </c>
      <c r="B285">
        <f t="shared" si="33"/>
        <v>0</v>
      </c>
      <c r="C285">
        <f t="shared" si="34"/>
        <v>0</v>
      </c>
      <c r="D285">
        <f t="shared" si="35"/>
        <v>0</v>
      </c>
      <c r="E285">
        <f t="shared" si="36"/>
        <v>0</v>
      </c>
      <c r="F285">
        <f t="shared" si="37"/>
        <v>0</v>
      </c>
      <c r="G285">
        <f t="shared" si="38"/>
        <v>0</v>
      </c>
      <c r="H285">
        <f t="shared" si="39"/>
        <v>0</v>
      </c>
    </row>
    <row r="286" spans="1:8" x14ac:dyDescent="0.3">
      <c r="A286">
        <f t="shared" si="32"/>
        <v>269</v>
      </c>
      <c r="B286">
        <f t="shared" si="33"/>
        <v>0</v>
      </c>
      <c r="C286">
        <f t="shared" si="34"/>
        <v>0</v>
      </c>
      <c r="D286">
        <f t="shared" si="35"/>
        <v>0</v>
      </c>
      <c r="E286">
        <f t="shared" si="36"/>
        <v>0</v>
      </c>
      <c r="F286">
        <f t="shared" si="37"/>
        <v>0</v>
      </c>
      <c r="G286">
        <f t="shared" si="38"/>
        <v>0</v>
      </c>
      <c r="H286">
        <f t="shared" si="39"/>
        <v>0</v>
      </c>
    </row>
    <row r="287" spans="1:8" x14ac:dyDescent="0.3">
      <c r="A287">
        <f t="shared" si="32"/>
        <v>270</v>
      </c>
      <c r="B287">
        <f t="shared" si="33"/>
        <v>0</v>
      </c>
      <c r="C287">
        <f t="shared" si="34"/>
        <v>0</v>
      </c>
      <c r="D287">
        <f t="shared" si="35"/>
        <v>0</v>
      </c>
      <c r="E287">
        <f t="shared" si="36"/>
        <v>0</v>
      </c>
      <c r="F287">
        <f t="shared" si="37"/>
        <v>0</v>
      </c>
      <c r="G287">
        <f t="shared" si="38"/>
        <v>0</v>
      </c>
      <c r="H287">
        <f t="shared" si="39"/>
        <v>0</v>
      </c>
    </row>
    <row r="288" spans="1:8" x14ac:dyDescent="0.3">
      <c r="A288">
        <f t="shared" si="32"/>
        <v>271</v>
      </c>
      <c r="B288">
        <f t="shared" si="33"/>
        <v>0</v>
      </c>
      <c r="C288">
        <f t="shared" si="34"/>
        <v>0</v>
      </c>
      <c r="D288">
        <f t="shared" si="35"/>
        <v>0</v>
      </c>
      <c r="E288">
        <f t="shared" si="36"/>
        <v>0</v>
      </c>
      <c r="F288">
        <f t="shared" si="37"/>
        <v>0</v>
      </c>
      <c r="G288">
        <f t="shared" si="38"/>
        <v>0</v>
      </c>
      <c r="H288">
        <f t="shared" si="39"/>
        <v>0</v>
      </c>
    </row>
    <row r="289" spans="1:8" x14ac:dyDescent="0.3">
      <c r="A289">
        <f t="shared" si="32"/>
        <v>272</v>
      </c>
      <c r="B289">
        <f t="shared" si="33"/>
        <v>0</v>
      </c>
      <c r="C289">
        <f t="shared" si="34"/>
        <v>0</v>
      </c>
      <c r="D289">
        <f t="shared" si="35"/>
        <v>0</v>
      </c>
      <c r="E289">
        <f t="shared" si="36"/>
        <v>0</v>
      </c>
      <c r="F289">
        <f t="shared" si="37"/>
        <v>0</v>
      </c>
      <c r="G289">
        <f t="shared" si="38"/>
        <v>0</v>
      </c>
      <c r="H289">
        <f t="shared" si="39"/>
        <v>0</v>
      </c>
    </row>
    <row r="290" spans="1:8" x14ac:dyDescent="0.3">
      <c r="A290">
        <f t="shared" si="32"/>
        <v>273</v>
      </c>
      <c r="B290">
        <f t="shared" si="33"/>
        <v>0</v>
      </c>
      <c r="C290">
        <f t="shared" si="34"/>
        <v>0</v>
      </c>
      <c r="D290">
        <f t="shared" si="35"/>
        <v>0</v>
      </c>
      <c r="E290">
        <f t="shared" si="36"/>
        <v>0</v>
      </c>
      <c r="F290">
        <f t="shared" si="37"/>
        <v>0</v>
      </c>
      <c r="G290">
        <f t="shared" si="38"/>
        <v>0</v>
      </c>
      <c r="H290">
        <f t="shared" si="39"/>
        <v>0</v>
      </c>
    </row>
    <row r="291" spans="1:8" x14ac:dyDescent="0.3">
      <c r="A291">
        <f t="shared" si="32"/>
        <v>274</v>
      </c>
      <c r="B291">
        <f t="shared" si="33"/>
        <v>0</v>
      </c>
      <c r="C291">
        <f t="shared" si="34"/>
        <v>0</v>
      </c>
      <c r="D291">
        <f t="shared" si="35"/>
        <v>0</v>
      </c>
      <c r="E291">
        <f t="shared" si="36"/>
        <v>0</v>
      </c>
      <c r="F291">
        <f t="shared" si="37"/>
        <v>0</v>
      </c>
      <c r="G291">
        <f t="shared" si="38"/>
        <v>0</v>
      </c>
      <c r="H291">
        <f t="shared" si="39"/>
        <v>0</v>
      </c>
    </row>
    <row r="292" spans="1:8" x14ac:dyDescent="0.3">
      <c r="A292">
        <f t="shared" si="32"/>
        <v>275</v>
      </c>
      <c r="B292">
        <f t="shared" si="33"/>
        <v>0</v>
      </c>
      <c r="C292">
        <f t="shared" si="34"/>
        <v>0</v>
      </c>
      <c r="D292">
        <f t="shared" si="35"/>
        <v>0</v>
      </c>
      <c r="E292">
        <f t="shared" si="36"/>
        <v>0</v>
      </c>
      <c r="F292">
        <f t="shared" si="37"/>
        <v>0</v>
      </c>
      <c r="G292">
        <f t="shared" si="38"/>
        <v>0</v>
      </c>
      <c r="H292">
        <f t="shared" si="39"/>
        <v>0</v>
      </c>
    </row>
    <row r="293" spans="1:8" x14ac:dyDescent="0.3">
      <c r="A293">
        <f t="shared" si="32"/>
        <v>276</v>
      </c>
      <c r="B293">
        <f t="shared" si="33"/>
        <v>0</v>
      </c>
      <c r="C293">
        <f t="shared" si="34"/>
        <v>0</v>
      </c>
      <c r="D293">
        <f t="shared" si="35"/>
        <v>0</v>
      </c>
      <c r="E293">
        <f t="shared" si="36"/>
        <v>0</v>
      </c>
      <c r="F293">
        <f t="shared" si="37"/>
        <v>0</v>
      </c>
      <c r="G293">
        <f t="shared" si="38"/>
        <v>0</v>
      </c>
      <c r="H293">
        <f t="shared" si="39"/>
        <v>0</v>
      </c>
    </row>
    <row r="294" spans="1:8" x14ac:dyDescent="0.3">
      <c r="A294">
        <f t="shared" si="32"/>
        <v>277</v>
      </c>
      <c r="B294">
        <f t="shared" si="33"/>
        <v>0</v>
      </c>
      <c r="C294">
        <f t="shared" si="34"/>
        <v>0</v>
      </c>
      <c r="D294">
        <f t="shared" si="35"/>
        <v>0</v>
      </c>
      <c r="E294">
        <f t="shared" si="36"/>
        <v>0</v>
      </c>
      <c r="F294">
        <f t="shared" si="37"/>
        <v>0</v>
      </c>
      <c r="G294">
        <f t="shared" si="38"/>
        <v>0</v>
      </c>
      <c r="H294">
        <f t="shared" si="39"/>
        <v>0</v>
      </c>
    </row>
    <row r="295" spans="1:8" x14ac:dyDescent="0.3">
      <c r="A295">
        <f t="shared" si="32"/>
        <v>278</v>
      </c>
      <c r="B295">
        <f t="shared" si="33"/>
        <v>0</v>
      </c>
      <c r="C295">
        <f t="shared" si="34"/>
        <v>0</v>
      </c>
      <c r="D295">
        <f t="shared" si="35"/>
        <v>0</v>
      </c>
      <c r="E295">
        <f t="shared" si="36"/>
        <v>0</v>
      </c>
      <c r="F295">
        <f t="shared" si="37"/>
        <v>0</v>
      </c>
      <c r="G295">
        <f t="shared" si="38"/>
        <v>0</v>
      </c>
      <c r="H295">
        <f t="shared" si="39"/>
        <v>0</v>
      </c>
    </row>
    <row r="296" spans="1:8" x14ac:dyDescent="0.3">
      <c r="A296">
        <f t="shared" si="32"/>
        <v>279</v>
      </c>
      <c r="B296">
        <f t="shared" si="33"/>
        <v>0</v>
      </c>
      <c r="C296">
        <f t="shared" si="34"/>
        <v>0</v>
      </c>
      <c r="D296">
        <f t="shared" si="35"/>
        <v>0</v>
      </c>
      <c r="E296">
        <f t="shared" si="36"/>
        <v>0</v>
      </c>
      <c r="F296">
        <f t="shared" si="37"/>
        <v>0</v>
      </c>
      <c r="G296">
        <f t="shared" si="38"/>
        <v>0</v>
      </c>
      <c r="H296">
        <f t="shared" si="39"/>
        <v>0</v>
      </c>
    </row>
    <row r="297" spans="1:8" x14ac:dyDescent="0.3">
      <c r="A297">
        <f t="shared" si="32"/>
        <v>280</v>
      </c>
      <c r="B297">
        <f t="shared" si="33"/>
        <v>0</v>
      </c>
      <c r="C297">
        <f t="shared" si="34"/>
        <v>0</v>
      </c>
      <c r="D297">
        <f t="shared" si="35"/>
        <v>0</v>
      </c>
      <c r="E297">
        <f t="shared" si="36"/>
        <v>0</v>
      </c>
      <c r="F297">
        <f t="shared" si="37"/>
        <v>0</v>
      </c>
      <c r="G297">
        <f t="shared" si="38"/>
        <v>0</v>
      </c>
      <c r="H297">
        <f t="shared" si="39"/>
        <v>0</v>
      </c>
    </row>
    <row r="298" spans="1:8" x14ac:dyDescent="0.3">
      <c r="A298">
        <f t="shared" si="32"/>
        <v>281</v>
      </c>
      <c r="B298">
        <f t="shared" si="33"/>
        <v>0</v>
      </c>
      <c r="C298">
        <f t="shared" si="34"/>
        <v>0</v>
      </c>
      <c r="D298">
        <f t="shared" si="35"/>
        <v>0</v>
      </c>
      <c r="E298">
        <f t="shared" si="36"/>
        <v>0</v>
      </c>
      <c r="F298">
        <f t="shared" si="37"/>
        <v>0</v>
      </c>
      <c r="G298">
        <f t="shared" si="38"/>
        <v>0</v>
      </c>
      <c r="H298">
        <f t="shared" si="39"/>
        <v>0</v>
      </c>
    </row>
    <row r="299" spans="1:8" x14ac:dyDescent="0.3">
      <c r="A299">
        <f t="shared" si="32"/>
        <v>282</v>
      </c>
      <c r="B299">
        <f t="shared" si="33"/>
        <v>0</v>
      </c>
      <c r="C299">
        <f t="shared" si="34"/>
        <v>0</v>
      </c>
      <c r="D299">
        <f t="shared" si="35"/>
        <v>0</v>
      </c>
      <c r="E299">
        <f t="shared" si="36"/>
        <v>0</v>
      </c>
      <c r="F299">
        <f t="shared" si="37"/>
        <v>0</v>
      </c>
      <c r="G299">
        <f t="shared" si="38"/>
        <v>0</v>
      </c>
      <c r="H299">
        <f t="shared" si="39"/>
        <v>0</v>
      </c>
    </row>
    <row r="300" spans="1:8" x14ac:dyDescent="0.3">
      <c r="A300">
        <f t="shared" si="32"/>
        <v>283</v>
      </c>
      <c r="B300">
        <f t="shared" si="33"/>
        <v>0</v>
      </c>
      <c r="C300">
        <f t="shared" si="34"/>
        <v>0</v>
      </c>
      <c r="D300">
        <f t="shared" si="35"/>
        <v>0</v>
      </c>
      <c r="E300">
        <f t="shared" si="36"/>
        <v>0</v>
      </c>
      <c r="F300">
        <f t="shared" si="37"/>
        <v>0</v>
      </c>
      <c r="G300">
        <f t="shared" si="38"/>
        <v>0</v>
      </c>
      <c r="H300">
        <f t="shared" si="39"/>
        <v>0</v>
      </c>
    </row>
    <row r="301" spans="1:8" x14ac:dyDescent="0.3">
      <c r="A301">
        <f t="shared" si="32"/>
        <v>284</v>
      </c>
      <c r="B301">
        <f t="shared" si="33"/>
        <v>0</v>
      </c>
      <c r="C301">
        <f t="shared" si="34"/>
        <v>0</v>
      </c>
      <c r="D301">
        <f t="shared" si="35"/>
        <v>0</v>
      </c>
      <c r="E301">
        <f t="shared" si="36"/>
        <v>0</v>
      </c>
      <c r="F301">
        <f t="shared" si="37"/>
        <v>0</v>
      </c>
      <c r="G301">
        <f t="shared" si="38"/>
        <v>0</v>
      </c>
      <c r="H301">
        <f t="shared" si="39"/>
        <v>0</v>
      </c>
    </row>
    <row r="302" spans="1:8" x14ac:dyDescent="0.3">
      <c r="A302">
        <f t="shared" si="32"/>
        <v>285</v>
      </c>
      <c r="B302">
        <f t="shared" si="33"/>
        <v>0</v>
      </c>
      <c r="C302">
        <f t="shared" si="34"/>
        <v>0</v>
      </c>
      <c r="D302">
        <f t="shared" si="35"/>
        <v>0</v>
      </c>
      <c r="E302">
        <f t="shared" si="36"/>
        <v>0</v>
      </c>
      <c r="F302">
        <f t="shared" si="37"/>
        <v>0</v>
      </c>
      <c r="G302">
        <f t="shared" si="38"/>
        <v>0</v>
      </c>
      <c r="H302">
        <f t="shared" si="39"/>
        <v>0</v>
      </c>
    </row>
    <row r="303" spans="1:8" x14ac:dyDescent="0.3">
      <c r="A303">
        <f t="shared" si="32"/>
        <v>286</v>
      </c>
      <c r="B303">
        <f t="shared" si="33"/>
        <v>0</v>
      </c>
      <c r="C303">
        <f t="shared" si="34"/>
        <v>0</v>
      </c>
      <c r="D303">
        <f t="shared" si="35"/>
        <v>0</v>
      </c>
      <c r="E303">
        <f t="shared" si="36"/>
        <v>0</v>
      </c>
      <c r="F303">
        <f t="shared" si="37"/>
        <v>0</v>
      </c>
      <c r="G303">
        <f t="shared" si="38"/>
        <v>0</v>
      </c>
      <c r="H303">
        <f t="shared" si="39"/>
        <v>0</v>
      </c>
    </row>
    <row r="304" spans="1:8" x14ac:dyDescent="0.3">
      <c r="A304">
        <f t="shared" si="32"/>
        <v>287</v>
      </c>
      <c r="B304">
        <f t="shared" si="33"/>
        <v>0</v>
      </c>
      <c r="C304">
        <f t="shared" si="34"/>
        <v>0</v>
      </c>
      <c r="D304">
        <f t="shared" si="35"/>
        <v>0</v>
      </c>
      <c r="E304">
        <f t="shared" si="36"/>
        <v>0</v>
      </c>
      <c r="F304">
        <f t="shared" si="37"/>
        <v>0</v>
      </c>
      <c r="G304">
        <f t="shared" si="38"/>
        <v>0</v>
      </c>
      <c r="H304">
        <f t="shared" si="39"/>
        <v>0</v>
      </c>
    </row>
    <row r="305" spans="1:8" x14ac:dyDescent="0.3">
      <c r="A305">
        <f t="shared" si="32"/>
        <v>288</v>
      </c>
      <c r="B305">
        <f t="shared" si="33"/>
        <v>0</v>
      </c>
      <c r="C305">
        <f t="shared" si="34"/>
        <v>0</v>
      </c>
      <c r="D305">
        <f t="shared" si="35"/>
        <v>0</v>
      </c>
      <c r="E305">
        <f t="shared" si="36"/>
        <v>0</v>
      </c>
      <c r="F305">
        <f t="shared" si="37"/>
        <v>0</v>
      </c>
      <c r="G305">
        <f t="shared" si="38"/>
        <v>0</v>
      </c>
      <c r="H305">
        <f t="shared" si="39"/>
        <v>0</v>
      </c>
    </row>
    <row r="306" spans="1:8" x14ac:dyDescent="0.3">
      <c r="A306">
        <f t="shared" si="32"/>
        <v>289</v>
      </c>
      <c r="B306">
        <f t="shared" si="33"/>
        <v>0</v>
      </c>
      <c r="C306">
        <f t="shared" si="34"/>
        <v>0</v>
      </c>
      <c r="D306">
        <f t="shared" si="35"/>
        <v>0</v>
      </c>
      <c r="E306">
        <f t="shared" si="36"/>
        <v>0</v>
      </c>
      <c r="F306">
        <f t="shared" si="37"/>
        <v>0</v>
      </c>
      <c r="G306">
        <f t="shared" si="38"/>
        <v>0</v>
      </c>
      <c r="H306">
        <f t="shared" si="39"/>
        <v>0</v>
      </c>
    </row>
    <row r="307" spans="1:8" x14ac:dyDescent="0.3">
      <c r="A307">
        <f t="shared" si="32"/>
        <v>290</v>
      </c>
      <c r="B307">
        <f t="shared" si="33"/>
        <v>0</v>
      </c>
      <c r="C307">
        <f t="shared" si="34"/>
        <v>0</v>
      </c>
      <c r="D307">
        <f t="shared" si="35"/>
        <v>0</v>
      </c>
      <c r="E307">
        <f t="shared" si="36"/>
        <v>0</v>
      </c>
      <c r="F307">
        <f t="shared" si="37"/>
        <v>0</v>
      </c>
      <c r="G307">
        <f t="shared" si="38"/>
        <v>0</v>
      </c>
      <c r="H307">
        <f t="shared" si="39"/>
        <v>0</v>
      </c>
    </row>
    <row r="308" spans="1:8" x14ac:dyDescent="0.3">
      <c r="A308">
        <f t="shared" si="32"/>
        <v>291</v>
      </c>
      <c r="B308">
        <f t="shared" si="33"/>
        <v>0</v>
      </c>
      <c r="C308">
        <f t="shared" si="34"/>
        <v>0</v>
      </c>
      <c r="D308">
        <f t="shared" si="35"/>
        <v>0</v>
      </c>
      <c r="E308">
        <f t="shared" si="36"/>
        <v>0</v>
      </c>
      <c r="F308">
        <f t="shared" si="37"/>
        <v>0</v>
      </c>
      <c r="G308">
        <f t="shared" si="38"/>
        <v>0</v>
      </c>
      <c r="H308">
        <f t="shared" si="39"/>
        <v>0</v>
      </c>
    </row>
    <row r="309" spans="1:8" x14ac:dyDescent="0.3">
      <c r="A309">
        <f t="shared" si="32"/>
        <v>292</v>
      </c>
      <c r="B309">
        <f t="shared" si="33"/>
        <v>0</v>
      </c>
      <c r="C309">
        <f t="shared" si="34"/>
        <v>0</v>
      </c>
      <c r="D309">
        <f t="shared" si="35"/>
        <v>0</v>
      </c>
      <c r="E309">
        <f t="shared" si="36"/>
        <v>0</v>
      </c>
      <c r="F309">
        <f t="shared" si="37"/>
        <v>0</v>
      </c>
      <c r="G309">
        <f t="shared" si="38"/>
        <v>0</v>
      </c>
      <c r="H309">
        <f t="shared" si="39"/>
        <v>0</v>
      </c>
    </row>
    <row r="310" spans="1:8" x14ac:dyDescent="0.3">
      <c r="A310">
        <f t="shared" si="32"/>
        <v>293</v>
      </c>
      <c r="B310">
        <f t="shared" si="33"/>
        <v>0</v>
      </c>
      <c r="C310">
        <f t="shared" si="34"/>
        <v>0</v>
      </c>
      <c r="D310">
        <f t="shared" si="35"/>
        <v>0</v>
      </c>
      <c r="E310">
        <f t="shared" si="36"/>
        <v>0</v>
      </c>
      <c r="F310">
        <f t="shared" si="37"/>
        <v>0</v>
      </c>
      <c r="G310">
        <f t="shared" si="38"/>
        <v>0</v>
      </c>
      <c r="H310">
        <f t="shared" si="39"/>
        <v>0</v>
      </c>
    </row>
    <row r="311" spans="1:8" x14ac:dyDescent="0.3">
      <c r="A311">
        <f t="shared" si="32"/>
        <v>294</v>
      </c>
      <c r="B311">
        <f t="shared" si="33"/>
        <v>0</v>
      </c>
      <c r="C311">
        <f t="shared" si="34"/>
        <v>0</v>
      </c>
      <c r="D311">
        <f t="shared" si="35"/>
        <v>0</v>
      </c>
      <c r="E311">
        <f t="shared" si="36"/>
        <v>0</v>
      </c>
      <c r="F311">
        <f t="shared" si="37"/>
        <v>0</v>
      </c>
      <c r="G311">
        <f t="shared" si="38"/>
        <v>0</v>
      </c>
      <c r="H311">
        <f t="shared" si="39"/>
        <v>0</v>
      </c>
    </row>
    <row r="312" spans="1:8" x14ac:dyDescent="0.3">
      <c r="A312">
        <f t="shared" si="32"/>
        <v>295</v>
      </c>
      <c r="B312">
        <f t="shared" si="33"/>
        <v>0</v>
      </c>
      <c r="C312">
        <f t="shared" si="34"/>
        <v>0</v>
      </c>
      <c r="D312">
        <f t="shared" si="35"/>
        <v>0</v>
      </c>
      <c r="E312">
        <f t="shared" si="36"/>
        <v>0</v>
      </c>
      <c r="F312">
        <f t="shared" si="37"/>
        <v>0</v>
      </c>
      <c r="G312">
        <f t="shared" si="38"/>
        <v>0</v>
      </c>
      <c r="H312">
        <f t="shared" si="39"/>
        <v>0</v>
      </c>
    </row>
    <row r="313" spans="1:8" x14ac:dyDescent="0.3">
      <c r="A313">
        <f t="shared" si="32"/>
        <v>296</v>
      </c>
      <c r="B313">
        <f t="shared" si="33"/>
        <v>0</v>
      </c>
      <c r="C313">
        <f t="shared" si="34"/>
        <v>0</v>
      </c>
      <c r="D313">
        <f t="shared" si="35"/>
        <v>0</v>
      </c>
      <c r="E313">
        <f t="shared" si="36"/>
        <v>0</v>
      </c>
      <c r="F313">
        <f t="shared" si="37"/>
        <v>0</v>
      </c>
      <c r="G313">
        <f t="shared" si="38"/>
        <v>0</v>
      </c>
      <c r="H313">
        <f t="shared" si="39"/>
        <v>0</v>
      </c>
    </row>
    <row r="314" spans="1:8" x14ac:dyDescent="0.3">
      <c r="A314">
        <f t="shared" si="32"/>
        <v>297</v>
      </c>
      <c r="B314">
        <f t="shared" si="33"/>
        <v>0</v>
      </c>
      <c r="C314">
        <f t="shared" si="34"/>
        <v>0</v>
      </c>
      <c r="D314">
        <f t="shared" si="35"/>
        <v>0</v>
      </c>
      <c r="E314">
        <f t="shared" si="36"/>
        <v>0</v>
      </c>
      <c r="F314">
        <f t="shared" si="37"/>
        <v>0</v>
      </c>
      <c r="G314">
        <f t="shared" si="38"/>
        <v>0</v>
      </c>
      <c r="H314">
        <f t="shared" si="39"/>
        <v>0</v>
      </c>
    </row>
    <row r="315" spans="1:8" x14ac:dyDescent="0.3">
      <c r="A315">
        <f t="shared" si="32"/>
        <v>298</v>
      </c>
      <c r="B315">
        <f t="shared" si="33"/>
        <v>0</v>
      </c>
      <c r="C315">
        <f t="shared" si="34"/>
        <v>0</v>
      </c>
      <c r="D315">
        <f t="shared" si="35"/>
        <v>0</v>
      </c>
      <c r="E315">
        <f t="shared" si="36"/>
        <v>0</v>
      </c>
      <c r="F315">
        <f t="shared" si="37"/>
        <v>0</v>
      </c>
      <c r="G315">
        <f t="shared" si="38"/>
        <v>0</v>
      </c>
      <c r="H315">
        <f t="shared" si="39"/>
        <v>0</v>
      </c>
    </row>
    <row r="316" spans="1:8" x14ac:dyDescent="0.3">
      <c r="A316">
        <f t="shared" si="32"/>
        <v>299</v>
      </c>
      <c r="B316">
        <f t="shared" si="33"/>
        <v>0</v>
      </c>
      <c r="C316">
        <f t="shared" si="34"/>
        <v>0</v>
      </c>
      <c r="D316">
        <f t="shared" si="35"/>
        <v>0</v>
      </c>
      <c r="E316">
        <f t="shared" si="36"/>
        <v>0</v>
      </c>
      <c r="F316">
        <f t="shared" si="37"/>
        <v>0</v>
      </c>
      <c r="G316">
        <f t="shared" si="38"/>
        <v>0</v>
      </c>
      <c r="H316">
        <f t="shared" si="39"/>
        <v>0</v>
      </c>
    </row>
    <row r="317" spans="1:8" x14ac:dyDescent="0.3">
      <c r="A317">
        <f t="shared" si="32"/>
        <v>300</v>
      </c>
      <c r="B317">
        <f t="shared" si="33"/>
        <v>0</v>
      </c>
      <c r="C317">
        <f t="shared" si="34"/>
        <v>0</v>
      </c>
      <c r="D317">
        <f t="shared" si="35"/>
        <v>0</v>
      </c>
      <c r="E317">
        <f t="shared" si="36"/>
        <v>0</v>
      </c>
      <c r="F317">
        <f t="shared" si="37"/>
        <v>0</v>
      </c>
      <c r="G317">
        <f t="shared" si="38"/>
        <v>0</v>
      </c>
      <c r="H317">
        <f t="shared" si="39"/>
        <v>0</v>
      </c>
    </row>
    <row r="318" spans="1:8" x14ac:dyDescent="0.3">
      <c r="A318">
        <f t="shared" si="32"/>
        <v>301</v>
      </c>
      <c r="B318">
        <f t="shared" si="33"/>
        <v>0</v>
      </c>
      <c r="C318">
        <f t="shared" si="34"/>
        <v>0</v>
      </c>
      <c r="D318">
        <f t="shared" si="35"/>
        <v>0</v>
      </c>
      <c r="E318">
        <f t="shared" si="36"/>
        <v>0</v>
      </c>
      <c r="F318">
        <f t="shared" si="37"/>
        <v>0</v>
      </c>
      <c r="G318">
        <f t="shared" si="38"/>
        <v>0</v>
      </c>
      <c r="H318">
        <f t="shared" si="39"/>
        <v>0</v>
      </c>
    </row>
    <row r="319" spans="1:8" x14ac:dyDescent="0.3">
      <c r="A319">
        <f t="shared" si="32"/>
        <v>302</v>
      </c>
      <c r="B319">
        <f t="shared" si="33"/>
        <v>0</v>
      </c>
      <c r="C319">
        <f t="shared" si="34"/>
        <v>0</v>
      </c>
      <c r="D319">
        <f t="shared" si="35"/>
        <v>0</v>
      </c>
      <c r="E319">
        <f t="shared" si="36"/>
        <v>0</v>
      </c>
      <c r="F319">
        <f t="shared" si="37"/>
        <v>0</v>
      </c>
      <c r="G319">
        <f t="shared" si="38"/>
        <v>0</v>
      </c>
      <c r="H319">
        <f t="shared" si="39"/>
        <v>0</v>
      </c>
    </row>
    <row r="320" spans="1:8" x14ac:dyDescent="0.3">
      <c r="A320">
        <f t="shared" si="32"/>
        <v>303</v>
      </c>
      <c r="B320">
        <f t="shared" si="33"/>
        <v>0</v>
      </c>
      <c r="C320">
        <f t="shared" si="34"/>
        <v>0</v>
      </c>
      <c r="D320">
        <f t="shared" si="35"/>
        <v>0</v>
      </c>
      <c r="E320">
        <f t="shared" si="36"/>
        <v>0</v>
      </c>
      <c r="F320">
        <f t="shared" si="37"/>
        <v>0</v>
      </c>
      <c r="G320">
        <f t="shared" si="38"/>
        <v>0</v>
      </c>
      <c r="H320">
        <f t="shared" si="39"/>
        <v>0</v>
      </c>
    </row>
    <row r="321" spans="1:8" x14ac:dyDescent="0.3">
      <c r="A321">
        <f t="shared" si="32"/>
        <v>304</v>
      </c>
      <c r="B321">
        <f t="shared" si="33"/>
        <v>0</v>
      </c>
      <c r="C321">
        <f t="shared" si="34"/>
        <v>0</v>
      </c>
      <c r="D321">
        <f t="shared" si="35"/>
        <v>0</v>
      </c>
      <c r="E321">
        <f t="shared" si="36"/>
        <v>0</v>
      </c>
      <c r="F321">
        <f t="shared" si="37"/>
        <v>0</v>
      </c>
      <c r="G321">
        <f t="shared" si="38"/>
        <v>0</v>
      </c>
      <c r="H321">
        <f t="shared" si="39"/>
        <v>0</v>
      </c>
    </row>
    <row r="322" spans="1:8" x14ac:dyDescent="0.3">
      <c r="A322">
        <f t="shared" si="32"/>
        <v>305</v>
      </c>
      <c r="B322">
        <f t="shared" si="33"/>
        <v>0</v>
      </c>
      <c r="C322">
        <f t="shared" si="34"/>
        <v>0</v>
      </c>
      <c r="D322">
        <f t="shared" si="35"/>
        <v>0</v>
      </c>
      <c r="E322">
        <f t="shared" si="36"/>
        <v>0</v>
      </c>
      <c r="F322">
        <f t="shared" si="37"/>
        <v>0</v>
      </c>
      <c r="G322">
        <f t="shared" si="38"/>
        <v>0</v>
      </c>
      <c r="H322">
        <f t="shared" si="39"/>
        <v>0</v>
      </c>
    </row>
    <row r="323" spans="1:8" x14ac:dyDescent="0.3">
      <c r="A323">
        <f t="shared" si="32"/>
        <v>306</v>
      </c>
      <c r="B323">
        <f t="shared" si="33"/>
        <v>0</v>
      </c>
      <c r="C323">
        <f t="shared" si="34"/>
        <v>0</v>
      </c>
      <c r="D323">
        <f t="shared" si="35"/>
        <v>0</v>
      </c>
      <c r="E323">
        <f t="shared" si="36"/>
        <v>0</v>
      </c>
      <c r="F323">
        <f t="shared" si="37"/>
        <v>0</v>
      </c>
      <c r="G323">
        <f t="shared" si="38"/>
        <v>0</v>
      </c>
      <c r="H323">
        <f t="shared" si="39"/>
        <v>0</v>
      </c>
    </row>
    <row r="324" spans="1:8" x14ac:dyDescent="0.3">
      <c r="A324">
        <f t="shared" si="32"/>
        <v>307</v>
      </c>
      <c r="B324">
        <f t="shared" si="33"/>
        <v>0</v>
      </c>
      <c r="C324">
        <f t="shared" si="34"/>
        <v>0</v>
      </c>
      <c r="D324">
        <f t="shared" si="35"/>
        <v>0</v>
      </c>
      <c r="E324">
        <f t="shared" si="36"/>
        <v>0</v>
      </c>
      <c r="F324">
        <f t="shared" si="37"/>
        <v>0</v>
      </c>
      <c r="G324">
        <f t="shared" si="38"/>
        <v>0</v>
      </c>
      <c r="H324">
        <f t="shared" si="39"/>
        <v>0</v>
      </c>
    </row>
    <row r="325" spans="1:8" x14ac:dyDescent="0.3">
      <c r="A325">
        <f t="shared" si="32"/>
        <v>308</v>
      </c>
      <c r="B325">
        <f t="shared" si="33"/>
        <v>0</v>
      </c>
      <c r="C325">
        <f t="shared" si="34"/>
        <v>0</v>
      </c>
      <c r="D325">
        <f t="shared" si="35"/>
        <v>0</v>
      </c>
      <c r="E325">
        <f t="shared" si="36"/>
        <v>0</v>
      </c>
      <c r="F325">
        <f t="shared" si="37"/>
        <v>0</v>
      </c>
      <c r="G325">
        <f t="shared" si="38"/>
        <v>0</v>
      </c>
      <c r="H325">
        <f t="shared" si="39"/>
        <v>0</v>
      </c>
    </row>
    <row r="326" spans="1:8" x14ac:dyDescent="0.3">
      <c r="A326">
        <f t="shared" si="32"/>
        <v>309</v>
      </c>
      <c r="B326">
        <f t="shared" si="33"/>
        <v>0</v>
      </c>
      <c r="C326">
        <f t="shared" si="34"/>
        <v>0</v>
      </c>
      <c r="D326">
        <f t="shared" si="35"/>
        <v>0</v>
      </c>
      <c r="E326">
        <f t="shared" si="36"/>
        <v>0</v>
      </c>
      <c r="F326">
        <f t="shared" si="37"/>
        <v>0</v>
      </c>
      <c r="G326">
        <f t="shared" si="38"/>
        <v>0</v>
      </c>
      <c r="H326">
        <f t="shared" si="39"/>
        <v>0</v>
      </c>
    </row>
    <row r="327" spans="1:8" x14ac:dyDescent="0.3">
      <c r="A327">
        <f t="shared" si="32"/>
        <v>310</v>
      </c>
      <c r="B327">
        <f t="shared" si="33"/>
        <v>0</v>
      </c>
      <c r="C327">
        <f t="shared" si="34"/>
        <v>0</v>
      </c>
      <c r="D327">
        <f t="shared" si="35"/>
        <v>0</v>
      </c>
      <c r="E327">
        <f t="shared" si="36"/>
        <v>0</v>
      </c>
      <c r="F327">
        <f t="shared" si="37"/>
        <v>0</v>
      </c>
      <c r="G327">
        <f t="shared" si="38"/>
        <v>0</v>
      </c>
      <c r="H327">
        <f t="shared" si="39"/>
        <v>0</v>
      </c>
    </row>
    <row r="328" spans="1:8" x14ac:dyDescent="0.3">
      <c r="A328">
        <f t="shared" si="32"/>
        <v>311</v>
      </c>
      <c r="B328">
        <f t="shared" si="33"/>
        <v>0</v>
      </c>
      <c r="C328">
        <f t="shared" si="34"/>
        <v>0</v>
      </c>
      <c r="D328">
        <f t="shared" si="35"/>
        <v>0</v>
      </c>
      <c r="E328">
        <f t="shared" si="36"/>
        <v>0</v>
      </c>
      <c r="F328">
        <f t="shared" si="37"/>
        <v>0</v>
      </c>
      <c r="G328">
        <f t="shared" si="38"/>
        <v>0</v>
      </c>
      <c r="H328">
        <f t="shared" si="39"/>
        <v>0</v>
      </c>
    </row>
    <row r="329" spans="1:8" x14ac:dyDescent="0.3">
      <c r="A329">
        <f t="shared" si="32"/>
        <v>312</v>
      </c>
      <c r="B329">
        <f t="shared" si="33"/>
        <v>0</v>
      </c>
      <c r="C329">
        <f t="shared" si="34"/>
        <v>0</v>
      </c>
      <c r="D329">
        <f t="shared" si="35"/>
        <v>0</v>
      </c>
      <c r="E329">
        <f t="shared" si="36"/>
        <v>0</v>
      </c>
      <c r="F329">
        <f t="shared" si="37"/>
        <v>0</v>
      </c>
      <c r="G329">
        <f t="shared" si="38"/>
        <v>0</v>
      </c>
      <c r="H329">
        <f t="shared" si="39"/>
        <v>0</v>
      </c>
    </row>
    <row r="330" spans="1:8" x14ac:dyDescent="0.3">
      <c r="A330">
        <f t="shared" si="32"/>
        <v>313</v>
      </c>
      <c r="B330">
        <f t="shared" si="33"/>
        <v>0</v>
      </c>
      <c r="C330">
        <f t="shared" si="34"/>
        <v>0</v>
      </c>
      <c r="D330">
        <f t="shared" si="35"/>
        <v>0</v>
      </c>
      <c r="E330">
        <f t="shared" si="36"/>
        <v>0</v>
      </c>
      <c r="F330">
        <f t="shared" si="37"/>
        <v>0</v>
      </c>
      <c r="G330">
        <f t="shared" si="38"/>
        <v>0</v>
      </c>
      <c r="H330">
        <f t="shared" si="39"/>
        <v>0</v>
      </c>
    </row>
    <row r="331" spans="1:8" x14ac:dyDescent="0.3">
      <c r="A331">
        <f t="shared" si="32"/>
        <v>314</v>
      </c>
      <c r="B331">
        <f t="shared" si="33"/>
        <v>0</v>
      </c>
      <c r="C331">
        <f t="shared" si="34"/>
        <v>0</v>
      </c>
      <c r="D331">
        <f t="shared" si="35"/>
        <v>0</v>
      </c>
      <c r="E331">
        <f t="shared" si="36"/>
        <v>0</v>
      </c>
      <c r="F331">
        <f t="shared" si="37"/>
        <v>0</v>
      </c>
      <c r="G331">
        <f t="shared" si="38"/>
        <v>0</v>
      </c>
      <c r="H331">
        <f t="shared" si="39"/>
        <v>0</v>
      </c>
    </row>
    <row r="332" spans="1:8" x14ac:dyDescent="0.3">
      <c r="A332">
        <f t="shared" si="32"/>
        <v>315</v>
      </c>
      <c r="B332">
        <f t="shared" si="33"/>
        <v>0</v>
      </c>
      <c r="C332">
        <f t="shared" si="34"/>
        <v>0</v>
      </c>
      <c r="D332">
        <f t="shared" si="35"/>
        <v>0</v>
      </c>
      <c r="E332">
        <f t="shared" si="36"/>
        <v>0</v>
      </c>
      <c r="F332">
        <f t="shared" si="37"/>
        <v>0</v>
      </c>
      <c r="G332">
        <f t="shared" si="38"/>
        <v>0</v>
      </c>
      <c r="H332">
        <f t="shared" si="39"/>
        <v>0</v>
      </c>
    </row>
    <row r="333" spans="1:8" x14ac:dyDescent="0.3">
      <c r="A333">
        <f t="shared" si="32"/>
        <v>316</v>
      </c>
      <c r="B333">
        <f t="shared" si="33"/>
        <v>0</v>
      </c>
      <c r="C333">
        <f t="shared" si="34"/>
        <v>0</v>
      </c>
      <c r="D333">
        <f t="shared" si="35"/>
        <v>0</v>
      </c>
      <c r="E333">
        <f t="shared" si="36"/>
        <v>0</v>
      </c>
      <c r="F333">
        <f t="shared" si="37"/>
        <v>0</v>
      </c>
      <c r="G333">
        <f t="shared" si="38"/>
        <v>0</v>
      </c>
      <c r="H333">
        <f t="shared" si="39"/>
        <v>0</v>
      </c>
    </row>
    <row r="334" spans="1:8" x14ac:dyDescent="0.3">
      <c r="A334">
        <f t="shared" si="32"/>
        <v>317</v>
      </c>
      <c r="B334">
        <f t="shared" si="33"/>
        <v>0</v>
      </c>
      <c r="C334">
        <f t="shared" si="34"/>
        <v>0</v>
      </c>
      <c r="D334">
        <f t="shared" si="35"/>
        <v>0</v>
      </c>
      <c r="E334">
        <f t="shared" si="36"/>
        <v>0</v>
      </c>
      <c r="F334">
        <f t="shared" si="37"/>
        <v>0</v>
      </c>
      <c r="G334">
        <f t="shared" si="38"/>
        <v>0</v>
      </c>
      <c r="H334">
        <f t="shared" si="39"/>
        <v>0</v>
      </c>
    </row>
    <row r="335" spans="1:8" x14ac:dyDescent="0.3">
      <c r="A335">
        <f t="shared" si="32"/>
        <v>318</v>
      </c>
      <c r="B335">
        <f t="shared" si="33"/>
        <v>0</v>
      </c>
      <c r="C335">
        <f t="shared" si="34"/>
        <v>0</v>
      </c>
      <c r="D335">
        <f t="shared" si="35"/>
        <v>0</v>
      </c>
      <c r="E335">
        <f t="shared" si="36"/>
        <v>0</v>
      </c>
      <c r="F335">
        <f t="shared" si="37"/>
        <v>0</v>
      </c>
      <c r="G335">
        <f t="shared" si="38"/>
        <v>0</v>
      </c>
      <c r="H335">
        <f t="shared" si="39"/>
        <v>0</v>
      </c>
    </row>
    <row r="336" spans="1:8" x14ac:dyDescent="0.3">
      <c r="A336">
        <f t="shared" si="32"/>
        <v>319</v>
      </c>
      <c r="B336">
        <f t="shared" si="33"/>
        <v>0</v>
      </c>
      <c r="C336">
        <f t="shared" si="34"/>
        <v>0</v>
      </c>
      <c r="D336">
        <f t="shared" si="35"/>
        <v>0</v>
      </c>
      <c r="E336">
        <f t="shared" si="36"/>
        <v>0</v>
      </c>
      <c r="F336">
        <f t="shared" si="37"/>
        <v>0</v>
      </c>
      <c r="G336">
        <f t="shared" si="38"/>
        <v>0</v>
      </c>
      <c r="H336">
        <f t="shared" si="39"/>
        <v>0</v>
      </c>
    </row>
    <row r="337" spans="1:8" x14ac:dyDescent="0.3">
      <c r="A337">
        <f t="shared" si="32"/>
        <v>320</v>
      </c>
      <c r="B337">
        <f t="shared" si="33"/>
        <v>0</v>
      </c>
      <c r="C337">
        <f t="shared" si="34"/>
        <v>0</v>
      </c>
      <c r="D337">
        <f t="shared" si="35"/>
        <v>0</v>
      </c>
      <c r="E337">
        <f t="shared" si="36"/>
        <v>0</v>
      </c>
      <c r="F337">
        <f t="shared" si="37"/>
        <v>0</v>
      </c>
      <c r="G337">
        <f t="shared" si="38"/>
        <v>0</v>
      </c>
      <c r="H337">
        <f t="shared" si="39"/>
        <v>0</v>
      </c>
    </row>
    <row r="338" spans="1:8" x14ac:dyDescent="0.3">
      <c r="A338">
        <f t="shared" si="32"/>
        <v>321</v>
      </c>
      <c r="B338">
        <f t="shared" si="33"/>
        <v>0</v>
      </c>
      <c r="C338">
        <f t="shared" si="34"/>
        <v>0</v>
      </c>
      <c r="D338">
        <f t="shared" si="35"/>
        <v>0</v>
      </c>
      <c r="E338">
        <f t="shared" si="36"/>
        <v>0</v>
      </c>
      <c r="F338">
        <f t="shared" si="37"/>
        <v>0</v>
      </c>
      <c r="G338">
        <f t="shared" si="38"/>
        <v>0</v>
      </c>
      <c r="H338">
        <f t="shared" si="39"/>
        <v>0</v>
      </c>
    </row>
    <row r="339" spans="1:8" x14ac:dyDescent="0.3">
      <c r="A339">
        <f t="shared" ref="A339:A377" si="40">IF($B$9&gt;A338,A338+1, "")</f>
        <v>322</v>
      </c>
      <c r="B339">
        <f t="shared" si="33"/>
        <v>0</v>
      </c>
      <c r="C339">
        <f t="shared" si="34"/>
        <v>0</v>
      </c>
      <c r="D339">
        <f t="shared" si="35"/>
        <v>0</v>
      </c>
      <c r="E339">
        <f t="shared" si="36"/>
        <v>0</v>
      </c>
      <c r="F339">
        <f t="shared" si="37"/>
        <v>0</v>
      </c>
      <c r="G339">
        <f t="shared" si="38"/>
        <v>0</v>
      </c>
      <c r="H339">
        <f t="shared" si="39"/>
        <v>0</v>
      </c>
    </row>
    <row r="340" spans="1:8" x14ac:dyDescent="0.3">
      <c r="A340">
        <f t="shared" si="40"/>
        <v>323</v>
      </c>
      <c r="B340">
        <f t="shared" ref="B340:B377" si="41">IF(A340="","",IF(H339&gt;0,H339,0))</f>
        <v>0</v>
      </c>
      <c r="C340">
        <f t="shared" ref="C340:C377" si="42">IF(A340="","",IF((B340*(1+($B$2/1200)))&gt;$B$10,$B$10, (B340*(1+($B$2/1200)))))</f>
        <v>0</v>
      </c>
      <c r="D340">
        <f t="shared" ref="D340:D377" si="43">IF(A340="","",B340*($B$4/1200))</f>
        <v>0</v>
      </c>
      <c r="E340">
        <f t="shared" ref="E340:E377" si="44">IF(A340="","",B340*(($B$3/1200)/100))</f>
        <v>0</v>
      </c>
      <c r="F340">
        <f t="shared" ref="F340:F377" si="45">IF(A340="","",C340-D340-E340)</f>
        <v>0</v>
      </c>
      <c r="G340">
        <f t="shared" ref="G340:G377" si="46">IF(A340="","",B340*$B$8)</f>
        <v>0</v>
      </c>
      <c r="H340">
        <f t="shared" ref="H340:H377" si="47">IF(A340="","",IF(B340-F340-G340&gt;0.1,MAX(B340-F340-G340,0),0))</f>
        <v>0</v>
      </c>
    </row>
    <row r="341" spans="1:8" x14ac:dyDescent="0.3">
      <c r="A341">
        <f t="shared" si="40"/>
        <v>324</v>
      </c>
      <c r="B341">
        <f t="shared" si="41"/>
        <v>0</v>
      </c>
      <c r="C341">
        <f t="shared" si="42"/>
        <v>0</v>
      </c>
      <c r="D341">
        <f t="shared" si="43"/>
        <v>0</v>
      </c>
      <c r="E341">
        <f t="shared" si="44"/>
        <v>0</v>
      </c>
      <c r="F341">
        <f t="shared" si="45"/>
        <v>0</v>
      </c>
      <c r="G341">
        <f t="shared" si="46"/>
        <v>0</v>
      </c>
      <c r="H341">
        <f t="shared" si="47"/>
        <v>0</v>
      </c>
    </row>
    <row r="342" spans="1:8" x14ac:dyDescent="0.3">
      <c r="A342">
        <f t="shared" si="40"/>
        <v>325</v>
      </c>
      <c r="B342">
        <f t="shared" si="41"/>
        <v>0</v>
      </c>
      <c r="C342">
        <f t="shared" si="42"/>
        <v>0</v>
      </c>
      <c r="D342">
        <f t="shared" si="43"/>
        <v>0</v>
      </c>
      <c r="E342">
        <f t="shared" si="44"/>
        <v>0</v>
      </c>
      <c r="F342">
        <f t="shared" si="45"/>
        <v>0</v>
      </c>
      <c r="G342">
        <f t="shared" si="46"/>
        <v>0</v>
      </c>
      <c r="H342">
        <f t="shared" si="47"/>
        <v>0</v>
      </c>
    </row>
    <row r="343" spans="1:8" x14ac:dyDescent="0.3">
      <c r="A343">
        <f t="shared" si="40"/>
        <v>326</v>
      </c>
      <c r="B343">
        <f t="shared" si="41"/>
        <v>0</v>
      </c>
      <c r="C343">
        <f t="shared" si="42"/>
        <v>0</v>
      </c>
      <c r="D343">
        <f t="shared" si="43"/>
        <v>0</v>
      </c>
      <c r="E343">
        <f t="shared" si="44"/>
        <v>0</v>
      </c>
      <c r="F343">
        <f t="shared" si="45"/>
        <v>0</v>
      </c>
      <c r="G343">
        <f t="shared" si="46"/>
        <v>0</v>
      </c>
      <c r="H343">
        <f t="shared" si="47"/>
        <v>0</v>
      </c>
    </row>
    <row r="344" spans="1:8" x14ac:dyDescent="0.3">
      <c r="A344">
        <f t="shared" si="40"/>
        <v>327</v>
      </c>
      <c r="B344">
        <f t="shared" si="41"/>
        <v>0</v>
      </c>
      <c r="C344">
        <f t="shared" si="42"/>
        <v>0</v>
      </c>
      <c r="D344">
        <f t="shared" si="43"/>
        <v>0</v>
      </c>
      <c r="E344">
        <f t="shared" si="44"/>
        <v>0</v>
      </c>
      <c r="F344">
        <f t="shared" si="45"/>
        <v>0</v>
      </c>
      <c r="G344">
        <f t="shared" si="46"/>
        <v>0</v>
      </c>
      <c r="H344">
        <f t="shared" si="47"/>
        <v>0</v>
      </c>
    </row>
    <row r="345" spans="1:8" x14ac:dyDescent="0.3">
      <c r="A345">
        <f t="shared" si="40"/>
        <v>328</v>
      </c>
      <c r="B345">
        <f t="shared" si="41"/>
        <v>0</v>
      </c>
      <c r="C345">
        <f t="shared" si="42"/>
        <v>0</v>
      </c>
      <c r="D345">
        <f t="shared" si="43"/>
        <v>0</v>
      </c>
      <c r="E345">
        <f t="shared" si="44"/>
        <v>0</v>
      </c>
      <c r="F345">
        <f t="shared" si="45"/>
        <v>0</v>
      </c>
      <c r="G345">
        <f t="shared" si="46"/>
        <v>0</v>
      </c>
      <c r="H345">
        <f t="shared" si="47"/>
        <v>0</v>
      </c>
    </row>
    <row r="346" spans="1:8" x14ac:dyDescent="0.3">
      <c r="A346">
        <f t="shared" si="40"/>
        <v>329</v>
      </c>
      <c r="B346">
        <f t="shared" si="41"/>
        <v>0</v>
      </c>
      <c r="C346">
        <f t="shared" si="42"/>
        <v>0</v>
      </c>
      <c r="D346">
        <f t="shared" si="43"/>
        <v>0</v>
      </c>
      <c r="E346">
        <f t="shared" si="44"/>
        <v>0</v>
      </c>
      <c r="F346">
        <f t="shared" si="45"/>
        <v>0</v>
      </c>
      <c r="G346">
        <f t="shared" si="46"/>
        <v>0</v>
      </c>
      <c r="H346">
        <f t="shared" si="47"/>
        <v>0</v>
      </c>
    </row>
    <row r="347" spans="1:8" x14ac:dyDescent="0.3">
      <c r="A347">
        <f t="shared" si="40"/>
        <v>330</v>
      </c>
      <c r="B347">
        <f t="shared" si="41"/>
        <v>0</v>
      </c>
      <c r="C347">
        <f t="shared" si="42"/>
        <v>0</v>
      </c>
      <c r="D347">
        <f t="shared" si="43"/>
        <v>0</v>
      </c>
      <c r="E347">
        <f t="shared" si="44"/>
        <v>0</v>
      </c>
      <c r="F347">
        <f t="shared" si="45"/>
        <v>0</v>
      </c>
      <c r="G347">
        <f t="shared" si="46"/>
        <v>0</v>
      </c>
      <c r="H347">
        <f t="shared" si="47"/>
        <v>0</v>
      </c>
    </row>
    <row r="348" spans="1:8" x14ac:dyDescent="0.3">
      <c r="A348">
        <f t="shared" si="40"/>
        <v>331</v>
      </c>
      <c r="B348">
        <f t="shared" si="41"/>
        <v>0</v>
      </c>
      <c r="C348">
        <f t="shared" si="42"/>
        <v>0</v>
      </c>
      <c r="D348">
        <f t="shared" si="43"/>
        <v>0</v>
      </c>
      <c r="E348">
        <f t="shared" si="44"/>
        <v>0</v>
      </c>
      <c r="F348">
        <f t="shared" si="45"/>
        <v>0</v>
      </c>
      <c r="G348">
        <f t="shared" si="46"/>
        <v>0</v>
      </c>
      <c r="H348">
        <f t="shared" si="47"/>
        <v>0</v>
      </c>
    </row>
    <row r="349" spans="1:8" x14ac:dyDescent="0.3">
      <c r="A349">
        <f t="shared" si="40"/>
        <v>332</v>
      </c>
      <c r="B349">
        <f t="shared" si="41"/>
        <v>0</v>
      </c>
      <c r="C349">
        <f t="shared" si="42"/>
        <v>0</v>
      </c>
      <c r="D349">
        <f t="shared" si="43"/>
        <v>0</v>
      </c>
      <c r="E349">
        <f t="shared" si="44"/>
        <v>0</v>
      </c>
      <c r="F349">
        <f t="shared" si="45"/>
        <v>0</v>
      </c>
      <c r="G349">
        <f t="shared" si="46"/>
        <v>0</v>
      </c>
      <c r="H349">
        <f t="shared" si="47"/>
        <v>0</v>
      </c>
    </row>
    <row r="350" spans="1:8" x14ac:dyDescent="0.3">
      <c r="A350">
        <f t="shared" si="40"/>
        <v>333</v>
      </c>
      <c r="B350">
        <f t="shared" si="41"/>
        <v>0</v>
      </c>
      <c r="C350">
        <f t="shared" si="42"/>
        <v>0</v>
      </c>
      <c r="D350">
        <f t="shared" si="43"/>
        <v>0</v>
      </c>
      <c r="E350">
        <f t="shared" si="44"/>
        <v>0</v>
      </c>
      <c r="F350">
        <f t="shared" si="45"/>
        <v>0</v>
      </c>
      <c r="G350">
        <f t="shared" si="46"/>
        <v>0</v>
      </c>
      <c r="H350">
        <f t="shared" si="47"/>
        <v>0</v>
      </c>
    </row>
    <row r="351" spans="1:8" x14ac:dyDescent="0.3">
      <c r="A351">
        <f t="shared" si="40"/>
        <v>334</v>
      </c>
      <c r="B351">
        <f t="shared" si="41"/>
        <v>0</v>
      </c>
      <c r="C351">
        <f t="shared" si="42"/>
        <v>0</v>
      </c>
      <c r="D351">
        <f t="shared" si="43"/>
        <v>0</v>
      </c>
      <c r="E351">
        <f t="shared" si="44"/>
        <v>0</v>
      </c>
      <c r="F351">
        <f t="shared" si="45"/>
        <v>0</v>
      </c>
      <c r="G351">
        <f t="shared" si="46"/>
        <v>0</v>
      </c>
      <c r="H351">
        <f t="shared" si="47"/>
        <v>0</v>
      </c>
    </row>
    <row r="352" spans="1:8" x14ac:dyDescent="0.3">
      <c r="A352">
        <f t="shared" si="40"/>
        <v>335</v>
      </c>
      <c r="B352">
        <f t="shared" si="41"/>
        <v>0</v>
      </c>
      <c r="C352">
        <f t="shared" si="42"/>
        <v>0</v>
      </c>
      <c r="D352">
        <f t="shared" si="43"/>
        <v>0</v>
      </c>
      <c r="E352">
        <f t="shared" si="44"/>
        <v>0</v>
      </c>
      <c r="F352">
        <f t="shared" si="45"/>
        <v>0</v>
      </c>
      <c r="G352">
        <f t="shared" si="46"/>
        <v>0</v>
      </c>
      <c r="H352">
        <f t="shared" si="47"/>
        <v>0</v>
      </c>
    </row>
    <row r="353" spans="1:8" x14ac:dyDescent="0.3">
      <c r="A353">
        <f t="shared" si="40"/>
        <v>336</v>
      </c>
      <c r="B353">
        <f t="shared" si="41"/>
        <v>0</v>
      </c>
      <c r="C353">
        <f t="shared" si="42"/>
        <v>0</v>
      </c>
      <c r="D353">
        <f t="shared" si="43"/>
        <v>0</v>
      </c>
      <c r="E353">
        <f t="shared" si="44"/>
        <v>0</v>
      </c>
      <c r="F353">
        <f t="shared" si="45"/>
        <v>0</v>
      </c>
      <c r="G353">
        <f t="shared" si="46"/>
        <v>0</v>
      </c>
      <c r="H353">
        <f t="shared" si="47"/>
        <v>0</v>
      </c>
    </row>
    <row r="354" spans="1:8" x14ac:dyDescent="0.3">
      <c r="A354">
        <f t="shared" si="40"/>
        <v>337</v>
      </c>
      <c r="B354">
        <f t="shared" si="41"/>
        <v>0</v>
      </c>
      <c r="C354">
        <f t="shared" si="42"/>
        <v>0</v>
      </c>
      <c r="D354">
        <f t="shared" si="43"/>
        <v>0</v>
      </c>
      <c r="E354">
        <f t="shared" si="44"/>
        <v>0</v>
      </c>
      <c r="F354">
        <f t="shared" si="45"/>
        <v>0</v>
      </c>
      <c r="G354">
        <f t="shared" si="46"/>
        <v>0</v>
      </c>
      <c r="H354">
        <f t="shared" si="47"/>
        <v>0</v>
      </c>
    </row>
    <row r="355" spans="1:8" x14ac:dyDescent="0.3">
      <c r="A355">
        <f t="shared" si="40"/>
        <v>338</v>
      </c>
      <c r="B355">
        <f t="shared" si="41"/>
        <v>0</v>
      </c>
      <c r="C355">
        <f t="shared" si="42"/>
        <v>0</v>
      </c>
      <c r="D355">
        <f t="shared" si="43"/>
        <v>0</v>
      </c>
      <c r="E355">
        <f t="shared" si="44"/>
        <v>0</v>
      </c>
      <c r="F355">
        <f t="shared" si="45"/>
        <v>0</v>
      </c>
      <c r="G355">
        <f t="shared" si="46"/>
        <v>0</v>
      </c>
      <c r="H355">
        <f t="shared" si="47"/>
        <v>0</v>
      </c>
    </row>
    <row r="356" spans="1:8" x14ac:dyDescent="0.3">
      <c r="A356">
        <f t="shared" si="40"/>
        <v>339</v>
      </c>
      <c r="B356">
        <f t="shared" si="41"/>
        <v>0</v>
      </c>
      <c r="C356">
        <f t="shared" si="42"/>
        <v>0</v>
      </c>
      <c r="D356">
        <f t="shared" si="43"/>
        <v>0</v>
      </c>
      <c r="E356">
        <f t="shared" si="44"/>
        <v>0</v>
      </c>
      <c r="F356">
        <f t="shared" si="45"/>
        <v>0</v>
      </c>
      <c r="G356">
        <f t="shared" si="46"/>
        <v>0</v>
      </c>
      <c r="H356">
        <f t="shared" si="47"/>
        <v>0</v>
      </c>
    </row>
    <row r="357" spans="1:8" x14ac:dyDescent="0.3">
      <c r="A357">
        <f t="shared" si="40"/>
        <v>340</v>
      </c>
      <c r="B357">
        <f t="shared" si="41"/>
        <v>0</v>
      </c>
      <c r="C357">
        <f t="shared" si="42"/>
        <v>0</v>
      </c>
      <c r="D357">
        <f t="shared" si="43"/>
        <v>0</v>
      </c>
      <c r="E357">
        <f t="shared" si="44"/>
        <v>0</v>
      </c>
      <c r="F357">
        <f t="shared" si="45"/>
        <v>0</v>
      </c>
      <c r="G357">
        <f t="shared" si="46"/>
        <v>0</v>
      </c>
      <c r="H357">
        <f t="shared" si="47"/>
        <v>0</v>
      </c>
    </row>
    <row r="358" spans="1:8" x14ac:dyDescent="0.3">
      <c r="A358">
        <f t="shared" si="40"/>
        <v>341</v>
      </c>
      <c r="B358">
        <f t="shared" si="41"/>
        <v>0</v>
      </c>
      <c r="C358">
        <f t="shared" si="42"/>
        <v>0</v>
      </c>
      <c r="D358">
        <f t="shared" si="43"/>
        <v>0</v>
      </c>
      <c r="E358">
        <f t="shared" si="44"/>
        <v>0</v>
      </c>
      <c r="F358">
        <f t="shared" si="45"/>
        <v>0</v>
      </c>
      <c r="G358">
        <f t="shared" si="46"/>
        <v>0</v>
      </c>
      <c r="H358">
        <f t="shared" si="47"/>
        <v>0</v>
      </c>
    </row>
    <row r="359" spans="1:8" x14ac:dyDescent="0.3">
      <c r="A359">
        <f t="shared" si="40"/>
        <v>342</v>
      </c>
      <c r="B359">
        <f t="shared" si="41"/>
        <v>0</v>
      </c>
      <c r="C359">
        <f t="shared" si="42"/>
        <v>0</v>
      </c>
      <c r="D359">
        <f t="shared" si="43"/>
        <v>0</v>
      </c>
      <c r="E359">
        <f t="shared" si="44"/>
        <v>0</v>
      </c>
      <c r="F359">
        <f t="shared" si="45"/>
        <v>0</v>
      </c>
      <c r="G359">
        <f t="shared" si="46"/>
        <v>0</v>
      </c>
      <c r="H359">
        <f t="shared" si="47"/>
        <v>0</v>
      </c>
    </row>
    <row r="360" spans="1:8" x14ac:dyDescent="0.3">
      <c r="A360">
        <f t="shared" si="40"/>
        <v>343</v>
      </c>
      <c r="B360">
        <f t="shared" si="41"/>
        <v>0</v>
      </c>
      <c r="C360">
        <f t="shared" si="42"/>
        <v>0</v>
      </c>
      <c r="D360">
        <f t="shared" si="43"/>
        <v>0</v>
      </c>
      <c r="E360">
        <f t="shared" si="44"/>
        <v>0</v>
      </c>
      <c r="F360">
        <f t="shared" si="45"/>
        <v>0</v>
      </c>
      <c r="G360">
        <f t="shared" si="46"/>
        <v>0</v>
      </c>
      <c r="H360">
        <f t="shared" si="47"/>
        <v>0</v>
      </c>
    </row>
    <row r="361" spans="1:8" x14ac:dyDescent="0.3">
      <c r="A361">
        <f t="shared" si="40"/>
        <v>344</v>
      </c>
      <c r="B361">
        <f t="shared" si="41"/>
        <v>0</v>
      </c>
      <c r="C361">
        <f t="shared" si="42"/>
        <v>0</v>
      </c>
      <c r="D361">
        <f t="shared" si="43"/>
        <v>0</v>
      </c>
      <c r="E361">
        <f t="shared" si="44"/>
        <v>0</v>
      </c>
      <c r="F361">
        <f t="shared" si="45"/>
        <v>0</v>
      </c>
      <c r="G361">
        <f t="shared" si="46"/>
        <v>0</v>
      </c>
      <c r="H361">
        <f t="shared" si="47"/>
        <v>0</v>
      </c>
    </row>
    <row r="362" spans="1:8" x14ac:dyDescent="0.3">
      <c r="A362">
        <f t="shared" si="40"/>
        <v>345</v>
      </c>
      <c r="B362">
        <f t="shared" si="41"/>
        <v>0</v>
      </c>
      <c r="C362">
        <f t="shared" si="42"/>
        <v>0</v>
      </c>
      <c r="D362">
        <f t="shared" si="43"/>
        <v>0</v>
      </c>
      <c r="E362">
        <f t="shared" si="44"/>
        <v>0</v>
      </c>
      <c r="F362">
        <f t="shared" si="45"/>
        <v>0</v>
      </c>
      <c r="G362">
        <f t="shared" si="46"/>
        <v>0</v>
      </c>
      <c r="H362">
        <f t="shared" si="47"/>
        <v>0</v>
      </c>
    </row>
    <row r="363" spans="1:8" x14ac:dyDescent="0.3">
      <c r="A363">
        <f t="shared" si="40"/>
        <v>346</v>
      </c>
      <c r="B363">
        <f t="shared" si="41"/>
        <v>0</v>
      </c>
      <c r="C363">
        <f t="shared" si="42"/>
        <v>0</v>
      </c>
      <c r="D363">
        <f t="shared" si="43"/>
        <v>0</v>
      </c>
      <c r="E363">
        <f t="shared" si="44"/>
        <v>0</v>
      </c>
      <c r="F363">
        <f t="shared" si="45"/>
        <v>0</v>
      </c>
      <c r="G363">
        <f t="shared" si="46"/>
        <v>0</v>
      </c>
      <c r="H363">
        <f t="shared" si="47"/>
        <v>0</v>
      </c>
    </row>
    <row r="364" spans="1:8" x14ac:dyDescent="0.3">
      <c r="A364">
        <f t="shared" si="40"/>
        <v>347</v>
      </c>
      <c r="B364">
        <f t="shared" si="41"/>
        <v>0</v>
      </c>
      <c r="C364">
        <f t="shared" si="42"/>
        <v>0</v>
      </c>
      <c r="D364">
        <f t="shared" si="43"/>
        <v>0</v>
      </c>
      <c r="E364">
        <f t="shared" si="44"/>
        <v>0</v>
      </c>
      <c r="F364">
        <f t="shared" si="45"/>
        <v>0</v>
      </c>
      <c r="G364">
        <f t="shared" si="46"/>
        <v>0</v>
      </c>
      <c r="H364">
        <f t="shared" si="47"/>
        <v>0</v>
      </c>
    </row>
    <row r="365" spans="1:8" x14ac:dyDescent="0.3">
      <c r="A365">
        <f t="shared" si="40"/>
        <v>348</v>
      </c>
      <c r="B365">
        <f t="shared" si="41"/>
        <v>0</v>
      </c>
      <c r="C365">
        <f t="shared" si="42"/>
        <v>0</v>
      </c>
      <c r="D365">
        <f t="shared" si="43"/>
        <v>0</v>
      </c>
      <c r="E365">
        <f t="shared" si="44"/>
        <v>0</v>
      </c>
      <c r="F365">
        <f t="shared" si="45"/>
        <v>0</v>
      </c>
      <c r="G365">
        <f t="shared" si="46"/>
        <v>0</v>
      </c>
      <c r="H365">
        <f t="shared" si="47"/>
        <v>0</v>
      </c>
    </row>
    <row r="366" spans="1:8" x14ac:dyDescent="0.3">
      <c r="A366">
        <f t="shared" si="40"/>
        <v>349</v>
      </c>
      <c r="B366">
        <f t="shared" si="41"/>
        <v>0</v>
      </c>
      <c r="C366">
        <f t="shared" si="42"/>
        <v>0</v>
      </c>
      <c r="D366">
        <f t="shared" si="43"/>
        <v>0</v>
      </c>
      <c r="E366">
        <f t="shared" si="44"/>
        <v>0</v>
      </c>
      <c r="F366">
        <f t="shared" si="45"/>
        <v>0</v>
      </c>
      <c r="G366">
        <f t="shared" si="46"/>
        <v>0</v>
      </c>
      <c r="H366">
        <f t="shared" si="47"/>
        <v>0</v>
      </c>
    </row>
    <row r="367" spans="1:8" x14ac:dyDescent="0.3">
      <c r="A367">
        <f t="shared" si="40"/>
        <v>350</v>
      </c>
      <c r="B367">
        <f t="shared" si="41"/>
        <v>0</v>
      </c>
      <c r="C367">
        <f t="shared" si="42"/>
        <v>0</v>
      </c>
      <c r="D367">
        <f t="shared" si="43"/>
        <v>0</v>
      </c>
      <c r="E367">
        <f t="shared" si="44"/>
        <v>0</v>
      </c>
      <c r="F367">
        <f t="shared" si="45"/>
        <v>0</v>
      </c>
      <c r="G367">
        <f t="shared" si="46"/>
        <v>0</v>
      </c>
      <c r="H367">
        <f t="shared" si="47"/>
        <v>0</v>
      </c>
    </row>
    <row r="368" spans="1:8" x14ac:dyDescent="0.3">
      <c r="A368">
        <f t="shared" si="40"/>
        <v>351</v>
      </c>
      <c r="B368">
        <f t="shared" si="41"/>
        <v>0</v>
      </c>
      <c r="C368">
        <f t="shared" si="42"/>
        <v>0</v>
      </c>
      <c r="D368">
        <f t="shared" si="43"/>
        <v>0</v>
      </c>
      <c r="E368">
        <f t="shared" si="44"/>
        <v>0</v>
      </c>
      <c r="F368">
        <f t="shared" si="45"/>
        <v>0</v>
      </c>
      <c r="G368">
        <f t="shared" si="46"/>
        <v>0</v>
      </c>
      <c r="H368">
        <f t="shared" si="47"/>
        <v>0</v>
      </c>
    </row>
    <row r="369" spans="1:8" x14ac:dyDescent="0.3">
      <c r="A369">
        <f t="shared" si="40"/>
        <v>352</v>
      </c>
      <c r="B369">
        <f t="shared" si="41"/>
        <v>0</v>
      </c>
      <c r="C369">
        <f t="shared" si="42"/>
        <v>0</v>
      </c>
      <c r="D369">
        <f t="shared" si="43"/>
        <v>0</v>
      </c>
      <c r="E369">
        <f t="shared" si="44"/>
        <v>0</v>
      </c>
      <c r="F369">
        <f t="shared" si="45"/>
        <v>0</v>
      </c>
      <c r="G369">
        <f t="shared" si="46"/>
        <v>0</v>
      </c>
      <c r="H369">
        <f t="shared" si="47"/>
        <v>0</v>
      </c>
    </row>
    <row r="370" spans="1:8" x14ac:dyDescent="0.3">
      <c r="A370">
        <f t="shared" si="40"/>
        <v>353</v>
      </c>
      <c r="B370">
        <f t="shared" si="41"/>
        <v>0</v>
      </c>
      <c r="C370">
        <f t="shared" si="42"/>
        <v>0</v>
      </c>
      <c r="D370">
        <f t="shared" si="43"/>
        <v>0</v>
      </c>
      <c r="E370">
        <f t="shared" si="44"/>
        <v>0</v>
      </c>
      <c r="F370">
        <f t="shared" si="45"/>
        <v>0</v>
      </c>
      <c r="G370">
        <f t="shared" si="46"/>
        <v>0</v>
      </c>
      <c r="H370">
        <f t="shared" si="47"/>
        <v>0</v>
      </c>
    </row>
    <row r="371" spans="1:8" x14ac:dyDescent="0.3">
      <c r="A371">
        <f t="shared" si="40"/>
        <v>354</v>
      </c>
      <c r="B371">
        <f t="shared" si="41"/>
        <v>0</v>
      </c>
      <c r="C371">
        <f t="shared" si="42"/>
        <v>0</v>
      </c>
      <c r="D371">
        <f t="shared" si="43"/>
        <v>0</v>
      </c>
      <c r="E371">
        <f t="shared" si="44"/>
        <v>0</v>
      </c>
      <c r="F371">
        <f t="shared" si="45"/>
        <v>0</v>
      </c>
      <c r="G371">
        <f t="shared" si="46"/>
        <v>0</v>
      </c>
      <c r="H371">
        <f t="shared" si="47"/>
        <v>0</v>
      </c>
    </row>
    <row r="372" spans="1:8" x14ac:dyDescent="0.3">
      <c r="A372">
        <f t="shared" si="40"/>
        <v>355</v>
      </c>
      <c r="B372">
        <f t="shared" si="41"/>
        <v>0</v>
      </c>
      <c r="C372">
        <f t="shared" si="42"/>
        <v>0</v>
      </c>
      <c r="D372">
        <f t="shared" si="43"/>
        <v>0</v>
      </c>
      <c r="E372">
        <f t="shared" si="44"/>
        <v>0</v>
      </c>
      <c r="F372">
        <f t="shared" si="45"/>
        <v>0</v>
      </c>
      <c r="G372">
        <f t="shared" si="46"/>
        <v>0</v>
      </c>
      <c r="H372">
        <f t="shared" si="47"/>
        <v>0</v>
      </c>
    </row>
    <row r="373" spans="1:8" x14ac:dyDescent="0.3">
      <c r="A373">
        <f t="shared" si="40"/>
        <v>356</v>
      </c>
      <c r="B373">
        <f t="shared" si="41"/>
        <v>0</v>
      </c>
      <c r="C373">
        <f t="shared" si="42"/>
        <v>0</v>
      </c>
      <c r="D373">
        <f t="shared" si="43"/>
        <v>0</v>
      </c>
      <c r="E373">
        <f t="shared" si="44"/>
        <v>0</v>
      </c>
      <c r="F373">
        <f t="shared" si="45"/>
        <v>0</v>
      </c>
      <c r="G373">
        <f t="shared" si="46"/>
        <v>0</v>
      </c>
      <c r="H373">
        <f t="shared" si="47"/>
        <v>0</v>
      </c>
    </row>
    <row r="374" spans="1:8" x14ac:dyDescent="0.3">
      <c r="A374">
        <f t="shared" si="40"/>
        <v>357</v>
      </c>
      <c r="B374">
        <f t="shared" si="41"/>
        <v>0</v>
      </c>
      <c r="C374">
        <f t="shared" si="42"/>
        <v>0</v>
      </c>
      <c r="D374">
        <f t="shared" si="43"/>
        <v>0</v>
      </c>
      <c r="E374">
        <f t="shared" si="44"/>
        <v>0</v>
      </c>
      <c r="F374">
        <f t="shared" si="45"/>
        <v>0</v>
      </c>
      <c r="G374">
        <f t="shared" si="46"/>
        <v>0</v>
      </c>
      <c r="H374">
        <f t="shared" si="47"/>
        <v>0</v>
      </c>
    </row>
    <row r="375" spans="1:8" x14ac:dyDescent="0.3">
      <c r="A375">
        <f t="shared" si="40"/>
        <v>358</v>
      </c>
      <c r="B375">
        <f t="shared" si="41"/>
        <v>0</v>
      </c>
      <c r="C375">
        <f t="shared" si="42"/>
        <v>0</v>
      </c>
      <c r="D375">
        <f t="shared" si="43"/>
        <v>0</v>
      </c>
      <c r="E375">
        <f t="shared" si="44"/>
        <v>0</v>
      </c>
      <c r="F375">
        <f t="shared" si="45"/>
        <v>0</v>
      </c>
      <c r="G375">
        <f t="shared" si="46"/>
        <v>0</v>
      </c>
      <c r="H375">
        <f t="shared" si="47"/>
        <v>0</v>
      </c>
    </row>
    <row r="376" spans="1:8" x14ac:dyDescent="0.3">
      <c r="A376">
        <f t="shared" si="40"/>
        <v>359</v>
      </c>
      <c r="B376">
        <f t="shared" si="41"/>
        <v>0</v>
      </c>
      <c r="C376">
        <f t="shared" si="42"/>
        <v>0</v>
      </c>
      <c r="D376">
        <f t="shared" si="43"/>
        <v>0</v>
      </c>
      <c r="E376">
        <f t="shared" si="44"/>
        <v>0</v>
      </c>
      <c r="F376">
        <f t="shared" si="45"/>
        <v>0</v>
      </c>
      <c r="G376">
        <f t="shared" si="46"/>
        <v>0</v>
      </c>
      <c r="H376">
        <f t="shared" si="47"/>
        <v>0</v>
      </c>
    </row>
    <row r="377" spans="1:8" x14ac:dyDescent="0.3">
      <c r="A377">
        <f t="shared" si="40"/>
        <v>360</v>
      </c>
      <c r="B377">
        <f t="shared" si="41"/>
        <v>0</v>
      </c>
      <c r="C377">
        <f t="shared" si="42"/>
        <v>0</v>
      </c>
      <c r="D377">
        <f t="shared" si="43"/>
        <v>0</v>
      </c>
      <c r="E377">
        <f t="shared" si="44"/>
        <v>0</v>
      </c>
      <c r="F377">
        <f t="shared" si="45"/>
        <v>0</v>
      </c>
      <c r="G377">
        <f t="shared" si="46"/>
        <v>0</v>
      </c>
      <c r="H377">
        <f t="shared" si="4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354"/>
  <sheetViews>
    <sheetView workbookViewId="0"/>
  </sheetViews>
  <sheetFormatPr defaultRowHeight="14.4" x14ac:dyDescent="0.3"/>
  <cols>
    <col min="1" max="1" width="12.21875" customWidth="1"/>
    <col min="2" max="2" width="10.88671875" customWidth="1"/>
    <col min="3" max="3" width="8" customWidth="1"/>
    <col min="5" max="5" width="11.21875" customWidth="1"/>
    <col min="6" max="6" width="9.6640625" customWidth="1"/>
    <col min="9" max="9" width="12.44140625" customWidth="1"/>
    <col min="10" max="10" width="10.6640625" customWidth="1"/>
    <col min="13" max="13" width="10.77734375" customWidth="1"/>
    <col min="14" max="14" width="10.88671875" customWidth="1"/>
    <col min="17" max="18" width="10.88671875" customWidth="1"/>
    <col min="21" max="21" width="10.5546875" customWidth="1"/>
    <col min="25" max="25" width="11" customWidth="1"/>
    <col min="29" max="29" width="11.21875" customWidth="1"/>
    <col min="33" max="33" width="11" customWidth="1"/>
    <col min="37" max="37" width="11.5546875" customWidth="1"/>
    <col min="41" max="41" width="9.33203125" customWidth="1"/>
  </cols>
  <sheetData>
    <row r="3" spans="1:59" s="3" customFormat="1" ht="45.6" customHeight="1" x14ac:dyDescent="0.3">
      <c r="A3" s="3" t="s">
        <v>18</v>
      </c>
      <c r="B3" s="3" t="s">
        <v>19</v>
      </c>
      <c r="C3" s="3" t="s">
        <v>20</v>
      </c>
      <c r="E3" s="3" t="s">
        <v>21</v>
      </c>
      <c r="F3" s="3" t="s">
        <v>22</v>
      </c>
      <c r="G3" s="3" t="s">
        <v>23</v>
      </c>
      <c r="I3" s="3" t="s">
        <v>24</v>
      </c>
      <c r="J3" s="3" t="s">
        <v>25</v>
      </c>
      <c r="K3" s="3" t="s">
        <v>26</v>
      </c>
      <c r="M3" s="3" t="s">
        <v>27</v>
      </c>
      <c r="N3" s="3" t="s">
        <v>28</v>
      </c>
      <c r="O3" s="3" t="s">
        <v>29</v>
      </c>
      <c r="Q3" s="3" t="s">
        <v>30</v>
      </c>
      <c r="R3" s="3" t="s">
        <v>31</v>
      </c>
      <c r="S3" s="3" t="s">
        <v>32</v>
      </c>
      <c r="U3" s="3" t="s">
        <v>121</v>
      </c>
      <c r="V3" s="3" t="s">
        <v>122</v>
      </c>
      <c r="W3" s="3" t="s">
        <v>123</v>
      </c>
      <c r="Y3" s="3" t="s">
        <v>126</v>
      </c>
      <c r="Z3" s="3" t="s">
        <v>124</v>
      </c>
      <c r="AA3" s="3" t="s">
        <v>125</v>
      </c>
      <c r="AC3" s="3" t="s">
        <v>127</v>
      </c>
      <c r="AD3" s="3" t="s">
        <v>128</v>
      </c>
      <c r="AE3" s="3" t="s">
        <v>129</v>
      </c>
      <c r="AG3" s="3" t="s">
        <v>132</v>
      </c>
      <c r="AH3" s="3" t="s">
        <v>130</v>
      </c>
      <c r="AI3" s="3" t="s">
        <v>131</v>
      </c>
      <c r="AK3" s="3" t="s">
        <v>133</v>
      </c>
      <c r="AL3" s="3" t="s">
        <v>134</v>
      </c>
      <c r="AM3" s="3" t="s">
        <v>135</v>
      </c>
      <c r="AO3" s="3" t="s">
        <v>142</v>
      </c>
      <c r="AP3" s="3" t="s">
        <v>143</v>
      </c>
      <c r="AQ3" s="3" t="s">
        <v>144</v>
      </c>
      <c r="AS3" s="3" t="s">
        <v>145</v>
      </c>
      <c r="AT3" s="3" t="s">
        <v>146</v>
      </c>
      <c r="AU3" s="3" t="s">
        <v>147</v>
      </c>
      <c r="AW3" s="3" t="s">
        <v>148</v>
      </c>
      <c r="AX3" s="3" t="s">
        <v>149</v>
      </c>
      <c r="AY3" s="3" t="s">
        <v>150</v>
      </c>
      <c r="BA3" s="3" t="s">
        <v>151</v>
      </c>
      <c r="BB3" s="3" t="s">
        <v>152</v>
      </c>
      <c r="BC3" s="3" t="s">
        <v>153</v>
      </c>
      <c r="BE3" s="3" t="s">
        <v>154</v>
      </c>
      <c r="BF3" s="3" t="s">
        <v>155</v>
      </c>
      <c r="BG3" s="3" t="s">
        <v>156</v>
      </c>
    </row>
    <row r="5" spans="1:59" x14ac:dyDescent="0.3">
      <c r="A5" s="4">
        <v>1.7725</v>
      </c>
      <c r="B5" s="5">
        <v>7.83</v>
      </c>
      <c r="C5">
        <f>1-((1-(B5/100))^(1/12))</f>
        <v>6.771592733353704E-3</v>
      </c>
      <c r="E5">
        <f>A5 - (20/100)</f>
        <v>1.5725</v>
      </c>
      <c r="F5" s="6">
        <v>7.83</v>
      </c>
      <c r="G5">
        <f>1-((1-(F5/100))^(1/12))</f>
        <v>6.771592733353704E-3</v>
      </c>
      <c r="I5">
        <f>A5 + (20/100)</f>
        <v>1.9724999999999999</v>
      </c>
      <c r="J5" s="7">
        <v>7.83</v>
      </c>
      <c r="K5">
        <f>1-((1-(J5/100))^(1/12))</f>
        <v>6.771592733353704E-3</v>
      </c>
      <c r="M5">
        <f>A5 - (40/100)</f>
        <v>1.3725000000000001</v>
      </c>
      <c r="N5" s="8">
        <v>7.83</v>
      </c>
      <c r="O5">
        <f>1-((1-(N5/100))^(1/12))</f>
        <v>6.771592733353704E-3</v>
      </c>
      <c r="Q5">
        <f>A5 + (40/100)</f>
        <v>2.1724999999999999</v>
      </c>
      <c r="R5" s="9">
        <v>7.83</v>
      </c>
      <c r="S5">
        <f>1-((1-(R5/100))^(1/12))</f>
        <v>6.771592733353704E-3</v>
      </c>
      <c r="U5">
        <f>A5-1</f>
        <v>0.77249999999999996</v>
      </c>
      <c r="V5" s="11">
        <v>7.83</v>
      </c>
      <c r="W5" s="15">
        <f>1-((1-(V5/100))^(1/12))</f>
        <v>6.771592733353704E-3</v>
      </c>
      <c r="Y5">
        <f>U5+0.2</f>
        <v>0.97249999999999992</v>
      </c>
      <c r="Z5" s="12">
        <v>7.83</v>
      </c>
      <c r="AA5" s="15">
        <f>1-((1-(Z5/100))^(1/12))</f>
        <v>6.771592733353704E-3</v>
      </c>
      <c r="AC5">
        <f>U5-0.2</f>
        <v>0.57250000000000001</v>
      </c>
      <c r="AD5" s="13">
        <v>7.83</v>
      </c>
      <c r="AE5" s="15">
        <f>1-((1-(AD5/100))^(1/12))</f>
        <v>6.771592733353704E-3</v>
      </c>
      <c r="AG5">
        <f>U5+0.4</f>
        <v>1.1724999999999999</v>
      </c>
      <c r="AH5" s="14">
        <v>7.83</v>
      </c>
      <c r="AI5" s="15">
        <f>1-((1-(AH5/100))^(1/12))</f>
        <v>6.771592733353704E-3</v>
      </c>
      <c r="AK5">
        <f>U5-0.4</f>
        <v>0.37249999999999994</v>
      </c>
      <c r="AL5" s="15">
        <v>7.83</v>
      </c>
      <c r="AM5" s="15">
        <f>1-((1-(AL5/100))^(1/12))</f>
        <v>6.771592733353704E-3</v>
      </c>
      <c r="AO5">
        <f>A5+1</f>
        <v>2.7725</v>
      </c>
      <c r="AP5" s="16">
        <v>7.83</v>
      </c>
      <c r="AQ5" s="20">
        <f>1-((1-(AP5/100))^(1/12))</f>
        <v>6.771592733353704E-3</v>
      </c>
      <c r="AS5">
        <f>AO5-0.2</f>
        <v>2.5724999999999998</v>
      </c>
      <c r="AT5" s="17">
        <v>7.83</v>
      </c>
      <c r="AU5" s="20">
        <f>1-((1-(AT5/100))^(1/12))</f>
        <v>6.771592733353704E-3</v>
      </c>
      <c r="AW5">
        <f>AO5+0.2</f>
        <v>2.9725000000000001</v>
      </c>
      <c r="AX5" s="18">
        <v>7.83</v>
      </c>
      <c r="AY5" s="20">
        <f>1-((1-(AX5/100))^(1/12))</f>
        <v>6.771592733353704E-3</v>
      </c>
      <c r="BA5">
        <f>AO5-0.4</f>
        <v>2.3725000000000001</v>
      </c>
      <c r="BB5" s="19">
        <v>7.83</v>
      </c>
      <c r="BC5" s="20">
        <f>1-((1-(BB5/100))^(1/12))</f>
        <v>6.771592733353704E-3</v>
      </c>
      <c r="BE5">
        <f>AO5+0.4</f>
        <v>3.1724999999999999</v>
      </c>
      <c r="BF5" s="20">
        <v>7.83</v>
      </c>
      <c r="BG5" s="20">
        <f>1-((1-(BF5/100))^(1/12))</f>
        <v>6.771592733353704E-3</v>
      </c>
    </row>
    <row r="6" spans="1:59" x14ac:dyDescent="0.3">
      <c r="A6" s="4">
        <v>1.8668</v>
      </c>
      <c r="B6" s="5">
        <v>7.97</v>
      </c>
      <c r="C6" s="9">
        <f t="shared" ref="C6:C69" si="0">1-((1-(B6/100))^(1/12))</f>
        <v>6.8974009101837597E-3</v>
      </c>
      <c r="E6" s="6">
        <f t="shared" ref="E6:E69" si="1">A6 - (20/100)</f>
        <v>1.6668000000000001</v>
      </c>
      <c r="F6" s="6">
        <v>7.98</v>
      </c>
      <c r="G6" s="9">
        <f t="shared" ref="G6:G69" si="2">1-((1-(F6/100))^(1/12))</f>
        <v>6.906393920267595E-3</v>
      </c>
      <c r="I6" s="6">
        <f t="shared" ref="I6:I69" si="3">A6 + (20/100)</f>
        <v>2.0668000000000002</v>
      </c>
      <c r="J6" s="7">
        <v>7.98</v>
      </c>
      <c r="K6" s="9">
        <f t="shared" ref="K6:K69" si="4">1-((1-(J6/100))^(1/12))</f>
        <v>6.906393920267595E-3</v>
      </c>
      <c r="M6" s="7">
        <f t="shared" ref="M6:M69" si="5">A6 - (40/100)</f>
        <v>1.4668000000000001</v>
      </c>
      <c r="N6" s="8">
        <v>7.98</v>
      </c>
      <c r="O6" s="9">
        <f t="shared" ref="O6:O69" si="6">1-((1-(N6/100))^(1/12))</f>
        <v>6.906393920267595E-3</v>
      </c>
      <c r="Q6" s="7">
        <f t="shared" ref="Q6:Q69" si="7">A6 + (40/100)</f>
        <v>2.2667999999999999</v>
      </c>
      <c r="R6" s="9">
        <v>7.98</v>
      </c>
      <c r="S6" s="9">
        <f t="shared" ref="S6:S69" si="8">1-((1-(R6/100))^(1/12))</f>
        <v>6.906393920267595E-3</v>
      </c>
      <c r="U6" s="15">
        <f t="shared" ref="U6:U69" si="9">A6-1</f>
        <v>0.86680000000000001</v>
      </c>
      <c r="V6" s="11">
        <v>7.97</v>
      </c>
      <c r="W6" s="15">
        <f t="shared" ref="W6:W69" si="10">1-((1-(V6/100))^(1/12))</f>
        <v>6.8974009101837597E-3</v>
      </c>
      <c r="Y6" s="15">
        <f t="shared" ref="Y6:Y69" si="11">U6+0.2</f>
        <v>1.0668</v>
      </c>
      <c r="Z6" s="12">
        <v>7.98</v>
      </c>
      <c r="AA6" s="15">
        <f t="shared" ref="AA6:AA69" si="12">1-((1-(Z6/100))^(1/12))</f>
        <v>6.906393920267595E-3</v>
      </c>
      <c r="AC6" s="15">
        <f t="shared" ref="AC6:AC69" si="13">U6-0.2</f>
        <v>0.66680000000000006</v>
      </c>
      <c r="AD6" s="13">
        <v>7.98</v>
      </c>
      <c r="AE6" s="15">
        <f t="shared" ref="AE6:AE69" si="14">1-((1-(AD6/100))^(1/12))</f>
        <v>6.906393920267595E-3</v>
      </c>
      <c r="AG6" s="15">
        <f t="shared" ref="AG6:AG69" si="15">U6+0.4</f>
        <v>1.2667999999999999</v>
      </c>
      <c r="AH6" s="14">
        <v>7.98</v>
      </c>
      <c r="AI6" s="15">
        <f t="shared" ref="AI6:AI69" si="16">1-((1-(AH6/100))^(1/12))</f>
        <v>6.906393920267595E-3</v>
      </c>
      <c r="AK6" s="15">
        <f t="shared" ref="AK6:AK69" si="17">U6-0.4</f>
        <v>0.46679999999999999</v>
      </c>
      <c r="AL6" s="15">
        <v>7.98</v>
      </c>
      <c r="AM6" s="15">
        <f t="shared" ref="AM6:AM69" si="18">1-((1-(AL6/100))^(1/12))</f>
        <v>6.906393920267595E-3</v>
      </c>
      <c r="AO6" s="15">
        <f t="shared" ref="AO6:AO69" si="19">A6+1</f>
        <v>2.8668</v>
      </c>
      <c r="AP6" s="16">
        <v>7.97</v>
      </c>
      <c r="AQ6" s="20">
        <f t="shared" ref="AQ6:AQ69" si="20">1-((1-(AP6/100))^(1/12))</f>
        <v>6.8974009101837597E-3</v>
      </c>
      <c r="AS6" s="15">
        <f t="shared" ref="AS6:AS69" si="21">AO6-0.2</f>
        <v>2.6667999999999998</v>
      </c>
      <c r="AT6" s="17">
        <v>7.98</v>
      </c>
      <c r="AU6" s="20">
        <f t="shared" ref="AU6:AU69" si="22">1-((1-(AT6/100))^(1/12))</f>
        <v>6.906393920267595E-3</v>
      </c>
      <c r="AW6" s="15">
        <f t="shared" ref="AW6:AW69" si="23">AO6+0.2</f>
        <v>3.0668000000000002</v>
      </c>
      <c r="AX6" s="18">
        <v>7.99</v>
      </c>
      <c r="AY6" s="20">
        <f t="shared" ref="AY6:AY69" si="24">1-((1-(AX6/100))^(1/12))</f>
        <v>6.9153878262439017E-3</v>
      </c>
      <c r="BA6" s="15">
        <f t="shared" ref="BA6:BA69" si="25">AO6-0.4</f>
        <v>2.4668000000000001</v>
      </c>
      <c r="BB6" s="19">
        <v>7.98</v>
      </c>
      <c r="BC6" s="20">
        <f t="shared" ref="BC6:BC69" si="26">1-((1-(BB6/100))^(1/12))</f>
        <v>6.906393920267595E-3</v>
      </c>
      <c r="BE6" s="15">
        <f t="shared" ref="BE6:BE69" si="27">AO6+0.4</f>
        <v>3.2667999999999999</v>
      </c>
      <c r="BF6" s="20">
        <v>7.99</v>
      </c>
      <c r="BG6" s="20">
        <f t="shared" ref="BG6:BG69" si="28">1-((1-(BF6/100))^(1/12))</f>
        <v>6.9153878262439017E-3</v>
      </c>
    </row>
    <row r="7" spans="1:59" x14ac:dyDescent="0.3">
      <c r="A7" s="4">
        <v>1.8754999999999999</v>
      </c>
      <c r="B7" s="5">
        <v>6.93</v>
      </c>
      <c r="C7" s="9">
        <f t="shared" si="0"/>
        <v>5.9669837320530661E-3</v>
      </c>
      <c r="E7" s="6">
        <f t="shared" si="1"/>
        <v>1.6755</v>
      </c>
      <c r="F7" s="6">
        <v>7.62</v>
      </c>
      <c r="G7" s="9">
        <f t="shared" si="2"/>
        <v>6.5832085237671478E-3</v>
      </c>
      <c r="I7" s="6">
        <f t="shared" si="3"/>
        <v>2.0754999999999999</v>
      </c>
      <c r="J7" s="7">
        <v>6.14</v>
      </c>
      <c r="K7" s="9">
        <f t="shared" si="4"/>
        <v>5.2665723572145051E-3</v>
      </c>
      <c r="M7" s="7">
        <f t="shared" si="5"/>
        <v>1.4754999999999998</v>
      </c>
      <c r="N7" s="8">
        <v>8.39</v>
      </c>
      <c r="O7" s="9">
        <f t="shared" si="6"/>
        <v>7.2758808463808666E-3</v>
      </c>
      <c r="Q7" s="7">
        <f t="shared" si="7"/>
        <v>2.2755000000000001</v>
      </c>
      <c r="R7" s="9">
        <v>4.97</v>
      </c>
      <c r="S7" s="9">
        <f t="shared" si="8"/>
        <v>4.2391190251711564E-3</v>
      </c>
      <c r="U7" s="15">
        <f t="shared" si="9"/>
        <v>0.87549999999999994</v>
      </c>
      <c r="V7" s="11">
        <v>10.83</v>
      </c>
      <c r="W7" s="15">
        <f t="shared" si="10"/>
        <v>9.5066505016395686E-3</v>
      </c>
      <c r="Y7" s="15">
        <f t="shared" si="11"/>
        <v>1.0754999999999999</v>
      </c>
      <c r="Z7" s="12">
        <v>10.01</v>
      </c>
      <c r="AA7" s="15">
        <f t="shared" si="12"/>
        <v>8.7507897405613155E-3</v>
      </c>
      <c r="AC7" s="15">
        <f t="shared" si="13"/>
        <v>0.67549999999999999</v>
      </c>
      <c r="AD7" s="13">
        <v>11.8</v>
      </c>
      <c r="AE7" s="15">
        <f t="shared" si="14"/>
        <v>1.0409048871669824E-2</v>
      </c>
      <c r="AG7" s="15">
        <f t="shared" si="15"/>
        <v>1.2755000000000001</v>
      </c>
      <c r="AH7" s="14">
        <v>9.17</v>
      </c>
      <c r="AI7" s="15">
        <f t="shared" si="16"/>
        <v>7.9830116980320609E-3</v>
      </c>
      <c r="AK7" s="15">
        <f t="shared" si="17"/>
        <v>0.47549999999999992</v>
      </c>
      <c r="AL7" s="15">
        <v>12.88</v>
      </c>
      <c r="AM7" s="15">
        <f t="shared" si="18"/>
        <v>1.1424547461353018E-2</v>
      </c>
      <c r="AO7" s="15">
        <f t="shared" si="19"/>
        <v>2.8754999999999997</v>
      </c>
      <c r="AP7" s="16">
        <v>4.16</v>
      </c>
      <c r="AQ7" s="20">
        <f t="shared" si="20"/>
        <v>3.5345762618490539E-3</v>
      </c>
      <c r="AS7" s="15">
        <f t="shared" si="21"/>
        <v>2.6754999999999995</v>
      </c>
      <c r="AT7" s="17">
        <v>4.3899999999999997</v>
      </c>
      <c r="AU7" s="20">
        <f t="shared" si="22"/>
        <v>3.7340750122503152E-3</v>
      </c>
      <c r="AW7" s="15">
        <f t="shared" si="23"/>
        <v>3.0754999999999999</v>
      </c>
      <c r="AX7" s="18">
        <v>3.95</v>
      </c>
      <c r="AY7" s="20">
        <f t="shared" si="24"/>
        <v>3.3528081415674649E-3</v>
      </c>
      <c r="BA7" s="15">
        <f t="shared" si="25"/>
        <v>2.4754999999999998</v>
      </c>
      <c r="BB7" s="19">
        <v>4.62</v>
      </c>
      <c r="BC7" s="20">
        <f t="shared" si="26"/>
        <v>3.9340141711349252E-3</v>
      </c>
      <c r="BE7" s="15">
        <f t="shared" si="27"/>
        <v>3.2754999999999996</v>
      </c>
      <c r="BF7" s="20">
        <v>3.74</v>
      </c>
      <c r="BG7" s="20">
        <f t="shared" si="28"/>
        <v>3.171403950113727E-3</v>
      </c>
    </row>
    <row r="8" spans="1:59" x14ac:dyDescent="0.3">
      <c r="A8" s="4">
        <v>2.0215999999999998</v>
      </c>
      <c r="B8" s="5">
        <v>8.0500000000000007</v>
      </c>
      <c r="C8" s="9">
        <f t="shared" si="0"/>
        <v>6.9693700863011632E-3</v>
      </c>
      <c r="E8" s="6">
        <f t="shared" si="1"/>
        <v>1.8215999999999999</v>
      </c>
      <c r="F8" s="6">
        <v>9.66</v>
      </c>
      <c r="G8" s="9">
        <f t="shared" si="2"/>
        <v>8.4300871589699788E-3</v>
      </c>
      <c r="I8" s="6">
        <f t="shared" si="3"/>
        <v>2.2216</v>
      </c>
      <c r="J8" s="7">
        <v>5.93</v>
      </c>
      <c r="K8" s="9">
        <f t="shared" si="4"/>
        <v>5.0812963145921985E-3</v>
      </c>
      <c r="M8" s="7">
        <f t="shared" si="5"/>
        <v>1.6215999999999999</v>
      </c>
      <c r="N8" s="8">
        <v>11.46</v>
      </c>
      <c r="O8" s="9">
        <f t="shared" si="6"/>
        <v>1.0091713348058584E-2</v>
      </c>
      <c r="Q8" s="7">
        <f t="shared" si="7"/>
        <v>2.4215999999999998</v>
      </c>
      <c r="R8" s="9">
        <v>5.3</v>
      </c>
      <c r="S8" s="9">
        <f t="shared" si="8"/>
        <v>4.5277342487558547E-3</v>
      </c>
      <c r="U8" s="15">
        <f t="shared" si="9"/>
        <v>1.0215999999999998</v>
      </c>
      <c r="V8" s="11">
        <v>19.61</v>
      </c>
      <c r="W8" s="15">
        <f t="shared" si="10"/>
        <v>1.8025592887332964E-2</v>
      </c>
      <c r="Y8" s="15">
        <f t="shared" si="11"/>
        <v>1.2215999999999998</v>
      </c>
      <c r="Z8" s="12">
        <v>15.89</v>
      </c>
      <c r="AA8" s="15">
        <f t="shared" si="12"/>
        <v>1.431691744731789E-2</v>
      </c>
      <c r="AC8" s="15">
        <f t="shared" si="13"/>
        <v>0.82159999999999989</v>
      </c>
      <c r="AD8" s="13">
        <v>24.47</v>
      </c>
      <c r="AE8" s="15">
        <f t="shared" si="14"/>
        <v>2.3115338982961919E-2</v>
      </c>
      <c r="AG8" s="15">
        <f t="shared" si="15"/>
        <v>1.4215999999999998</v>
      </c>
      <c r="AH8" s="14">
        <v>13.33</v>
      </c>
      <c r="AI8" s="15">
        <f t="shared" si="16"/>
        <v>1.1851081372592165E-2</v>
      </c>
      <c r="AK8" s="15">
        <f t="shared" si="17"/>
        <v>0.62159999999999982</v>
      </c>
      <c r="AL8" s="15">
        <v>29.97</v>
      </c>
      <c r="AM8" s="15">
        <f t="shared" si="18"/>
        <v>2.92508688108577E-2</v>
      </c>
      <c r="AO8" s="15">
        <f t="shared" si="19"/>
        <v>3.0215999999999998</v>
      </c>
      <c r="AP8" s="16">
        <v>4.09</v>
      </c>
      <c r="AQ8" s="20">
        <f t="shared" si="20"/>
        <v>3.473946357646196E-3</v>
      </c>
      <c r="AS8" s="15">
        <f t="shared" si="21"/>
        <v>2.8215999999999997</v>
      </c>
      <c r="AT8" s="17">
        <v>4.25</v>
      </c>
      <c r="AU8" s="20">
        <f t="shared" si="22"/>
        <v>3.6125886704025945E-3</v>
      </c>
      <c r="AW8" s="15">
        <f t="shared" si="23"/>
        <v>3.2216</v>
      </c>
      <c r="AX8" s="18">
        <v>3.95</v>
      </c>
      <c r="AY8" s="20">
        <f t="shared" si="24"/>
        <v>3.3528081415674649E-3</v>
      </c>
      <c r="BA8" s="15">
        <f t="shared" si="25"/>
        <v>2.6215999999999999</v>
      </c>
      <c r="BB8" s="19">
        <v>4.76</v>
      </c>
      <c r="BC8" s="20">
        <f t="shared" si="26"/>
        <v>4.0559327601362716E-3</v>
      </c>
      <c r="BE8" s="15">
        <f t="shared" si="27"/>
        <v>3.4215999999999998</v>
      </c>
      <c r="BF8" s="20">
        <v>3.82</v>
      </c>
      <c r="BG8" s="20">
        <f t="shared" si="28"/>
        <v>3.2404674934727318E-3</v>
      </c>
    </row>
    <row r="9" spans="1:59" x14ac:dyDescent="0.3">
      <c r="A9" s="4">
        <v>2.0545</v>
      </c>
      <c r="B9" s="5">
        <v>8.1300000000000008</v>
      </c>
      <c r="C9" s="9">
        <f t="shared" si="0"/>
        <v>7.0413966832527652E-3</v>
      </c>
      <c r="E9" s="6">
        <f t="shared" si="1"/>
        <v>1.8545</v>
      </c>
      <c r="F9" s="6">
        <v>9.6999999999999993</v>
      </c>
      <c r="G9" s="9">
        <f t="shared" si="2"/>
        <v>8.4666811814058107E-3</v>
      </c>
      <c r="I9" s="6">
        <f t="shared" si="3"/>
        <v>2.2545000000000002</v>
      </c>
      <c r="J9" s="7">
        <v>6.09</v>
      </c>
      <c r="K9" s="9">
        <f t="shared" si="4"/>
        <v>5.2224245733618613E-3</v>
      </c>
      <c r="M9" s="7">
        <f t="shared" si="5"/>
        <v>1.6545000000000001</v>
      </c>
      <c r="N9" s="8">
        <v>11.45</v>
      </c>
      <c r="O9" s="9">
        <f t="shared" si="6"/>
        <v>1.0082396871070043E-2</v>
      </c>
      <c r="Q9" s="7">
        <f t="shared" si="7"/>
        <v>2.4544999999999999</v>
      </c>
      <c r="R9" s="9">
        <v>5.45</v>
      </c>
      <c r="S9" s="9">
        <f t="shared" si="8"/>
        <v>4.6592278717328961E-3</v>
      </c>
      <c r="U9" s="15">
        <f t="shared" si="9"/>
        <v>1.0545</v>
      </c>
      <c r="V9" s="11">
        <v>19.07</v>
      </c>
      <c r="W9" s="15">
        <f t="shared" si="10"/>
        <v>1.7477597075634788E-2</v>
      </c>
      <c r="Y9" s="15">
        <f t="shared" si="11"/>
        <v>1.2544999999999999</v>
      </c>
      <c r="Z9" s="12">
        <v>15.64</v>
      </c>
      <c r="AA9" s="15">
        <f t="shared" si="12"/>
        <v>1.4073104080986165E-2</v>
      </c>
      <c r="AC9" s="15">
        <f t="shared" si="13"/>
        <v>0.85450000000000004</v>
      </c>
      <c r="AD9" s="13">
        <v>24.06</v>
      </c>
      <c r="AE9" s="15">
        <f t="shared" si="14"/>
        <v>2.2674532169701056E-2</v>
      </c>
      <c r="AG9" s="15">
        <f t="shared" si="15"/>
        <v>1.4544999999999999</v>
      </c>
      <c r="AH9" s="14">
        <v>13.25</v>
      </c>
      <c r="AI9" s="15">
        <f t="shared" si="16"/>
        <v>1.1775104977986728E-2</v>
      </c>
      <c r="AK9" s="15">
        <f t="shared" si="17"/>
        <v>0.65449999999999997</v>
      </c>
      <c r="AL9" s="15">
        <v>30.75</v>
      </c>
      <c r="AM9" s="15">
        <f t="shared" si="18"/>
        <v>3.0156525250613853E-2</v>
      </c>
      <c r="AO9" s="15">
        <f t="shared" si="19"/>
        <v>3.0545</v>
      </c>
      <c r="AP9" s="16">
        <v>4.21</v>
      </c>
      <c r="AQ9" s="20">
        <f t="shared" si="20"/>
        <v>3.5779081940546797E-3</v>
      </c>
      <c r="AS9" s="15">
        <f t="shared" si="21"/>
        <v>2.8544999999999998</v>
      </c>
      <c r="AT9" s="17">
        <v>4.37</v>
      </c>
      <c r="AU9" s="20">
        <f t="shared" si="22"/>
        <v>3.7167098408917854E-3</v>
      </c>
      <c r="AW9" s="15">
        <f t="shared" si="23"/>
        <v>3.2545000000000002</v>
      </c>
      <c r="AX9" s="18">
        <v>4.07</v>
      </c>
      <c r="AY9" s="20">
        <f t="shared" si="24"/>
        <v>3.4566309782515514E-3</v>
      </c>
      <c r="BA9" s="15">
        <f t="shared" si="25"/>
        <v>2.6545000000000001</v>
      </c>
      <c r="BB9" s="19">
        <v>4.9000000000000004</v>
      </c>
      <c r="BC9" s="20">
        <f t="shared" si="26"/>
        <v>4.1780157419696318E-3</v>
      </c>
      <c r="BE9" s="15">
        <f t="shared" si="27"/>
        <v>3.4544999999999999</v>
      </c>
      <c r="BF9" s="20">
        <v>3.93</v>
      </c>
      <c r="BG9" s="20">
        <f t="shared" si="28"/>
        <v>3.3355158964158971E-3</v>
      </c>
    </row>
    <row r="10" spans="1:59" x14ac:dyDescent="0.3">
      <c r="A10" s="4">
        <v>2.0977999999999999</v>
      </c>
      <c r="B10" s="5">
        <v>8.1199999999999992</v>
      </c>
      <c r="C10" s="9">
        <f t="shared" si="0"/>
        <v>7.0323902151572248E-3</v>
      </c>
      <c r="E10" s="6">
        <f t="shared" si="1"/>
        <v>1.8977999999999999</v>
      </c>
      <c r="F10" s="6">
        <v>9.67</v>
      </c>
      <c r="G10" s="9">
        <f t="shared" si="2"/>
        <v>8.4392342719410429E-3</v>
      </c>
      <c r="I10" s="6">
        <f t="shared" si="3"/>
        <v>2.2978000000000001</v>
      </c>
      <c r="J10" s="7">
        <v>6.12</v>
      </c>
      <c r="K10" s="9">
        <f t="shared" si="4"/>
        <v>5.2489106573063715E-3</v>
      </c>
      <c r="M10" s="7">
        <f t="shared" si="5"/>
        <v>1.6978</v>
      </c>
      <c r="N10" s="8">
        <v>11.41</v>
      </c>
      <c r="O10" s="9">
        <f t="shared" si="6"/>
        <v>1.0045140604916347E-2</v>
      </c>
      <c r="Q10" s="7">
        <f t="shared" si="7"/>
        <v>2.4977999999999998</v>
      </c>
      <c r="R10" s="9">
        <v>5.49</v>
      </c>
      <c r="S10" s="9">
        <f t="shared" si="8"/>
        <v>4.6943251332106639E-3</v>
      </c>
      <c r="U10" s="15">
        <f t="shared" si="9"/>
        <v>1.0977999999999999</v>
      </c>
      <c r="V10" s="11">
        <v>18.79</v>
      </c>
      <c r="W10" s="15">
        <f t="shared" si="10"/>
        <v>1.7194769333851556E-2</v>
      </c>
      <c r="Y10" s="15">
        <f t="shared" si="11"/>
        <v>1.2977999999999998</v>
      </c>
      <c r="Z10" s="12">
        <v>15.51</v>
      </c>
      <c r="AA10" s="15">
        <f t="shared" si="12"/>
        <v>1.394658276472327E-2</v>
      </c>
      <c r="AC10" s="15">
        <f t="shared" si="13"/>
        <v>0.89779999999999993</v>
      </c>
      <c r="AD10" s="13">
        <v>23.85</v>
      </c>
      <c r="AE10" s="15">
        <f t="shared" si="14"/>
        <v>2.2449597267178878E-2</v>
      </c>
      <c r="AG10" s="15">
        <f t="shared" si="15"/>
        <v>1.4977999999999998</v>
      </c>
      <c r="AH10" s="14">
        <v>13.18</v>
      </c>
      <c r="AI10" s="15">
        <f t="shared" si="16"/>
        <v>1.170867829969191E-2</v>
      </c>
      <c r="AK10" s="15">
        <f t="shared" si="17"/>
        <v>0.69779999999999986</v>
      </c>
      <c r="AL10" s="15">
        <v>30.98</v>
      </c>
      <c r="AM10" s="15">
        <f t="shared" si="18"/>
        <v>3.0425363136771022E-2</v>
      </c>
      <c r="AO10" s="15">
        <f t="shared" si="19"/>
        <v>3.0977999999999999</v>
      </c>
      <c r="AP10" s="16">
        <v>4.25</v>
      </c>
      <c r="AQ10" s="20">
        <f t="shared" si="20"/>
        <v>3.6125886704025945E-3</v>
      </c>
      <c r="AS10" s="15">
        <f t="shared" si="21"/>
        <v>2.8977999999999997</v>
      </c>
      <c r="AT10" s="17">
        <v>4.42</v>
      </c>
      <c r="AU10" s="20">
        <f t="shared" si="22"/>
        <v>3.7601290136652921E-3</v>
      </c>
      <c r="AW10" s="15">
        <f t="shared" si="23"/>
        <v>3.2978000000000001</v>
      </c>
      <c r="AX10" s="18">
        <v>4.1100000000000003</v>
      </c>
      <c r="AY10" s="20">
        <f t="shared" si="24"/>
        <v>3.4912650472166407E-3</v>
      </c>
      <c r="BA10" s="15">
        <f t="shared" si="25"/>
        <v>2.6978</v>
      </c>
      <c r="BB10" s="19">
        <v>4.9400000000000004</v>
      </c>
      <c r="BC10" s="20">
        <f t="shared" si="26"/>
        <v>4.212926853429666E-3</v>
      </c>
      <c r="BE10" s="15">
        <f t="shared" si="27"/>
        <v>3.4977999999999998</v>
      </c>
      <c r="BF10" s="20">
        <v>3.96</v>
      </c>
      <c r="BG10" s="20">
        <f t="shared" si="28"/>
        <v>3.361455501911359E-3</v>
      </c>
    </row>
    <row r="11" spans="1:59" x14ac:dyDescent="0.3">
      <c r="A11" s="4">
        <v>2.1398999999999999</v>
      </c>
      <c r="B11" s="5">
        <v>9.16</v>
      </c>
      <c r="C11" s="9">
        <f t="shared" si="0"/>
        <v>7.9739107499781081E-3</v>
      </c>
      <c r="E11" s="6">
        <f t="shared" si="1"/>
        <v>1.9399</v>
      </c>
      <c r="F11" s="6">
        <v>10.84</v>
      </c>
      <c r="G11" s="9">
        <f t="shared" si="2"/>
        <v>9.51590757861287E-3</v>
      </c>
      <c r="I11" s="6">
        <f t="shared" si="3"/>
        <v>2.3399000000000001</v>
      </c>
      <c r="J11" s="7">
        <v>7</v>
      </c>
      <c r="K11" s="9">
        <f t="shared" si="4"/>
        <v>6.0293080661268927E-3</v>
      </c>
      <c r="M11" s="7">
        <f t="shared" si="5"/>
        <v>1.7399</v>
      </c>
      <c r="N11" s="8">
        <v>12.73</v>
      </c>
      <c r="O11" s="9">
        <f t="shared" si="6"/>
        <v>1.1282818210925027E-2</v>
      </c>
      <c r="Q11" s="7">
        <f t="shared" si="7"/>
        <v>2.5398999999999998</v>
      </c>
      <c r="R11" s="9">
        <v>6.29</v>
      </c>
      <c r="S11" s="9">
        <f t="shared" si="8"/>
        <v>5.3991451769348497E-3</v>
      </c>
      <c r="U11" s="15">
        <f t="shared" si="9"/>
        <v>1.1398999999999999</v>
      </c>
      <c r="V11" s="11">
        <v>20.45</v>
      </c>
      <c r="W11" s="15">
        <f t="shared" si="10"/>
        <v>1.8884774636610202E-2</v>
      </c>
      <c r="Y11" s="15">
        <f t="shared" si="11"/>
        <v>1.3398999999999999</v>
      </c>
      <c r="Z11" s="12">
        <v>17.07</v>
      </c>
      <c r="AA11" s="15">
        <f t="shared" si="12"/>
        <v>1.5476760331612494E-2</v>
      </c>
      <c r="AC11" s="15">
        <f t="shared" si="13"/>
        <v>0.93989999999999996</v>
      </c>
      <c r="AD11" s="13">
        <v>25.77</v>
      </c>
      <c r="AE11" s="15">
        <f t="shared" si="14"/>
        <v>2.4527669488755066E-2</v>
      </c>
      <c r="AG11" s="15">
        <f t="shared" si="15"/>
        <v>1.5398999999999998</v>
      </c>
      <c r="AH11" s="14">
        <v>14.63</v>
      </c>
      <c r="AI11" s="15">
        <f t="shared" si="16"/>
        <v>1.3094793539044303E-2</v>
      </c>
      <c r="AK11" s="15">
        <f t="shared" si="17"/>
        <v>0.73989999999999989</v>
      </c>
      <c r="AL11" s="15">
        <v>33.340000000000003</v>
      </c>
      <c r="AM11" s="15">
        <f t="shared" si="18"/>
        <v>3.3232351106426306E-2</v>
      </c>
      <c r="AO11" s="15">
        <f t="shared" si="19"/>
        <v>3.1398999999999999</v>
      </c>
      <c r="AP11" s="16">
        <v>4.9000000000000004</v>
      </c>
      <c r="AQ11" s="20">
        <f t="shared" si="20"/>
        <v>4.1780157419696318E-3</v>
      </c>
      <c r="AS11" s="15">
        <f t="shared" si="21"/>
        <v>2.9398999999999997</v>
      </c>
      <c r="AT11" s="17">
        <v>5.09</v>
      </c>
      <c r="AU11" s="20">
        <f t="shared" si="22"/>
        <v>4.3439635645270425E-3</v>
      </c>
      <c r="AW11" s="15">
        <f t="shared" si="23"/>
        <v>3.3399000000000001</v>
      </c>
      <c r="AX11" s="18">
        <v>4.74</v>
      </c>
      <c r="AY11" s="20">
        <f t="shared" si="24"/>
        <v>4.0385057647841505E-3</v>
      </c>
      <c r="BA11" s="15">
        <f t="shared" si="25"/>
        <v>2.7399</v>
      </c>
      <c r="BB11" s="19">
        <v>5.67</v>
      </c>
      <c r="BC11" s="20">
        <f t="shared" si="26"/>
        <v>4.8524315070186397E-3</v>
      </c>
      <c r="BE11" s="15">
        <f t="shared" si="27"/>
        <v>3.5398999999999998</v>
      </c>
      <c r="BF11" s="20">
        <v>4.58</v>
      </c>
      <c r="BG11" s="20">
        <f t="shared" si="28"/>
        <v>3.8992104184376597E-3</v>
      </c>
    </row>
    <row r="12" spans="1:59" x14ac:dyDescent="0.3">
      <c r="A12" s="4">
        <v>2.1606000000000001</v>
      </c>
      <c r="B12" s="5">
        <v>7.22</v>
      </c>
      <c r="C12" s="9">
        <f t="shared" si="0"/>
        <v>6.2254648792688938E-3</v>
      </c>
      <c r="E12" s="6">
        <f t="shared" si="1"/>
        <v>1.9606000000000001</v>
      </c>
      <c r="F12" s="6">
        <v>8.58</v>
      </c>
      <c r="G12" s="9">
        <f t="shared" si="2"/>
        <v>7.4476207566175345E-3</v>
      </c>
      <c r="I12" s="6">
        <f t="shared" si="3"/>
        <v>2.3606000000000003</v>
      </c>
      <c r="J12" s="7">
        <v>5.49</v>
      </c>
      <c r="K12" s="9">
        <f t="shared" si="4"/>
        <v>4.6943251332106639E-3</v>
      </c>
      <c r="M12" s="7">
        <f t="shared" si="5"/>
        <v>1.7606000000000002</v>
      </c>
      <c r="N12" s="8">
        <v>10.11</v>
      </c>
      <c r="O12" s="9">
        <f t="shared" si="6"/>
        <v>8.8426290586255396E-3</v>
      </c>
      <c r="Q12" s="7">
        <f t="shared" si="7"/>
        <v>2.5606</v>
      </c>
      <c r="R12" s="9">
        <v>4.9400000000000004</v>
      </c>
      <c r="S12" s="9">
        <f t="shared" si="8"/>
        <v>4.212926853429666E-3</v>
      </c>
      <c r="U12" s="15">
        <f t="shared" si="9"/>
        <v>1.1606000000000001</v>
      </c>
      <c r="V12" s="11">
        <v>16.43</v>
      </c>
      <c r="W12" s="15">
        <f t="shared" si="10"/>
        <v>1.4845829546878853E-2</v>
      </c>
      <c r="Y12" s="15">
        <f t="shared" si="11"/>
        <v>1.3606</v>
      </c>
      <c r="Z12" s="12">
        <v>13.68</v>
      </c>
      <c r="AA12" s="15">
        <f t="shared" si="12"/>
        <v>1.2184235782343511E-2</v>
      </c>
      <c r="AC12" s="15">
        <f t="shared" si="13"/>
        <v>0.96060000000000012</v>
      </c>
      <c r="AD12" s="13">
        <v>20.83</v>
      </c>
      <c r="AE12" s="15">
        <f t="shared" si="14"/>
        <v>1.9276187317727289E-2</v>
      </c>
      <c r="AG12" s="15">
        <f t="shared" si="15"/>
        <v>1.5606</v>
      </c>
      <c r="AH12" s="14">
        <v>11.69</v>
      </c>
      <c r="AI12" s="15">
        <f t="shared" si="16"/>
        <v>1.0306258971132021E-2</v>
      </c>
      <c r="AK12" s="15">
        <f t="shared" si="17"/>
        <v>0.76060000000000005</v>
      </c>
      <c r="AL12" s="15">
        <v>27.27</v>
      </c>
      <c r="AM12" s="15">
        <f t="shared" si="18"/>
        <v>2.6185734457418897E-2</v>
      </c>
      <c r="AO12" s="15">
        <f t="shared" si="19"/>
        <v>3.1606000000000001</v>
      </c>
      <c r="AP12" s="16">
        <v>3.87</v>
      </c>
      <c r="AQ12" s="20">
        <f t="shared" si="20"/>
        <v>3.2836589534019911E-3</v>
      </c>
      <c r="AS12" s="15">
        <f t="shared" si="21"/>
        <v>2.9605999999999999</v>
      </c>
      <c r="AT12" s="17">
        <v>4.0199999999999996</v>
      </c>
      <c r="AU12" s="20">
        <f t="shared" si="22"/>
        <v>3.4133570031068539E-3</v>
      </c>
      <c r="AW12" s="15">
        <f t="shared" si="23"/>
        <v>3.3606000000000003</v>
      </c>
      <c r="AX12" s="18">
        <v>3.75</v>
      </c>
      <c r="AY12" s="20">
        <f t="shared" si="24"/>
        <v>3.1800340150618389E-3</v>
      </c>
      <c r="BA12" s="15">
        <f t="shared" si="25"/>
        <v>2.7606000000000002</v>
      </c>
      <c r="BB12" s="19">
        <v>4.47</v>
      </c>
      <c r="BC12" s="20">
        <f t="shared" si="26"/>
        <v>3.8035690121634991E-3</v>
      </c>
      <c r="BE12" s="15">
        <f t="shared" si="27"/>
        <v>3.5606</v>
      </c>
      <c r="BF12" s="20">
        <v>3.62</v>
      </c>
      <c r="BG12" s="20">
        <f t="shared" si="28"/>
        <v>3.0679072233218418E-3</v>
      </c>
    </row>
    <row r="13" spans="1:59" x14ac:dyDescent="0.3">
      <c r="A13" s="4">
        <v>2.1928000000000001</v>
      </c>
      <c r="B13" s="5">
        <v>8.41</v>
      </c>
      <c r="C13" s="9">
        <f t="shared" si="0"/>
        <v>7.293943348051557E-3</v>
      </c>
      <c r="E13" s="6">
        <f t="shared" si="1"/>
        <v>1.9928000000000001</v>
      </c>
      <c r="F13" s="6">
        <v>9.9600000000000009</v>
      </c>
      <c r="G13" s="9">
        <f t="shared" si="2"/>
        <v>8.7049051575353031E-3</v>
      </c>
      <c r="I13" s="6">
        <f t="shared" si="3"/>
        <v>2.3928000000000003</v>
      </c>
      <c r="J13" s="7">
        <v>6.46</v>
      </c>
      <c r="K13" s="9">
        <f t="shared" si="4"/>
        <v>5.5496297343547996E-3</v>
      </c>
      <c r="M13" s="7">
        <f t="shared" si="5"/>
        <v>1.7928000000000002</v>
      </c>
      <c r="N13" s="8">
        <v>11.71</v>
      </c>
      <c r="O13" s="9">
        <f t="shared" si="6"/>
        <v>1.0324939310978443E-2</v>
      </c>
      <c r="Q13" s="7">
        <f t="shared" si="7"/>
        <v>2.5928</v>
      </c>
      <c r="R13" s="9">
        <v>5.83</v>
      </c>
      <c r="S13" s="9">
        <f t="shared" si="8"/>
        <v>4.9932028485059066E-3</v>
      </c>
      <c r="U13" s="15">
        <f t="shared" si="9"/>
        <v>1.1928000000000001</v>
      </c>
      <c r="V13" s="11">
        <v>18.649999999999999</v>
      </c>
      <c r="W13" s="15">
        <f t="shared" si="10"/>
        <v>1.7053690510038133E-2</v>
      </c>
      <c r="Y13" s="15">
        <f t="shared" si="11"/>
        <v>1.3928</v>
      </c>
      <c r="Z13" s="12">
        <v>15.69</v>
      </c>
      <c r="AA13" s="15">
        <f t="shared" si="12"/>
        <v>1.4121813719618737E-2</v>
      </c>
      <c r="AC13" s="15">
        <f t="shared" si="13"/>
        <v>0.99280000000000013</v>
      </c>
      <c r="AD13" s="13">
        <v>23.34</v>
      </c>
      <c r="AE13" s="15">
        <f t="shared" si="14"/>
        <v>2.1905685174029355E-2</v>
      </c>
      <c r="AG13" s="15">
        <f t="shared" si="15"/>
        <v>1.5928</v>
      </c>
      <c r="AH13" s="14">
        <v>13.49</v>
      </c>
      <c r="AI13" s="15">
        <f t="shared" si="16"/>
        <v>1.2003227213126189E-2</v>
      </c>
      <c r="AK13" s="15">
        <f t="shared" si="17"/>
        <v>0.79280000000000006</v>
      </c>
      <c r="AL13" s="15">
        <v>30.23</v>
      </c>
      <c r="AM13" s="15">
        <f t="shared" si="18"/>
        <v>2.9551722354112964E-2</v>
      </c>
      <c r="AO13" s="15">
        <f t="shared" si="19"/>
        <v>3.1928000000000001</v>
      </c>
      <c r="AP13" s="16">
        <v>4.59</v>
      </c>
      <c r="AQ13" s="20">
        <f t="shared" si="20"/>
        <v>3.907910102629919E-3</v>
      </c>
      <c r="AS13" s="15">
        <f t="shared" si="21"/>
        <v>2.9927999999999999</v>
      </c>
      <c r="AT13" s="17">
        <v>4.76</v>
      </c>
      <c r="AU13" s="20">
        <f t="shared" si="22"/>
        <v>4.0559327601362716E-3</v>
      </c>
      <c r="AW13" s="15">
        <f t="shared" si="23"/>
        <v>3.3928000000000003</v>
      </c>
      <c r="AX13" s="18">
        <v>4.4400000000000004</v>
      </c>
      <c r="AY13" s="20">
        <f t="shared" si="24"/>
        <v>3.7775025128080619E-3</v>
      </c>
      <c r="BA13" s="15">
        <f t="shared" si="25"/>
        <v>2.7928000000000002</v>
      </c>
      <c r="BB13" s="19">
        <v>5.28</v>
      </c>
      <c r="BC13" s="20">
        <f t="shared" si="26"/>
        <v>4.5102161931395157E-3</v>
      </c>
      <c r="BE13" s="15">
        <f t="shared" si="27"/>
        <v>3.5928</v>
      </c>
      <c r="BF13" s="20">
        <v>4.29</v>
      </c>
      <c r="BG13" s="20">
        <f t="shared" si="28"/>
        <v>3.6472824298944273E-3</v>
      </c>
    </row>
    <row r="14" spans="1:59" x14ac:dyDescent="0.3">
      <c r="A14" s="4">
        <v>2.2155999999999998</v>
      </c>
      <c r="B14" s="5">
        <v>7.05</v>
      </c>
      <c r="C14" s="9">
        <f t="shared" si="0"/>
        <v>6.073851780560191E-3</v>
      </c>
      <c r="E14" s="6">
        <f t="shared" si="1"/>
        <v>2.0155999999999996</v>
      </c>
      <c r="F14" s="6">
        <v>8.4</v>
      </c>
      <c r="G14" s="9">
        <f t="shared" si="2"/>
        <v>7.2849116453249652E-3</v>
      </c>
      <c r="I14" s="6">
        <f t="shared" si="3"/>
        <v>2.4156</v>
      </c>
      <c r="J14" s="7">
        <v>5.37</v>
      </c>
      <c r="K14" s="9">
        <f t="shared" si="4"/>
        <v>4.5890741621862352E-3</v>
      </c>
      <c r="M14" s="7">
        <f t="shared" si="5"/>
        <v>1.8155999999999999</v>
      </c>
      <c r="N14" s="8">
        <v>9.9499999999999993</v>
      </c>
      <c r="O14" s="9">
        <f t="shared" si="6"/>
        <v>8.6957310438244839E-3</v>
      </c>
      <c r="Q14" s="7">
        <f t="shared" si="7"/>
        <v>2.6155999999999997</v>
      </c>
      <c r="R14" s="9">
        <v>4.8499999999999996</v>
      </c>
      <c r="S14" s="9">
        <f t="shared" si="8"/>
        <v>4.1343957762661754E-3</v>
      </c>
      <c r="U14" s="15">
        <f t="shared" si="9"/>
        <v>1.2155999999999998</v>
      </c>
      <c r="V14" s="11">
        <v>16.100000000000001</v>
      </c>
      <c r="W14" s="15">
        <f t="shared" si="10"/>
        <v>1.452223458724311E-2</v>
      </c>
      <c r="Y14" s="15">
        <f t="shared" si="11"/>
        <v>1.4155999999999997</v>
      </c>
      <c r="Z14" s="12">
        <v>13.54</v>
      </c>
      <c r="AA14" s="15">
        <f t="shared" si="12"/>
        <v>1.2050825688819322E-2</v>
      </c>
      <c r="AC14" s="15">
        <f t="shared" si="13"/>
        <v>1.0155999999999998</v>
      </c>
      <c r="AD14" s="13">
        <v>20.18</v>
      </c>
      <c r="AE14" s="15">
        <f t="shared" si="14"/>
        <v>1.8607705795905649E-2</v>
      </c>
      <c r="AG14" s="15">
        <f t="shared" si="15"/>
        <v>1.6155999999999997</v>
      </c>
      <c r="AH14" s="14">
        <v>11.56</v>
      </c>
      <c r="AI14" s="15">
        <f t="shared" si="16"/>
        <v>1.018493120528674E-2</v>
      </c>
      <c r="AK14" s="15">
        <f t="shared" si="17"/>
        <v>0.81559999999999977</v>
      </c>
      <c r="AL14" s="15">
        <v>26.34</v>
      </c>
      <c r="AM14" s="15">
        <f t="shared" si="18"/>
        <v>2.5154084879980498E-2</v>
      </c>
      <c r="AO14" s="15">
        <f t="shared" si="19"/>
        <v>3.2155999999999998</v>
      </c>
      <c r="AP14" s="16">
        <v>3.84</v>
      </c>
      <c r="AQ14" s="20">
        <f t="shared" si="20"/>
        <v>3.2577416070046494E-3</v>
      </c>
      <c r="AS14" s="15">
        <f t="shared" si="21"/>
        <v>3.0155999999999996</v>
      </c>
      <c r="AT14" s="17">
        <v>3.98</v>
      </c>
      <c r="AU14" s="20">
        <f t="shared" si="22"/>
        <v>3.3787526989587091E-3</v>
      </c>
      <c r="AW14" s="15">
        <f t="shared" si="23"/>
        <v>3.4156</v>
      </c>
      <c r="AX14" s="18">
        <v>3.72</v>
      </c>
      <c r="AY14" s="20">
        <f t="shared" si="24"/>
        <v>3.1541462854129954E-3</v>
      </c>
      <c r="BA14" s="15">
        <f t="shared" si="25"/>
        <v>2.8155999999999999</v>
      </c>
      <c r="BB14" s="19">
        <v>4.4000000000000004</v>
      </c>
      <c r="BC14" s="20">
        <f t="shared" si="26"/>
        <v>3.7427588466381057E-3</v>
      </c>
      <c r="BE14" s="15">
        <f t="shared" si="27"/>
        <v>3.6155999999999997</v>
      </c>
      <c r="BF14" s="20">
        <v>3.6</v>
      </c>
      <c r="BG14" s="20">
        <f t="shared" si="28"/>
        <v>3.0506692540422931E-3</v>
      </c>
    </row>
    <row r="15" spans="1:59" x14ac:dyDescent="0.3">
      <c r="A15" s="4">
        <v>2.2433999999999998</v>
      </c>
      <c r="B15" s="5">
        <v>6.62</v>
      </c>
      <c r="C15" s="9">
        <f t="shared" si="0"/>
        <v>5.6914914478271017E-3</v>
      </c>
      <c r="E15" s="6">
        <f t="shared" si="1"/>
        <v>2.0433999999999997</v>
      </c>
      <c r="F15" s="6">
        <v>7.92</v>
      </c>
      <c r="G15" s="9">
        <f t="shared" si="2"/>
        <v>6.8524492916248736E-3</v>
      </c>
      <c r="I15" s="6">
        <f t="shared" si="3"/>
        <v>2.4434</v>
      </c>
      <c r="J15" s="7">
        <v>5.03</v>
      </c>
      <c r="K15" s="9">
        <f t="shared" si="4"/>
        <v>4.2915261151870165E-3</v>
      </c>
      <c r="M15" s="7">
        <f t="shared" si="5"/>
        <v>1.8433999999999999</v>
      </c>
      <c r="N15" s="8">
        <v>9.42</v>
      </c>
      <c r="O15" s="9">
        <f t="shared" si="6"/>
        <v>8.2108344247515674E-3</v>
      </c>
      <c r="Q15" s="7">
        <f t="shared" si="7"/>
        <v>2.6433999999999997</v>
      </c>
      <c r="R15" s="9">
        <v>4.5599999999999996</v>
      </c>
      <c r="S15" s="9">
        <f t="shared" si="8"/>
        <v>3.8818135570097834E-3</v>
      </c>
      <c r="U15" s="15">
        <f t="shared" si="9"/>
        <v>1.2433999999999998</v>
      </c>
      <c r="V15" s="11">
        <v>15.43</v>
      </c>
      <c r="W15" s="15">
        <f t="shared" si="10"/>
        <v>1.3868812160548916E-2</v>
      </c>
      <c r="Y15" s="15">
        <f t="shared" si="11"/>
        <v>1.4433999999999998</v>
      </c>
      <c r="Z15" s="12">
        <v>12.94</v>
      </c>
      <c r="AA15" s="15">
        <f t="shared" si="12"/>
        <v>1.1481301802505617E-2</v>
      </c>
      <c r="AC15" s="15">
        <f t="shared" si="13"/>
        <v>1.0433999999999999</v>
      </c>
      <c r="AD15" s="13">
        <v>19.18</v>
      </c>
      <c r="AE15" s="15">
        <f t="shared" si="14"/>
        <v>1.7588953444791056E-2</v>
      </c>
      <c r="AG15" s="15">
        <f t="shared" si="15"/>
        <v>1.6433999999999997</v>
      </c>
      <c r="AH15" s="14">
        <v>11</v>
      </c>
      <c r="AI15" s="15">
        <f t="shared" si="16"/>
        <v>9.6641503918789562E-3</v>
      </c>
      <c r="AK15" s="15">
        <f t="shared" si="17"/>
        <v>0.84339999999999982</v>
      </c>
      <c r="AL15" s="15">
        <v>25.06</v>
      </c>
      <c r="AM15" s="15">
        <f t="shared" si="18"/>
        <v>2.3753535538591053E-2</v>
      </c>
      <c r="AO15" s="15">
        <f t="shared" si="19"/>
        <v>3.2433999999999998</v>
      </c>
      <c r="AP15" s="16">
        <v>3.63</v>
      </c>
      <c r="AQ15" s="20">
        <f t="shared" si="20"/>
        <v>3.0765274376197693E-3</v>
      </c>
      <c r="AS15" s="15">
        <f t="shared" si="21"/>
        <v>3.0433999999999997</v>
      </c>
      <c r="AT15" s="17">
        <v>3.76</v>
      </c>
      <c r="AU15" s="20">
        <f t="shared" si="22"/>
        <v>3.1886649019602364E-3</v>
      </c>
      <c r="AW15" s="15">
        <f t="shared" si="23"/>
        <v>3.4434</v>
      </c>
      <c r="AX15" s="18">
        <v>3.52</v>
      </c>
      <c r="AY15" s="20">
        <f t="shared" si="24"/>
        <v>2.9817501439168836E-3</v>
      </c>
      <c r="BA15" s="15">
        <f t="shared" si="25"/>
        <v>2.8433999999999999</v>
      </c>
      <c r="BB15" s="19">
        <v>4.1500000000000004</v>
      </c>
      <c r="BC15" s="20">
        <f t="shared" si="26"/>
        <v>3.525912362179584E-3</v>
      </c>
      <c r="BE15" s="15">
        <f t="shared" si="27"/>
        <v>3.6433999999999997</v>
      </c>
      <c r="BF15" s="20">
        <v>3.41</v>
      </c>
      <c r="BG15" s="20">
        <f t="shared" si="28"/>
        <v>2.8870718522997496E-3</v>
      </c>
    </row>
    <row r="16" spans="1:59" x14ac:dyDescent="0.3">
      <c r="A16" s="4">
        <v>2.2717999999999998</v>
      </c>
      <c r="B16" s="5">
        <v>6.51</v>
      </c>
      <c r="C16" s="9">
        <f t="shared" si="0"/>
        <v>5.5939376100901939E-3</v>
      </c>
      <c r="E16" s="6">
        <f t="shared" si="1"/>
        <v>2.0717999999999996</v>
      </c>
      <c r="F16" s="6">
        <v>7.83</v>
      </c>
      <c r="G16" s="9">
        <f t="shared" si="2"/>
        <v>6.771592733353704E-3</v>
      </c>
      <c r="I16" s="6">
        <f t="shared" si="3"/>
        <v>2.4718</v>
      </c>
      <c r="J16" s="7">
        <v>4.93</v>
      </c>
      <c r="K16" s="9">
        <f t="shared" si="4"/>
        <v>4.2041978133117164E-3</v>
      </c>
      <c r="M16" s="7">
        <f t="shared" si="5"/>
        <v>1.8717999999999999</v>
      </c>
      <c r="N16" s="8">
        <v>9.34</v>
      </c>
      <c r="O16" s="9">
        <f t="shared" si="6"/>
        <v>8.1378685075514934E-3</v>
      </c>
      <c r="Q16" s="7">
        <f t="shared" si="7"/>
        <v>2.6717999999999997</v>
      </c>
      <c r="R16" s="9">
        <v>4.47</v>
      </c>
      <c r="S16" s="9">
        <f t="shared" si="8"/>
        <v>3.8035690121634991E-3</v>
      </c>
      <c r="U16" s="15">
        <f t="shared" si="9"/>
        <v>1.2717999999999998</v>
      </c>
      <c r="V16" s="11">
        <v>15.46</v>
      </c>
      <c r="W16" s="15">
        <f t="shared" si="10"/>
        <v>1.3897968231156188E-2</v>
      </c>
      <c r="Y16" s="15">
        <f t="shared" si="11"/>
        <v>1.4717999999999998</v>
      </c>
      <c r="Z16" s="12">
        <v>12.95</v>
      </c>
      <c r="AA16" s="15">
        <f t="shared" si="12"/>
        <v>1.1490764345036264E-2</v>
      </c>
      <c r="AC16" s="15">
        <f t="shared" si="13"/>
        <v>1.0717999999999999</v>
      </c>
      <c r="AD16" s="13">
        <v>19.07</v>
      </c>
      <c r="AE16" s="15">
        <f t="shared" si="14"/>
        <v>1.7477597075634788E-2</v>
      </c>
      <c r="AG16" s="15">
        <f t="shared" si="15"/>
        <v>1.6717999999999997</v>
      </c>
      <c r="AH16" s="14">
        <v>10.97</v>
      </c>
      <c r="AI16" s="15">
        <f t="shared" si="16"/>
        <v>9.6363362660017993E-3</v>
      </c>
      <c r="AK16" s="15">
        <f t="shared" si="17"/>
        <v>0.8717999999999998</v>
      </c>
      <c r="AL16" s="15">
        <v>24.89</v>
      </c>
      <c r="AM16" s="15">
        <f t="shared" si="18"/>
        <v>2.3569177391391749E-2</v>
      </c>
      <c r="AO16" s="15">
        <f t="shared" si="19"/>
        <v>3.2717999999999998</v>
      </c>
      <c r="AP16" s="16">
        <v>3.6</v>
      </c>
      <c r="AQ16" s="20">
        <f t="shared" si="20"/>
        <v>3.0506692540422931E-3</v>
      </c>
      <c r="AS16" s="15">
        <f t="shared" si="21"/>
        <v>3.0717999999999996</v>
      </c>
      <c r="AT16" s="17">
        <v>3.72</v>
      </c>
      <c r="AU16" s="20">
        <f t="shared" si="22"/>
        <v>3.1541462854129954E-3</v>
      </c>
      <c r="AW16" s="15">
        <f t="shared" si="23"/>
        <v>3.4718</v>
      </c>
      <c r="AX16" s="18">
        <v>3.49</v>
      </c>
      <c r="AY16" s="20">
        <f t="shared" si="24"/>
        <v>2.9559189823693544E-3</v>
      </c>
      <c r="BA16" s="15">
        <f t="shared" si="25"/>
        <v>2.8717999999999999</v>
      </c>
      <c r="BB16" s="19">
        <v>4.09</v>
      </c>
      <c r="BC16" s="20">
        <f t="shared" si="26"/>
        <v>3.473946357646196E-3</v>
      </c>
      <c r="BE16" s="15">
        <f t="shared" si="27"/>
        <v>3.6717999999999997</v>
      </c>
      <c r="BF16" s="20">
        <v>3.38</v>
      </c>
      <c r="BG16" s="20">
        <f t="shared" si="28"/>
        <v>2.861267653805788E-3</v>
      </c>
    </row>
    <row r="17" spans="1:59" x14ac:dyDescent="0.3">
      <c r="A17" s="4">
        <v>2.2795000000000001</v>
      </c>
      <c r="B17" s="5">
        <v>5.99</v>
      </c>
      <c r="C17" s="9">
        <f t="shared" si="0"/>
        <v>5.1341936076885197E-3</v>
      </c>
      <c r="E17" s="6">
        <f t="shared" si="1"/>
        <v>2.0794999999999999</v>
      </c>
      <c r="F17" s="6">
        <v>7.18</v>
      </c>
      <c r="G17" s="9">
        <f t="shared" si="2"/>
        <v>6.1897683132242642E-3</v>
      </c>
      <c r="I17" s="6">
        <f t="shared" si="3"/>
        <v>2.4795000000000003</v>
      </c>
      <c r="J17" s="7">
        <v>4.57</v>
      </c>
      <c r="K17" s="9">
        <f t="shared" si="4"/>
        <v>3.8905115699535697E-3</v>
      </c>
      <c r="M17" s="7">
        <f t="shared" si="5"/>
        <v>1.8795000000000002</v>
      </c>
      <c r="N17" s="8">
        <v>8.5399999999999991</v>
      </c>
      <c r="O17" s="9">
        <f t="shared" si="6"/>
        <v>7.4114378138341319E-3</v>
      </c>
      <c r="Q17" s="7">
        <f t="shared" si="7"/>
        <v>2.6795</v>
      </c>
      <c r="R17" s="9">
        <v>4.16</v>
      </c>
      <c r="S17" s="9">
        <f t="shared" si="8"/>
        <v>3.5345762618490539E-3</v>
      </c>
      <c r="U17" s="15">
        <f t="shared" si="9"/>
        <v>1.2795000000000001</v>
      </c>
      <c r="V17" s="11">
        <v>14.02</v>
      </c>
      <c r="W17" s="15">
        <f t="shared" si="10"/>
        <v>1.2509059319458338E-2</v>
      </c>
      <c r="Y17" s="15">
        <f t="shared" si="11"/>
        <v>1.4795</v>
      </c>
      <c r="Z17" s="12">
        <v>11.8</v>
      </c>
      <c r="AA17" s="15">
        <f t="shared" si="12"/>
        <v>1.0409048871669824E-2</v>
      </c>
      <c r="AC17" s="15">
        <f t="shared" si="13"/>
        <v>1.0795000000000001</v>
      </c>
      <c r="AD17" s="13">
        <v>17.14</v>
      </c>
      <c r="AE17" s="15">
        <f t="shared" si="14"/>
        <v>1.5546038943201501E-2</v>
      </c>
      <c r="AG17" s="15">
        <f t="shared" si="15"/>
        <v>1.6795</v>
      </c>
      <c r="AH17" s="14">
        <v>10.01</v>
      </c>
      <c r="AI17" s="15">
        <f t="shared" si="16"/>
        <v>8.7507897405613155E-3</v>
      </c>
      <c r="AK17" s="15">
        <f t="shared" si="17"/>
        <v>0.87950000000000006</v>
      </c>
      <c r="AL17" s="15">
        <v>22.15</v>
      </c>
      <c r="AM17" s="15">
        <f t="shared" si="18"/>
        <v>2.0649345102842775E-2</v>
      </c>
      <c r="AO17" s="15">
        <f t="shared" si="19"/>
        <v>3.2795000000000001</v>
      </c>
      <c r="AP17" s="16">
        <v>3.37</v>
      </c>
      <c r="AQ17" s="20">
        <f t="shared" si="20"/>
        <v>2.8526678863791677E-3</v>
      </c>
      <c r="AS17" s="15">
        <f t="shared" si="21"/>
        <v>3.0794999999999999</v>
      </c>
      <c r="AT17" s="17">
        <v>3.48</v>
      </c>
      <c r="AU17" s="20">
        <f t="shared" si="22"/>
        <v>2.9473102308257282E-3</v>
      </c>
      <c r="AW17" s="15">
        <f t="shared" si="23"/>
        <v>3.4795000000000003</v>
      </c>
      <c r="AX17" s="18">
        <v>3.27</v>
      </c>
      <c r="AY17" s="20">
        <f t="shared" si="24"/>
        <v>2.7667150525616524E-3</v>
      </c>
      <c r="BA17" s="15">
        <f t="shared" si="25"/>
        <v>2.8795000000000002</v>
      </c>
      <c r="BB17" s="19">
        <v>3.82</v>
      </c>
      <c r="BC17" s="20">
        <f t="shared" si="26"/>
        <v>3.2404674934727318E-3</v>
      </c>
      <c r="BE17" s="15">
        <f t="shared" si="27"/>
        <v>3.6795</v>
      </c>
      <c r="BF17" s="20">
        <v>3.16</v>
      </c>
      <c r="BG17" s="20">
        <f t="shared" si="28"/>
        <v>2.6722609635622119E-3</v>
      </c>
    </row>
    <row r="18" spans="1:59" x14ac:dyDescent="0.3">
      <c r="A18" s="4">
        <v>2.3056000000000001</v>
      </c>
      <c r="B18" s="5">
        <v>7.69</v>
      </c>
      <c r="C18" s="9">
        <f t="shared" si="0"/>
        <v>6.6459596043364488E-3</v>
      </c>
      <c r="E18" s="6">
        <f t="shared" si="1"/>
        <v>2.1055999999999999</v>
      </c>
      <c r="F18" s="6">
        <v>9.0500000000000007</v>
      </c>
      <c r="G18" s="9">
        <f t="shared" si="2"/>
        <v>7.8738608886124162E-3</v>
      </c>
      <c r="I18" s="6">
        <f t="shared" si="3"/>
        <v>2.5056000000000003</v>
      </c>
      <c r="J18" s="7">
        <v>6.06</v>
      </c>
      <c r="K18" s="9">
        <f t="shared" si="4"/>
        <v>5.1959462442963122E-3</v>
      </c>
      <c r="M18" s="7">
        <f t="shared" si="5"/>
        <v>1.9056000000000002</v>
      </c>
      <c r="N18" s="8">
        <v>10.6</v>
      </c>
      <c r="O18" s="9">
        <f t="shared" si="6"/>
        <v>9.2939999534745743E-3</v>
      </c>
      <c r="Q18" s="7">
        <f t="shared" si="7"/>
        <v>2.7056</v>
      </c>
      <c r="R18" s="9">
        <v>5.53</v>
      </c>
      <c r="S18" s="9">
        <f t="shared" si="8"/>
        <v>4.729436013874766E-3</v>
      </c>
      <c r="U18" s="15">
        <f t="shared" si="9"/>
        <v>1.3056000000000001</v>
      </c>
      <c r="V18" s="11">
        <v>16.52</v>
      </c>
      <c r="W18" s="15">
        <f t="shared" si="10"/>
        <v>1.4934286000354846E-2</v>
      </c>
      <c r="Y18" s="15">
        <f t="shared" si="11"/>
        <v>1.5056</v>
      </c>
      <c r="Z18" s="12">
        <v>14.16</v>
      </c>
      <c r="AA18" s="15">
        <f t="shared" si="12"/>
        <v>1.2643152532850976E-2</v>
      </c>
      <c r="AC18" s="15">
        <f t="shared" si="13"/>
        <v>1.1056000000000001</v>
      </c>
      <c r="AD18" s="13">
        <v>19.73</v>
      </c>
      <c r="AE18" s="15">
        <f t="shared" si="14"/>
        <v>1.8147827851973997E-2</v>
      </c>
      <c r="AG18" s="15">
        <f t="shared" si="15"/>
        <v>1.7056</v>
      </c>
      <c r="AH18" s="14">
        <v>12.22</v>
      </c>
      <c r="AI18" s="15">
        <f t="shared" si="16"/>
        <v>1.0802603382159992E-2</v>
      </c>
      <c r="AK18" s="15">
        <f t="shared" si="17"/>
        <v>0.90560000000000007</v>
      </c>
      <c r="AL18" s="15">
        <v>24.7</v>
      </c>
      <c r="AM18" s="15">
        <f t="shared" si="18"/>
        <v>2.3363582145232598E-2</v>
      </c>
      <c r="AO18" s="15">
        <f t="shared" si="19"/>
        <v>3.3056000000000001</v>
      </c>
      <c r="AP18" s="16">
        <v>4.49</v>
      </c>
      <c r="AQ18" s="20">
        <f t="shared" si="20"/>
        <v>3.8209508474456033E-3</v>
      </c>
      <c r="AS18" s="15">
        <f t="shared" si="21"/>
        <v>3.1055999999999999</v>
      </c>
      <c r="AT18" s="17">
        <v>4.6500000000000004</v>
      </c>
      <c r="AU18" s="20">
        <f t="shared" si="22"/>
        <v>3.9601257670608403E-3</v>
      </c>
      <c r="AW18" s="15">
        <f t="shared" si="23"/>
        <v>3.5056000000000003</v>
      </c>
      <c r="AX18" s="18">
        <v>4.3600000000000003</v>
      </c>
      <c r="AY18" s="20">
        <f t="shared" si="24"/>
        <v>3.7080285035874239E-3</v>
      </c>
      <c r="BA18" s="15">
        <f t="shared" si="25"/>
        <v>2.9056000000000002</v>
      </c>
      <c r="BB18" s="19">
        <v>5.08</v>
      </c>
      <c r="BC18" s="20">
        <f t="shared" si="26"/>
        <v>4.3352218797898523E-3</v>
      </c>
      <c r="BE18" s="15">
        <f t="shared" si="27"/>
        <v>3.7056</v>
      </c>
      <c r="BF18" s="20">
        <v>4.22</v>
      </c>
      <c r="BG18" s="20">
        <f t="shared" si="28"/>
        <v>3.5865770684284648E-3</v>
      </c>
    </row>
    <row r="19" spans="1:59" x14ac:dyDescent="0.3">
      <c r="A19" s="4">
        <v>2.3241000000000001</v>
      </c>
      <c r="B19" s="5">
        <v>8.7100000000000009</v>
      </c>
      <c r="C19" s="9">
        <f t="shared" si="0"/>
        <v>7.5653156289620105E-3</v>
      </c>
      <c r="E19" s="6">
        <f t="shared" si="1"/>
        <v>2.1240999999999999</v>
      </c>
      <c r="F19" s="6">
        <v>10.16</v>
      </c>
      <c r="G19" s="9">
        <f t="shared" si="2"/>
        <v>8.8885838435316389E-3</v>
      </c>
      <c r="I19" s="6">
        <f t="shared" si="3"/>
        <v>2.5241000000000002</v>
      </c>
      <c r="J19" s="7">
        <v>6.98</v>
      </c>
      <c r="K19" s="9">
        <f t="shared" si="4"/>
        <v>6.011496726819221E-3</v>
      </c>
      <c r="M19" s="7">
        <f t="shared" si="5"/>
        <v>1.9241000000000001</v>
      </c>
      <c r="N19" s="8">
        <v>11.78</v>
      </c>
      <c r="O19" s="9">
        <f t="shared" si="6"/>
        <v>1.0390351061439707E-2</v>
      </c>
      <c r="Q19" s="7">
        <f t="shared" si="7"/>
        <v>2.7241</v>
      </c>
      <c r="R19" s="9">
        <v>6.39</v>
      </c>
      <c r="S19" s="9">
        <f t="shared" si="8"/>
        <v>5.4876351676506063E-3</v>
      </c>
      <c r="U19" s="15">
        <f t="shared" si="9"/>
        <v>1.3241000000000001</v>
      </c>
      <c r="V19" s="11">
        <v>17.86</v>
      </c>
      <c r="W19" s="15">
        <f t="shared" si="10"/>
        <v>1.6261749713041507E-2</v>
      </c>
      <c r="Y19" s="15">
        <f t="shared" si="11"/>
        <v>1.5241</v>
      </c>
      <c r="Z19" s="12">
        <v>15.47</v>
      </c>
      <c r="AA19" s="15">
        <f t="shared" si="12"/>
        <v>1.3907689028976655E-2</v>
      </c>
      <c r="AC19" s="15">
        <f t="shared" si="13"/>
        <v>1.1241000000000001</v>
      </c>
      <c r="AD19" s="13">
        <v>21.01</v>
      </c>
      <c r="AE19" s="15">
        <f t="shared" si="14"/>
        <v>1.9462194758813722E-2</v>
      </c>
      <c r="AG19" s="15">
        <f t="shared" si="15"/>
        <v>1.7241</v>
      </c>
      <c r="AH19" s="14">
        <v>13.47</v>
      </c>
      <c r="AI19" s="15">
        <f t="shared" si="16"/>
        <v>1.1984194883543076E-2</v>
      </c>
      <c r="AK19" s="15">
        <f t="shared" si="17"/>
        <v>0.92410000000000003</v>
      </c>
      <c r="AL19" s="15">
        <v>25.74</v>
      </c>
      <c r="AM19" s="15">
        <f t="shared" si="18"/>
        <v>2.4494822537203809E-2</v>
      </c>
      <c r="AO19" s="15">
        <f t="shared" si="19"/>
        <v>3.3241000000000001</v>
      </c>
      <c r="AP19" s="16">
        <v>5.22</v>
      </c>
      <c r="AQ19" s="20">
        <f t="shared" si="20"/>
        <v>4.4576823628620366E-3</v>
      </c>
      <c r="AS19" s="15">
        <f t="shared" si="21"/>
        <v>3.1240999999999999</v>
      </c>
      <c r="AT19" s="17">
        <v>5.39</v>
      </c>
      <c r="AU19" s="20">
        <f t="shared" si="22"/>
        <v>4.6066074913423405E-3</v>
      </c>
      <c r="AW19" s="15">
        <f t="shared" si="23"/>
        <v>3.5241000000000002</v>
      </c>
      <c r="AX19" s="18">
        <v>5.0599999999999996</v>
      </c>
      <c r="AY19" s="20">
        <f t="shared" si="24"/>
        <v>4.3177410426432639E-3</v>
      </c>
      <c r="BA19" s="15">
        <f t="shared" si="25"/>
        <v>2.9241000000000001</v>
      </c>
      <c r="BB19" s="19">
        <v>5.88</v>
      </c>
      <c r="BC19" s="20">
        <f t="shared" si="26"/>
        <v>5.037238856895998E-3</v>
      </c>
      <c r="BE19" s="15">
        <f t="shared" si="27"/>
        <v>3.7241</v>
      </c>
      <c r="BF19" s="20">
        <v>4.9000000000000004</v>
      </c>
      <c r="BG19" s="20">
        <f t="shared" si="28"/>
        <v>4.1780157419696318E-3</v>
      </c>
    </row>
    <row r="20" spans="1:59" x14ac:dyDescent="0.3">
      <c r="A20" s="4">
        <v>2.3500999999999999</v>
      </c>
      <c r="B20" s="5">
        <v>9.4600000000000009</v>
      </c>
      <c r="C20" s="9">
        <f t="shared" si="0"/>
        <v>8.2473395384526915E-3</v>
      </c>
      <c r="E20" s="6">
        <f t="shared" si="1"/>
        <v>2.1500999999999997</v>
      </c>
      <c r="F20" s="6">
        <v>10.93</v>
      </c>
      <c r="G20" s="9">
        <f t="shared" si="2"/>
        <v>9.5992641261425371E-3</v>
      </c>
      <c r="I20" s="6">
        <f t="shared" si="3"/>
        <v>2.5501</v>
      </c>
      <c r="J20" s="7">
        <v>7.71</v>
      </c>
      <c r="K20" s="9">
        <f t="shared" si="4"/>
        <v>6.66389649627952E-3</v>
      </c>
      <c r="M20" s="7">
        <f t="shared" si="5"/>
        <v>1.9500999999999999</v>
      </c>
      <c r="N20" s="8">
        <v>12.58</v>
      </c>
      <c r="O20" s="9">
        <f t="shared" si="6"/>
        <v>1.1141312089198774E-2</v>
      </c>
      <c r="Q20" s="7">
        <f t="shared" si="7"/>
        <v>2.7500999999999998</v>
      </c>
      <c r="R20" s="9">
        <v>7.06</v>
      </c>
      <c r="S20" s="9">
        <f t="shared" si="8"/>
        <v>6.0827631590948394E-3</v>
      </c>
      <c r="U20" s="15">
        <f t="shared" si="9"/>
        <v>1.3500999999999999</v>
      </c>
      <c r="V20" s="11">
        <v>18.559999999999999</v>
      </c>
      <c r="W20" s="15">
        <f t="shared" si="10"/>
        <v>1.6963114458348305E-2</v>
      </c>
      <c r="Y20" s="15">
        <f t="shared" si="11"/>
        <v>1.5500999999999998</v>
      </c>
      <c r="Z20" s="12">
        <v>16.239999999999998</v>
      </c>
      <c r="AA20" s="15">
        <f t="shared" si="12"/>
        <v>1.4659374552253412E-2</v>
      </c>
      <c r="AC20" s="15">
        <f t="shared" si="13"/>
        <v>1.1500999999999999</v>
      </c>
      <c r="AD20" s="13">
        <v>21.56</v>
      </c>
      <c r="AE20" s="15">
        <f t="shared" si="14"/>
        <v>2.0032968021511444E-2</v>
      </c>
      <c r="AG20" s="15">
        <f t="shared" si="15"/>
        <v>1.7500999999999998</v>
      </c>
      <c r="AH20" s="14">
        <v>14.26</v>
      </c>
      <c r="AI20" s="15">
        <f t="shared" si="16"/>
        <v>1.2739056193597054E-2</v>
      </c>
      <c r="AK20" s="15">
        <f t="shared" si="17"/>
        <v>0.95009999999999983</v>
      </c>
      <c r="AL20" s="15">
        <v>25.89</v>
      </c>
      <c r="AM20" s="15">
        <f t="shared" si="18"/>
        <v>2.4659179100053108E-2</v>
      </c>
      <c r="AO20" s="15">
        <f t="shared" si="19"/>
        <v>3.3500999999999999</v>
      </c>
      <c r="AP20" s="16">
        <v>5.8</v>
      </c>
      <c r="AQ20" s="20">
        <f t="shared" si="20"/>
        <v>4.9667915300590781E-3</v>
      </c>
      <c r="AS20" s="15">
        <f t="shared" si="21"/>
        <v>3.1500999999999997</v>
      </c>
      <c r="AT20" s="17">
        <v>5.99</v>
      </c>
      <c r="AU20" s="20">
        <f t="shared" si="22"/>
        <v>5.1341936076885197E-3</v>
      </c>
      <c r="AW20" s="15">
        <f t="shared" si="23"/>
        <v>3.5501</v>
      </c>
      <c r="AX20" s="18">
        <v>5.62</v>
      </c>
      <c r="AY20" s="20">
        <f t="shared" si="24"/>
        <v>4.8084853478017608E-3</v>
      </c>
      <c r="BA20" s="15">
        <f t="shared" si="25"/>
        <v>2.9500999999999999</v>
      </c>
      <c r="BB20" s="19">
        <v>6.52</v>
      </c>
      <c r="BC20" s="20">
        <f t="shared" si="26"/>
        <v>5.6028017917880701E-3</v>
      </c>
      <c r="BE20" s="15">
        <f t="shared" si="27"/>
        <v>3.7500999999999998</v>
      </c>
      <c r="BF20" s="20">
        <v>5.44</v>
      </c>
      <c r="BG20" s="20">
        <f t="shared" si="28"/>
        <v>4.6504556830672117E-3</v>
      </c>
    </row>
    <row r="21" spans="1:59" x14ac:dyDescent="0.3">
      <c r="A21" s="4">
        <v>2.3675000000000002</v>
      </c>
      <c r="B21" s="5">
        <v>9.0500000000000007</v>
      </c>
      <c r="C21" s="9">
        <f t="shared" si="0"/>
        <v>7.8738608886124162E-3</v>
      </c>
      <c r="E21" s="6">
        <f t="shared" si="1"/>
        <v>2.1675</v>
      </c>
      <c r="F21" s="6">
        <v>10.4</v>
      </c>
      <c r="G21" s="9">
        <f t="shared" si="2"/>
        <v>9.109493684829828E-3</v>
      </c>
      <c r="I21" s="6">
        <f t="shared" si="3"/>
        <v>2.5675000000000003</v>
      </c>
      <c r="J21" s="7">
        <v>7.42</v>
      </c>
      <c r="K21" s="9">
        <f t="shared" si="4"/>
        <v>6.4041595941843887E-3</v>
      </c>
      <c r="M21" s="7">
        <f t="shared" si="5"/>
        <v>1.9675000000000002</v>
      </c>
      <c r="N21" s="8">
        <v>11.92</v>
      </c>
      <c r="O21" s="9">
        <f t="shared" si="6"/>
        <v>1.0521317418146325E-2</v>
      </c>
      <c r="Q21" s="7">
        <f t="shared" si="7"/>
        <v>2.7675000000000001</v>
      </c>
      <c r="R21" s="9">
        <v>6.8</v>
      </c>
      <c r="S21" s="9">
        <f t="shared" si="8"/>
        <v>5.8513524539940409E-3</v>
      </c>
      <c r="U21" s="15">
        <f t="shared" si="9"/>
        <v>1.3675000000000002</v>
      </c>
      <c r="V21" s="11">
        <v>17.350000000000001</v>
      </c>
      <c r="W21" s="15">
        <f t="shared" si="10"/>
        <v>1.5754197146499838E-2</v>
      </c>
      <c r="Y21" s="15">
        <f t="shared" si="11"/>
        <v>1.5675000000000001</v>
      </c>
      <c r="Z21" s="12">
        <v>15.27</v>
      </c>
      <c r="AA21" s="15">
        <f t="shared" si="12"/>
        <v>1.3713473054588587E-2</v>
      </c>
      <c r="AC21" s="15">
        <f t="shared" si="13"/>
        <v>1.1675000000000002</v>
      </c>
      <c r="AD21" s="13">
        <v>19.989999999999998</v>
      </c>
      <c r="AE21" s="15">
        <f t="shared" si="14"/>
        <v>1.841324595647531E-2</v>
      </c>
      <c r="AG21" s="15">
        <f t="shared" si="15"/>
        <v>1.7675000000000001</v>
      </c>
      <c r="AH21" s="14">
        <v>13.47</v>
      </c>
      <c r="AI21" s="15">
        <f t="shared" si="16"/>
        <v>1.1984194883543076E-2</v>
      </c>
      <c r="AK21" s="15">
        <f t="shared" si="17"/>
        <v>0.96750000000000014</v>
      </c>
      <c r="AL21" s="15">
        <v>23.69</v>
      </c>
      <c r="AM21" s="15">
        <f t="shared" si="18"/>
        <v>2.2278599627060025E-2</v>
      </c>
      <c r="AO21" s="15">
        <f t="shared" si="19"/>
        <v>3.3675000000000002</v>
      </c>
      <c r="AP21" s="16">
        <v>5.59</v>
      </c>
      <c r="AQ21" s="20">
        <f t="shared" si="20"/>
        <v>4.7821278950315182E-3</v>
      </c>
      <c r="AS21" s="15">
        <f t="shared" si="21"/>
        <v>3.1675</v>
      </c>
      <c r="AT21" s="17">
        <v>5.78</v>
      </c>
      <c r="AU21" s="20">
        <f t="shared" si="22"/>
        <v>4.9491882675991583E-3</v>
      </c>
      <c r="AW21" s="15">
        <f t="shared" si="23"/>
        <v>3.5675000000000003</v>
      </c>
      <c r="AX21" s="18">
        <v>5.42</v>
      </c>
      <c r="AY21" s="20">
        <f t="shared" si="24"/>
        <v>4.6329138565733841E-3</v>
      </c>
      <c r="BA21" s="15">
        <f t="shared" si="25"/>
        <v>2.9675000000000002</v>
      </c>
      <c r="BB21" s="19">
        <v>6.28</v>
      </c>
      <c r="BC21" s="20">
        <f t="shared" si="26"/>
        <v>5.3903009392828327E-3</v>
      </c>
      <c r="BE21" s="15">
        <f t="shared" si="27"/>
        <v>3.7675000000000001</v>
      </c>
      <c r="BF21" s="20">
        <v>5.25</v>
      </c>
      <c r="BG21" s="20">
        <f t="shared" si="28"/>
        <v>4.483945466179251E-3</v>
      </c>
    </row>
    <row r="22" spans="1:59" x14ac:dyDescent="0.3">
      <c r="A22" s="4">
        <v>2.3913000000000002</v>
      </c>
      <c r="B22" s="5">
        <v>9.74</v>
      </c>
      <c r="C22" s="9">
        <f t="shared" si="0"/>
        <v>8.5032900660050315E-3</v>
      </c>
      <c r="E22" s="6">
        <f t="shared" si="1"/>
        <v>2.1913</v>
      </c>
      <c r="F22" s="6">
        <v>11.19</v>
      </c>
      <c r="G22" s="9">
        <f t="shared" si="2"/>
        <v>9.8405063605353504E-3</v>
      </c>
      <c r="I22" s="6">
        <f t="shared" si="3"/>
        <v>2.5913000000000004</v>
      </c>
      <c r="J22" s="7">
        <v>8.01</v>
      </c>
      <c r="K22" s="9">
        <f t="shared" si="4"/>
        <v>6.933378326620887E-3</v>
      </c>
      <c r="M22" s="7">
        <f t="shared" si="5"/>
        <v>1.9913000000000003</v>
      </c>
      <c r="N22" s="8">
        <v>12.82</v>
      </c>
      <c r="O22" s="9">
        <f t="shared" si="6"/>
        <v>1.1367828938657731E-2</v>
      </c>
      <c r="Q22" s="7">
        <f t="shared" si="7"/>
        <v>2.7913000000000001</v>
      </c>
      <c r="R22" s="9">
        <v>7.34</v>
      </c>
      <c r="S22" s="9">
        <f t="shared" si="8"/>
        <v>6.3326392845387547E-3</v>
      </c>
      <c r="U22" s="15">
        <f t="shared" si="9"/>
        <v>1.3913000000000002</v>
      </c>
      <c r="V22" s="11">
        <v>18.59</v>
      </c>
      <c r="W22" s="15">
        <f t="shared" si="10"/>
        <v>1.6993296276146208E-2</v>
      </c>
      <c r="Y22" s="15">
        <f t="shared" si="11"/>
        <v>1.5913000000000002</v>
      </c>
      <c r="Z22" s="12">
        <v>16.41</v>
      </c>
      <c r="AA22" s="15">
        <f t="shared" si="12"/>
        <v>1.4826184416511068E-2</v>
      </c>
      <c r="AC22" s="15">
        <f t="shared" si="13"/>
        <v>1.1913000000000002</v>
      </c>
      <c r="AD22" s="13">
        <v>21.32</v>
      </c>
      <c r="AE22" s="15">
        <f t="shared" si="14"/>
        <v>1.9783453625852765E-2</v>
      </c>
      <c r="AG22" s="15">
        <f t="shared" si="15"/>
        <v>1.7913000000000001</v>
      </c>
      <c r="AH22" s="14">
        <v>14.48</v>
      </c>
      <c r="AI22" s="15">
        <f t="shared" si="16"/>
        <v>1.2950405679587051E-2</v>
      </c>
      <c r="AK22" s="15">
        <f t="shared" si="17"/>
        <v>0.99130000000000018</v>
      </c>
      <c r="AL22" s="15">
        <v>25.01</v>
      </c>
      <c r="AM22" s="15">
        <f t="shared" si="18"/>
        <v>2.3699272791988468E-2</v>
      </c>
      <c r="AO22" s="15">
        <f t="shared" si="19"/>
        <v>3.3913000000000002</v>
      </c>
      <c r="AP22" s="16">
        <v>6.04</v>
      </c>
      <c r="AQ22" s="20">
        <f t="shared" si="20"/>
        <v>5.178298330841602E-3</v>
      </c>
      <c r="AS22" s="15">
        <f t="shared" si="21"/>
        <v>3.1913</v>
      </c>
      <c r="AT22" s="17">
        <v>6.24</v>
      </c>
      <c r="AU22" s="20">
        <f t="shared" si="22"/>
        <v>5.3549326369501937E-3</v>
      </c>
      <c r="AW22" s="15">
        <f t="shared" si="23"/>
        <v>3.5913000000000004</v>
      </c>
      <c r="AX22" s="18">
        <v>5.86</v>
      </c>
      <c r="AY22" s="20">
        <f t="shared" si="24"/>
        <v>5.0196218808460369E-3</v>
      </c>
      <c r="BA22" s="15">
        <f t="shared" si="25"/>
        <v>2.9913000000000003</v>
      </c>
      <c r="BB22" s="19">
        <v>6.78</v>
      </c>
      <c r="BC22" s="20">
        <f t="shared" si="26"/>
        <v>5.8335761506738137E-3</v>
      </c>
      <c r="BE22" s="15">
        <f t="shared" si="27"/>
        <v>3.7913000000000001</v>
      </c>
      <c r="BF22" s="20">
        <v>5.67</v>
      </c>
      <c r="BG22" s="20">
        <f t="shared" si="28"/>
        <v>4.8524315070186397E-3</v>
      </c>
    </row>
    <row r="23" spans="1:59" x14ac:dyDescent="0.3">
      <c r="A23" s="4">
        <v>2.4146000000000001</v>
      </c>
      <c r="B23" s="5">
        <v>9.9600000000000009</v>
      </c>
      <c r="C23" s="9">
        <f t="shared" si="0"/>
        <v>8.7049051575353031E-3</v>
      </c>
      <c r="E23" s="6">
        <f t="shared" si="1"/>
        <v>2.2145999999999999</v>
      </c>
      <c r="F23" s="6">
        <v>11.41</v>
      </c>
      <c r="G23" s="9">
        <f t="shared" si="2"/>
        <v>1.0045140604916347E-2</v>
      </c>
      <c r="I23" s="6">
        <f t="shared" si="3"/>
        <v>2.6146000000000003</v>
      </c>
      <c r="J23" s="7">
        <v>8.23</v>
      </c>
      <c r="K23" s="9">
        <f t="shared" si="4"/>
        <v>7.1315108235732172E-3</v>
      </c>
      <c r="M23" s="7">
        <f t="shared" si="5"/>
        <v>2.0146000000000002</v>
      </c>
      <c r="N23" s="8">
        <v>13.03</v>
      </c>
      <c r="O23" s="9">
        <f t="shared" si="6"/>
        <v>1.1566500577399608E-2</v>
      </c>
      <c r="Q23" s="7">
        <f t="shared" si="7"/>
        <v>2.8146</v>
      </c>
      <c r="R23" s="9">
        <v>7.55</v>
      </c>
      <c r="S23" s="9">
        <f t="shared" si="8"/>
        <v>6.5205010146435205E-3</v>
      </c>
      <c r="U23" s="15">
        <f t="shared" si="9"/>
        <v>1.4146000000000001</v>
      </c>
      <c r="V23" s="11">
        <v>18.7</v>
      </c>
      <c r="W23" s="15">
        <f t="shared" si="10"/>
        <v>1.7104050237488289E-2</v>
      </c>
      <c r="Y23" s="15">
        <f t="shared" si="11"/>
        <v>1.6146</v>
      </c>
      <c r="Z23" s="12">
        <v>16.579999999999998</v>
      </c>
      <c r="AA23" s="15">
        <f t="shared" si="12"/>
        <v>1.4993305547770452E-2</v>
      </c>
      <c r="AC23" s="15">
        <f t="shared" si="13"/>
        <v>1.2146000000000001</v>
      </c>
      <c r="AD23" s="13">
        <v>21.3</v>
      </c>
      <c r="AE23" s="15">
        <f t="shared" si="14"/>
        <v>1.9762692264131854E-2</v>
      </c>
      <c r="AG23" s="15">
        <f t="shared" si="15"/>
        <v>1.8146</v>
      </c>
      <c r="AH23" s="14">
        <v>14.68</v>
      </c>
      <c r="AI23" s="15">
        <f t="shared" si="16"/>
        <v>1.314297450766222E-2</v>
      </c>
      <c r="AK23" s="15">
        <f t="shared" si="17"/>
        <v>1.0146000000000002</v>
      </c>
      <c r="AL23" s="15">
        <v>24.72</v>
      </c>
      <c r="AM23" s="15">
        <f t="shared" si="18"/>
        <v>2.3385201342424833E-2</v>
      </c>
      <c r="AO23" s="15">
        <f t="shared" si="19"/>
        <v>3.4146000000000001</v>
      </c>
      <c r="AP23" s="16">
        <v>6.21</v>
      </c>
      <c r="AQ23" s="20">
        <f t="shared" si="20"/>
        <v>5.3284154859407629E-3</v>
      </c>
      <c r="AS23" s="15">
        <f t="shared" si="21"/>
        <v>3.2145999999999999</v>
      </c>
      <c r="AT23" s="17">
        <v>6.42</v>
      </c>
      <c r="AU23" s="20">
        <f t="shared" si="22"/>
        <v>5.5141990623922554E-3</v>
      </c>
      <c r="AW23" s="15">
        <f t="shared" si="23"/>
        <v>3.6146000000000003</v>
      </c>
      <c r="AX23" s="18">
        <v>6.03</v>
      </c>
      <c r="AY23" s="20">
        <f t="shared" si="24"/>
        <v>5.1694756653639651E-3</v>
      </c>
      <c r="BA23" s="15">
        <f t="shared" si="25"/>
        <v>3.0146000000000002</v>
      </c>
      <c r="BB23" s="19">
        <v>6.97</v>
      </c>
      <c r="BC23" s="20">
        <f t="shared" si="26"/>
        <v>6.0025923735413933E-3</v>
      </c>
      <c r="BE23" s="15">
        <f t="shared" si="27"/>
        <v>3.8146</v>
      </c>
      <c r="BF23" s="20">
        <v>5.84</v>
      </c>
      <c r="BG23" s="20">
        <f t="shared" si="28"/>
        <v>5.0020083352874112E-3</v>
      </c>
    </row>
    <row r="24" spans="1:59" x14ac:dyDescent="0.3">
      <c r="A24" s="4">
        <v>2.4275000000000002</v>
      </c>
      <c r="B24" s="5">
        <v>8.4700000000000006</v>
      </c>
      <c r="C24" s="9">
        <f t="shared" si="0"/>
        <v>7.348152554436771E-3</v>
      </c>
      <c r="E24" s="6">
        <f t="shared" si="1"/>
        <v>2.2275</v>
      </c>
      <c r="F24" s="6">
        <v>9.73</v>
      </c>
      <c r="G24" s="9">
        <f t="shared" si="2"/>
        <v>8.4941364508371864E-3</v>
      </c>
      <c r="I24" s="6">
        <f t="shared" si="3"/>
        <v>2.6275000000000004</v>
      </c>
      <c r="J24" s="7">
        <v>6.95</v>
      </c>
      <c r="K24" s="9">
        <f t="shared" si="4"/>
        <v>5.9847862988340328E-3</v>
      </c>
      <c r="M24" s="7">
        <f t="shared" si="5"/>
        <v>2.0275000000000003</v>
      </c>
      <c r="N24" s="8">
        <v>11.16</v>
      </c>
      <c r="O24" s="9">
        <f t="shared" si="6"/>
        <v>9.8126377020125721E-3</v>
      </c>
      <c r="Q24" s="7">
        <f t="shared" si="7"/>
        <v>2.8275000000000001</v>
      </c>
      <c r="R24" s="9">
        <v>6.38</v>
      </c>
      <c r="S24" s="9">
        <f t="shared" si="8"/>
        <v>5.4787822702140332E-3</v>
      </c>
      <c r="U24" s="15">
        <f t="shared" si="9"/>
        <v>1.4275000000000002</v>
      </c>
      <c r="V24" s="11">
        <v>16.260000000000002</v>
      </c>
      <c r="W24" s="15">
        <f t="shared" si="10"/>
        <v>1.4678983125901435E-2</v>
      </c>
      <c r="Y24" s="15">
        <f t="shared" si="11"/>
        <v>1.6275000000000002</v>
      </c>
      <c r="Z24" s="12">
        <v>14.38</v>
      </c>
      <c r="AA24" s="15">
        <f t="shared" si="12"/>
        <v>1.2854276022512101E-2</v>
      </c>
      <c r="AC24" s="15">
        <f t="shared" si="13"/>
        <v>1.2275000000000003</v>
      </c>
      <c r="AD24" s="13">
        <v>18.559999999999999</v>
      </c>
      <c r="AE24" s="15">
        <f t="shared" si="14"/>
        <v>1.6963114458348305E-2</v>
      </c>
      <c r="AG24" s="15">
        <f t="shared" si="15"/>
        <v>1.8275000000000001</v>
      </c>
      <c r="AH24" s="14">
        <v>12.66</v>
      </c>
      <c r="AI24" s="15">
        <f t="shared" si="16"/>
        <v>1.1216754298354004E-2</v>
      </c>
      <c r="AK24" s="15">
        <f t="shared" si="17"/>
        <v>1.0275000000000003</v>
      </c>
      <c r="AL24" s="15">
        <v>21.53</v>
      </c>
      <c r="AM24" s="15">
        <f t="shared" si="18"/>
        <v>2.0001740481596642E-2</v>
      </c>
      <c r="AO24" s="15">
        <f t="shared" si="19"/>
        <v>3.4275000000000002</v>
      </c>
      <c r="AP24" s="16">
        <v>5.26</v>
      </c>
      <c r="AQ24" s="20">
        <f t="shared" si="20"/>
        <v>4.492701527866072E-3</v>
      </c>
      <c r="AS24" s="15">
        <f t="shared" si="21"/>
        <v>3.2275</v>
      </c>
      <c r="AT24" s="17">
        <v>5.43</v>
      </c>
      <c r="AU24" s="20">
        <f t="shared" si="22"/>
        <v>4.6416843447381062E-3</v>
      </c>
      <c r="AW24" s="15">
        <f t="shared" si="23"/>
        <v>3.6275000000000004</v>
      </c>
      <c r="AX24" s="18">
        <v>5.0999999999999996</v>
      </c>
      <c r="AY24" s="20">
        <f t="shared" si="24"/>
        <v>4.3527060936007222E-3</v>
      </c>
      <c r="BA24" s="15">
        <f t="shared" si="25"/>
        <v>3.0275000000000003</v>
      </c>
      <c r="BB24" s="19">
        <v>5.9</v>
      </c>
      <c r="BC24" s="20">
        <f t="shared" si="26"/>
        <v>5.0548592648345103E-3</v>
      </c>
      <c r="BE24" s="15">
        <f t="shared" si="27"/>
        <v>3.8275000000000001</v>
      </c>
      <c r="BF24" s="20">
        <v>4.9400000000000004</v>
      </c>
      <c r="BG24" s="20">
        <f t="shared" si="28"/>
        <v>4.212926853429666E-3</v>
      </c>
    </row>
    <row r="25" spans="1:59" x14ac:dyDescent="0.3">
      <c r="A25" s="4">
        <v>2.4453</v>
      </c>
      <c r="B25" s="5">
        <v>9.2799999999999994</v>
      </c>
      <c r="C25" s="9">
        <f t="shared" si="0"/>
        <v>8.0831827919114474E-3</v>
      </c>
      <c r="E25" s="6">
        <f t="shared" si="1"/>
        <v>2.2452999999999999</v>
      </c>
      <c r="F25" s="6">
        <v>10.65</v>
      </c>
      <c r="G25" s="9">
        <f t="shared" si="2"/>
        <v>9.3401856379903281E-3</v>
      </c>
      <c r="I25" s="6">
        <f t="shared" si="3"/>
        <v>2.6453000000000002</v>
      </c>
      <c r="J25" s="7">
        <v>7.65</v>
      </c>
      <c r="K25" s="9">
        <f t="shared" si="4"/>
        <v>6.6100965050412963E-3</v>
      </c>
      <c r="M25" s="7">
        <f t="shared" si="5"/>
        <v>2.0453000000000001</v>
      </c>
      <c r="N25" s="8">
        <v>12.19</v>
      </c>
      <c r="O25" s="9">
        <f t="shared" si="6"/>
        <v>1.0774435163859342E-2</v>
      </c>
      <c r="Q25" s="7">
        <f t="shared" si="7"/>
        <v>2.8452999999999999</v>
      </c>
      <c r="R25" s="9">
        <v>7.02</v>
      </c>
      <c r="S25" s="9">
        <f t="shared" si="8"/>
        <v>6.0471229169767327E-3</v>
      </c>
      <c r="U25" s="15">
        <f t="shared" si="9"/>
        <v>1.4453</v>
      </c>
      <c r="V25" s="11">
        <v>17.68</v>
      </c>
      <c r="W25" s="15">
        <f t="shared" si="10"/>
        <v>1.6082284486296117E-2</v>
      </c>
      <c r="Y25" s="15">
        <f t="shared" si="11"/>
        <v>1.6453</v>
      </c>
      <c r="Z25" s="12">
        <v>15.67</v>
      </c>
      <c r="AA25" s="15">
        <f t="shared" si="12"/>
        <v>1.410232668739253E-2</v>
      </c>
      <c r="AC25" s="15">
        <f t="shared" si="13"/>
        <v>1.2453000000000001</v>
      </c>
      <c r="AD25" s="13">
        <v>20.010000000000002</v>
      </c>
      <c r="AE25" s="15">
        <f t="shared" si="14"/>
        <v>1.8433695467607869E-2</v>
      </c>
      <c r="AG25" s="15">
        <f t="shared" si="15"/>
        <v>1.8452999999999999</v>
      </c>
      <c r="AH25" s="14">
        <v>13.81</v>
      </c>
      <c r="AI25" s="15">
        <f t="shared" si="16"/>
        <v>1.2308294300383715E-2</v>
      </c>
      <c r="AK25" s="15">
        <f t="shared" si="17"/>
        <v>1.0453000000000001</v>
      </c>
      <c r="AL25" s="15">
        <v>23.03</v>
      </c>
      <c r="AM25" s="15">
        <f t="shared" si="18"/>
        <v>2.1576690576086133E-2</v>
      </c>
      <c r="AO25" s="15">
        <f t="shared" si="19"/>
        <v>3.4453</v>
      </c>
      <c r="AP25" s="16">
        <v>5.79</v>
      </c>
      <c r="AQ25" s="20">
        <f t="shared" si="20"/>
        <v>4.9579894706281991E-3</v>
      </c>
      <c r="AS25" s="15">
        <f t="shared" si="21"/>
        <v>3.2452999999999999</v>
      </c>
      <c r="AT25" s="17">
        <v>5.99</v>
      </c>
      <c r="AU25" s="20">
        <f t="shared" si="22"/>
        <v>5.1341936076885197E-3</v>
      </c>
      <c r="AW25" s="15">
        <f t="shared" si="23"/>
        <v>3.6453000000000002</v>
      </c>
      <c r="AX25" s="18">
        <v>5.62</v>
      </c>
      <c r="AY25" s="20">
        <f t="shared" si="24"/>
        <v>4.8084853478017608E-3</v>
      </c>
      <c r="BA25" s="15">
        <f t="shared" si="25"/>
        <v>3.0453000000000001</v>
      </c>
      <c r="BB25" s="19">
        <v>6.5</v>
      </c>
      <c r="BC25" s="20">
        <f t="shared" si="26"/>
        <v>5.5850742974800083E-3</v>
      </c>
      <c r="BE25" s="15">
        <f t="shared" si="27"/>
        <v>3.8452999999999999</v>
      </c>
      <c r="BF25" s="20">
        <v>5.45</v>
      </c>
      <c r="BG25" s="20">
        <f t="shared" si="28"/>
        <v>4.6592278717328961E-3</v>
      </c>
    </row>
    <row r="26" spans="1:59" x14ac:dyDescent="0.3">
      <c r="A26" s="4">
        <v>2.4590999999999998</v>
      </c>
      <c r="B26" s="5">
        <v>7.3</v>
      </c>
      <c r="C26" s="9">
        <f t="shared" si="0"/>
        <v>6.2969003532519219E-3</v>
      </c>
      <c r="E26" s="6">
        <f t="shared" si="1"/>
        <v>2.2590999999999997</v>
      </c>
      <c r="F26" s="6">
        <v>8.42</v>
      </c>
      <c r="G26" s="9">
        <f t="shared" si="2"/>
        <v>7.302975954749602E-3</v>
      </c>
      <c r="I26" s="6">
        <f t="shared" si="3"/>
        <v>2.6591</v>
      </c>
      <c r="J26" s="7">
        <v>5.96</v>
      </c>
      <c r="K26" s="9">
        <f t="shared" si="4"/>
        <v>5.1077410939679435E-3</v>
      </c>
      <c r="M26" s="7">
        <f t="shared" si="5"/>
        <v>2.0590999999999999</v>
      </c>
      <c r="N26" s="8">
        <v>9.7100000000000009</v>
      </c>
      <c r="O26" s="9">
        <f t="shared" si="6"/>
        <v>8.4758320087349182E-3</v>
      </c>
      <c r="Q26" s="7">
        <f t="shared" si="7"/>
        <v>2.8590999999999998</v>
      </c>
      <c r="R26" s="9">
        <v>5.47</v>
      </c>
      <c r="S26" s="9">
        <f t="shared" si="8"/>
        <v>4.6767748007638943E-3</v>
      </c>
      <c r="U26" s="15">
        <f t="shared" si="9"/>
        <v>1.4590999999999998</v>
      </c>
      <c r="V26" s="11">
        <v>14.45</v>
      </c>
      <c r="W26" s="15">
        <f t="shared" si="10"/>
        <v>1.2921555968088194E-2</v>
      </c>
      <c r="Y26" s="15">
        <f t="shared" si="11"/>
        <v>1.6590999999999998</v>
      </c>
      <c r="Z26" s="12">
        <v>12.72</v>
      </c>
      <c r="AA26" s="15">
        <f t="shared" si="12"/>
        <v>1.1273377535825246E-2</v>
      </c>
      <c r="AC26" s="15">
        <f t="shared" si="13"/>
        <v>1.2590999999999999</v>
      </c>
      <c r="AD26" s="13">
        <v>16.440000000000001</v>
      </c>
      <c r="AE26" s="15">
        <f t="shared" si="14"/>
        <v>1.4855653728249929E-2</v>
      </c>
      <c r="AG26" s="15">
        <f t="shared" si="15"/>
        <v>1.8590999999999998</v>
      </c>
      <c r="AH26" s="14">
        <v>11.11</v>
      </c>
      <c r="AI26" s="15">
        <f t="shared" si="16"/>
        <v>9.7662091023323905E-3</v>
      </c>
      <c r="AK26" s="15">
        <f t="shared" si="17"/>
        <v>1.0590999999999999</v>
      </c>
      <c r="AL26" s="15">
        <v>18.97</v>
      </c>
      <c r="AM26" s="15">
        <f t="shared" si="18"/>
        <v>1.7376484343758158E-2</v>
      </c>
      <c r="AO26" s="15">
        <f t="shared" si="19"/>
        <v>3.4590999999999998</v>
      </c>
      <c r="AP26" s="16">
        <v>4.5199999999999996</v>
      </c>
      <c r="AQ26" s="20">
        <f t="shared" si="20"/>
        <v>3.8470298572833572E-3</v>
      </c>
      <c r="AS26" s="15">
        <f t="shared" si="21"/>
        <v>3.2590999999999997</v>
      </c>
      <c r="AT26" s="17">
        <v>4.67</v>
      </c>
      <c r="AU26" s="20">
        <f t="shared" si="22"/>
        <v>3.9775376818202979E-3</v>
      </c>
      <c r="AW26" s="15">
        <f t="shared" si="23"/>
        <v>3.6591</v>
      </c>
      <c r="AX26" s="18">
        <v>4.38</v>
      </c>
      <c r="AY26" s="20">
        <f t="shared" si="24"/>
        <v>3.7253920103904603E-3</v>
      </c>
      <c r="BA26" s="15">
        <f t="shared" si="25"/>
        <v>3.0590999999999999</v>
      </c>
      <c r="BB26" s="19">
        <v>5.0599999999999996</v>
      </c>
      <c r="BC26" s="20">
        <f t="shared" si="26"/>
        <v>4.3177410426432639E-3</v>
      </c>
      <c r="BE26" s="15">
        <f t="shared" si="27"/>
        <v>3.8590999999999998</v>
      </c>
      <c r="BF26" s="20">
        <v>4.25</v>
      </c>
      <c r="BG26" s="20">
        <f t="shared" si="28"/>
        <v>3.6125886704025945E-3</v>
      </c>
    </row>
    <row r="27" spans="1:59" x14ac:dyDescent="0.3">
      <c r="A27" s="4">
        <v>2.476</v>
      </c>
      <c r="B27" s="5">
        <v>7.47</v>
      </c>
      <c r="C27" s="9">
        <f t="shared" si="0"/>
        <v>6.448888561641497E-3</v>
      </c>
      <c r="E27" s="6">
        <f t="shared" si="1"/>
        <v>2.2759999999999998</v>
      </c>
      <c r="F27" s="6">
        <v>8.64</v>
      </c>
      <c r="G27" s="9">
        <f t="shared" si="2"/>
        <v>7.5019223904849719E-3</v>
      </c>
      <c r="I27" s="6">
        <f t="shared" si="3"/>
        <v>2.6760000000000002</v>
      </c>
      <c r="J27" s="7">
        <v>6.07</v>
      </c>
      <c r="K27" s="9">
        <f t="shared" si="4"/>
        <v>5.2047714926246602E-3</v>
      </c>
      <c r="M27" s="7">
        <f t="shared" si="5"/>
        <v>2.0760000000000001</v>
      </c>
      <c r="N27" s="8">
        <v>10.02</v>
      </c>
      <c r="O27" s="9">
        <f t="shared" si="6"/>
        <v>8.7599694614538537E-3</v>
      </c>
      <c r="Q27" s="7">
        <f t="shared" si="7"/>
        <v>2.8759999999999999</v>
      </c>
      <c r="R27" s="9">
        <v>5.58</v>
      </c>
      <c r="S27" s="9">
        <f t="shared" si="8"/>
        <v>4.7733437835284498E-3</v>
      </c>
      <c r="U27" s="15">
        <f t="shared" si="9"/>
        <v>1.476</v>
      </c>
      <c r="V27" s="11">
        <v>15.11</v>
      </c>
      <c r="W27" s="15">
        <f t="shared" si="10"/>
        <v>1.3558402606498543E-2</v>
      </c>
      <c r="Y27" s="15">
        <f t="shared" si="11"/>
        <v>1.6759999999999999</v>
      </c>
      <c r="Z27" s="12">
        <v>13.25</v>
      </c>
      <c r="AA27" s="15">
        <f t="shared" si="12"/>
        <v>1.1775104977986728E-2</v>
      </c>
      <c r="AC27" s="15">
        <f t="shared" si="13"/>
        <v>1.276</v>
      </c>
      <c r="AD27" s="13">
        <v>17.21</v>
      </c>
      <c r="AE27" s="15">
        <f t="shared" si="14"/>
        <v>1.5615371224836916E-2</v>
      </c>
      <c r="AG27" s="15">
        <f t="shared" si="15"/>
        <v>1.8759999999999999</v>
      </c>
      <c r="AH27" s="14">
        <v>11.52</v>
      </c>
      <c r="AI27" s="15">
        <f t="shared" si="16"/>
        <v>1.0147632473848422E-2</v>
      </c>
      <c r="AK27" s="15">
        <f t="shared" si="17"/>
        <v>1.0760000000000001</v>
      </c>
      <c r="AL27" s="15">
        <v>19.82</v>
      </c>
      <c r="AM27" s="15">
        <f t="shared" si="18"/>
        <v>1.8239614051534958E-2</v>
      </c>
      <c r="AO27" s="15">
        <f t="shared" si="19"/>
        <v>3.476</v>
      </c>
      <c r="AP27" s="16">
        <v>4.62</v>
      </c>
      <c r="AQ27" s="20">
        <f t="shared" si="20"/>
        <v>3.9340141711349252E-3</v>
      </c>
      <c r="AS27" s="15">
        <f t="shared" si="21"/>
        <v>3.2759999999999998</v>
      </c>
      <c r="AT27" s="17">
        <v>4.7699999999999996</v>
      </c>
      <c r="AU27" s="20">
        <f t="shared" si="22"/>
        <v>4.0646475158350182E-3</v>
      </c>
      <c r="AW27" s="15">
        <f t="shared" si="23"/>
        <v>3.6760000000000002</v>
      </c>
      <c r="AX27" s="18">
        <v>4.49</v>
      </c>
      <c r="AY27" s="20">
        <f t="shared" si="24"/>
        <v>3.8209508474456033E-3</v>
      </c>
      <c r="BA27" s="15">
        <f t="shared" si="25"/>
        <v>3.0760000000000001</v>
      </c>
      <c r="BB27" s="19">
        <v>5.17</v>
      </c>
      <c r="BC27" s="20">
        <f t="shared" si="26"/>
        <v>4.4139274528710581E-3</v>
      </c>
      <c r="BE27" s="15">
        <f t="shared" si="27"/>
        <v>3.8759999999999999</v>
      </c>
      <c r="BF27" s="20">
        <v>4.3499999999999996</v>
      </c>
      <c r="BG27" s="20">
        <f t="shared" si="28"/>
        <v>3.6993479983105093E-3</v>
      </c>
    </row>
    <row r="28" spans="1:59" x14ac:dyDescent="0.3">
      <c r="A28" s="4">
        <v>2.4941</v>
      </c>
      <c r="B28" s="5">
        <v>6.92</v>
      </c>
      <c r="C28" s="9">
        <f t="shared" si="0"/>
        <v>5.9580837636834527E-3</v>
      </c>
      <c r="E28" s="6">
        <f t="shared" si="1"/>
        <v>2.2940999999999998</v>
      </c>
      <c r="F28" s="6">
        <v>8.0399999999999991</v>
      </c>
      <c r="G28" s="9">
        <f t="shared" si="2"/>
        <v>6.9603708010481657E-3</v>
      </c>
      <c r="I28" s="6">
        <f t="shared" si="3"/>
        <v>2.6941000000000002</v>
      </c>
      <c r="J28" s="7">
        <v>5.6</v>
      </c>
      <c r="K28" s="9">
        <f t="shared" si="4"/>
        <v>4.7909128594627592E-3</v>
      </c>
      <c r="M28" s="7">
        <f t="shared" si="5"/>
        <v>2.0941000000000001</v>
      </c>
      <c r="N28" s="8">
        <v>9.3699999999999992</v>
      </c>
      <c r="O28" s="9">
        <f t="shared" si="6"/>
        <v>8.1652238074254591E-3</v>
      </c>
      <c r="Q28" s="7">
        <f t="shared" si="7"/>
        <v>2.8940999999999999</v>
      </c>
      <c r="R28" s="9">
        <v>5.15</v>
      </c>
      <c r="S28" s="9">
        <f t="shared" si="8"/>
        <v>4.3964314099876889E-3</v>
      </c>
      <c r="U28" s="15">
        <f t="shared" si="9"/>
        <v>1.4941</v>
      </c>
      <c r="V28" s="11">
        <v>14.35</v>
      </c>
      <c r="W28" s="15">
        <f t="shared" si="10"/>
        <v>1.2825457194246215E-2</v>
      </c>
      <c r="Y28" s="15">
        <f t="shared" si="11"/>
        <v>1.6940999999999999</v>
      </c>
      <c r="Z28" s="12">
        <v>12.54</v>
      </c>
      <c r="AA28" s="15">
        <f t="shared" si="12"/>
        <v>1.1103614713713683E-2</v>
      </c>
      <c r="AC28" s="15">
        <f t="shared" si="13"/>
        <v>1.2941</v>
      </c>
      <c r="AD28" s="13">
        <v>16.39</v>
      </c>
      <c r="AE28" s="15">
        <f t="shared" si="14"/>
        <v>1.4806543594328758E-2</v>
      </c>
      <c r="AG28" s="15">
        <f t="shared" si="15"/>
        <v>1.8940999999999999</v>
      </c>
      <c r="AH28" s="14">
        <v>10.84</v>
      </c>
      <c r="AI28" s="15">
        <f t="shared" si="16"/>
        <v>9.51590757861287E-3</v>
      </c>
      <c r="AK28" s="15">
        <f t="shared" si="17"/>
        <v>1.0941000000000001</v>
      </c>
      <c r="AL28" s="15">
        <v>18.88</v>
      </c>
      <c r="AM28" s="15">
        <f t="shared" si="18"/>
        <v>1.7285580637216191E-2</v>
      </c>
      <c r="AO28" s="15">
        <f t="shared" si="19"/>
        <v>3.4941</v>
      </c>
      <c r="AP28" s="16">
        <v>4.28</v>
      </c>
      <c r="AQ28" s="20">
        <f t="shared" si="20"/>
        <v>3.6386077441450393E-3</v>
      </c>
      <c r="AS28" s="15">
        <f t="shared" si="21"/>
        <v>3.2940999999999998</v>
      </c>
      <c r="AT28" s="17">
        <v>4.42</v>
      </c>
      <c r="AU28" s="20">
        <f t="shared" si="22"/>
        <v>3.7601290136652921E-3</v>
      </c>
      <c r="AW28" s="15">
        <f t="shared" si="23"/>
        <v>3.6941000000000002</v>
      </c>
      <c r="AX28" s="18">
        <v>4.1500000000000004</v>
      </c>
      <c r="AY28" s="20">
        <f t="shared" si="24"/>
        <v>3.525912362179584E-3</v>
      </c>
      <c r="BA28" s="15">
        <f t="shared" si="25"/>
        <v>3.0941000000000001</v>
      </c>
      <c r="BB28" s="19">
        <v>4.78</v>
      </c>
      <c r="BC28" s="20">
        <f t="shared" si="26"/>
        <v>4.0733631104408197E-3</v>
      </c>
      <c r="BE28" s="15">
        <f t="shared" si="27"/>
        <v>3.8940999999999999</v>
      </c>
      <c r="BF28" s="20">
        <v>4.03</v>
      </c>
      <c r="BG28" s="20">
        <f t="shared" si="28"/>
        <v>3.4220101447003382E-3</v>
      </c>
    </row>
    <row r="29" spans="1:59" x14ac:dyDescent="0.3">
      <c r="A29" s="4">
        <v>2.5007000000000001</v>
      </c>
      <c r="B29" s="5">
        <v>6.34</v>
      </c>
      <c r="C29" s="9">
        <f t="shared" si="0"/>
        <v>5.443379346456112E-3</v>
      </c>
      <c r="E29" s="6">
        <f t="shared" si="1"/>
        <v>2.3007</v>
      </c>
      <c r="F29" s="6">
        <v>7.36</v>
      </c>
      <c r="G29" s="9">
        <f t="shared" si="2"/>
        <v>6.3505140538706595E-3</v>
      </c>
      <c r="I29" s="6">
        <f t="shared" si="3"/>
        <v>2.7007000000000003</v>
      </c>
      <c r="J29" s="7">
        <v>5.15</v>
      </c>
      <c r="K29" s="9">
        <f t="shared" si="4"/>
        <v>4.3964314099876889E-3</v>
      </c>
      <c r="M29" s="7">
        <f t="shared" si="5"/>
        <v>2.1007000000000002</v>
      </c>
      <c r="N29" s="8">
        <v>8.56</v>
      </c>
      <c r="O29" s="9">
        <f t="shared" si="6"/>
        <v>7.4295274715940884E-3</v>
      </c>
      <c r="Q29" s="7">
        <f t="shared" si="7"/>
        <v>2.9007000000000001</v>
      </c>
      <c r="R29" s="9">
        <v>4.74</v>
      </c>
      <c r="S29" s="9">
        <f t="shared" si="8"/>
        <v>4.0385057647841505E-3</v>
      </c>
      <c r="U29" s="15">
        <f t="shared" si="9"/>
        <v>1.5007000000000001</v>
      </c>
      <c r="V29" s="11">
        <v>13.07</v>
      </c>
      <c r="W29" s="15">
        <f t="shared" si="10"/>
        <v>1.1604392644514849E-2</v>
      </c>
      <c r="Y29" s="15">
        <f t="shared" si="11"/>
        <v>1.7007000000000001</v>
      </c>
      <c r="Z29" s="12">
        <v>11.43</v>
      </c>
      <c r="AA29" s="15">
        <f t="shared" si="12"/>
        <v>1.006376681005039E-2</v>
      </c>
      <c r="AC29" s="15">
        <f t="shared" si="13"/>
        <v>1.3007000000000002</v>
      </c>
      <c r="AD29" s="13">
        <v>14.88</v>
      </c>
      <c r="AE29" s="15">
        <f t="shared" si="14"/>
        <v>1.3335957567922496E-2</v>
      </c>
      <c r="AG29" s="15">
        <f t="shared" si="15"/>
        <v>1.9007000000000001</v>
      </c>
      <c r="AH29" s="14">
        <v>9.8800000000000008</v>
      </c>
      <c r="AI29" s="15">
        <f t="shared" si="16"/>
        <v>8.6315383840795956E-3</v>
      </c>
      <c r="AK29" s="15">
        <f t="shared" si="17"/>
        <v>1.1007000000000002</v>
      </c>
      <c r="AL29" s="15">
        <v>17.079999999999998</v>
      </c>
      <c r="AM29" s="15">
        <f t="shared" si="18"/>
        <v>1.5486653993495914E-2</v>
      </c>
      <c r="AO29" s="15">
        <f t="shared" si="19"/>
        <v>3.5007000000000001</v>
      </c>
      <c r="AP29" s="16">
        <v>3.95</v>
      </c>
      <c r="AQ29" s="20">
        <f t="shared" si="20"/>
        <v>3.3528081415674649E-3</v>
      </c>
      <c r="AS29" s="15">
        <f t="shared" si="21"/>
        <v>3.3007</v>
      </c>
      <c r="AT29" s="17">
        <v>4.08</v>
      </c>
      <c r="AU29" s="20">
        <f t="shared" si="22"/>
        <v>3.4652882542595131E-3</v>
      </c>
      <c r="AW29" s="15">
        <f t="shared" si="23"/>
        <v>3.7007000000000003</v>
      </c>
      <c r="AX29" s="18">
        <v>3.84</v>
      </c>
      <c r="AY29" s="20">
        <f t="shared" si="24"/>
        <v>3.2577416070046494E-3</v>
      </c>
      <c r="BA29" s="15">
        <f t="shared" si="25"/>
        <v>3.1007000000000002</v>
      </c>
      <c r="BB29" s="19">
        <v>4.4000000000000004</v>
      </c>
      <c r="BC29" s="20">
        <f t="shared" si="26"/>
        <v>3.7427588466381057E-3</v>
      </c>
      <c r="BE29" s="15">
        <f t="shared" si="27"/>
        <v>3.9007000000000001</v>
      </c>
      <c r="BF29" s="20">
        <v>3.72</v>
      </c>
      <c r="BG29" s="20">
        <f t="shared" si="28"/>
        <v>3.1541462854129954E-3</v>
      </c>
    </row>
    <row r="30" spans="1:59" x14ac:dyDescent="0.3">
      <c r="A30" s="4">
        <v>2.5148000000000001</v>
      </c>
      <c r="B30" s="5">
        <v>8.5</v>
      </c>
      <c r="C30" s="9">
        <f t="shared" si="0"/>
        <v>7.3752693740254394E-3</v>
      </c>
      <c r="E30" s="6">
        <f t="shared" si="1"/>
        <v>2.3148</v>
      </c>
      <c r="F30" s="6">
        <v>9.76</v>
      </c>
      <c r="G30" s="9">
        <f t="shared" si="2"/>
        <v>8.5216000855609098E-3</v>
      </c>
      <c r="I30" s="6">
        <f t="shared" si="3"/>
        <v>2.7148000000000003</v>
      </c>
      <c r="J30" s="7">
        <v>7.06</v>
      </c>
      <c r="K30" s="9">
        <f t="shared" si="4"/>
        <v>6.0827631590948394E-3</v>
      </c>
      <c r="M30" s="7">
        <f t="shared" si="5"/>
        <v>2.1148000000000002</v>
      </c>
      <c r="N30" s="8">
        <v>11.19</v>
      </c>
      <c r="O30" s="9">
        <f t="shared" si="6"/>
        <v>9.8405063605353504E-3</v>
      </c>
      <c r="Q30" s="7">
        <f t="shared" si="7"/>
        <v>2.9148000000000001</v>
      </c>
      <c r="R30" s="9">
        <v>6.51</v>
      </c>
      <c r="S30" s="9">
        <f t="shared" si="8"/>
        <v>5.5939376100901939E-3</v>
      </c>
      <c r="U30" s="15">
        <f t="shared" si="9"/>
        <v>1.5148000000000001</v>
      </c>
      <c r="V30" s="11">
        <v>16.309999999999999</v>
      </c>
      <c r="W30" s="15">
        <f t="shared" si="10"/>
        <v>1.4728023347976849E-2</v>
      </c>
      <c r="Y30" s="15">
        <f t="shared" si="11"/>
        <v>1.7148000000000001</v>
      </c>
      <c r="Z30" s="12">
        <v>14.47</v>
      </c>
      <c r="AA30" s="15">
        <f t="shared" si="12"/>
        <v>1.2940788078454446E-2</v>
      </c>
      <c r="AC30" s="15">
        <f t="shared" si="13"/>
        <v>1.3148000000000002</v>
      </c>
      <c r="AD30" s="13">
        <v>18.309999999999999</v>
      </c>
      <c r="AE30" s="15">
        <f t="shared" si="14"/>
        <v>1.6711994898879312E-2</v>
      </c>
      <c r="AG30" s="15">
        <f t="shared" si="15"/>
        <v>1.9148000000000001</v>
      </c>
      <c r="AH30" s="14">
        <v>12.71</v>
      </c>
      <c r="AI30" s="15">
        <f t="shared" si="16"/>
        <v>1.1263937852189487E-2</v>
      </c>
      <c r="AK30" s="15">
        <f t="shared" si="17"/>
        <v>1.1148000000000002</v>
      </c>
      <c r="AL30" s="15">
        <v>20.67</v>
      </c>
      <c r="AM30" s="15">
        <f t="shared" si="18"/>
        <v>1.9111172528929687E-2</v>
      </c>
      <c r="AO30" s="15">
        <f t="shared" si="19"/>
        <v>3.5148000000000001</v>
      </c>
      <c r="AP30" s="16">
        <v>5.42</v>
      </c>
      <c r="AQ30" s="20">
        <f t="shared" si="20"/>
        <v>4.6329138565733841E-3</v>
      </c>
      <c r="AS30" s="15">
        <f t="shared" si="21"/>
        <v>3.3148</v>
      </c>
      <c r="AT30" s="17">
        <v>5.6</v>
      </c>
      <c r="AU30" s="20">
        <f t="shared" si="22"/>
        <v>4.7909128594627592E-3</v>
      </c>
      <c r="AW30" s="15">
        <f t="shared" si="23"/>
        <v>3.7148000000000003</v>
      </c>
      <c r="AX30" s="18">
        <v>5.26</v>
      </c>
      <c r="AY30" s="20">
        <f t="shared" si="24"/>
        <v>4.492701527866072E-3</v>
      </c>
      <c r="BA30" s="15">
        <f t="shared" si="25"/>
        <v>3.1148000000000002</v>
      </c>
      <c r="BB30" s="19">
        <v>6.05</v>
      </c>
      <c r="BC30" s="20">
        <f t="shared" si="26"/>
        <v>5.1871218570939126E-3</v>
      </c>
      <c r="BE30" s="15">
        <f t="shared" si="27"/>
        <v>3.9148000000000001</v>
      </c>
      <c r="BF30" s="20">
        <v>5.0999999999999996</v>
      </c>
      <c r="BG30" s="20">
        <f t="shared" si="28"/>
        <v>4.3527060936007222E-3</v>
      </c>
    </row>
    <row r="31" spans="1:59" x14ac:dyDescent="0.3">
      <c r="A31" s="4">
        <v>2.5255999999999998</v>
      </c>
      <c r="B31" s="5">
        <v>9.18</v>
      </c>
      <c r="C31" s="9">
        <f t="shared" si="0"/>
        <v>7.9921135646102703E-3</v>
      </c>
      <c r="E31" s="6">
        <f t="shared" si="1"/>
        <v>2.3255999999999997</v>
      </c>
      <c r="F31" s="6">
        <v>10.48</v>
      </c>
      <c r="G31" s="9">
        <f t="shared" si="2"/>
        <v>9.1832508452557304E-3</v>
      </c>
      <c r="I31" s="6">
        <f t="shared" si="3"/>
        <v>2.7256</v>
      </c>
      <c r="J31" s="7">
        <v>7.71</v>
      </c>
      <c r="K31" s="9">
        <f t="shared" si="4"/>
        <v>6.66389649627952E-3</v>
      </c>
      <c r="M31" s="7">
        <f t="shared" si="5"/>
        <v>2.1255999999999999</v>
      </c>
      <c r="N31" s="8">
        <v>11.92</v>
      </c>
      <c r="O31" s="9">
        <f t="shared" si="6"/>
        <v>1.0521317418146325E-2</v>
      </c>
      <c r="Q31" s="7">
        <f t="shared" si="7"/>
        <v>2.9255999999999998</v>
      </c>
      <c r="R31" s="9">
        <v>7.11</v>
      </c>
      <c r="S31" s="9">
        <f t="shared" si="8"/>
        <v>6.1273332399760516E-3</v>
      </c>
      <c r="U31" s="15">
        <f t="shared" si="9"/>
        <v>1.5255999999999998</v>
      </c>
      <c r="V31" s="11">
        <v>17.02</v>
      </c>
      <c r="W31" s="15">
        <f t="shared" si="10"/>
        <v>1.5427308420173369E-2</v>
      </c>
      <c r="Y31" s="15">
        <f t="shared" si="11"/>
        <v>1.7255999999999998</v>
      </c>
      <c r="Z31" s="12">
        <v>15.19</v>
      </c>
      <c r="AA31" s="15">
        <f t="shared" si="12"/>
        <v>1.3635904309040825E-2</v>
      </c>
      <c r="AC31" s="15">
        <f t="shared" si="13"/>
        <v>1.3255999999999999</v>
      </c>
      <c r="AD31" s="13">
        <v>18.96</v>
      </c>
      <c r="AE31" s="15">
        <f t="shared" si="14"/>
        <v>1.7366379362686368E-2</v>
      </c>
      <c r="AG31" s="15">
        <f t="shared" si="15"/>
        <v>1.9255999999999998</v>
      </c>
      <c r="AH31" s="14">
        <v>13.44</v>
      </c>
      <c r="AI31" s="15">
        <f t="shared" si="16"/>
        <v>1.1955653948612976E-2</v>
      </c>
      <c r="AK31" s="15">
        <f t="shared" si="17"/>
        <v>1.1255999999999999</v>
      </c>
      <c r="AL31" s="15">
        <v>21.21</v>
      </c>
      <c r="AM31" s="15">
        <f t="shared" si="18"/>
        <v>1.9669325945933958E-2</v>
      </c>
      <c r="AO31" s="15">
        <f t="shared" si="19"/>
        <v>3.5255999999999998</v>
      </c>
      <c r="AP31" s="16">
        <v>5.93</v>
      </c>
      <c r="AQ31" s="20">
        <f t="shared" si="20"/>
        <v>5.0812963145921985E-3</v>
      </c>
      <c r="AS31" s="15">
        <f t="shared" si="21"/>
        <v>3.3255999999999997</v>
      </c>
      <c r="AT31" s="17">
        <v>6.12</v>
      </c>
      <c r="AU31" s="20">
        <f t="shared" si="22"/>
        <v>5.2489106573063715E-3</v>
      </c>
      <c r="AW31" s="15">
        <f t="shared" si="23"/>
        <v>3.7256</v>
      </c>
      <c r="AX31" s="18">
        <v>5.76</v>
      </c>
      <c r="AY31" s="20">
        <f t="shared" si="24"/>
        <v>4.9315884300498158E-3</v>
      </c>
      <c r="BA31" s="15">
        <f t="shared" si="25"/>
        <v>3.1255999999999999</v>
      </c>
      <c r="BB31" s="19">
        <v>6.61</v>
      </c>
      <c r="BC31" s="20">
        <f t="shared" si="26"/>
        <v>5.6826185654411665E-3</v>
      </c>
      <c r="BE31" s="15">
        <f t="shared" si="27"/>
        <v>3.9255999999999998</v>
      </c>
      <c r="BF31" s="20">
        <v>5.58</v>
      </c>
      <c r="BG31" s="20">
        <f t="shared" si="28"/>
        <v>4.7733437835284498E-3</v>
      </c>
    </row>
    <row r="32" spans="1:59" x14ac:dyDescent="0.3">
      <c r="A32" s="4">
        <v>2.5398000000000001</v>
      </c>
      <c r="B32" s="5">
        <v>9.07</v>
      </c>
      <c r="C32" s="9">
        <f t="shared" si="0"/>
        <v>7.8920435191337512E-3</v>
      </c>
      <c r="E32" s="6">
        <f t="shared" si="1"/>
        <v>2.3397999999999999</v>
      </c>
      <c r="F32" s="6">
        <v>10.3</v>
      </c>
      <c r="G32" s="9">
        <f t="shared" si="2"/>
        <v>9.0173820781974667E-3</v>
      </c>
      <c r="I32" s="6">
        <f t="shared" si="3"/>
        <v>2.7398000000000002</v>
      </c>
      <c r="J32" s="7">
        <v>7.69</v>
      </c>
      <c r="K32" s="9">
        <f t="shared" si="4"/>
        <v>6.6459596043364488E-3</v>
      </c>
      <c r="M32" s="7">
        <f t="shared" si="5"/>
        <v>2.1398000000000001</v>
      </c>
      <c r="N32" s="8">
        <v>11.65</v>
      </c>
      <c r="O32" s="9">
        <f t="shared" si="6"/>
        <v>1.0268909922777403E-2</v>
      </c>
      <c r="Q32" s="7">
        <f t="shared" si="7"/>
        <v>2.9398</v>
      </c>
      <c r="R32" s="9">
        <v>7.1</v>
      </c>
      <c r="S32" s="9">
        <f t="shared" si="8"/>
        <v>6.1184174647674894E-3</v>
      </c>
      <c r="U32" s="15">
        <f t="shared" si="9"/>
        <v>1.5398000000000001</v>
      </c>
      <c r="V32" s="11">
        <v>16.32</v>
      </c>
      <c r="W32" s="15">
        <f t="shared" si="10"/>
        <v>1.4737834615151102E-2</v>
      </c>
      <c r="Y32" s="15">
        <f t="shared" si="11"/>
        <v>1.7398</v>
      </c>
      <c r="Z32" s="12">
        <v>14.66</v>
      </c>
      <c r="AA32" s="15">
        <f t="shared" si="12"/>
        <v>1.3123699015109347E-2</v>
      </c>
      <c r="AC32" s="15">
        <f t="shared" si="13"/>
        <v>1.3398000000000001</v>
      </c>
      <c r="AD32" s="13">
        <v>18.059999999999999</v>
      </c>
      <c r="AE32" s="15">
        <f t="shared" si="14"/>
        <v>1.6461578824755074E-2</v>
      </c>
      <c r="AG32" s="15">
        <f t="shared" si="15"/>
        <v>1.9398</v>
      </c>
      <c r="AH32" s="14">
        <v>13.05</v>
      </c>
      <c r="AI32" s="15">
        <f t="shared" si="16"/>
        <v>1.1585444613579687E-2</v>
      </c>
      <c r="AK32" s="15">
        <f t="shared" si="17"/>
        <v>1.1398000000000001</v>
      </c>
      <c r="AL32" s="15">
        <v>20.05</v>
      </c>
      <c r="AM32" s="15">
        <f t="shared" si="18"/>
        <v>1.8474608554528427E-2</v>
      </c>
      <c r="AO32" s="15">
        <f t="shared" si="19"/>
        <v>3.5398000000000001</v>
      </c>
      <c r="AP32" s="16">
        <v>5.93</v>
      </c>
      <c r="AQ32" s="20">
        <f t="shared" si="20"/>
        <v>5.0812963145921985E-3</v>
      </c>
      <c r="AS32" s="15">
        <f t="shared" si="21"/>
        <v>3.3397999999999999</v>
      </c>
      <c r="AT32" s="17">
        <v>6.12</v>
      </c>
      <c r="AU32" s="20">
        <f t="shared" si="22"/>
        <v>5.2489106573063715E-3</v>
      </c>
      <c r="AW32" s="15">
        <f t="shared" si="23"/>
        <v>3.7398000000000002</v>
      </c>
      <c r="AX32" s="18">
        <v>5.76</v>
      </c>
      <c r="AY32" s="20">
        <f t="shared" si="24"/>
        <v>4.9315884300498158E-3</v>
      </c>
      <c r="BA32" s="15">
        <f t="shared" si="25"/>
        <v>3.1398000000000001</v>
      </c>
      <c r="BB32" s="19">
        <v>6.6</v>
      </c>
      <c r="BC32" s="20">
        <f t="shared" si="26"/>
        <v>5.6737465539274945E-3</v>
      </c>
      <c r="BE32" s="15">
        <f t="shared" si="27"/>
        <v>3.9398</v>
      </c>
      <c r="BF32" s="20">
        <v>5.58</v>
      </c>
      <c r="BG32" s="20">
        <f t="shared" si="28"/>
        <v>4.7733437835284498E-3</v>
      </c>
    </row>
    <row r="33" spans="1:59" x14ac:dyDescent="0.3">
      <c r="A33" s="4">
        <v>2.5505</v>
      </c>
      <c r="B33" s="5">
        <v>10.35</v>
      </c>
      <c r="C33" s="9">
        <f t="shared" si="0"/>
        <v>9.0634261085571488E-3</v>
      </c>
      <c r="E33" s="6">
        <f t="shared" si="1"/>
        <v>2.3504999999999998</v>
      </c>
      <c r="F33" s="6">
        <v>11.72</v>
      </c>
      <c r="G33" s="9">
        <f t="shared" si="2"/>
        <v>1.0334280935555329E-2</v>
      </c>
      <c r="I33" s="6">
        <f t="shared" si="3"/>
        <v>2.7505000000000002</v>
      </c>
      <c r="J33" s="7">
        <v>8.85</v>
      </c>
      <c r="K33" s="9">
        <f t="shared" si="4"/>
        <v>7.6922358935922475E-3</v>
      </c>
      <c r="M33" s="7">
        <f t="shared" si="5"/>
        <v>2.1505000000000001</v>
      </c>
      <c r="N33" s="8">
        <v>13.19</v>
      </c>
      <c r="O33" s="9">
        <f t="shared" si="6"/>
        <v>1.1718164818722121E-2</v>
      </c>
      <c r="Q33" s="7">
        <f t="shared" si="7"/>
        <v>2.9504999999999999</v>
      </c>
      <c r="R33" s="9">
        <v>8.18</v>
      </c>
      <c r="S33" s="9">
        <f t="shared" si="8"/>
        <v>7.0864425079554261E-3</v>
      </c>
      <c r="U33" s="15">
        <f t="shared" si="9"/>
        <v>1.5505</v>
      </c>
      <c r="V33" s="11">
        <v>18.22</v>
      </c>
      <c r="W33" s="15">
        <f t="shared" si="10"/>
        <v>1.6621764286007923E-2</v>
      </c>
      <c r="Y33" s="15">
        <f t="shared" si="11"/>
        <v>1.7504999999999999</v>
      </c>
      <c r="Z33" s="12">
        <v>16.43</v>
      </c>
      <c r="AA33" s="15">
        <f t="shared" si="12"/>
        <v>1.4845829546878853E-2</v>
      </c>
      <c r="AC33" s="15">
        <f t="shared" si="13"/>
        <v>1.3505</v>
      </c>
      <c r="AD33" s="13">
        <v>20.05</v>
      </c>
      <c r="AE33" s="15">
        <f t="shared" si="14"/>
        <v>1.8474608554528427E-2</v>
      </c>
      <c r="AG33" s="15">
        <f t="shared" si="15"/>
        <v>1.9504999999999999</v>
      </c>
      <c r="AH33" s="14">
        <v>14.69</v>
      </c>
      <c r="AI33" s="15">
        <f t="shared" si="16"/>
        <v>1.3152613807189129E-2</v>
      </c>
      <c r="AK33" s="15">
        <f t="shared" si="17"/>
        <v>1.1505000000000001</v>
      </c>
      <c r="AL33" s="15">
        <v>22.11</v>
      </c>
      <c r="AM33" s="15">
        <f t="shared" si="18"/>
        <v>2.0607421741772436E-2</v>
      </c>
      <c r="AO33" s="15">
        <f t="shared" si="19"/>
        <v>3.5505</v>
      </c>
      <c r="AP33" s="16">
        <v>6.86</v>
      </c>
      <c r="AQ33" s="20">
        <f t="shared" si="20"/>
        <v>5.9047023523901565E-3</v>
      </c>
      <c r="AS33" s="15">
        <f t="shared" si="21"/>
        <v>3.3504999999999998</v>
      </c>
      <c r="AT33" s="17">
        <v>7.08</v>
      </c>
      <c r="AU33" s="20">
        <f t="shared" si="22"/>
        <v>6.1005885532616766E-3</v>
      </c>
      <c r="AW33" s="15">
        <f t="shared" si="23"/>
        <v>3.7505000000000002</v>
      </c>
      <c r="AX33" s="18">
        <v>6.66</v>
      </c>
      <c r="AY33" s="20">
        <f t="shared" si="24"/>
        <v>5.7269916896700579E-3</v>
      </c>
      <c r="BA33" s="15">
        <f t="shared" si="25"/>
        <v>3.1505000000000001</v>
      </c>
      <c r="BB33" s="19">
        <v>7.62</v>
      </c>
      <c r="BC33" s="20">
        <f t="shared" si="26"/>
        <v>6.5832085237671478E-3</v>
      </c>
      <c r="BE33" s="15">
        <f t="shared" si="27"/>
        <v>3.9504999999999999</v>
      </c>
      <c r="BF33" s="20">
        <v>6.46</v>
      </c>
      <c r="BG33" s="20">
        <f t="shared" si="28"/>
        <v>5.5496297343547996E-3</v>
      </c>
    </row>
    <row r="34" spans="1:59" x14ac:dyDescent="0.3">
      <c r="A34" s="4">
        <v>2.5651000000000002</v>
      </c>
      <c r="B34" s="5">
        <v>10.130000000000001</v>
      </c>
      <c r="C34" s="9">
        <f t="shared" si="0"/>
        <v>8.8610081601210311E-3</v>
      </c>
      <c r="E34" s="6">
        <f t="shared" si="1"/>
        <v>2.3651</v>
      </c>
      <c r="F34" s="6">
        <v>11.48</v>
      </c>
      <c r="G34" s="9">
        <f t="shared" si="2"/>
        <v>1.0110349196036816E-2</v>
      </c>
      <c r="I34" s="6">
        <f t="shared" si="3"/>
        <v>2.7651000000000003</v>
      </c>
      <c r="J34" s="7">
        <v>8.68</v>
      </c>
      <c r="K34" s="9">
        <f t="shared" si="4"/>
        <v>7.5381416439603832E-3</v>
      </c>
      <c r="M34" s="7">
        <f t="shared" si="5"/>
        <v>2.1651000000000002</v>
      </c>
      <c r="N34" s="8">
        <v>12.91</v>
      </c>
      <c r="O34" s="9">
        <f t="shared" si="6"/>
        <v>1.1452920151666324E-2</v>
      </c>
      <c r="Q34" s="7">
        <f t="shared" si="7"/>
        <v>2.9651000000000001</v>
      </c>
      <c r="R34" s="9">
        <v>8.0299999999999994</v>
      </c>
      <c r="S34" s="9">
        <f t="shared" si="8"/>
        <v>6.9513724128082988E-3</v>
      </c>
      <c r="U34" s="15">
        <f t="shared" si="9"/>
        <v>1.5651000000000002</v>
      </c>
      <c r="V34" s="11">
        <v>17.87</v>
      </c>
      <c r="W34" s="15">
        <f t="shared" si="10"/>
        <v>1.6271730570380671E-2</v>
      </c>
      <c r="Y34" s="15">
        <f t="shared" si="11"/>
        <v>1.7651000000000001</v>
      </c>
      <c r="Z34" s="12">
        <v>16.11</v>
      </c>
      <c r="AA34" s="15">
        <f t="shared" si="12"/>
        <v>1.4532023339772993E-2</v>
      </c>
      <c r="AC34" s="15">
        <f t="shared" si="13"/>
        <v>1.3651000000000002</v>
      </c>
      <c r="AD34" s="13">
        <v>19.649999999999999</v>
      </c>
      <c r="AE34" s="15">
        <f t="shared" si="14"/>
        <v>1.8066319280433452E-2</v>
      </c>
      <c r="AG34" s="15">
        <f t="shared" si="15"/>
        <v>1.9651000000000001</v>
      </c>
      <c r="AH34" s="14">
        <v>14.39</v>
      </c>
      <c r="AI34" s="15">
        <f t="shared" si="16"/>
        <v>1.2863884355562405E-2</v>
      </c>
      <c r="AK34" s="15">
        <f t="shared" si="17"/>
        <v>1.1651000000000002</v>
      </c>
      <c r="AL34" s="15">
        <v>21.63</v>
      </c>
      <c r="AM34" s="15">
        <f t="shared" si="18"/>
        <v>2.0105874878029173E-2</v>
      </c>
      <c r="AO34" s="15">
        <f t="shared" si="19"/>
        <v>3.5651000000000002</v>
      </c>
      <c r="AP34" s="16">
        <v>6.76</v>
      </c>
      <c r="AQ34" s="20">
        <f t="shared" si="20"/>
        <v>5.8158033430288913E-3</v>
      </c>
      <c r="AS34" s="15">
        <f t="shared" si="21"/>
        <v>3.3651</v>
      </c>
      <c r="AT34" s="17">
        <v>6.98</v>
      </c>
      <c r="AU34" s="20">
        <f t="shared" si="22"/>
        <v>6.011496726819221E-3</v>
      </c>
      <c r="AW34" s="15">
        <f t="shared" si="23"/>
        <v>3.7651000000000003</v>
      </c>
      <c r="AX34" s="18">
        <v>6.57</v>
      </c>
      <c r="AY34" s="20">
        <f t="shared" si="24"/>
        <v>5.6471357428334867E-3</v>
      </c>
      <c r="BA34" s="15">
        <f t="shared" si="25"/>
        <v>3.1651000000000002</v>
      </c>
      <c r="BB34" s="19">
        <v>7.5</v>
      </c>
      <c r="BC34" s="20">
        <f t="shared" si="26"/>
        <v>6.4757365780733211E-3</v>
      </c>
      <c r="BE34" s="15">
        <f t="shared" si="27"/>
        <v>3.9651000000000001</v>
      </c>
      <c r="BF34" s="20">
        <v>6.37</v>
      </c>
      <c r="BG34" s="20">
        <f t="shared" si="28"/>
        <v>5.4699302395537774E-3</v>
      </c>
    </row>
    <row r="35" spans="1:59" x14ac:dyDescent="0.3">
      <c r="A35" s="4">
        <v>2.5781999999999998</v>
      </c>
      <c r="B35" s="5">
        <v>9.8699999999999992</v>
      </c>
      <c r="C35" s="9">
        <f t="shared" si="0"/>
        <v>8.6223717354808604E-3</v>
      </c>
      <c r="E35" s="6">
        <f t="shared" si="1"/>
        <v>2.3781999999999996</v>
      </c>
      <c r="F35" s="6">
        <v>11.17</v>
      </c>
      <c r="G35" s="9">
        <f t="shared" si="2"/>
        <v>9.8219262962138121E-3</v>
      </c>
      <c r="I35" s="6">
        <f t="shared" si="3"/>
        <v>2.7782</v>
      </c>
      <c r="J35" s="7">
        <v>8.49</v>
      </c>
      <c r="K35" s="9">
        <f t="shared" si="4"/>
        <v>7.3662295287388879E-3</v>
      </c>
      <c r="M35" s="7">
        <f t="shared" si="5"/>
        <v>2.1781999999999999</v>
      </c>
      <c r="N35" s="8">
        <v>12.52</v>
      </c>
      <c r="O35" s="9">
        <f t="shared" si="6"/>
        <v>1.1084771952177497E-2</v>
      </c>
      <c r="Q35" s="7">
        <f t="shared" si="7"/>
        <v>2.9781999999999997</v>
      </c>
      <c r="R35" s="9">
        <v>7.87</v>
      </c>
      <c r="S35" s="9">
        <f t="shared" si="8"/>
        <v>6.80752004241858E-3</v>
      </c>
      <c r="U35" s="15">
        <f t="shared" si="9"/>
        <v>1.5781999999999998</v>
      </c>
      <c r="V35" s="11">
        <v>17.239999999999998</v>
      </c>
      <c r="W35" s="15">
        <f t="shared" si="10"/>
        <v>1.5645101510984083E-2</v>
      </c>
      <c r="Y35" s="15">
        <f t="shared" si="11"/>
        <v>1.7781999999999998</v>
      </c>
      <c r="Z35" s="12">
        <v>15.57</v>
      </c>
      <c r="AA35" s="15">
        <f t="shared" si="12"/>
        <v>1.4004955028059984E-2</v>
      </c>
      <c r="AC35" s="15">
        <f t="shared" si="13"/>
        <v>1.3781999999999999</v>
      </c>
      <c r="AD35" s="13">
        <v>18.899999999999999</v>
      </c>
      <c r="AE35" s="15">
        <f t="shared" si="14"/>
        <v>1.7305773468512919E-2</v>
      </c>
      <c r="AG35" s="15">
        <f t="shared" si="15"/>
        <v>1.9781999999999997</v>
      </c>
      <c r="AH35" s="14">
        <v>13.93</v>
      </c>
      <c r="AI35" s="15">
        <f t="shared" si="16"/>
        <v>1.2422962189667985E-2</v>
      </c>
      <c r="AK35" s="15">
        <f t="shared" si="17"/>
        <v>1.1781999999999999</v>
      </c>
      <c r="AL35" s="15">
        <v>20.73</v>
      </c>
      <c r="AM35" s="15">
        <f t="shared" si="18"/>
        <v>1.9173017292584027E-2</v>
      </c>
      <c r="AO35" s="15">
        <f t="shared" si="19"/>
        <v>3.5781999999999998</v>
      </c>
      <c r="AP35" s="16">
        <v>6.65</v>
      </c>
      <c r="AQ35" s="20">
        <f t="shared" si="20"/>
        <v>5.7181153220067227E-3</v>
      </c>
      <c r="AS35" s="15">
        <f t="shared" si="21"/>
        <v>3.3781999999999996</v>
      </c>
      <c r="AT35" s="17">
        <v>6.86</v>
      </c>
      <c r="AU35" s="20">
        <f t="shared" si="22"/>
        <v>5.9047023523901565E-3</v>
      </c>
      <c r="AW35" s="15">
        <f t="shared" si="23"/>
        <v>3.7782</v>
      </c>
      <c r="AX35" s="18">
        <v>6.46</v>
      </c>
      <c r="AY35" s="20">
        <f t="shared" si="24"/>
        <v>5.5496297343547996E-3</v>
      </c>
      <c r="BA35" s="15">
        <f t="shared" si="25"/>
        <v>3.1781999999999999</v>
      </c>
      <c r="BB35" s="19">
        <v>7.36</v>
      </c>
      <c r="BC35" s="20">
        <f t="shared" si="26"/>
        <v>6.3505140538706595E-3</v>
      </c>
      <c r="BE35" s="15">
        <f t="shared" si="27"/>
        <v>3.9781999999999997</v>
      </c>
      <c r="BF35" s="20">
        <v>6.26</v>
      </c>
      <c r="BG35" s="20">
        <f t="shared" si="28"/>
        <v>5.3726150588150334E-3</v>
      </c>
    </row>
    <row r="36" spans="1:59" x14ac:dyDescent="0.3">
      <c r="A36" s="4">
        <v>2.5886999999999998</v>
      </c>
      <c r="B36" s="5">
        <v>9.1199999999999992</v>
      </c>
      <c r="C36" s="9">
        <f t="shared" si="0"/>
        <v>7.9375161391311844E-3</v>
      </c>
      <c r="E36" s="6">
        <f t="shared" si="1"/>
        <v>2.3886999999999996</v>
      </c>
      <c r="F36" s="6">
        <v>10.37</v>
      </c>
      <c r="G36" s="9">
        <f t="shared" si="2"/>
        <v>9.0818503121469218E-3</v>
      </c>
      <c r="I36" s="6">
        <f t="shared" si="3"/>
        <v>2.7887</v>
      </c>
      <c r="J36" s="7">
        <v>7.84</v>
      </c>
      <c r="K36" s="9">
        <f t="shared" si="4"/>
        <v>6.7805732205052927E-3</v>
      </c>
      <c r="M36" s="7">
        <f t="shared" si="5"/>
        <v>2.1886999999999999</v>
      </c>
      <c r="N36" s="8">
        <v>11.65</v>
      </c>
      <c r="O36" s="9">
        <f t="shared" si="6"/>
        <v>1.0268909922777403E-2</v>
      </c>
      <c r="Q36" s="7">
        <f t="shared" si="7"/>
        <v>2.9886999999999997</v>
      </c>
      <c r="R36" s="9">
        <v>7.28</v>
      </c>
      <c r="S36" s="9">
        <f t="shared" si="8"/>
        <v>6.2790361883729995E-3</v>
      </c>
      <c r="U36" s="15">
        <f t="shared" si="9"/>
        <v>1.5886999999999998</v>
      </c>
      <c r="V36" s="11">
        <v>16.309999999999999</v>
      </c>
      <c r="W36" s="15">
        <f t="shared" si="10"/>
        <v>1.4728023347976849E-2</v>
      </c>
      <c r="Y36" s="15">
        <f t="shared" si="11"/>
        <v>1.7886999999999997</v>
      </c>
      <c r="Z36" s="12">
        <v>14.66</v>
      </c>
      <c r="AA36" s="15">
        <f t="shared" si="12"/>
        <v>1.3123699015109347E-2</v>
      </c>
      <c r="AC36" s="15">
        <f t="shared" si="13"/>
        <v>1.3886999999999998</v>
      </c>
      <c r="AD36" s="13">
        <v>17.920000000000002</v>
      </c>
      <c r="AE36" s="15">
        <f t="shared" si="14"/>
        <v>1.6321651572913987E-2</v>
      </c>
      <c r="AG36" s="15">
        <f t="shared" si="15"/>
        <v>1.9886999999999997</v>
      </c>
      <c r="AH36" s="14">
        <v>13.04</v>
      </c>
      <c r="AI36" s="15">
        <f t="shared" si="16"/>
        <v>1.1575972096255271E-2</v>
      </c>
      <c r="AK36" s="15">
        <f t="shared" si="17"/>
        <v>1.1886999999999999</v>
      </c>
      <c r="AL36" s="15">
        <v>19.66</v>
      </c>
      <c r="AM36" s="15">
        <f t="shared" si="18"/>
        <v>1.8076503782577635E-2</v>
      </c>
      <c r="AO36" s="15">
        <f t="shared" si="19"/>
        <v>3.5886999999999998</v>
      </c>
      <c r="AP36" s="16">
        <v>6.17</v>
      </c>
      <c r="AQ36" s="20">
        <f t="shared" si="20"/>
        <v>5.2930713765162452E-3</v>
      </c>
      <c r="AS36" s="15">
        <f t="shared" si="21"/>
        <v>3.3886999999999996</v>
      </c>
      <c r="AT36" s="17">
        <v>6.37</v>
      </c>
      <c r="AU36" s="20">
        <f t="shared" si="22"/>
        <v>5.4699302395537774E-3</v>
      </c>
      <c r="AW36" s="15">
        <f t="shared" si="23"/>
        <v>3.7887</v>
      </c>
      <c r="AX36" s="18">
        <v>5.99</v>
      </c>
      <c r="AY36" s="20">
        <f t="shared" si="24"/>
        <v>5.1341936076885197E-3</v>
      </c>
      <c r="BA36" s="15">
        <f t="shared" si="25"/>
        <v>3.1886999999999999</v>
      </c>
      <c r="BB36" s="19">
        <v>6.82</v>
      </c>
      <c r="BC36" s="20">
        <f t="shared" si="26"/>
        <v>5.8691322544274227E-3</v>
      </c>
      <c r="BE36" s="15">
        <f t="shared" si="27"/>
        <v>3.9886999999999997</v>
      </c>
      <c r="BF36" s="20">
        <v>5.81</v>
      </c>
      <c r="BG36" s="20">
        <f t="shared" si="28"/>
        <v>4.9755944460661006E-3</v>
      </c>
    </row>
    <row r="37" spans="1:59" x14ac:dyDescent="0.3">
      <c r="A37" s="4">
        <v>2.6027</v>
      </c>
      <c r="B37" s="5">
        <v>9.1</v>
      </c>
      <c r="C37" s="9">
        <f t="shared" si="0"/>
        <v>7.9193243398181234E-3</v>
      </c>
      <c r="E37" s="6">
        <f t="shared" si="1"/>
        <v>2.4026999999999998</v>
      </c>
      <c r="F37" s="6">
        <v>10.33</v>
      </c>
      <c r="G37" s="9">
        <f t="shared" si="2"/>
        <v>9.0450056723130334E-3</v>
      </c>
      <c r="I37" s="6">
        <f t="shared" si="3"/>
        <v>2.8027000000000002</v>
      </c>
      <c r="J37" s="7">
        <v>7.84</v>
      </c>
      <c r="K37" s="9">
        <f t="shared" si="4"/>
        <v>6.7805732205052927E-3</v>
      </c>
      <c r="M37" s="7">
        <f t="shared" si="5"/>
        <v>2.2027000000000001</v>
      </c>
      <c r="N37" s="8">
        <v>11.59</v>
      </c>
      <c r="O37" s="9">
        <f t="shared" si="6"/>
        <v>1.0212915403367662E-2</v>
      </c>
      <c r="Q37" s="7">
        <f t="shared" si="7"/>
        <v>3.0026999999999999</v>
      </c>
      <c r="R37" s="9">
        <v>7.29</v>
      </c>
      <c r="S37" s="9">
        <f t="shared" si="8"/>
        <v>6.2879678292342422E-3</v>
      </c>
      <c r="U37" s="15">
        <f t="shared" si="9"/>
        <v>1.6027</v>
      </c>
      <c r="V37" s="11">
        <v>16.21</v>
      </c>
      <c r="W37" s="15">
        <f t="shared" si="10"/>
        <v>1.4629969737621651E-2</v>
      </c>
      <c r="Y37" s="15">
        <f t="shared" si="11"/>
        <v>1.8027</v>
      </c>
      <c r="Z37" s="12">
        <v>14.58</v>
      </c>
      <c r="AA37" s="15">
        <f t="shared" si="12"/>
        <v>1.3046638430820989E-2</v>
      </c>
      <c r="AC37" s="15">
        <f t="shared" si="13"/>
        <v>1.4027000000000001</v>
      </c>
      <c r="AD37" s="13">
        <v>17.809999999999999</v>
      </c>
      <c r="AE37" s="15">
        <f t="shared" si="14"/>
        <v>1.6211862127886278E-2</v>
      </c>
      <c r="AG37" s="15">
        <f t="shared" si="15"/>
        <v>2.0026999999999999</v>
      </c>
      <c r="AH37" s="14">
        <v>12.97</v>
      </c>
      <c r="AI37" s="15">
        <f t="shared" si="16"/>
        <v>1.1509692419790052E-2</v>
      </c>
      <c r="AK37" s="15">
        <f t="shared" si="17"/>
        <v>1.2027000000000001</v>
      </c>
      <c r="AL37" s="15">
        <v>19.47</v>
      </c>
      <c r="AM37" s="15">
        <f t="shared" si="18"/>
        <v>1.788319664574356E-2</v>
      </c>
      <c r="AO37" s="15">
        <f t="shared" si="19"/>
        <v>3.6027</v>
      </c>
      <c r="AP37" s="16">
        <v>6.21</v>
      </c>
      <c r="AQ37" s="20">
        <f t="shared" si="20"/>
        <v>5.3284154859407629E-3</v>
      </c>
      <c r="AS37" s="15">
        <f t="shared" si="21"/>
        <v>3.4026999999999998</v>
      </c>
      <c r="AT37" s="17">
        <v>6.4</v>
      </c>
      <c r="AU37" s="20">
        <f t="shared" si="22"/>
        <v>5.4964889320406884E-3</v>
      </c>
      <c r="AW37" s="15">
        <f t="shared" si="23"/>
        <v>3.8027000000000002</v>
      </c>
      <c r="AX37" s="18">
        <v>6.03</v>
      </c>
      <c r="AY37" s="20">
        <f t="shared" si="24"/>
        <v>5.1694756653639651E-3</v>
      </c>
      <c r="BA37" s="15">
        <f t="shared" si="25"/>
        <v>3.2027000000000001</v>
      </c>
      <c r="BB37" s="19">
        <v>6.84</v>
      </c>
      <c r="BC37" s="20">
        <f t="shared" si="26"/>
        <v>5.8869155534129192E-3</v>
      </c>
      <c r="BE37" s="15">
        <f t="shared" si="27"/>
        <v>4.0026999999999999</v>
      </c>
      <c r="BF37" s="20">
        <v>5.85</v>
      </c>
      <c r="BG37" s="20">
        <f t="shared" si="28"/>
        <v>5.0108146793426123E-3</v>
      </c>
    </row>
    <row r="38" spans="1:59" x14ac:dyDescent="0.3">
      <c r="A38" s="4">
        <v>2.6128</v>
      </c>
      <c r="B38" s="5">
        <v>7.42</v>
      </c>
      <c r="C38" s="9">
        <f t="shared" si="0"/>
        <v>6.4041595941843887E-3</v>
      </c>
      <c r="E38" s="6">
        <f t="shared" si="1"/>
        <v>2.4127999999999998</v>
      </c>
      <c r="F38" s="6">
        <v>8.5</v>
      </c>
      <c r="G38" s="9">
        <f t="shared" si="2"/>
        <v>7.3752693740254394E-3</v>
      </c>
      <c r="I38" s="6">
        <f t="shared" si="3"/>
        <v>2.8128000000000002</v>
      </c>
      <c r="J38" s="7">
        <v>6.38</v>
      </c>
      <c r="K38" s="9">
        <f t="shared" si="4"/>
        <v>5.4787822702140332E-3</v>
      </c>
      <c r="M38" s="7">
        <f t="shared" si="5"/>
        <v>2.2128000000000001</v>
      </c>
      <c r="N38" s="8">
        <v>9.57</v>
      </c>
      <c r="O38" s="9">
        <f t="shared" si="6"/>
        <v>8.3478048829831453E-3</v>
      </c>
      <c r="Q38" s="7">
        <f t="shared" si="7"/>
        <v>3.0127999999999999</v>
      </c>
      <c r="R38" s="9">
        <v>5.94</v>
      </c>
      <c r="S38" s="9">
        <f t="shared" si="8"/>
        <v>5.0901103819710469E-3</v>
      </c>
      <c r="U38" s="15">
        <f t="shared" si="9"/>
        <v>1.6128</v>
      </c>
      <c r="V38" s="11">
        <v>13.74</v>
      </c>
      <c r="W38" s="15">
        <f t="shared" si="10"/>
        <v>1.2241472263134878E-2</v>
      </c>
      <c r="Y38" s="15">
        <f t="shared" si="11"/>
        <v>1.8128</v>
      </c>
      <c r="Z38" s="12">
        <v>12.26</v>
      </c>
      <c r="AA38" s="15">
        <f t="shared" si="12"/>
        <v>1.0840174736913344E-2</v>
      </c>
      <c r="AC38" s="15">
        <f t="shared" si="13"/>
        <v>1.4128000000000001</v>
      </c>
      <c r="AD38" s="13">
        <v>15.17</v>
      </c>
      <c r="AE38" s="15">
        <f t="shared" si="14"/>
        <v>1.3616522602857395E-2</v>
      </c>
      <c r="AG38" s="15">
        <f t="shared" si="15"/>
        <v>2.0127999999999999</v>
      </c>
      <c r="AH38" s="14">
        <v>10.81</v>
      </c>
      <c r="AI38" s="15">
        <f t="shared" si="16"/>
        <v>9.4881392022213573E-3</v>
      </c>
      <c r="AK38" s="15">
        <f t="shared" si="17"/>
        <v>1.2128000000000001</v>
      </c>
      <c r="AL38" s="15">
        <v>16.670000000000002</v>
      </c>
      <c r="AM38" s="15">
        <f t="shared" si="18"/>
        <v>1.5081907870553302E-2</v>
      </c>
      <c r="AO38" s="15">
        <f t="shared" si="19"/>
        <v>3.6128</v>
      </c>
      <c r="AP38" s="16">
        <v>5.07</v>
      </c>
      <c r="AQ38" s="20">
        <f t="shared" si="20"/>
        <v>4.3264810392187325E-3</v>
      </c>
      <c r="AS38" s="15">
        <f t="shared" si="21"/>
        <v>3.4127999999999998</v>
      </c>
      <c r="AT38" s="17">
        <v>5.23</v>
      </c>
      <c r="AU38" s="20">
        <f t="shared" si="22"/>
        <v>4.4664358838485407E-3</v>
      </c>
      <c r="AW38" s="15">
        <f t="shared" si="23"/>
        <v>3.8128000000000002</v>
      </c>
      <c r="AX38" s="18">
        <v>4.93</v>
      </c>
      <c r="AY38" s="20">
        <f t="shared" si="24"/>
        <v>4.2041978133117164E-3</v>
      </c>
      <c r="BA38" s="15">
        <f t="shared" si="25"/>
        <v>3.2128000000000001</v>
      </c>
      <c r="BB38" s="19">
        <v>5.58</v>
      </c>
      <c r="BC38" s="20">
        <f t="shared" si="26"/>
        <v>4.7733437835284498E-3</v>
      </c>
      <c r="BE38" s="15">
        <f t="shared" si="27"/>
        <v>4.0128000000000004</v>
      </c>
      <c r="BF38" s="20">
        <v>4.78</v>
      </c>
      <c r="BG38" s="20">
        <f t="shared" si="28"/>
        <v>4.0733631104408197E-3</v>
      </c>
    </row>
    <row r="39" spans="1:59" x14ac:dyDescent="0.3">
      <c r="A39" s="4">
        <v>2.6261999999999999</v>
      </c>
      <c r="B39" s="5">
        <v>7.91</v>
      </c>
      <c r="C39" s="9">
        <f t="shared" si="0"/>
        <v>6.8434616529803316E-3</v>
      </c>
      <c r="E39" s="6">
        <f t="shared" si="1"/>
        <v>2.4261999999999997</v>
      </c>
      <c r="F39" s="6">
        <v>9.11</v>
      </c>
      <c r="G39" s="9">
        <f t="shared" si="2"/>
        <v>7.9284197807933943E-3</v>
      </c>
      <c r="I39" s="6">
        <f t="shared" si="3"/>
        <v>2.8262</v>
      </c>
      <c r="J39" s="7">
        <v>6.76</v>
      </c>
      <c r="K39" s="9">
        <f t="shared" si="4"/>
        <v>5.8158033430288913E-3</v>
      </c>
      <c r="M39" s="7">
        <f t="shared" si="5"/>
        <v>2.2262</v>
      </c>
      <c r="N39" s="8">
        <v>10.3</v>
      </c>
      <c r="O39" s="9">
        <f t="shared" si="6"/>
        <v>9.0173820781974667E-3</v>
      </c>
      <c r="Q39" s="7">
        <f t="shared" si="7"/>
        <v>3.0261999999999998</v>
      </c>
      <c r="R39" s="9">
        <v>6.3</v>
      </c>
      <c r="S39" s="9">
        <f t="shared" si="8"/>
        <v>5.4079902797683488E-3</v>
      </c>
      <c r="U39" s="15">
        <f t="shared" si="9"/>
        <v>1.6261999999999999</v>
      </c>
      <c r="V39" s="11">
        <v>15.01</v>
      </c>
      <c r="W39" s="15">
        <f t="shared" si="10"/>
        <v>1.3461619573174821E-2</v>
      </c>
      <c r="Y39" s="15">
        <f t="shared" si="11"/>
        <v>1.8261999999999998</v>
      </c>
      <c r="Z39" s="12">
        <v>13.34</v>
      </c>
      <c r="AA39" s="15">
        <f t="shared" si="12"/>
        <v>1.1860582941554343E-2</v>
      </c>
      <c r="AC39" s="15">
        <f t="shared" si="13"/>
        <v>1.4261999999999999</v>
      </c>
      <c r="AD39" s="13">
        <v>16.62</v>
      </c>
      <c r="AE39" s="15">
        <f t="shared" si="14"/>
        <v>1.5032673534549401E-2</v>
      </c>
      <c r="AG39" s="15">
        <f t="shared" si="15"/>
        <v>2.0261999999999998</v>
      </c>
      <c r="AH39" s="14">
        <v>11.71</v>
      </c>
      <c r="AI39" s="15">
        <f t="shared" si="16"/>
        <v>1.0324939310978443E-2</v>
      </c>
      <c r="AK39" s="15">
        <f t="shared" si="17"/>
        <v>1.2262</v>
      </c>
      <c r="AL39" s="15">
        <v>18.3</v>
      </c>
      <c r="AM39" s="15">
        <f t="shared" si="18"/>
        <v>1.6701964776458689E-2</v>
      </c>
      <c r="AO39" s="15">
        <f t="shared" si="19"/>
        <v>3.6261999999999999</v>
      </c>
      <c r="AP39" s="16">
        <v>5.39</v>
      </c>
      <c r="AQ39" s="20">
        <f t="shared" si="20"/>
        <v>4.6066074913423405E-3</v>
      </c>
      <c r="AS39" s="15">
        <f t="shared" si="21"/>
        <v>3.4261999999999997</v>
      </c>
      <c r="AT39" s="17">
        <v>5.56</v>
      </c>
      <c r="AU39" s="20">
        <f t="shared" si="22"/>
        <v>4.7557781186136072E-3</v>
      </c>
      <c r="AW39" s="15">
        <f t="shared" si="23"/>
        <v>3.8262</v>
      </c>
      <c r="AX39" s="18">
        <v>5.24</v>
      </c>
      <c r="AY39" s="20">
        <f t="shared" si="24"/>
        <v>4.4751902515638431E-3</v>
      </c>
      <c r="BA39" s="15">
        <f t="shared" si="25"/>
        <v>3.2262</v>
      </c>
      <c r="BB39" s="19">
        <v>5.92</v>
      </c>
      <c r="BC39" s="20">
        <f t="shared" si="26"/>
        <v>5.0724831060598996E-3</v>
      </c>
      <c r="BE39" s="15">
        <f t="shared" si="27"/>
        <v>4.0262000000000002</v>
      </c>
      <c r="BF39" s="20">
        <v>5.08</v>
      </c>
      <c r="BG39" s="20">
        <f t="shared" si="28"/>
        <v>4.3352218797898523E-3</v>
      </c>
    </row>
    <row r="40" spans="1:59" x14ac:dyDescent="0.3">
      <c r="A40" s="4">
        <v>2.6394000000000002</v>
      </c>
      <c r="B40" s="5">
        <v>7.1</v>
      </c>
      <c r="C40" s="9">
        <f t="shared" si="0"/>
        <v>6.1184174647674894E-3</v>
      </c>
      <c r="E40" s="6">
        <f t="shared" si="1"/>
        <v>2.4394</v>
      </c>
      <c r="F40" s="6">
        <v>8.23</v>
      </c>
      <c r="G40" s="9">
        <f t="shared" si="2"/>
        <v>7.1315108235732172E-3</v>
      </c>
      <c r="I40" s="6">
        <f t="shared" si="3"/>
        <v>2.8394000000000004</v>
      </c>
      <c r="J40" s="7">
        <v>6.02</v>
      </c>
      <c r="K40" s="9">
        <f t="shared" si="4"/>
        <v>5.1606538604852537E-3</v>
      </c>
      <c r="M40" s="7">
        <f t="shared" si="5"/>
        <v>2.2394000000000003</v>
      </c>
      <c r="N40" s="8">
        <v>9.35</v>
      </c>
      <c r="O40" s="9">
        <f t="shared" si="6"/>
        <v>8.1469860187545207E-3</v>
      </c>
      <c r="Q40" s="7">
        <f t="shared" si="7"/>
        <v>3.0394000000000001</v>
      </c>
      <c r="R40" s="9">
        <v>5.62</v>
      </c>
      <c r="S40" s="9">
        <f t="shared" si="8"/>
        <v>4.8084853478017608E-3</v>
      </c>
      <c r="U40" s="15">
        <f t="shared" si="9"/>
        <v>1.6394000000000002</v>
      </c>
      <c r="V40" s="11">
        <v>13.89</v>
      </c>
      <c r="W40" s="15">
        <f t="shared" si="10"/>
        <v>1.2384723285617683E-2</v>
      </c>
      <c r="Y40" s="15">
        <f t="shared" si="11"/>
        <v>1.8394000000000001</v>
      </c>
      <c r="Z40" s="12">
        <v>12.28</v>
      </c>
      <c r="AA40" s="15">
        <f t="shared" si="12"/>
        <v>1.0858966302583317E-2</v>
      </c>
      <c r="AC40" s="15">
        <f t="shared" si="13"/>
        <v>1.4394000000000002</v>
      </c>
      <c r="AD40" s="13">
        <v>15.44</v>
      </c>
      <c r="AE40" s="15">
        <f t="shared" si="14"/>
        <v>1.3878529797181183E-2</v>
      </c>
      <c r="AG40" s="15">
        <f t="shared" si="15"/>
        <v>2.0394000000000001</v>
      </c>
      <c r="AH40" s="14">
        <v>10.71</v>
      </c>
      <c r="AI40" s="15">
        <f t="shared" si="16"/>
        <v>9.3956397425750682E-3</v>
      </c>
      <c r="AK40" s="15">
        <f t="shared" si="17"/>
        <v>1.2394000000000003</v>
      </c>
      <c r="AL40" s="15">
        <v>17.059999999999999</v>
      </c>
      <c r="AM40" s="15">
        <f t="shared" si="18"/>
        <v>1.5466867763264447E-2</v>
      </c>
      <c r="AO40" s="15">
        <f t="shared" si="19"/>
        <v>3.6394000000000002</v>
      </c>
      <c r="AP40" s="16">
        <v>4.8099999999999996</v>
      </c>
      <c r="AQ40" s="20">
        <f t="shared" si="20"/>
        <v>4.0995149293884259E-3</v>
      </c>
      <c r="AS40" s="15">
        <f t="shared" si="21"/>
        <v>3.4394</v>
      </c>
      <c r="AT40" s="17">
        <v>4.96</v>
      </c>
      <c r="AU40" s="20">
        <f t="shared" si="22"/>
        <v>4.2303874591896884E-3</v>
      </c>
      <c r="AW40" s="15">
        <f t="shared" si="23"/>
        <v>3.8394000000000004</v>
      </c>
      <c r="AX40" s="18">
        <v>4.68</v>
      </c>
      <c r="AY40" s="20">
        <f t="shared" si="24"/>
        <v>3.9862448949474771E-3</v>
      </c>
      <c r="BA40" s="15">
        <f t="shared" si="25"/>
        <v>3.2394000000000003</v>
      </c>
      <c r="BB40" s="19">
        <v>5.29</v>
      </c>
      <c r="BC40" s="20">
        <f t="shared" si="26"/>
        <v>4.5189747970690863E-3</v>
      </c>
      <c r="BE40" s="15">
        <f t="shared" si="27"/>
        <v>4.0394000000000005</v>
      </c>
      <c r="BF40" s="20">
        <v>4.54</v>
      </c>
      <c r="BG40" s="20">
        <f t="shared" si="28"/>
        <v>3.8644200370723247E-3</v>
      </c>
    </row>
    <row r="41" spans="1:59" x14ac:dyDescent="0.3">
      <c r="A41" s="4">
        <v>2.6400999999999999</v>
      </c>
      <c r="B41" s="5">
        <v>6.5</v>
      </c>
      <c r="C41" s="9">
        <f t="shared" si="0"/>
        <v>5.5850742974800083E-3</v>
      </c>
      <c r="E41" s="6">
        <f t="shared" si="1"/>
        <v>2.4400999999999997</v>
      </c>
      <c r="F41" s="6">
        <v>7.53</v>
      </c>
      <c r="G41" s="9">
        <f t="shared" si="2"/>
        <v>6.502592577534605E-3</v>
      </c>
      <c r="I41" s="6">
        <f t="shared" si="3"/>
        <v>2.8401000000000001</v>
      </c>
      <c r="J41" s="7">
        <v>5.51</v>
      </c>
      <c r="K41" s="9">
        <f t="shared" si="4"/>
        <v>4.7118788704537673E-3</v>
      </c>
      <c r="M41" s="7">
        <f t="shared" si="5"/>
        <v>2.2401</v>
      </c>
      <c r="N41" s="8">
        <v>8.56</v>
      </c>
      <c r="O41" s="9">
        <f t="shared" si="6"/>
        <v>7.4295274715940884E-3</v>
      </c>
      <c r="Q41" s="7">
        <f t="shared" si="7"/>
        <v>3.0400999999999998</v>
      </c>
      <c r="R41" s="9">
        <v>5.14</v>
      </c>
      <c r="S41" s="9">
        <f t="shared" si="8"/>
        <v>4.3876846566722749E-3</v>
      </c>
      <c r="U41" s="15">
        <f t="shared" si="9"/>
        <v>1.6400999999999999</v>
      </c>
      <c r="V41" s="11">
        <v>12.71</v>
      </c>
      <c r="W41" s="15">
        <f t="shared" si="10"/>
        <v>1.1263937852189487E-2</v>
      </c>
      <c r="Y41" s="15">
        <f t="shared" si="11"/>
        <v>1.8400999999999998</v>
      </c>
      <c r="Z41" s="12">
        <v>11.24</v>
      </c>
      <c r="AA41" s="15">
        <f t="shared" si="12"/>
        <v>9.8869733071926813E-3</v>
      </c>
      <c r="AC41" s="15">
        <f t="shared" si="13"/>
        <v>1.4400999999999999</v>
      </c>
      <c r="AD41" s="13">
        <v>14.12</v>
      </c>
      <c r="AE41" s="15">
        <f t="shared" si="14"/>
        <v>1.2604819741811379E-2</v>
      </c>
      <c r="AG41" s="15">
        <f t="shared" si="15"/>
        <v>2.0400999999999998</v>
      </c>
      <c r="AH41" s="14">
        <v>9.8000000000000007</v>
      </c>
      <c r="AI41" s="15">
        <f t="shared" si="16"/>
        <v>8.5582312870846611E-3</v>
      </c>
      <c r="AK41" s="15">
        <f t="shared" si="17"/>
        <v>1.2401</v>
      </c>
      <c r="AL41" s="15">
        <v>15.6</v>
      </c>
      <c r="AM41" s="15">
        <f t="shared" si="18"/>
        <v>1.4034155420617034E-2</v>
      </c>
      <c r="AO41" s="15">
        <f t="shared" si="19"/>
        <v>3.6400999999999999</v>
      </c>
      <c r="AP41" s="16">
        <v>4.41</v>
      </c>
      <c r="AQ41" s="20">
        <f t="shared" si="20"/>
        <v>3.7514435137208091E-3</v>
      </c>
      <c r="AS41" s="15">
        <f t="shared" si="21"/>
        <v>3.4400999999999997</v>
      </c>
      <c r="AT41" s="17">
        <v>4.55</v>
      </c>
      <c r="AU41" s="20">
        <f t="shared" si="22"/>
        <v>3.8731163794386569E-3</v>
      </c>
      <c r="AW41" s="15">
        <f t="shared" si="23"/>
        <v>3.8401000000000001</v>
      </c>
      <c r="AX41" s="18">
        <v>4.29</v>
      </c>
      <c r="AY41" s="20">
        <f t="shared" si="24"/>
        <v>3.6472824298944273E-3</v>
      </c>
      <c r="BA41" s="15">
        <f t="shared" si="25"/>
        <v>3.2401</v>
      </c>
      <c r="BB41" s="19">
        <v>4.84</v>
      </c>
      <c r="BC41" s="20">
        <f t="shared" si="26"/>
        <v>4.1256743045807731E-3</v>
      </c>
      <c r="BE41" s="15">
        <f t="shared" si="27"/>
        <v>4.0400999999999998</v>
      </c>
      <c r="BF41" s="20">
        <v>4.16</v>
      </c>
      <c r="BG41" s="20">
        <f t="shared" si="28"/>
        <v>3.5345762618490539E-3</v>
      </c>
    </row>
    <row r="42" spans="1:59" x14ac:dyDescent="0.3">
      <c r="A42" s="4">
        <v>2.6486000000000001</v>
      </c>
      <c r="B42" s="5">
        <v>8.5399999999999991</v>
      </c>
      <c r="C42" s="9">
        <f t="shared" si="0"/>
        <v>7.4114378138341319E-3</v>
      </c>
      <c r="E42" s="6">
        <f t="shared" si="1"/>
        <v>2.4485999999999999</v>
      </c>
      <c r="F42" s="6">
        <v>9.77</v>
      </c>
      <c r="G42" s="9">
        <f t="shared" si="2"/>
        <v>8.5307564903439603E-3</v>
      </c>
      <c r="I42" s="6">
        <f t="shared" si="3"/>
        <v>2.8486000000000002</v>
      </c>
      <c r="J42" s="7">
        <v>7.34</v>
      </c>
      <c r="K42" s="9">
        <f t="shared" si="4"/>
        <v>6.3326392845387547E-3</v>
      </c>
      <c r="M42" s="7">
        <f t="shared" si="5"/>
        <v>2.2486000000000002</v>
      </c>
      <c r="N42" s="8">
        <v>10.99</v>
      </c>
      <c r="O42" s="9">
        <f t="shared" si="6"/>
        <v>9.6548780617962127E-3</v>
      </c>
      <c r="Q42" s="7">
        <f t="shared" si="7"/>
        <v>3.0486</v>
      </c>
      <c r="R42" s="9">
        <v>6.85</v>
      </c>
      <c r="S42" s="9">
        <f t="shared" si="8"/>
        <v>5.8958085153125728E-3</v>
      </c>
      <c r="U42" s="15">
        <f t="shared" si="9"/>
        <v>1.6486000000000001</v>
      </c>
      <c r="V42" s="11">
        <v>15.68</v>
      </c>
      <c r="W42" s="15">
        <f t="shared" si="10"/>
        <v>1.411206967388301E-2</v>
      </c>
      <c r="Y42" s="15">
        <f t="shared" si="11"/>
        <v>1.8486</v>
      </c>
      <c r="Z42" s="12">
        <v>14.03</v>
      </c>
      <c r="AA42" s="15">
        <f t="shared" si="12"/>
        <v>1.2518630766158556E-2</v>
      </c>
      <c r="AC42" s="15">
        <f t="shared" si="13"/>
        <v>1.4486000000000001</v>
      </c>
      <c r="AD42" s="13">
        <v>17.25</v>
      </c>
      <c r="AE42" s="15">
        <f t="shared" si="14"/>
        <v>1.5655013801717077E-2</v>
      </c>
      <c r="AG42" s="15">
        <f t="shared" si="15"/>
        <v>2.0486</v>
      </c>
      <c r="AH42" s="14">
        <v>12.41</v>
      </c>
      <c r="AI42" s="15">
        <f t="shared" si="16"/>
        <v>1.0981207296746565E-2</v>
      </c>
      <c r="AK42" s="15">
        <f t="shared" si="17"/>
        <v>1.2486000000000002</v>
      </c>
      <c r="AL42" s="15">
        <v>18.87</v>
      </c>
      <c r="AM42" s="15">
        <f t="shared" si="18"/>
        <v>1.7275485932871537E-2</v>
      </c>
      <c r="AO42" s="15">
        <f t="shared" si="19"/>
        <v>3.6486000000000001</v>
      </c>
      <c r="AP42" s="16">
        <v>5.88</v>
      </c>
      <c r="AQ42" s="20">
        <f t="shared" si="20"/>
        <v>5.037238856895998E-3</v>
      </c>
      <c r="AS42" s="15">
        <f t="shared" si="21"/>
        <v>3.4485999999999999</v>
      </c>
      <c r="AT42" s="17">
        <v>6.06</v>
      </c>
      <c r="AU42" s="20">
        <f t="shared" si="22"/>
        <v>5.1959462442963122E-3</v>
      </c>
      <c r="AW42" s="15">
        <f t="shared" si="23"/>
        <v>3.8486000000000002</v>
      </c>
      <c r="AX42" s="18">
        <v>5.71</v>
      </c>
      <c r="AY42" s="20">
        <f t="shared" si="24"/>
        <v>4.8876038110216014E-3</v>
      </c>
      <c r="BA42" s="15">
        <f t="shared" si="25"/>
        <v>3.2486000000000002</v>
      </c>
      <c r="BB42" s="19">
        <v>6.45</v>
      </c>
      <c r="BC42" s="20">
        <f t="shared" si="26"/>
        <v>5.540770764512426E-3</v>
      </c>
      <c r="BE42" s="15">
        <f t="shared" si="27"/>
        <v>4.0486000000000004</v>
      </c>
      <c r="BF42" s="20">
        <v>5.54</v>
      </c>
      <c r="BG42" s="20">
        <f t="shared" si="28"/>
        <v>4.7382158633338944E-3</v>
      </c>
    </row>
    <row r="43" spans="1:59" x14ac:dyDescent="0.3">
      <c r="A43" s="4">
        <v>2.6549</v>
      </c>
      <c r="B43" s="5">
        <v>8.76</v>
      </c>
      <c r="C43" s="9">
        <f t="shared" si="0"/>
        <v>7.6106237999903348E-3</v>
      </c>
      <c r="E43" s="6">
        <f t="shared" si="1"/>
        <v>2.4548999999999999</v>
      </c>
      <c r="F43" s="6">
        <v>9.9700000000000006</v>
      </c>
      <c r="G43" s="9">
        <f t="shared" si="2"/>
        <v>8.7140802052790844E-3</v>
      </c>
      <c r="I43" s="6">
        <f t="shared" si="3"/>
        <v>2.8549000000000002</v>
      </c>
      <c r="J43" s="7">
        <v>7.57</v>
      </c>
      <c r="K43" s="9">
        <f t="shared" si="4"/>
        <v>6.5384130034441545E-3</v>
      </c>
      <c r="M43" s="7">
        <f t="shared" si="5"/>
        <v>2.2549000000000001</v>
      </c>
      <c r="N43" s="8">
        <v>11.17</v>
      </c>
      <c r="O43" s="9">
        <f t="shared" si="6"/>
        <v>9.8219262962138121E-3</v>
      </c>
      <c r="Q43" s="7">
        <f t="shared" si="7"/>
        <v>3.0548999999999999</v>
      </c>
      <c r="R43" s="9">
        <v>7.06</v>
      </c>
      <c r="S43" s="9">
        <f t="shared" si="8"/>
        <v>6.0827631590948394E-3</v>
      </c>
      <c r="U43" s="15">
        <f t="shared" si="9"/>
        <v>1.6549</v>
      </c>
      <c r="V43" s="11">
        <v>15.67</v>
      </c>
      <c r="W43" s="15">
        <f t="shared" si="10"/>
        <v>1.410232668739253E-2</v>
      </c>
      <c r="Y43" s="15">
        <f t="shared" si="11"/>
        <v>1.8549</v>
      </c>
      <c r="Z43" s="12">
        <v>14.09</v>
      </c>
      <c r="AA43" s="15">
        <f t="shared" si="12"/>
        <v>1.2576080887406249E-2</v>
      </c>
      <c r="AC43" s="15">
        <f t="shared" si="13"/>
        <v>1.4549000000000001</v>
      </c>
      <c r="AD43" s="13">
        <v>17.16</v>
      </c>
      <c r="AE43" s="15">
        <f t="shared" si="14"/>
        <v>1.5565842686189546E-2</v>
      </c>
      <c r="AG43" s="15">
        <f t="shared" si="15"/>
        <v>2.0548999999999999</v>
      </c>
      <c r="AH43" s="14">
        <v>12.53</v>
      </c>
      <c r="AI43" s="15">
        <f t="shared" si="16"/>
        <v>1.1094192839275485E-2</v>
      </c>
      <c r="AK43" s="15">
        <f t="shared" si="17"/>
        <v>1.2549000000000001</v>
      </c>
      <c r="AL43" s="15">
        <v>18.690000000000001</v>
      </c>
      <c r="AM43" s="15">
        <f t="shared" si="18"/>
        <v>1.7093976021182455E-2</v>
      </c>
      <c r="AO43" s="15">
        <f t="shared" si="19"/>
        <v>3.6549</v>
      </c>
      <c r="AP43" s="16">
        <v>6.06</v>
      </c>
      <c r="AQ43" s="20">
        <f t="shared" si="20"/>
        <v>5.1959462442963122E-3</v>
      </c>
      <c r="AS43" s="15">
        <f t="shared" si="21"/>
        <v>3.4548999999999999</v>
      </c>
      <c r="AT43" s="17">
        <v>6.25</v>
      </c>
      <c r="AU43" s="20">
        <f t="shared" si="22"/>
        <v>5.3637734156456451E-3</v>
      </c>
      <c r="AW43" s="15">
        <f t="shared" si="23"/>
        <v>3.8549000000000002</v>
      </c>
      <c r="AX43" s="18">
        <v>5.89</v>
      </c>
      <c r="AY43" s="20">
        <f t="shared" si="24"/>
        <v>5.0460486317918107E-3</v>
      </c>
      <c r="BA43" s="15">
        <f t="shared" si="25"/>
        <v>3.2549000000000001</v>
      </c>
      <c r="BB43" s="19">
        <v>6.65</v>
      </c>
      <c r="BC43" s="20">
        <f t="shared" si="26"/>
        <v>5.7181153220067227E-3</v>
      </c>
      <c r="BE43" s="15">
        <f t="shared" si="27"/>
        <v>4.0548999999999999</v>
      </c>
      <c r="BF43" s="20">
        <v>5.71</v>
      </c>
      <c r="BG43" s="20">
        <f t="shared" si="28"/>
        <v>4.8876038110216014E-3</v>
      </c>
    </row>
    <row r="44" spans="1:59" x14ac:dyDescent="0.3">
      <c r="A44" s="4">
        <v>2.6629</v>
      </c>
      <c r="B44" s="5">
        <v>9.6199999999999992</v>
      </c>
      <c r="C44" s="9">
        <f t="shared" si="0"/>
        <v>8.3935079860870676E-3</v>
      </c>
      <c r="E44" s="6">
        <f t="shared" si="1"/>
        <v>2.4628999999999999</v>
      </c>
      <c r="F44" s="6">
        <v>10.89</v>
      </c>
      <c r="G44" s="9">
        <f t="shared" si="2"/>
        <v>9.5622072443063422E-3</v>
      </c>
      <c r="I44" s="6">
        <f t="shared" si="3"/>
        <v>2.8629000000000002</v>
      </c>
      <c r="J44" s="7">
        <v>8.36</v>
      </c>
      <c r="K44" s="9">
        <f t="shared" si="4"/>
        <v>7.2487938703522659E-3</v>
      </c>
      <c r="M44" s="7">
        <f t="shared" si="5"/>
        <v>2.2629000000000001</v>
      </c>
      <c r="N44" s="8">
        <v>12.14</v>
      </c>
      <c r="O44" s="9">
        <f t="shared" si="6"/>
        <v>1.072750773102682E-2</v>
      </c>
      <c r="Q44" s="7">
        <f t="shared" si="7"/>
        <v>3.0629</v>
      </c>
      <c r="R44" s="9">
        <v>7.8</v>
      </c>
      <c r="S44" s="9">
        <f t="shared" si="8"/>
        <v>6.7446566297570953E-3</v>
      </c>
      <c r="U44" s="15">
        <f t="shared" si="9"/>
        <v>1.6629</v>
      </c>
      <c r="V44" s="11">
        <v>16.75</v>
      </c>
      <c r="W44" s="15">
        <f t="shared" si="10"/>
        <v>1.5160739162959347E-2</v>
      </c>
      <c r="Y44" s="15">
        <f t="shared" si="11"/>
        <v>1.8629</v>
      </c>
      <c r="Z44" s="12">
        <v>15.14</v>
      </c>
      <c r="AA44" s="15">
        <f t="shared" si="12"/>
        <v>1.3587457896040434E-2</v>
      </c>
      <c r="AC44" s="15">
        <f t="shared" si="13"/>
        <v>1.4629000000000001</v>
      </c>
      <c r="AD44" s="13">
        <v>18.25</v>
      </c>
      <c r="AE44" s="15">
        <f t="shared" si="14"/>
        <v>1.6651831038692277E-2</v>
      </c>
      <c r="AG44" s="15">
        <f t="shared" si="15"/>
        <v>2.0629</v>
      </c>
      <c r="AH44" s="14">
        <v>13.55</v>
      </c>
      <c r="AI44" s="15">
        <f t="shared" si="16"/>
        <v>1.2060348411758404E-2</v>
      </c>
      <c r="AK44" s="15">
        <f t="shared" si="17"/>
        <v>1.2629000000000001</v>
      </c>
      <c r="AL44" s="15">
        <v>19.78</v>
      </c>
      <c r="AM44" s="15">
        <f t="shared" si="18"/>
        <v>1.8198808531629695E-2</v>
      </c>
      <c r="AO44" s="15">
        <f t="shared" si="19"/>
        <v>3.6629</v>
      </c>
      <c r="AP44" s="16">
        <v>6.71</v>
      </c>
      <c r="AQ44" s="20">
        <f t="shared" si="20"/>
        <v>5.7713866080679743E-3</v>
      </c>
      <c r="AS44" s="15">
        <f t="shared" si="21"/>
        <v>3.4628999999999999</v>
      </c>
      <c r="AT44" s="17">
        <v>6.91</v>
      </c>
      <c r="AU44" s="20">
        <f t="shared" si="22"/>
        <v>5.949184671753649E-3</v>
      </c>
      <c r="AW44" s="15">
        <f t="shared" si="23"/>
        <v>3.8629000000000002</v>
      </c>
      <c r="AX44" s="18">
        <v>6.51</v>
      </c>
      <c r="AY44" s="20">
        <f t="shared" si="24"/>
        <v>5.5939376100901939E-3</v>
      </c>
      <c r="BA44" s="15">
        <f t="shared" si="25"/>
        <v>3.2629000000000001</v>
      </c>
      <c r="BB44" s="19">
        <v>7.35</v>
      </c>
      <c r="BC44" s="20">
        <f t="shared" si="26"/>
        <v>6.341576227078316E-3</v>
      </c>
      <c r="BE44" s="15">
        <f t="shared" si="27"/>
        <v>4.0629</v>
      </c>
      <c r="BF44" s="20">
        <v>6.32</v>
      </c>
      <c r="BG44" s="20">
        <f t="shared" si="28"/>
        <v>5.425683081687227E-3</v>
      </c>
    </row>
    <row r="45" spans="1:59" x14ac:dyDescent="0.3">
      <c r="A45" s="4">
        <v>2.6688000000000001</v>
      </c>
      <c r="B45" s="5">
        <v>10.24</v>
      </c>
      <c r="C45" s="9">
        <f t="shared" si="0"/>
        <v>8.9621602869633943E-3</v>
      </c>
      <c r="E45" s="6">
        <f t="shared" si="1"/>
        <v>2.4687999999999999</v>
      </c>
      <c r="F45" s="6">
        <v>11.56</v>
      </c>
      <c r="G45" s="9">
        <f t="shared" si="2"/>
        <v>1.018493120528674E-2</v>
      </c>
      <c r="I45" s="6">
        <f t="shared" si="3"/>
        <v>2.8688000000000002</v>
      </c>
      <c r="J45" s="7">
        <v>8.92</v>
      </c>
      <c r="K45" s="9">
        <f t="shared" si="4"/>
        <v>7.7557630510577402E-3</v>
      </c>
      <c r="M45" s="7">
        <f t="shared" si="5"/>
        <v>2.2688000000000001</v>
      </c>
      <c r="N45" s="8">
        <v>12.86</v>
      </c>
      <c r="O45" s="9">
        <f t="shared" si="6"/>
        <v>1.1405637309627181E-2</v>
      </c>
      <c r="Q45" s="7">
        <f t="shared" si="7"/>
        <v>3.0688</v>
      </c>
      <c r="R45" s="9">
        <v>8.34</v>
      </c>
      <c r="S45" s="9">
        <f t="shared" si="8"/>
        <v>7.230740401780178E-3</v>
      </c>
      <c r="U45" s="15">
        <f t="shared" si="9"/>
        <v>1.6688000000000001</v>
      </c>
      <c r="V45" s="11">
        <v>17.559999999999999</v>
      </c>
      <c r="W45" s="15">
        <f t="shared" si="10"/>
        <v>1.5962840736578943E-2</v>
      </c>
      <c r="Y45" s="15">
        <f t="shared" si="11"/>
        <v>1.8688</v>
      </c>
      <c r="Z45" s="12">
        <v>15.93</v>
      </c>
      <c r="AA45" s="15">
        <f t="shared" si="12"/>
        <v>1.4355989218242882E-2</v>
      </c>
      <c r="AC45" s="15">
        <f t="shared" si="13"/>
        <v>1.4688000000000001</v>
      </c>
      <c r="AD45" s="13">
        <v>19.09</v>
      </c>
      <c r="AE45" s="15">
        <f t="shared" si="14"/>
        <v>1.7497833364350956E-2</v>
      </c>
      <c r="AG45" s="15">
        <f t="shared" si="15"/>
        <v>2.0688</v>
      </c>
      <c r="AH45" s="14">
        <v>14.3</v>
      </c>
      <c r="AI45" s="15">
        <f t="shared" si="16"/>
        <v>1.2777446369616197E-2</v>
      </c>
      <c r="AK45" s="15">
        <f t="shared" si="17"/>
        <v>1.2688000000000001</v>
      </c>
      <c r="AL45" s="15">
        <v>20.62</v>
      </c>
      <c r="AM45" s="15">
        <f t="shared" si="18"/>
        <v>1.9059667970722005E-2</v>
      </c>
      <c r="AO45" s="15">
        <f t="shared" si="19"/>
        <v>3.6688000000000001</v>
      </c>
      <c r="AP45" s="16">
        <v>7.17</v>
      </c>
      <c r="AQ45" s="20">
        <f t="shared" si="20"/>
        <v>6.180846375046567E-3</v>
      </c>
      <c r="AS45" s="15">
        <f t="shared" si="21"/>
        <v>3.4687999999999999</v>
      </c>
      <c r="AT45" s="17">
        <v>7.4</v>
      </c>
      <c r="AU45" s="20">
        <f t="shared" si="22"/>
        <v>6.3862742072287038E-3</v>
      </c>
      <c r="AW45" s="15">
        <f t="shared" si="23"/>
        <v>3.8688000000000002</v>
      </c>
      <c r="AX45" s="18">
        <v>6.97</v>
      </c>
      <c r="AY45" s="20">
        <f t="shared" si="24"/>
        <v>6.0025923735413933E-3</v>
      </c>
      <c r="BA45" s="15">
        <f t="shared" si="25"/>
        <v>3.2688000000000001</v>
      </c>
      <c r="BB45" s="19">
        <v>7.86</v>
      </c>
      <c r="BC45" s="20">
        <f t="shared" si="26"/>
        <v>6.7985368748518793E-3</v>
      </c>
      <c r="BE45" s="15">
        <f t="shared" si="27"/>
        <v>4.0688000000000004</v>
      </c>
      <c r="BF45" s="20">
        <v>6.76</v>
      </c>
      <c r="BG45" s="20">
        <f t="shared" si="28"/>
        <v>5.8158033430288913E-3</v>
      </c>
    </row>
    <row r="46" spans="1:59" x14ac:dyDescent="0.3">
      <c r="A46" s="4">
        <v>2.6772999999999998</v>
      </c>
      <c r="B46" s="5">
        <v>9.83</v>
      </c>
      <c r="C46" s="9">
        <f t="shared" si="0"/>
        <v>8.585714461565086E-3</v>
      </c>
      <c r="E46" s="6">
        <f t="shared" si="1"/>
        <v>2.4772999999999996</v>
      </c>
      <c r="F46" s="6">
        <v>11.11</v>
      </c>
      <c r="G46" s="9">
        <f t="shared" si="2"/>
        <v>9.7662091023323905E-3</v>
      </c>
      <c r="I46" s="6">
        <f t="shared" si="3"/>
        <v>2.8773</v>
      </c>
      <c r="J46" s="7">
        <v>8.5500000000000007</v>
      </c>
      <c r="K46" s="9">
        <f t="shared" si="4"/>
        <v>7.4204821894011674E-3</v>
      </c>
      <c r="M46" s="7">
        <f t="shared" si="5"/>
        <v>2.2772999999999999</v>
      </c>
      <c r="N46" s="8">
        <v>12.37</v>
      </c>
      <c r="O46" s="9">
        <f t="shared" si="6"/>
        <v>1.0943576979624448E-2</v>
      </c>
      <c r="Q46" s="7">
        <f t="shared" si="7"/>
        <v>3.0772999999999997</v>
      </c>
      <c r="R46" s="9">
        <v>7.99</v>
      </c>
      <c r="S46" s="9">
        <f t="shared" si="8"/>
        <v>6.9153878262439017E-3</v>
      </c>
      <c r="U46" s="15">
        <f t="shared" si="9"/>
        <v>1.6772999999999998</v>
      </c>
      <c r="V46" s="11">
        <v>16.97</v>
      </c>
      <c r="W46" s="15">
        <f t="shared" si="10"/>
        <v>1.5377883815558824E-2</v>
      </c>
      <c r="Y46" s="15">
        <f t="shared" si="11"/>
        <v>1.8772999999999997</v>
      </c>
      <c r="Z46" s="12">
        <v>15.37</v>
      </c>
      <c r="AA46" s="15">
        <f t="shared" si="12"/>
        <v>1.3810528450694082E-2</v>
      </c>
      <c r="AC46" s="15">
        <f t="shared" si="13"/>
        <v>1.4772999999999998</v>
      </c>
      <c r="AD46" s="13">
        <v>18.46</v>
      </c>
      <c r="AE46" s="15">
        <f t="shared" si="14"/>
        <v>1.6862581951874511E-2</v>
      </c>
      <c r="AG46" s="15">
        <f t="shared" si="15"/>
        <v>2.0772999999999997</v>
      </c>
      <c r="AH46" s="14">
        <v>13.78</v>
      </c>
      <c r="AI46" s="15">
        <f t="shared" si="16"/>
        <v>1.227965019512145E-2</v>
      </c>
      <c r="AK46" s="15">
        <f t="shared" si="17"/>
        <v>1.2772999999999999</v>
      </c>
      <c r="AL46" s="15">
        <v>19.940000000000001</v>
      </c>
      <c r="AM46" s="15">
        <f t="shared" si="18"/>
        <v>1.8362142671590087E-2</v>
      </c>
      <c r="AO46" s="15">
        <f t="shared" si="19"/>
        <v>3.6772999999999998</v>
      </c>
      <c r="AP46" s="16">
        <v>6.88</v>
      </c>
      <c r="AQ46" s="20">
        <f t="shared" si="20"/>
        <v>5.9224926527998711E-3</v>
      </c>
      <c r="AS46" s="15">
        <f t="shared" si="21"/>
        <v>3.4772999999999996</v>
      </c>
      <c r="AT46" s="17">
        <v>7.09</v>
      </c>
      <c r="AU46" s="20">
        <f t="shared" si="22"/>
        <v>6.1095025692565752E-3</v>
      </c>
      <c r="AW46" s="15">
        <f t="shared" si="23"/>
        <v>3.8773</v>
      </c>
      <c r="AX46" s="18">
        <v>6.68</v>
      </c>
      <c r="AY46" s="20">
        <f t="shared" si="24"/>
        <v>5.7447470404756729E-3</v>
      </c>
      <c r="BA46" s="15">
        <f t="shared" si="25"/>
        <v>3.2772999999999999</v>
      </c>
      <c r="BB46" s="19">
        <v>7.54</v>
      </c>
      <c r="BC46" s="20">
        <f t="shared" si="26"/>
        <v>6.5115463522196215E-3</v>
      </c>
      <c r="BE46" s="15">
        <f t="shared" si="27"/>
        <v>4.0773000000000001</v>
      </c>
      <c r="BF46" s="20">
        <v>6.48</v>
      </c>
      <c r="BG46" s="20">
        <f t="shared" si="28"/>
        <v>5.5673502788103901E-3</v>
      </c>
    </row>
    <row r="47" spans="1:59" x14ac:dyDescent="0.3">
      <c r="A47" s="4">
        <v>2.6852</v>
      </c>
      <c r="B47" s="5">
        <v>10.5</v>
      </c>
      <c r="C47" s="9">
        <f t="shared" si="0"/>
        <v>9.2016995759167663E-3</v>
      </c>
      <c r="E47" s="6">
        <f t="shared" si="1"/>
        <v>2.4851999999999999</v>
      </c>
      <c r="F47" s="6">
        <v>11.85</v>
      </c>
      <c r="G47" s="9">
        <f t="shared" si="2"/>
        <v>1.0455810406340138E-2</v>
      </c>
      <c r="I47" s="6">
        <f t="shared" si="3"/>
        <v>2.8852000000000002</v>
      </c>
      <c r="J47" s="7">
        <v>9.15</v>
      </c>
      <c r="K47" s="9">
        <f t="shared" si="4"/>
        <v>7.9648107202547891E-3</v>
      </c>
      <c r="M47" s="7">
        <f t="shared" si="5"/>
        <v>2.2852000000000001</v>
      </c>
      <c r="N47" s="8">
        <v>13.18</v>
      </c>
      <c r="O47" s="9">
        <f t="shared" si="6"/>
        <v>1.170867829969191E-2</v>
      </c>
      <c r="Q47" s="7">
        <f t="shared" si="7"/>
        <v>3.0851999999999999</v>
      </c>
      <c r="R47" s="9">
        <v>8.5500000000000007</v>
      </c>
      <c r="S47" s="9">
        <f t="shared" si="8"/>
        <v>7.4204821894011674E-3</v>
      </c>
      <c r="U47" s="15">
        <f t="shared" si="9"/>
        <v>1.6852</v>
      </c>
      <c r="V47" s="11">
        <v>17.97</v>
      </c>
      <c r="W47" s="15">
        <f t="shared" si="10"/>
        <v>1.6371600459037516E-2</v>
      </c>
      <c r="Y47" s="15">
        <f t="shared" si="11"/>
        <v>1.8852</v>
      </c>
      <c r="Z47" s="12">
        <v>16.309999999999999</v>
      </c>
      <c r="AA47" s="15">
        <f t="shared" si="12"/>
        <v>1.4728023347976849E-2</v>
      </c>
      <c r="AC47" s="15">
        <f t="shared" si="13"/>
        <v>1.4852000000000001</v>
      </c>
      <c r="AD47" s="13">
        <v>19.52</v>
      </c>
      <c r="AE47" s="15">
        <f t="shared" si="14"/>
        <v>1.7934026377842915E-2</v>
      </c>
      <c r="AG47" s="15">
        <f t="shared" si="15"/>
        <v>2.0851999999999999</v>
      </c>
      <c r="AH47" s="14">
        <v>14.66</v>
      </c>
      <c r="AI47" s="15">
        <f t="shared" si="16"/>
        <v>1.3123699015109347E-2</v>
      </c>
      <c r="AK47" s="15">
        <f t="shared" si="17"/>
        <v>1.2852000000000001</v>
      </c>
      <c r="AL47" s="15">
        <v>21.03</v>
      </c>
      <c r="AM47" s="15">
        <f t="shared" si="18"/>
        <v>1.9482886230593688E-2</v>
      </c>
      <c r="AO47" s="15">
        <f t="shared" si="19"/>
        <v>3.6852</v>
      </c>
      <c r="AP47" s="16">
        <v>7.37</v>
      </c>
      <c r="AQ47" s="20">
        <f t="shared" si="20"/>
        <v>6.3594527650988608E-3</v>
      </c>
      <c r="AS47" s="15">
        <f t="shared" si="21"/>
        <v>3.4851999999999999</v>
      </c>
      <c r="AT47" s="17">
        <v>7.6</v>
      </c>
      <c r="AU47" s="20">
        <f t="shared" si="22"/>
        <v>6.5652876492899859E-3</v>
      </c>
      <c r="AW47" s="15">
        <f t="shared" si="23"/>
        <v>3.8852000000000002</v>
      </c>
      <c r="AX47" s="18">
        <v>7.16</v>
      </c>
      <c r="AY47" s="20">
        <f t="shared" si="24"/>
        <v>6.1719253178383893E-3</v>
      </c>
      <c r="BA47" s="15">
        <f t="shared" si="25"/>
        <v>3.2852000000000001</v>
      </c>
      <c r="BB47" s="19">
        <v>8.07</v>
      </c>
      <c r="BC47" s="20">
        <f t="shared" si="26"/>
        <v>6.9873713485948397E-3</v>
      </c>
      <c r="BE47" s="15">
        <f t="shared" si="27"/>
        <v>4.0852000000000004</v>
      </c>
      <c r="BF47" s="20">
        <v>6.94</v>
      </c>
      <c r="BG47" s="20">
        <f t="shared" si="28"/>
        <v>5.9758845770430113E-3</v>
      </c>
    </row>
    <row r="48" spans="1:59" x14ac:dyDescent="0.3">
      <c r="A48" s="4">
        <v>2.6911</v>
      </c>
      <c r="B48" s="5">
        <v>9.0299999999999994</v>
      </c>
      <c r="C48" s="9">
        <f t="shared" si="0"/>
        <v>7.8556819229028685E-3</v>
      </c>
      <c r="E48" s="6">
        <f t="shared" si="1"/>
        <v>2.4910999999999999</v>
      </c>
      <c r="F48" s="6">
        <v>10.25</v>
      </c>
      <c r="G48" s="9">
        <f t="shared" si="2"/>
        <v>8.9713615686013437E-3</v>
      </c>
      <c r="I48" s="6">
        <f t="shared" si="3"/>
        <v>2.8911000000000002</v>
      </c>
      <c r="J48" s="7">
        <v>7.82</v>
      </c>
      <c r="K48" s="9">
        <f t="shared" si="4"/>
        <v>6.7626131393022648E-3</v>
      </c>
      <c r="M48" s="7">
        <f t="shared" si="5"/>
        <v>2.2911000000000001</v>
      </c>
      <c r="N48" s="8">
        <v>11.46</v>
      </c>
      <c r="O48" s="9">
        <f t="shared" si="6"/>
        <v>1.0091713348058584E-2</v>
      </c>
      <c r="Q48" s="7">
        <f t="shared" si="7"/>
        <v>3.0911</v>
      </c>
      <c r="R48" s="9">
        <v>7.32</v>
      </c>
      <c r="S48" s="9">
        <f t="shared" si="8"/>
        <v>6.3147680514866744E-3</v>
      </c>
      <c r="U48" s="15">
        <f t="shared" si="9"/>
        <v>1.6911</v>
      </c>
      <c r="V48" s="11">
        <v>15.9</v>
      </c>
      <c r="W48" s="15">
        <f t="shared" si="10"/>
        <v>1.4326683792962536E-2</v>
      </c>
      <c r="Y48" s="15">
        <f t="shared" si="11"/>
        <v>1.8911</v>
      </c>
      <c r="Z48" s="12">
        <v>14.36</v>
      </c>
      <c r="AA48" s="15">
        <f t="shared" si="12"/>
        <v>1.2835062442084211E-2</v>
      </c>
      <c r="AC48" s="15">
        <f t="shared" si="13"/>
        <v>1.4911000000000001</v>
      </c>
      <c r="AD48" s="13">
        <v>17.350000000000001</v>
      </c>
      <c r="AE48" s="15">
        <f t="shared" si="14"/>
        <v>1.5754197146499838E-2</v>
      </c>
      <c r="AG48" s="15">
        <f t="shared" si="15"/>
        <v>2.0911</v>
      </c>
      <c r="AH48" s="14">
        <v>12.83</v>
      </c>
      <c r="AI48" s="15">
        <f t="shared" si="16"/>
        <v>1.1377279540386476E-2</v>
      </c>
      <c r="AK48" s="15">
        <f t="shared" si="17"/>
        <v>1.2911000000000001</v>
      </c>
      <c r="AL48" s="15">
        <v>18.75</v>
      </c>
      <c r="AM48" s="15">
        <f t="shared" si="18"/>
        <v>1.7154438363525593E-2</v>
      </c>
      <c r="AO48" s="15">
        <f t="shared" si="19"/>
        <v>3.6911</v>
      </c>
      <c r="AP48" s="16">
        <v>6.31</v>
      </c>
      <c r="AQ48" s="20">
        <f t="shared" si="20"/>
        <v>5.4168362479600773E-3</v>
      </c>
      <c r="AS48" s="15">
        <f t="shared" si="21"/>
        <v>3.4910999999999999</v>
      </c>
      <c r="AT48" s="17">
        <v>6.51</v>
      </c>
      <c r="AU48" s="20">
        <f t="shared" si="22"/>
        <v>5.5939376100901939E-3</v>
      </c>
      <c r="AW48" s="15">
        <f t="shared" si="23"/>
        <v>3.8911000000000002</v>
      </c>
      <c r="AX48" s="18">
        <v>6.13</v>
      </c>
      <c r="AY48" s="20">
        <f t="shared" si="24"/>
        <v>5.257741076081901E-3</v>
      </c>
      <c r="BA48" s="15">
        <f t="shared" si="25"/>
        <v>3.2911000000000001</v>
      </c>
      <c r="BB48" s="19">
        <v>6.91</v>
      </c>
      <c r="BC48" s="20">
        <f t="shared" si="26"/>
        <v>5.949184671753649E-3</v>
      </c>
      <c r="BE48" s="15">
        <f t="shared" si="27"/>
        <v>4.0911</v>
      </c>
      <c r="BF48" s="20">
        <v>5.95</v>
      </c>
      <c r="BG48" s="20">
        <f t="shared" si="28"/>
        <v>5.0989253083711938E-3</v>
      </c>
    </row>
    <row r="49" spans="1:59" x14ac:dyDescent="0.3">
      <c r="A49" s="4">
        <v>2.6991000000000001</v>
      </c>
      <c r="B49" s="5">
        <v>9.3000000000000007</v>
      </c>
      <c r="C49" s="9">
        <f t="shared" si="0"/>
        <v>8.1014076790748568E-3</v>
      </c>
      <c r="E49" s="6">
        <f t="shared" si="1"/>
        <v>2.4990999999999999</v>
      </c>
      <c r="F49" s="6">
        <v>10.57</v>
      </c>
      <c r="G49" s="9">
        <f t="shared" si="2"/>
        <v>9.2662999070813878E-3</v>
      </c>
      <c r="I49" s="6">
        <f t="shared" si="3"/>
        <v>2.8991000000000002</v>
      </c>
      <c r="J49" s="7">
        <v>8.06</v>
      </c>
      <c r="K49" s="9">
        <f t="shared" si="4"/>
        <v>6.9783702687543636E-3</v>
      </c>
      <c r="M49" s="7">
        <f t="shared" si="5"/>
        <v>2.2991000000000001</v>
      </c>
      <c r="N49" s="8">
        <v>11.81</v>
      </c>
      <c r="O49" s="9">
        <f t="shared" si="6"/>
        <v>1.0418399234284892E-2</v>
      </c>
      <c r="Q49" s="7">
        <f t="shared" si="7"/>
        <v>3.0991</v>
      </c>
      <c r="R49" s="9">
        <v>7.54</v>
      </c>
      <c r="S49" s="9">
        <f t="shared" si="8"/>
        <v>6.5115463522196215E-3</v>
      </c>
      <c r="U49" s="15">
        <f t="shared" si="9"/>
        <v>1.6991000000000001</v>
      </c>
      <c r="V49" s="11">
        <v>16.38</v>
      </c>
      <c r="W49" s="15">
        <f t="shared" si="10"/>
        <v>1.4796724798190053E-2</v>
      </c>
      <c r="Y49" s="15">
        <f t="shared" si="11"/>
        <v>1.8991</v>
      </c>
      <c r="Z49" s="12">
        <v>14.79</v>
      </c>
      <c r="AA49" s="15">
        <f t="shared" si="12"/>
        <v>1.3249063810466422E-2</v>
      </c>
      <c r="AC49" s="15">
        <f t="shared" si="13"/>
        <v>1.4991000000000001</v>
      </c>
      <c r="AD49" s="13">
        <v>17.850000000000001</v>
      </c>
      <c r="AE49" s="15">
        <f t="shared" si="14"/>
        <v>1.6251769969484742E-2</v>
      </c>
      <c r="AG49" s="15">
        <f t="shared" si="15"/>
        <v>2.0991</v>
      </c>
      <c r="AH49" s="14">
        <v>13.22</v>
      </c>
      <c r="AI49" s="15">
        <f t="shared" si="16"/>
        <v>1.1746630387365675E-2</v>
      </c>
      <c r="AK49" s="15">
        <f t="shared" si="17"/>
        <v>1.2991000000000001</v>
      </c>
      <c r="AL49" s="15">
        <v>19.27</v>
      </c>
      <c r="AM49" s="15">
        <f t="shared" si="18"/>
        <v>1.7680166586936719E-2</v>
      </c>
      <c r="AO49" s="15">
        <f t="shared" si="19"/>
        <v>3.6991000000000001</v>
      </c>
      <c r="AP49" s="16">
        <v>6.52</v>
      </c>
      <c r="AQ49" s="20">
        <f t="shared" si="20"/>
        <v>5.6028017917880701E-3</v>
      </c>
      <c r="AS49" s="15">
        <f t="shared" si="21"/>
        <v>3.4990999999999999</v>
      </c>
      <c r="AT49" s="17">
        <v>6.72</v>
      </c>
      <c r="AU49" s="20">
        <f t="shared" si="22"/>
        <v>5.7802682090178914E-3</v>
      </c>
      <c r="AW49" s="15">
        <f t="shared" si="23"/>
        <v>3.8991000000000002</v>
      </c>
      <c r="AX49" s="18">
        <v>6.33</v>
      </c>
      <c r="AY49" s="20">
        <f t="shared" si="24"/>
        <v>5.4345307811268784E-3</v>
      </c>
      <c r="BA49" s="15">
        <f t="shared" si="25"/>
        <v>3.2991000000000001</v>
      </c>
      <c r="BB49" s="19">
        <v>7.13</v>
      </c>
      <c r="BC49" s="20">
        <f t="shared" si="26"/>
        <v>6.1451674302122061E-3</v>
      </c>
      <c r="BE49" s="15">
        <f t="shared" si="27"/>
        <v>4.0991</v>
      </c>
      <c r="BF49" s="20">
        <v>6.14</v>
      </c>
      <c r="BG49" s="20">
        <f t="shared" si="28"/>
        <v>5.2665723572145051E-3</v>
      </c>
    </row>
    <row r="50" spans="1:59" x14ac:dyDescent="0.3">
      <c r="A50" s="4">
        <v>2.7048000000000001</v>
      </c>
      <c r="B50" s="5">
        <v>7.82</v>
      </c>
      <c r="C50" s="9">
        <f t="shared" si="0"/>
        <v>6.7626131393022648E-3</v>
      </c>
      <c r="E50" s="6">
        <f t="shared" si="1"/>
        <v>2.5047999999999999</v>
      </c>
      <c r="F50" s="6">
        <v>8.9499999999999993</v>
      </c>
      <c r="G50" s="9">
        <f t="shared" si="2"/>
        <v>7.7830026773150207E-3</v>
      </c>
      <c r="I50" s="6">
        <f t="shared" si="3"/>
        <v>2.9048000000000003</v>
      </c>
      <c r="J50" s="7">
        <v>6.71</v>
      </c>
      <c r="K50" s="9">
        <f t="shared" si="4"/>
        <v>5.7713866080679743E-3</v>
      </c>
      <c r="M50" s="7">
        <f t="shared" si="5"/>
        <v>2.3048000000000002</v>
      </c>
      <c r="N50" s="8">
        <v>10.07</v>
      </c>
      <c r="O50" s="9">
        <f t="shared" si="6"/>
        <v>8.8058820983075714E-3</v>
      </c>
      <c r="Q50" s="7">
        <f t="shared" si="7"/>
        <v>3.1048</v>
      </c>
      <c r="R50" s="9">
        <v>6.28</v>
      </c>
      <c r="S50" s="9">
        <f t="shared" si="8"/>
        <v>5.3903009392828327E-3</v>
      </c>
      <c r="U50" s="15">
        <f t="shared" si="9"/>
        <v>1.7048000000000001</v>
      </c>
      <c r="V50" s="11">
        <v>14.32</v>
      </c>
      <c r="W50" s="15">
        <f t="shared" si="10"/>
        <v>1.2796647617475898E-2</v>
      </c>
      <c r="Y50" s="15">
        <f t="shared" si="11"/>
        <v>1.9048</v>
      </c>
      <c r="Z50" s="12">
        <v>12.85</v>
      </c>
      <c r="AA50" s="15">
        <f t="shared" si="12"/>
        <v>1.1396183725652542E-2</v>
      </c>
      <c r="AC50" s="15">
        <f t="shared" si="13"/>
        <v>1.5048000000000001</v>
      </c>
      <c r="AD50" s="13">
        <v>15.7</v>
      </c>
      <c r="AE50" s="15">
        <f t="shared" si="14"/>
        <v>1.4131558824840629E-2</v>
      </c>
      <c r="AG50" s="15">
        <f t="shared" si="15"/>
        <v>2.1048</v>
      </c>
      <c r="AH50" s="14">
        <v>11.38</v>
      </c>
      <c r="AI50" s="15">
        <f t="shared" si="16"/>
        <v>1.0017208523351306E-2</v>
      </c>
      <c r="AK50" s="15">
        <f t="shared" si="17"/>
        <v>1.3048000000000002</v>
      </c>
      <c r="AL50" s="15">
        <v>17.010000000000002</v>
      </c>
      <c r="AM50" s="15">
        <f t="shared" si="18"/>
        <v>1.5417421315713664E-2</v>
      </c>
      <c r="AO50" s="15">
        <f t="shared" si="19"/>
        <v>3.7048000000000001</v>
      </c>
      <c r="AP50" s="16">
        <v>5.44</v>
      </c>
      <c r="AQ50" s="20">
        <f t="shared" si="20"/>
        <v>4.6504556830672117E-3</v>
      </c>
      <c r="AS50" s="15">
        <f t="shared" si="21"/>
        <v>3.5047999999999999</v>
      </c>
      <c r="AT50" s="17">
        <v>5.6</v>
      </c>
      <c r="AU50" s="20">
        <f t="shared" si="22"/>
        <v>4.7909128594627592E-3</v>
      </c>
      <c r="AW50" s="15">
        <f t="shared" si="23"/>
        <v>3.9048000000000003</v>
      </c>
      <c r="AX50" s="18">
        <v>5.28</v>
      </c>
      <c r="AY50" s="20">
        <f t="shared" si="24"/>
        <v>4.5102161931395157E-3</v>
      </c>
      <c r="BA50" s="15">
        <f t="shared" si="25"/>
        <v>3.3048000000000002</v>
      </c>
      <c r="BB50" s="19">
        <v>5.94</v>
      </c>
      <c r="BC50" s="20">
        <f t="shared" si="26"/>
        <v>5.0901103819710469E-3</v>
      </c>
      <c r="BE50" s="15">
        <f t="shared" si="27"/>
        <v>4.1048</v>
      </c>
      <c r="BF50" s="20">
        <v>5.12</v>
      </c>
      <c r="BG50" s="20">
        <f t="shared" si="28"/>
        <v>4.3701936854398937E-3</v>
      </c>
    </row>
    <row r="51" spans="1:59" x14ac:dyDescent="0.3">
      <c r="A51" s="4">
        <v>2.7130999999999998</v>
      </c>
      <c r="B51" s="5">
        <v>7.75</v>
      </c>
      <c r="C51" s="9">
        <f t="shared" si="0"/>
        <v>6.6997809721551782E-3</v>
      </c>
      <c r="E51" s="6">
        <f t="shared" si="1"/>
        <v>2.5130999999999997</v>
      </c>
      <c r="F51" s="6">
        <v>8.93</v>
      </c>
      <c r="G51" s="9">
        <f t="shared" si="2"/>
        <v>7.764842012522255E-3</v>
      </c>
      <c r="I51" s="6">
        <f t="shared" si="3"/>
        <v>2.9131</v>
      </c>
      <c r="J51" s="7">
        <v>6.62</v>
      </c>
      <c r="K51" s="9">
        <f t="shared" si="4"/>
        <v>5.6914914478271017E-3</v>
      </c>
      <c r="M51" s="7">
        <f t="shared" si="5"/>
        <v>2.3130999999999999</v>
      </c>
      <c r="N51" s="8">
        <v>10.09</v>
      </c>
      <c r="O51" s="9">
        <f t="shared" si="6"/>
        <v>8.8242537052203307E-3</v>
      </c>
      <c r="Q51" s="7">
        <f t="shared" si="7"/>
        <v>3.1130999999999998</v>
      </c>
      <c r="R51" s="9">
        <v>6.2</v>
      </c>
      <c r="S51" s="9">
        <f t="shared" si="8"/>
        <v>5.3195781633745831E-3</v>
      </c>
      <c r="U51" s="15">
        <f t="shared" si="9"/>
        <v>1.7130999999999998</v>
      </c>
      <c r="V51" s="11">
        <v>14.58</v>
      </c>
      <c r="W51" s="15">
        <f t="shared" si="10"/>
        <v>1.3046638430820989E-2</v>
      </c>
      <c r="Y51" s="15">
        <f t="shared" si="11"/>
        <v>1.9130999999999998</v>
      </c>
      <c r="Z51" s="12">
        <v>13.03</v>
      </c>
      <c r="AA51" s="15">
        <f t="shared" si="12"/>
        <v>1.1566500577399608E-2</v>
      </c>
      <c r="AC51" s="15">
        <f t="shared" si="13"/>
        <v>1.5130999999999999</v>
      </c>
      <c r="AD51" s="13">
        <v>16.03</v>
      </c>
      <c r="AE51" s="15">
        <f t="shared" si="14"/>
        <v>1.4453743249951967E-2</v>
      </c>
      <c r="AG51" s="15">
        <f t="shared" si="15"/>
        <v>2.1130999999999998</v>
      </c>
      <c r="AH51" s="14">
        <v>11.47</v>
      </c>
      <c r="AI51" s="15">
        <f t="shared" si="16"/>
        <v>1.0101030789644527E-2</v>
      </c>
      <c r="AK51" s="15">
        <f t="shared" si="17"/>
        <v>1.3130999999999999</v>
      </c>
      <c r="AL51" s="15">
        <v>17.41</v>
      </c>
      <c r="AM51" s="15">
        <f t="shared" si="18"/>
        <v>1.5813759968116847E-2</v>
      </c>
      <c r="AO51" s="15">
        <f t="shared" si="19"/>
        <v>3.7130999999999998</v>
      </c>
      <c r="AP51" s="16">
        <v>5.37</v>
      </c>
      <c r="AQ51" s="20">
        <f t="shared" si="20"/>
        <v>4.5890741621862352E-3</v>
      </c>
      <c r="AS51" s="15">
        <f t="shared" si="21"/>
        <v>3.5130999999999997</v>
      </c>
      <c r="AT51" s="17">
        <v>5.53</v>
      </c>
      <c r="AU51" s="20">
        <f t="shared" si="22"/>
        <v>4.729436013874766E-3</v>
      </c>
      <c r="AW51" s="15">
        <f t="shared" si="23"/>
        <v>3.9131</v>
      </c>
      <c r="AX51" s="18">
        <v>5.21</v>
      </c>
      <c r="AY51" s="20">
        <f t="shared" si="24"/>
        <v>4.4489296884331342E-3</v>
      </c>
      <c r="BA51" s="15">
        <f t="shared" si="25"/>
        <v>3.3130999999999999</v>
      </c>
      <c r="BB51" s="19">
        <v>5.86</v>
      </c>
      <c r="BC51" s="20">
        <f t="shared" si="26"/>
        <v>5.0196218808460369E-3</v>
      </c>
      <c r="BE51" s="15">
        <f t="shared" si="27"/>
        <v>4.1131000000000002</v>
      </c>
      <c r="BF51" s="20">
        <v>5.0599999999999996</v>
      </c>
      <c r="BG51" s="20">
        <f t="shared" si="28"/>
        <v>4.3177410426432639E-3</v>
      </c>
    </row>
    <row r="52" spans="1:59" x14ac:dyDescent="0.3">
      <c r="A52" s="4">
        <v>2.7206000000000001</v>
      </c>
      <c r="B52" s="5">
        <v>7.19</v>
      </c>
      <c r="C52" s="9">
        <f t="shared" si="0"/>
        <v>6.1986911325532246E-3</v>
      </c>
      <c r="E52" s="6">
        <f t="shared" si="1"/>
        <v>2.5206</v>
      </c>
      <c r="F52" s="6">
        <v>8.34</v>
      </c>
      <c r="G52" s="9">
        <f t="shared" si="2"/>
        <v>7.230740401780178E-3</v>
      </c>
      <c r="I52" s="6">
        <f t="shared" si="3"/>
        <v>2.9206000000000003</v>
      </c>
      <c r="J52" s="7">
        <v>6.09</v>
      </c>
      <c r="K52" s="9">
        <f t="shared" si="4"/>
        <v>5.2224245733618613E-3</v>
      </c>
      <c r="M52" s="7">
        <f t="shared" si="5"/>
        <v>2.3206000000000002</v>
      </c>
      <c r="N52" s="8">
        <v>9.4700000000000006</v>
      </c>
      <c r="O52" s="9">
        <f t="shared" si="6"/>
        <v>8.2564681268177953E-3</v>
      </c>
      <c r="Q52" s="7">
        <f t="shared" si="7"/>
        <v>3.1206</v>
      </c>
      <c r="R52" s="9">
        <v>5.7</v>
      </c>
      <c r="S52" s="9">
        <f t="shared" si="8"/>
        <v>4.8788094529406134E-3</v>
      </c>
      <c r="U52" s="15">
        <f t="shared" si="9"/>
        <v>1.7206000000000001</v>
      </c>
      <c r="V52" s="11">
        <v>13.92</v>
      </c>
      <c r="W52" s="15">
        <f t="shared" si="10"/>
        <v>1.2413400936695407E-2</v>
      </c>
      <c r="Y52" s="15">
        <f t="shared" si="11"/>
        <v>1.9206000000000001</v>
      </c>
      <c r="Z52" s="12">
        <v>12.38</v>
      </c>
      <c r="AA52" s="15">
        <f t="shared" si="12"/>
        <v>1.0952983082534895E-2</v>
      </c>
      <c r="AC52" s="15">
        <f t="shared" si="13"/>
        <v>1.5206000000000002</v>
      </c>
      <c r="AD52" s="13">
        <v>15.36</v>
      </c>
      <c r="AE52" s="15">
        <f t="shared" si="14"/>
        <v>1.3800818181815777E-2</v>
      </c>
      <c r="AG52" s="15">
        <f t="shared" si="15"/>
        <v>2.1206</v>
      </c>
      <c r="AH52" s="14">
        <v>10.84</v>
      </c>
      <c r="AI52" s="15">
        <f t="shared" si="16"/>
        <v>9.51590757861287E-3</v>
      </c>
      <c r="AK52" s="15">
        <f t="shared" si="17"/>
        <v>1.3206000000000002</v>
      </c>
      <c r="AL52" s="15">
        <v>16.71</v>
      </c>
      <c r="AM52" s="15">
        <f t="shared" si="18"/>
        <v>1.5121314840802369E-2</v>
      </c>
      <c r="AO52" s="15">
        <f t="shared" si="19"/>
        <v>3.7206000000000001</v>
      </c>
      <c r="AP52" s="16">
        <v>4.95</v>
      </c>
      <c r="AQ52" s="20">
        <f t="shared" si="20"/>
        <v>4.2216567353323686E-3</v>
      </c>
      <c r="AS52" s="15">
        <f t="shared" si="21"/>
        <v>3.5206</v>
      </c>
      <c r="AT52" s="17">
        <v>5.0999999999999996</v>
      </c>
      <c r="AU52" s="20">
        <f t="shared" si="22"/>
        <v>4.3527060936007222E-3</v>
      </c>
      <c r="AW52" s="15">
        <f t="shared" si="23"/>
        <v>3.9206000000000003</v>
      </c>
      <c r="AX52" s="18">
        <v>4.8099999999999996</v>
      </c>
      <c r="AY52" s="20">
        <f t="shared" si="24"/>
        <v>4.0995149293884259E-3</v>
      </c>
      <c r="BA52" s="15">
        <f t="shared" si="25"/>
        <v>3.3206000000000002</v>
      </c>
      <c r="BB52" s="19">
        <v>5.4</v>
      </c>
      <c r="BC52" s="20">
        <f t="shared" si="26"/>
        <v>4.6153754300476413E-3</v>
      </c>
      <c r="BE52" s="15">
        <f t="shared" si="27"/>
        <v>4.1206000000000005</v>
      </c>
      <c r="BF52" s="20">
        <v>4.66</v>
      </c>
      <c r="BG52" s="20">
        <f t="shared" si="28"/>
        <v>3.9688313059141889E-3</v>
      </c>
    </row>
    <row r="53" spans="1:59" x14ac:dyDescent="0.3">
      <c r="A53" s="4">
        <v>2.7202999999999999</v>
      </c>
      <c r="B53" s="5">
        <v>6.58</v>
      </c>
      <c r="C53" s="9">
        <f t="shared" si="0"/>
        <v>5.6560051428022895E-3</v>
      </c>
      <c r="E53" s="6">
        <f t="shared" si="1"/>
        <v>2.5202999999999998</v>
      </c>
      <c r="F53" s="6">
        <v>7.63</v>
      </c>
      <c r="G53" s="9">
        <f t="shared" si="2"/>
        <v>6.592170294732913E-3</v>
      </c>
      <c r="I53" s="6">
        <f t="shared" si="3"/>
        <v>2.9203000000000001</v>
      </c>
      <c r="J53" s="7">
        <v>5.57</v>
      </c>
      <c r="K53" s="9">
        <f t="shared" si="4"/>
        <v>4.764560524780137E-3</v>
      </c>
      <c r="M53" s="7">
        <f t="shared" si="5"/>
        <v>2.3203</v>
      </c>
      <c r="N53" s="8">
        <v>8.67</v>
      </c>
      <c r="O53" s="9">
        <f t="shared" si="6"/>
        <v>7.5290854674167074E-3</v>
      </c>
      <c r="Q53" s="7">
        <f t="shared" si="7"/>
        <v>3.1202999999999999</v>
      </c>
      <c r="R53" s="9">
        <v>5.22</v>
      </c>
      <c r="S53" s="9">
        <f t="shared" si="8"/>
        <v>4.4576823628620366E-3</v>
      </c>
      <c r="U53" s="15">
        <f t="shared" si="9"/>
        <v>1.7202999999999999</v>
      </c>
      <c r="V53" s="11">
        <v>12.73</v>
      </c>
      <c r="W53" s="15">
        <f t="shared" si="10"/>
        <v>1.1282818210925027E-2</v>
      </c>
      <c r="Y53" s="15">
        <f t="shared" si="11"/>
        <v>1.9202999999999999</v>
      </c>
      <c r="Z53" s="12">
        <v>11.33</v>
      </c>
      <c r="AA53" s="15">
        <f t="shared" si="12"/>
        <v>9.9706743098851858E-3</v>
      </c>
      <c r="AC53" s="15">
        <f t="shared" si="13"/>
        <v>1.5203</v>
      </c>
      <c r="AD53" s="13">
        <v>14.05</v>
      </c>
      <c r="AE53" s="15">
        <f t="shared" si="14"/>
        <v>1.2537776721654903E-2</v>
      </c>
      <c r="AG53" s="15">
        <f t="shared" si="15"/>
        <v>2.1202999999999999</v>
      </c>
      <c r="AH53" s="14">
        <v>9.92</v>
      </c>
      <c r="AI53" s="15">
        <f t="shared" si="16"/>
        <v>8.6682143049018334E-3</v>
      </c>
      <c r="AK53" s="15">
        <f t="shared" si="17"/>
        <v>1.3203</v>
      </c>
      <c r="AL53" s="15">
        <v>15.27</v>
      </c>
      <c r="AM53" s="15">
        <f t="shared" si="18"/>
        <v>1.3713473054588587E-2</v>
      </c>
      <c r="AO53" s="15">
        <f t="shared" si="19"/>
        <v>3.7202999999999999</v>
      </c>
      <c r="AP53" s="16">
        <v>4.53</v>
      </c>
      <c r="AQ53" s="20">
        <f t="shared" si="20"/>
        <v>3.855724529743032E-3</v>
      </c>
      <c r="AS53" s="15">
        <f t="shared" si="21"/>
        <v>3.5202999999999998</v>
      </c>
      <c r="AT53" s="17">
        <v>4.67</v>
      </c>
      <c r="AU53" s="20">
        <f t="shared" si="22"/>
        <v>3.9775376818202979E-3</v>
      </c>
      <c r="AW53" s="15">
        <f t="shared" si="23"/>
        <v>3.9203000000000001</v>
      </c>
      <c r="AX53" s="18">
        <v>4.4000000000000004</v>
      </c>
      <c r="AY53" s="20">
        <f t="shared" si="24"/>
        <v>3.7427588466381057E-3</v>
      </c>
      <c r="BA53" s="15">
        <f t="shared" si="25"/>
        <v>3.3203</v>
      </c>
      <c r="BB53" s="19">
        <v>4.9400000000000004</v>
      </c>
      <c r="BC53" s="20">
        <f t="shared" si="26"/>
        <v>4.212926853429666E-3</v>
      </c>
      <c r="BE53" s="15">
        <f t="shared" si="27"/>
        <v>4.1203000000000003</v>
      </c>
      <c r="BF53" s="20">
        <v>4.2699999999999996</v>
      </c>
      <c r="BG53" s="20">
        <f t="shared" si="28"/>
        <v>3.6299338890907196E-3</v>
      </c>
    </row>
    <row r="54" spans="1:59" x14ac:dyDescent="0.3">
      <c r="A54" s="4">
        <v>2.7259000000000002</v>
      </c>
      <c r="B54" s="5">
        <v>8.6300000000000008</v>
      </c>
      <c r="C54" s="9">
        <f t="shared" si="0"/>
        <v>7.4928698484387768E-3</v>
      </c>
      <c r="E54" s="6">
        <f t="shared" si="1"/>
        <v>2.5259</v>
      </c>
      <c r="F54" s="6">
        <v>9.8800000000000008</v>
      </c>
      <c r="G54" s="9">
        <f t="shared" si="2"/>
        <v>8.6315383840795956E-3</v>
      </c>
      <c r="I54" s="6">
        <f t="shared" si="3"/>
        <v>2.9259000000000004</v>
      </c>
      <c r="J54" s="7">
        <v>7.42</v>
      </c>
      <c r="K54" s="9">
        <f t="shared" si="4"/>
        <v>6.4041595941843887E-3</v>
      </c>
      <c r="M54" s="7">
        <f t="shared" si="5"/>
        <v>2.3259000000000003</v>
      </c>
      <c r="N54" s="8">
        <v>11.1</v>
      </c>
      <c r="O54" s="9">
        <f t="shared" si="6"/>
        <v>9.7569262552154035E-3</v>
      </c>
      <c r="Q54" s="7">
        <f t="shared" si="7"/>
        <v>3.1259000000000001</v>
      </c>
      <c r="R54" s="9">
        <v>6.95</v>
      </c>
      <c r="S54" s="9">
        <f t="shared" si="8"/>
        <v>5.9847862988340328E-3</v>
      </c>
      <c r="U54" s="15">
        <f t="shared" si="9"/>
        <v>1.7259000000000002</v>
      </c>
      <c r="V54" s="11">
        <v>15.7</v>
      </c>
      <c r="W54" s="15">
        <f t="shared" si="10"/>
        <v>1.4131558824840629E-2</v>
      </c>
      <c r="Y54" s="15">
        <f t="shared" si="11"/>
        <v>1.9259000000000002</v>
      </c>
      <c r="Z54" s="12">
        <v>14.13</v>
      </c>
      <c r="AA54" s="15">
        <f t="shared" si="12"/>
        <v>1.2614401404989817E-2</v>
      </c>
      <c r="AC54" s="15">
        <f t="shared" si="13"/>
        <v>1.5259000000000003</v>
      </c>
      <c r="AD54" s="13">
        <v>17.16</v>
      </c>
      <c r="AE54" s="15">
        <f t="shared" si="14"/>
        <v>1.5565842686189546E-2</v>
      </c>
      <c r="AG54" s="15">
        <f t="shared" si="15"/>
        <v>2.1259000000000001</v>
      </c>
      <c r="AH54" s="14">
        <v>12.53</v>
      </c>
      <c r="AI54" s="15">
        <f t="shared" si="16"/>
        <v>1.1094192839275485E-2</v>
      </c>
      <c r="AK54" s="15">
        <f t="shared" si="17"/>
        <v>1.3259000000000003</v>
      </c>
      <c r="AL54" s="15">
        <v>18.489999999999998</v>
      </c>
      <c r="AM54" s="15">
        <f t="shared" si="18"/>
        <v>1.6892729831516462E-2</v>
      </c>
      <c r="AO54" s="15">
        <f t="shared" si="19"/>
        <v>3.7259000000000002</v>
      </c>
      <c r="AP54" s="16">
        <v>6.04</v>
      </c>
      <c r="AQ54" s="20">
        <f t="shared" si="20"/>
        <v>5.178298330841602E-3</v>
      </c>
      <c r="AS54" s="15">
        <f t="shared" si="21"/>
        <v>3.5259</v>
      </c>
      <c r="AT54" s="17">
        <v>6.23</v>
      </c>
      <c r="AU54" s="20">
        <f t="shared" si="22"/>
        <v>5.3460927225519317E-3</v>
      </c>
      <c r="AW54" s="15">
        <f t="shared" si="23"/>
        <v>3.9259000000000004</v>
      </c>
      <c r="AX54" s="18">
        <v>5.87</v>
      </c>
      <c r="AY54" s="20">
        <f t="shared" si="24"/>
        <v>5.0284299399723231E-3</v>
      </c>
      <c r="BA54" s="15">
        <f t="shared" si="25"/>
        <v>3.3259000000000003</v>
      </c>
      <c r="BB54" s="19">
        <v>6.59</v>
      </c>
      <c r="BC54" s="20">
        <f t="shared" si="26"/>
        <v>5.6648754131074508E-3</v>
      </c>
      <c r="BE54" s="15">
        <f t="shared" si="27"/>
        <v>4.1259000000000006</v>
      </c>
      <c r="BF54" s="20">
        <v>5.69</v>
      </c>
      <c r="BG54" s="20">
        <f t="shared" si="28"/>
        <v>4.8700159496956053E-3</v>
      </c>
    </row>
    <row r="55" spans="1:59" x14ac:dyDescent="0.3">
      <c r="A55" s="4">
        <v>2.7298</v>
      </c>
      <c r="B55" s="5">
        <v>8.85</v>
      </c>
      <c r="C55" s="9">
        <f t="shared" si="0"/>
        <v>7.6922358935922475E-3</v>
      </c>
      <c r="E55" s="6">
        <f t="shared" si="1"/>
        <v>2.5297999999999998</v>
      </c>
      <c r="F55" s="6">
        <v>10.07</v>
      </c>
      <c r="G55" s="9">
        <f t="shared" si="2"/>
        <v>8.8058820983075714E-3</v>
      </c>
      <c r="I55" s="6">
        <f t="shared" si="3"/>
        <v>2.9298000000000002</v>
      </c>
      <c r="J55" s="7">
        <v>7.65</v>
      </c>
      <c r="K55" s="9">
        <f t="shared" si="4"/>
        <v>6.6100965050412963E-3</v>
      </c>
      <c r="M55" s="7">
        <f t="shared" si="5"/>
        <v>2.3298000000000001</v>
      </c>
      <c r="N55" s="8">
        <v>11.27</v>
      </c>
      <c r="O55" s="9">
        <f t="shared" si="6"/>
        <v>9.9148649937725875E-3</v>
      </c>
      <c r="Q55" s="7">
        <f t="shared" si="7"/>
        <v>3.1297999999999999</v>
      </c>
      <c r="R55" s="9">
        <v>7.17</v>
      </c>
      <c r="S55" s="9">
        <f t="shared" si="8"/>
        <v>6.180846375046567E-3</v>
      </c>
      <c r="U55" s="15">
        <f t="shared" si="9"/>
        <v>1.7298</v>
      </c>
      <c r="V55" s="11">
        <v>15.68</v>
      </c>
      <c r="W55" s="15">
        <f t="shared" si="10"/>
        <v>1.411206967388301E-2</v>
      </c>
      <c r="Y55" s="15">
        <f t="shared" si="11"/>
        <v>1.9298</v>
      </c>
      <c r="Z55" s="12">
        <v>14.18</v>
      </c>
      <c r="AA55" s="15">
        <f t="shared" si="12"/>
        <v>1.2662325068981239E-2</v>
      </c>
      <c r="AC55" s="15">
        <f t="shared" si="13"/>
        <v>1.5298</v>
      </c>
      <c r="AD55" s="13">
        <v>17.079999999999998</v>
      </c>
      <c r="AE55" s="15">
        <f t="shared" si="14"/>
        <v>1.5486653993495914E-2</v>
      </c>
      <c r="AG55" s="15">
        <f t="shared" si="15"/>
        <v>2.1297999999999999</v>
      </c>
      <c r="AH55" s="14">
        <v>12.65</v>
      </c>
      <c r="AI55" s="15">
        <f t="shared" si="16"/>
        <v>1.1207320558933254E-2</v>
      </c>
      <c r="AK55" s="15">
        <f t="shared" si="17"/>
        <v>1.3298000000000001</v>
      </c>
      <c r="AL55" s="15">
        <v>18.309999999999999</v>
      </c>
      <c r="AM55" s="15">
        <f t="shared" si="18"/>
        <v>1.6711994898879312E-2</v>
      </c>
      <c r="AO55" s="15">
        <f t="shared" si="19"/>
        <v>3.7298</v>
      </c>
      <c r="AP55" s="16">
        <v>6.24</v>
      </c>
      <c r="AQ55" s="20">
        <f t="shared" si="20"/>
        <v>5.3549326369501937E-3</v>
      </c>
      <c r="AS55" s="15">
        <f t="shared" si="21"/>
        <v>3.5297999999999998</v>
      </c>
      <c r="AT55" s="17">
        <v>6.43</v>
      </c>
      <c r="AU55" s="20">
        <f t="shared" si="22"/>
        <v>5.5230554287089006E-3</v>
      </c>
      <c r="AW55" s="15">
        <f t="shared" si="23"/>
        <v>3.9298000000000002</v>
      </c>
      <c r="AX55" s="18">
        <v>6.05</v>
      </c>
      <c r="AY55" s="20">
        <f t="shared" si="24"/>
        <v>5.1871218570939126E-3</v>
      </c>
      <c r="BA55" s="15">
        <f t="shared" si="25"/>
        <v>3.3298000000000001</v>
      </c>
      <c r="BB55" s="19">
        <v>6.8</v>
      </c>
      <c r="BC55" s="20">
        <f t="shared" si="26"/>
        <v>5.8513524539940409E-3</v>
      </c>
      <c r="BE55" s="15">
        <f t="shared" si="27"/>
        <v>4.1298000000000004</v>
      </c>
      <c r="BF55" s="20">
        <v>5.87</v>
      </c>
      <c r="BG55" s="20">
        <f t="shared" si="28"/>
        <v>5.0284299399723231E-3</v>
      </c>
    </row>
    <row r="56" spans="1:59" x14ac:dyDescent="0.3">
      <c r="A56" s="4">
        <v>2.7351999999999999</v>
      </c>
      <c r="B56" s="5">
        <v>9.7200000000000006</v>
      </c>
      <c r="C56" s="9">
        <f t="shared" si="0"/>
        <v>8.4849837651462812E-3</v>
      </c>
      <c r="E56" s="6">
        <f t="shared" si="1"/>
        <v>2.5351999999999997</v>
      </c>
      <c r="F56" s="6">
        <v>11</v>
      </c>
      <c r="G56" s="9">
        <f t="shared" si="2"/>
        <v>9.6641503918789562E-3</v>
      </c>
      <c r="I56" s="6">
        <f t="shared" si="3"/>
        <v>2.9352</v>
      </c>
      <c r="J56" s="7">
        <v>8.4499999999999993</v>
      </c>
      <c r="K56" s="9">
        <f t="shared" si="4"/>
        <v>7.3300792005651649E-3</v>
      </c>
      <c r="M56" s="7">
        <f t="shared" si="5"/>
        <v>2.3351999999999999</v>
      </c>
      <c r="N56" s="8">
        <v>12.25</v>
      </c>
      <c r="O56" s="9">
        <f t="shared" si="6"/>
        <v>1.083078042647323E-2</v>
      </c>
      <c r="Q56" s="7">
        <f t="shared" si="7"/>
        <v>3.1351999999999998</v>
      </c>
      <c r="R56" s="9">
        <v>7.93</v>
      </c>
      <c r="S56" s="9">
        <f t="shared" si="8"/>
        <v>6.8614378250433372E-3</v>
      </c>
      <c r="U56" s="15">
        <f t="shared" si="9"/>
        <v>1.7351999999999999</v>
      </c>
      <c r="V56" s="11">
        <v>16.75</v>
      </c>
      <c r="W56" s="15">
        <f t="shared" si="10"/>
        <v>1.5160739162959347E-2</v>
      </c>
      <c r="Y56" s="15">
        <f t="shared" si="11"/>
        <v>1.9351999999999998</v>
      </c>
      <c r="Z56" s="12">
        <v>15.22</v>
      </c>
      <c r="AA56" s="15">
        <f t="shared" si="12"/>
        <v>1.3664984725506923E-2</v>
      </c>
      <c r="AC56" s="15">
        <f t="shared" si="13"/>
        <v>1.5351999999999999</v>
      </c>
      <c r="AD56" s="13">
        <v>18.170000000000002</v>
      </c>
      <c r="AE56" s="15">
        <f t="shared" si="14"/>
        <v>1.6571675492000226E-2</v>
      </c>
      <c r="AG56" s="15">
        <f t="shared" si="15"/>
        <v>2.1351999999999998</v>
      </c>
      <c r="AH56" s="14">
        <v>13.66</v>
      </c>
      <c r="AI56" s="15">
        <f t="shared" si="16"/>
        <v>1.2165165059459082E-2</v>
      </c>
      <c r="AK56" s="15">
        <f t="shared" si="17"/>
        <v>1.3351999999999999</v>
      </c>
      <c r="AL56" s="15">
        <v>19.39</v>
      </c>
      <c r="AM56" s="15">
        <f t="shared" si="18"/>
        <v>1.7801929216410772E-2</v>
      </c>
      <c r="AO56" s="15">
        <f t="shared" si="19"/>
        <v>3.7351999999999999</v>
      </c>
      <c r="AP56" s="16">
        <v>6.9</v>
      </c>
      <c r="AQ56" s="20">
        <f t="shared" si="20"/>
        <v>5.9402864560834656E-3</v>
      </c>
      <c r="AS56" s="15">
        <f t="shared" si="21"/>
        <v>3.5351999999999997</v>
      </c>
      <c r="AT56" s="17">
        <v>7.11</v>
      </c>
      <c r="AU56" s="20">
        <f t="shared" si="22"/>
        <v>6.1273332399760516E-3</v>
      </c>
      <c r="AW56" s="15">
        <f t="shared" si="23"/>
        <v>3.9352</v>
      </c>
      <c r="AX56" s="18">
        <v>6.7</v>
      </c>
      <c r="AY56" s="20">
        <f t="shared" si="24"/>
        <v>5.762505879780444E-3</v>
      </c>
      <c r="BA56" s="15">
        <f t="shared" si="25"/>
        <v>3.3351999999999999</v>
      </c>
      <c r="BB56" s="19">
        <v>7.52</v>
      </c>
      <c r="BC56" s="20">
        <f t="shared" si="26"/>
        <v>6.4936396904045068E-3</v>
      </c>
      <c r="BE56" s="15">
        <f t="shared" si="27"/>
        <v>4.1352000000000002</v>
      </c>
      <c r="BF56" s="20">
        <v>6.49</v>
      </c>
      <c r="BG56" s="20">
        <f t="shared" si="28"/>
        <v>5.5762118537794336E-3</v>
      </c>
    </row>
    <row r="57" spans="1:59" x14ac:dyDescent="0.3">
      <c r="A57" s="4">
        <v>2.7389000000000001</v>
      </c>
      <c r="B57" s="5">
        <v>10.34</v>
      </c>
      <c r="C57" s="9">
        <f t="shared" si="0"/>
        <v>9.054215419617484E-3</v>
      </c>
      <c r="E57" s="6">
        <f t="shared" si="1"/>
        <v>2.5388999999999999</v>
      </c>
      <c r="F57" s="6">
        <v>11.67</v>
      </c>
      <c r="G57" s="9">
        <f t="shared" si="2"/>
        <v>1.0287582508959336E-2</v>
      </c>
      <c r="I57" s="6">
        <f t="shared" si="3"/>
        <v>2.9389000000000003</v>
      </c>
      <c r="J57" s="7">
        <v>9.01</v>
      </c>
      <c r="K57" s="9">
        <f t="shared" si="4"/>
        <v>7.83750662046101E-3</v>
      </c>
      <c r="M57" s="7">
        <f t="shared" si="5"/>
        <v>2.3389000000000002</v>
      </c>
      <c r="N57" s="8">
        <v>12.96</v>
      </c>
      <c r="O57" s="9">
        <f t="shared" si="6"/>
        <v>1.1500227884057912E-2</v>
      </c>
      <c r="Q57" s="7">
        <f t="shared" si="7"/>
        <v>3.1389</v>
      </c>
      <c r="R57" s="9">
        <v>8.4600000000000009</v>
      </c>
      <c r="S57" s="9">
        <f t="shared" si="8"/>
        <v>7.3391154250418422E-3</v>
      </c>
      <c r="U57" s="15">
        <f t="shared" si="9"/>
        <v>1.7389000000000001</v>
      </c>
      <c r="V57" s="11">
        <v>17.55</v>
      </c>
      <c r="W57" s="15">
        <f t="shared" si="10"/>
        <v>1.5952894286079711E-2</v>
      </c>
      <c r="Y57" s="15">
        <f t="shared" si="11"/>
        <v>1.9389000000000001</v>
      </c>
      <c r="Z57" s="12">
        <v>16</v>
      </c>
      <c r="AA57" s="15">
        <f t="shared" si="12"/>
        <v>1.4424405840418708E-2</v>
      </c>
      <c r="AC57" s="15">
        <f t="shared" si="13"/>
        <v>1.5389000000000002</v>
      </c>
      <c r="AD57" s="13">
        <v>18.989999999999998</v>
      </c>
      <c r="AE57" s="15">
        <f t="shared" si="14"/>
        <v>1.7396697735799549E-2</v>
      </c>
      <c r="AG57" s="15">
        <f t="shared" si="15"/>
        <v>2.1389</v>
      </c>
      <c r="AH57" s="14">
        <v>14.41</v>
      </c>
      <c r="AI57" s="15">
        <f t="shared" si="16"/>
        <v>1.2883104108487364E-2</v>
      </c>
      <c r="AK57" s="15">
        <f t="shared" si="17"/>
        <v>1.3389000000000002</v>
      </c>
      <c r="AL57" s="15">
        <v>20.21</v>
      </c>
      <c r="AM57" s="15">
        <f t="shared" si="18"/>
        <v>1.8638448761076898E-2</v>
      </c>
      <c r="AO57" s="15">
        <f t="shared" si="19"/>
        <v>3.7389000000000001</v>
      </c>
      <c r="AP57" s="16">
        <v>7.36</v>
      </c>
      <c r="AQ57" s="20">
        <f t="shared" si="20"/>
        <v>6.3505140538706595E-3</v>
      </c>
      <c r="AS57" s="15">
        <f t="shared" si="21"/>
        <v>3.5388999999999999</v>
      </c>
      <c r="AT57" s="17">
        <v>7.58</v>
      </c>
      <c r="AU57" s="20">
        <f t="shared" si="22"/>
        <v>6.5473703301891506E-3</v>
      </c>
      <c r="AW57" s="15">
        <f t="shared" si="23"/>
        <v>3.9389000000000003</v>
      </c>
      <c r="AX57" s="18">
        <v>7.15</v>
      </c>
      <c r="AY57" s="20">
        <f t="shared" si="24"/>
        <v>6.1630051414177656E-3</v>
      </c>
      <c r="BA57" s="15">
        <f t="shared" si="25"/>
        <v>3.3389000000000002</v>
      </c>
      <c r="BB57" s="19">
        <v>8.02</v>
      </c>
      <c r="BC57" s="20">
        <f t="shared" si="26"/>
        <v>6.9423749213949337E-3</v>
      </c>
      <c r="BE57" s="15">
        <f t="shared" si="27"/>
        <v>4.1389000000000005</v>
      </c>
      <c r="BF57" s="20">
        <v>6.93</v>
      </c>
      <c r="BG57" s="20">
        <f t="shared" si="28"/>
        <v>5.9669837320530661E-3</v>
      </c>
    </row>
    <row r="58" spans="1:59" x14ac:dyDescent="0.3">
      <c r="A58" s="4">
        <v>2.7444000000000002</v>
      </c>
      <c r="B58" s="5">
        <v>9.91</v>
      </c>
      <c r="C58" s="9">
        <f t="shared" si="0"/>
        <v>8.6590439253353413E-3</v>
      </c>
      <c r="E58" s="6">
        <f t="shared" si="1"/>
        <v>2.5444</v>
      </c>
      <c r="F58" s="6">
        <v>11.21</v>
      </c>
      <c r="G58" s="9">
        <f t="shared" si="2"/>
        <v>9.8590902607952335E-3</v>
      </c>
      <c r="I58" s="6">
        <f t="shared" si="3"/>
        <v>2.9444000000000004</v>
      </c>
      <c r="J58" s="7">
        <v>8.6199999999999992</v>
      </c>
      <c r="K58" s="9">
        <f t="shared" si="4"/>
        <v>7.4838182145403609E-3</v>
      </c>
      <c r="M58" s="7">
        <f t="shared" si="5"/>
        <v>2.3444000000000003</v>
      </c>
      <c r="N58" s="8">
        <v>12.47</v>
      </c>
      <c r="O58" s="9">
        <f t="shared" si="6"/>
        <v>1.1037682319223863E-2</v>
      </c>
      <c r="Q58" s="7">
        <f t="shared" si="7"/>
        <v>3.1444000000000001</v>
      </c>
      <c r="R58" s="9">
        <v>8.09</v>
      </c>
      <c r="S58" s="9">
        <f t="shared" si="8"/>
        <v>7.0053762011861309E-3</v>
      </c>
      <c r="U58" s="15">
        <f t="shared" si="9"/>
        <v>1.7444000000000002</v>
      </c>
      <c r="V58" s="11">
        <v>16.95</v>
      </c>
      <c r="W58" s="15">
        <f t="shared" si="10"/>
        <v>1.5358121612564002E-2</v>
      </c>
      <c r="Y58" s="15">
        <f t="shared" si="11"/>
        <v>1.9444000000000001</v>
      </c>
      <c r="Z58" s="12">
        <v>15.44</v>
      </c>
      <c r="AA58" s="15">
        <f t="shared" si="12"/>
        <v>1.3878529797181183E-2</v>
      </c>
      <c r="AC58" s="15">
        <f t="shared" si="13"/>
        <v>1.5444000000000002</v>
      </c>
      <c r="AD58" s="13">
        <v>18.350000000000001</v>
      </c>
      <c r="AE58" s="15">
        <f t="shared" si="14"/>
        <v>1.6752126646920051E-2</v>
      </c>
      <c r="AG58" s="15">
        <f t="shared" si="15"/>
        <v>2.1444000000000001</v>
      </c>
      <c r="AH58" s="14">
        <v>13.89</v>
      </c>
      <c r="AI58" s="15">
        <f t="shared" si="16"/>
        <v>1.2384723285617683E-2</v>
      </c>
      <c r="AK58" s="15">
        <f t="shared" si="17"/>
        <v>1.3444000000000003</v>
      </c>
      <c r="AL58" s="15">
        <v>19.52</v>
      </c>
      <c r="AM58" s="15">
        <f t="shared" si="18"/>
        <v>1.7934026377842915E-2</v>
      </c>
      <c r="AO58" s="15">
        <f t="shared" si="19"/>
        <v>3.7444000000000002</v>
      </c>
      <c r="AP58" s="16">
        <v>7.04</v>
      </c>
      <c r="AQ58" s="20">
        <f t="shared" si="20"/>
        <v>6.0649412808164715E-3</v>
      </c>
      <c r="AS58" s="15">
        <f t="shared" si="21"/>
        <v>3.5444</v>
      </c>
      <c r="AT58" s="17">
        <v>7.26</v>
      </c>
      <c r="AU58" s="20">
        <f t="shared" si="22"/>
        <v>6.2611755553891868E-3</v>
      </c>
      <c r="AW58" s="15">
        <f t="shared" si="23"/>
        <v>3.9444000000000004</v>
      </c>
      <c r="AX58" s="18">
        <v>6.84</v>
      </c>
      <c r="AY58" s="20">
        <f t="shared" si="24"/>
        <v>5.8869155534129192E-3</v>
      </c>
      <c r="BA58" s="15">
        <f t="shared" si="25"/>
        <v>3.3444000000000003</v>
      </c>
      <c r="BB58" s="19">
        <v>7.67</v>
      </c>
      <c r="BC58" s="20">
        <f t="shared" si="26"/>
        <v>6.6280262744166096E-3</v>
      </c>
      <c r="BE58" s="15">
        <f t="shared" si="27"/>
        <v>4.1444000000000001</v>
      </c>
      <c r="BF58" s="20">
        <v>6.63</v>
      </c>
      <c r="BG58" s="20">
        <f t="shared" si="28"/>
        <v>5.700365201264157E-3</v>
      </c>
    </row>
    <row r="59" spans="1:59" x14ac:dyDescent="0.3">
      <c r="A59" s="4">
        <v>2.7498</v>
      </c>
      <c r="B59" s="5">
        <v>10.58</v>
      </c>
      <c r="C59" s="9">
        <f t="shared" si="0"/>
        <v>9.2755323093264286E-3</v>
      </c>
      <c r="E59" s="6">
        <f t="shared" si="1"/>
        <v>2.5497999999999998</v>
      </c>
      <c r="F59" s="6">
        <v>11.95</v>
      </c>
      <c r="G59" s="9">
        <f t="shared" si="2"/>
        <v>1.0549406461681343E-2</v>
      </c>
      <c r="I59" s="6">
        <f t="shared" si="3"/>
        <v>2.9498000000000002</v>
      </c>
      <c r="J59" s="7">
        <v>9.2200000000000006</v>
      </c>
      <c r="K59" s="9">
        <f t="shared" si="4"/>
        <v>8.0285302200449049E-3</v>
      </c>
      <c r="M59" s="7">
        <f t="shared" si="5"/>
        <v>2.3498000000000001</v>
      </c>
      <c r="N59" s="8">
        <v>13.28</v>
      </c>
      <c r="O59" s="9">
        <f t="shared" si="6"/>
        <v>1.1803588596566272E-2</v>
      </c>
      <c r="Q59" s="7">
        <f t="shared" si="7"/>
        <v>3.1497999999999999</v>
      </c>
      <c r="R59" s="9">
        <v>8.65</v>
      </c>
      <c r="S59" s="9">
        <f t="shared" si="8"/>
        <v>7.5109758408695715E-3</v>
      </c>
      <c r="U59" s="15">
        <f t="shared" si="9"/>
        <v>1.7498</v>
      </c>
      <c r="V59" s="11">
        <v>17.95</v>
      </c>
      <c r="W59" s="15">
        <f t="shared" si="10"/>
        <v>1.6351617556473186E-2</v>
      </c>
      <c r="Y59" s="15">
        <f t="shared" si="11"/>
        <v>1.9498</v>
      </c>
      <c r="Z59" s="12">
        <v>16.38</v>
      </c>
      <c r="AA59" s="15">
        <f t="shared" si="12"/>
        <v>1.4796724798190053E-2</v>
      </c>
      <c r="AC59" s="15">
        <f t="shared" si="13"/>
        <v>1.5498000000000001</v>
      </c>
      <c r="AD59" s="13">
        <v>19.399999999999999</v>
      </c>
      <c r="AE59" s="15">
        <f t="shared" si="14"/>
        <v>1.7812083600907691E-2</v>
      </c>
      <c r="AG59" s="15">
        <f t="shared" si="15"/>
        <v>2.1497999999999999</v>
      </c>
      <c r="AH59" s="14">
        <v>14.76</v>
      </c>
      <c r="AI59" s="15">
        <f t="shared" si="16"/>
        <v>1.3220117919611196E-2</v>
      </c>
      <c r="AK59" s="15">
        <f t="shared" si="17"/>
        <v>1.3498000000000001</v>
      </c>
      <c r="AL59" s="15">
        <v>20.59</v>
      </c>
      <c r="AM59" s="15">
        <f t="shared" si="18"/>
        <v>1.902877950835502E-2</v>
      </c>
      <c r="AO59" s="15">
        <f t="shared" si="19"/>
        <v>3.7498</v>
      </c>
      <c r="AP59" s="16">
        <v>7.53</v>
      </c>
      <c r="AQ59" s="20">
        <f t="shared" si="20"/>
        <v>6.502592577534605E-3</v>
      </c>
      <c r="AS59" s="15">
        <f t="shared" si="21"/>
        <v>3.5497999999999998</v>
      </c>
      <c r="AT59" s="17">
        <v>7.76</v>
      </c>
      <c r="AU59" s="20">
        <f t="shared" si="22"/>
        <v>6.7087543197017485E-3</v>
      </c>
      <c r="AW59" s="15">
        <f t="shared" si="23"/>
        <v>3.9498000000000002</v>
      </c>
      <c r="AX59" s="18">
        <v>7.31</v>
      </c>
      <c r="AY59" s="20">
        <f t="shared" si="24"/>
        <v>6.305833760608448E-3</v>
      </c>
      <c r="BA59" s="15">
        <f t="shared" si="25"/>
        <v>3.3498000000000001</v>
      </c>
      <c r="BB59" s="19">
        <v>8.1999999999999993</v>
      </c>
      <c r="BC59" s="20">
        <f t="shared" si="26"/>
        <v>7.104467133977943E-3</v>
      </c>
      <c r="BE59" s="15">
        <f t="shared" si="27"/>
        <v>4.1497999999999999</v>
      </c>
      <c r="BF59" s="20">
        <v>7.09</v>
      </c>
      <c r="BG59" s="20">
        <f t="shared" si="28"/>
        <v>6.1095025692565752E-3</v>
      </c>
    </row>
    <row r="60" spans="1:59" x14ac:dyDescent="0.3">
      <c r="A60" s="4">
        <v>2.7536999999999998</v>
      </c>
      <c r="B60" s="5">
        <v>9.1</v>
      </c>
      <c r="C60" s="9">
        <f t="shared" si="0"/>
        <v>7.9193243398181234E-3</v>
      </c>
      <c r="E60" s="6">
        <f t="shared" si="1"/>
        <v>2.5536999999999996</v>
      </c>
      <c r="F60" s="6">
        <v>10.35</v>
      </c>
      <c r="G60" s="9">
        <f t="shared" si="2"/>
        <v>9.0634261085571488E-3</v>
      </c>
      <c r="I60" s="6">
        <f t="shared" si="3"/>
        <v>2.9537</v>
      </c>
      <c r="J60" s="7">
        <v>7.88</v>
      </c>
      <c r="K60" s="9">
        <f t="shared" si="4"/>
        <v>6.8165041038288354E-3</v>
      </c>
      <c r="M60" s="7">
        <f t="shared" si="5"/>
        <v>2.3536999999999999</v>
      </c>
      <c r="N60" s="8">
        <v>11.55</v>
      </c>
      <c r="O60" s="9">
        <f t="shared" si="6"/>
        <v>1.0175605072917149E-2</v>
      </c>
      <c r="Q60" s="7">
        <f t="shared" si="7"/>
        <v>3.1536999999999997</v>
      </c>
      <c r="R60" s="9">
        <v>7.39</v>
      </c>
      <c r="S60" s="9">
        <f t="shared" si="8"/>
        <v>6.3773328415948072E-3</v>
      </c>
      <c r="U60" s="15">
        <f t="shared" si="9"/>
        <v>1.7536999999999998</v>
      </c>
      <c r="V60" s="11">
        <v>15.88</v>
      </c>
      <c r="W60" s="15">
        <f t="shared" si="10"/>
        <v>1.430715216599332E-2</v>
      </c>
      <c r="Y60" s="15">
        <f t="shared" si="11"/>
        <v>1.9536999999999998</v>
      </c>
      <c r="Z60" s="12">
        <v>14.43</v>
      </c>
      <c r="AA60" s="15">
        <f t="shared" si="12"/>
        <v>1.2902327978714379E-2</v>
      </c>
      <c r="AC60" s="15">
        <f t="shared" si="13"/>
        <v>1.5536999999999999</v>
      </c>
      <c r="AD60" s="13">
        <v>17.22</v>
      </c>
      <c r="AE60" s="15">
        <f t="shared" si="14"/>
        <v>1.5625280222798188E-2</v>
      </c>
      <c r="AG60" s="15">
        <f t="shared" si="15"/>
        <v>2.1536999999999997</v>
      </c>
      <c r="AH60" s="14">
        <v>12.92</v>
      </c>
      <c r="AI60" s="15">
        <f t="shared" si="16"/>
        <v>1.1462379706039916E-2</v>
      </c>
      <c r="AK60" s="15">
        <f t="shared" si="17"/>
        <v>1.3536999999999999</v>
      </c>
      <c r="AL60" s="15">
        <v>18.32</v>
      </c>
      <c r="AM60" s="15">
        <f t="shared" si="18"/>
        <v>1.6722026146871571E-2</v>
      </c>
      <c r="AO60" s="15">
        <f t="shared" si="19"/>
        <v>3.7536999999999998</v>
      </c>
      <c r="AP60" s="16">
        <v>6.43</v>
      </c>
      <c r="AQ60" s="20">
        <f t="shared" si="20"/>
        <v>5.5230554287089006E-3</v>
      </c>
      <c r="AS60" s="15">
        <f t="shared" si="21"/>
        <v>3.5536999999999996</v>
      </c>
      <c r="AT60" s="17">
        <v>6.63</v>
      </c>
      <c r="AU60" s="20">
        <f t="shared" si="22"/>
        <v>5.700365201264157E-3</v>
      </c>
      <c r="AW60" s="15">
        <f t="shared" si="23"/>
        <v>3.9537</v>
      </c>
      <c r="AX60" s="18">
        <v>6.24</v>
      </c>
      <c r="AY60" s="20">
        <f t="shared" si="24"/>
        <v>5.3549326369501937E-3</v>
      </c>
      <c r="BA60" s="15">
        <f t="shared" si="25"/>
        <v>3.3536999999999999</v>
      </c>
      <c r="BB60" s="19">
        <v>7.01</v>
      </c>
      <c r="BC60" s="20">
        <f t="shared" si="26"/>
        <v>6.0382150525185585E-3</v>
      </c>
      <c r="BE60" s="15">
        <f t="shared" si="27"/>
        <v>4.1536999999999997</v>
      </c>
      <c r="BF60" s="20">
        <v>6.05</v>
      </c>
      <c r="BG60" s="20">
        <f t="shared" si="28"/>
        <v>5.1871218570939126E-3</v>
      </c>
    </row>
    <row r="61" spans="1:59" x14ac:dyDescent="0.3">
      <c r="A61" s="4">
        <v>2.7587999999999999</v>
      </c>
      <c r="B61" s="5">
        <v>9.3800000000000008</v>
      </c>
      <c r="C61" s="9">
        <f t="shared" si="0"/>
        <v>8.1743440852833915E-3</v>
      </c>
      <c r="E61" s="6">
        <f t="shared" si="1"/>
        <v>2.5587999999999997</v>
      </c>
      <c r="F61" s="6">
        <v>10.66</v>
      </c>
      <c r="G61" s="9">
        <f t="shared" si="2"/>
        <v>9.3494256178007218E-3</v>
      </c>
      <c r="I61" s="6">
        <f t="shared" si="3"/>
        <v>2.9588000000000001</v>
      </c>
      <c r="J61" s="7">
        <v>8.11</v>
      </c>
      <c r="K61" s="9">
        <f t="shared" si="4"/>
        <v>7.0233846455726168E-3</v>
      </c>
      <c r="M61" s="7">
        <f t="shared" si="5"/>
        <v>2.3588</v>
      </c>
      <c r="N61" s="8">
        <v>11.9</v>
      </c>
      <c r="O61" s="9">
        <f t="shared" si="6"/>
        <v>1.0502596260856811E-2</v>
      </c>
      <c r="Q61" s="7">
        <f t="shared" si="7"/>
        <v>3.1587999999999998</v>
      </c>
      <c r="R61" s="9">
        <v>7.61</v>
      </c>
      <c r="S61" s="9">
        <f t="shared" si="8"/>
        <v>6.5742476420143081E-3</v>
      </c>
      <c r="U61" s="15">
        <f t="shared" si="9"/>
        <v>1.7587999999999999</v>
      </c>
      <c r="V61" s="11">
        <v>16.34</v>
      </c>
      <c r="W61" s="15">
        <f t="shared" si="10"/>
        <v>1.475746037422776E-2</v>
      </c>
      <c r="Y61" s="15">
        <f t="shared" si="11"/>
        <v>1.9587999999999999</v>
      </c>
      <c r="Z61" s="12">
        <v>14.86</v>
      </c>
      <c r="AA61" s="15">
        <f t="shared" si="12"/>
        <v>1.3316640568325044E-2</v>
      </c>
      <c r="AC61" s="15">
        <f t="shared" si="13"/>
        <v>1.5588</v>
      </c>
      <c r="AD61" s="13">
        <v>17.72</v>
      </c>
      <c r="AE61" s="15">
        <f t="shared" si="14"/>
        <v>1.6122134539342747E-2</v>
      </c>
      <c r="AG61" s="15">
        <f t="shared" si="15"/>
        <v>2.1587999999999998</v>
      </c>
      <c r="AH61" s="14">
        <v>13.31</v>
      </c>
      <c r="AI61" s="15">
        <f t="shared" si="16"/>
        <v>1.1832081249091075E-2</v>
      </c>
      <c r="AK61" s="15">
        <f t="shared" si="17"/>
        <v>1.3588</v>
      </c>
      <c r="AL61" s="15">
        <v>18.82</v>
      </c>
      <c r="AM61" s="15">
        <f t="shared" si="18"/>
        <v>1.7225029513409429E-2</v>
      </c>
      <c r="AO61" s="15">
        <f t="shared" si="19"/>
        <v>3.7587999999999999</v>
      </c>
      <c r="AP61" s="16">
        <v>6.62</v>
      </c>
      <c r="AQ61" s="20">
        <f t="shared" si="20"/>
        <v>5.6914914478271017E-3</v>
      </c>
      <c r="AS61" s="15">
        <f t="shared" si="21"/>
        <v>3.5587999999999997</v>
      </c>
      <c r="AT61" s="17">
        <v>6.82</v>
      </c>
      <c r="AU61" s="20">
        <f t="shared" si="22"/>
        <v>5.8691322544274227E-3</v>
      </c>
      <c r="AW61" s="15">
        <f t="shared" si="23"/>
        <v>3.9588000000000001</v>
      </c>
      <c r="AX61" s="18">
        <v>6.43</v>
      </c>
      <c r="AY61" s="20">
        <f t="shared" si="24"/>
        <v>5.5230554287089006E-3</v>
      </c>
      <c r="BA61" s="15">
        <f t="shared" si="25"/>
        <v>3.3588</v>
      </c>
      <c r="BB61" s="19">
        <v>7.21</v>
      </c>
      <c r="BC61" s="20">
        <f t="shared" si="26"/>
        <v>6.2165394153935738E-3</v>
      </c>
      <c r="BE61" s="15">
        <f t="shared" si="27"/>
        <v>4.1588000000000003</v>
      </c>
      <c r="BF61" s="20">
        <v>6.23</v>
      </c>
      <c r="BG61" s="20">
        <f t="shared" si="28"/>
        <v>5.3460927225519317E-3</v>
      </c>
    </row>
    <row r="62" spans="1:59" x14ac:dyDescent="0.3">
      <c r="A62" s="4">
        <v>2.7623000000000002</v>
      </c>
      <c r="B62" s="5">
        <v>7.88</v>
      </c>
      <c r="C62" s="9">
        <f t="shared" si="0"/>
        <v>6.8165041038288354E-3</v>
      </c>
      <c r="E62" s="6">
        <f t="shared" si="1"/>
        <v>2.5623</v>
      </c>
      <c r="F62" s="6">
        <v>9.0399999999999991</v>
      </c>
      <c r="G62" s="9">
        <f t="shared" si="2"/>
        <v>7.8647709477527306E-3</v>
      </c>
      <c r="I62" s="6">
        <f t="shared" si="3"/>
        <v>2.9623000000000004</v>
      </c>
      <c r="J62" s="7">
        <v>6.75</v>
      </c>
      <c r="K62" s="9">
        <f t="shared" si="4"/>
        <v>5.8069182496356397E-3</v>
      </c>
      <c r="M62" s="7">
        <f t="shared" si="5"/>
        <v>2.3623000000000003</v>
      </c>
      <c r="N62" s="8">
        <v>10.16</v>
      </c>
      <c r="O62" s="9">
        <f t="shared" si="6"/>
        <v>8.8885838435316389E-3</v>
      </c>
      <c r="Q62" s="7">
        <f t="shared" si="7"/>
        <v>3.1623000000000001</v>
      </c>
      <c r="R62" s="9">
        <v>6.33</v>
      </c>
      <c r="S62" s="9">
        <f t="shared" si="8"/>
        <v>5.4345307811268784E-3</v>
      </c>
      <c r="U62" s="15">
        <f t="shared" si="9"/>
        <v>1.7623000000000002</v>
      </c>
      <c r="V62" s="11">
        <v>14.29</v>
      </c>
      <c r="W62" s="15">
        <f t="shared" si="10"/>
        <v>1.2767847285993228E-2</v>
      </c>
      <c r="Y62" s="15">
        <f t="shared" si="11"/>
        <v>1.9623000000000002</v>
      </c>
      <c r="Z62" s="12">
        <v>12.9</v>
      </c>
      <c r="AA62" s="15">
        <f t="shared" si="12"/>
        <v>1.1443461592906656E-2</v>
      </c>
      <c r="AC62" s="15">
        <f t="shared" si="13"/>
        <v>1.5623000000000002</v>
      </c>
      <c r="AD62" s="13">
        <v>15.56</v>
      </c>
      <c r="AE62" s="15">
        <f t="shared" si="14"/>
        <v>1.3995223677397806E-2</v>
      </c>
      <c r="AG62" s="15">
        <f t="shared" si="15"/>
        <v>2.1623000000000001</v>
      </c>
      <c r="AH62" s="14">
        <v>11.47</v>
      </c>
      <c r="AI62" s="15">
        <f t="shared" si="16"/>
        <v>1.0101030789644527E-2</v>
      </c>
      <c r="AK62" s="15">
        <f t="shared" si="17"/>
        <v>1.3623000000000003</v>
      </c>
      <c r="AL62" s="15">
        <v>16.579999999999998</v>
      </c>
      <c r="AM62" s="15">
        <f t="shared" si="18"/>
        <v>1.4993305547770452E-2</v>
      </c>
      <c r="AO62" s="15">
        <f t="shared" si="19"/>
        <v>3.7623000000000002</v>
      </c>
      <c r="AP62" s="16">
        <v>5.51</v>
      </c>
      <c r="AQ62" s="20">
        <f t="shared" si="20"/>
        <v>4.7118788704537673E-3</v>
      </c>
      <c r="AS62" s="15">
        <f t="shared" si="21"/>
        <v>3.5623</v>
      </c>
      <c r="AT62" s="17">
        <v>5.67</v>
      </c>
      <c r="AU62" s="20">
        <f t="shared" si="22"/>
        <v>4.8524315070186397E-3</v>
      </c>
      <c r="AW62" s="15">
        <f t="shared" si="23"/>
        <v>3.9623000000000004</v>
      </c>
      <c r="AX62" s="18">
        <v>5.35</v>
      </c>
      <c r="AY62" s="20">
        <f t="shared" si="24"/>
        <v>4.5715442295558573E-3</v>
      </c>
      <c r="BA62" s="15">
        <f t="shared" si="25"/>
        <v>3.3623000000000003</v>
      </c>
      <c r="BB62" s="19">
        <v>6</v>
      </c>
      <c r="BC62" s="20">
        <f t="shared" si="26"/>
        <v>5.1430128318229462E-3</v>
      </c>
      <c r="BE62" s="15">
        <f t="shared" si="27"/>
        <v>4.1623000000000001</v>
      </c>
      <c r="BF62" s="20">
        <v>5.19</v>
      </c>
      <c r="BG62" s="20">
        <f t="shared" si="28"/>
        <v>4.4314268785635713E-3</v>
      </c>
    </row>
    <row r="63" spans="1:59" x14ac:dyDescent="0.3">
      <c r="A63" s="4">
        <v>2.7677</v>
      </c>
      <c r="B63" s="5">
        <v>7.81</v>
      </c>
      <c r="C63" s="9">
        <f t="shared" si="0"/>
        <v>6.7536344381652347E-3</v>
      </c>
      <c r="E63" s="6">
        <f t="shared" si="1"/>
        <v>2.5676999999999999</v>
      </c>
      <c r="F63" s="6">
        <v>9.02</v>
      </c>
      <c r="G63" s="9">
        <f t="shared" si="2"/>
        <v>7.8465938138699842E-3</v>
      </c>
      <c r="I63" s="6">
        <f t="shared" si="3"/>
        <v>2.9677000000000002</v>
      </c>
      <c r="J63" s="7">
        <v>6.64</v>
      </c>
      <c r="K63" s="9">
        <f t="shared" si="4"/>
        <v>5.7092398259310784E-3</v>
      </c>
      <c r="M63" s="7">
        <f t="shared" si="5"/>
        <v>2.3677000000000001</v>
      </c>
      <c r="N63" s="8">
        <v>10.19</v>
      </c>
      <c r="O63" s="9">
        <f t="shared" si="6"/>
        <v>8.9161679691436291E-3</v>
      </c>
      <c r="Q63" s="7">
        <f t="shared" si="7"/>
        <v>3.1677</v>
      </c>
      <c r="R63" s="9">
        <v>6.23</v>
      </c>
      <c r="S63" s="9">
        <f t="shared" si="8"/>
        <v>5.3460927225519317E-3</v>
      </c>
      <c r="U63" s="15">
        <f t="shared" si="9"/>
        <v>1.7677</v>
      </c>
      <c r="V63" s="11">
        <v>14.54</v>
      </c>
      <c r="W63" s="15">
        <f t="shared" si="10"/>
        <v>1.3008132944233308E-2</v>
      </c>
      <c r="Y63" s="15">
        <f t="shared" si="11"/>
        <v>1.9677</v>
      </c>
      <c r="Z63" s="12">
        <v>13.08</v>
      </c>
      <c r="AA63" s="15">
        <f t="shared" si="12"/>
        <v>1.1613868158566021E-2</v>
      </c>
      <c r="AC63" s="15">
        <f t="shared" si="13"/>
        <v>1.5677000000000001</v>
      </c>
      <c r="AD63" s="13">
        <v>15.87</v>
      </c>
      <c r="AE63" s="15">
        <f t="shared" si="14"/>
        <v>1.4297387948746132E-2</v>
      </c>
      <c r="AG63" s="15">
        <f t="shared" si="15"/>
        <v>2.1677</v>
      </c>
      <c r="AH63" s="14">
        <v>11.57</v>
      </c>
      <c r="AI63" s="15">
        <f t="shared" si="16"/>
        <v>1.0194258304345283E-2</v>
      </c>
      <c r="AK63" s="15">
        <f t="shared" si="17"/>
        <v>1.3677000000000001</v>
      </c>
      <c r="AL63" s="15">
        <v>16.93</v>
      </c>
      <c r="AM63" s="15">
        <f t="shared" si="18"/>
        <v>1.5338363771605024E-2</v>
      </c>
      <c r="AO63" s="15">
        <f t="shared" si="19"/>
        <v>3.7677</v>
      </c>
      <c r="AP63" s="16">
        <v>5.42</v>
      </c>
      <c r="AQ63" s="20">
        <f t="shared" si="20"/>
        <v>4.6329138565733841E-3</v>
      </c>
      <c r="AS63" s="15">
        <f t="shared" si="21"/>
        <v>3.5676999999999999</v>
      </c>
      <c r="AT63" s="17">
        <v>5.59</v>
      </c>
      <c r="AU63" s="20">
        <f t="shared" si="22"/>
        <v>4.7821278950315182E-3</v>
      </c>
      <c r="AW63" s="15">
        <f t="shared" si="23"/>
        <v>3.9677000000000002</v>
      </c>
      <c r="AX63" s="18">
        <v>5.27</v>
      </c>
      <c r="AY63" s="20">
        <f t="shared" si="24"/>
        <v>4.5014584367957244E-3</v>
      </c>
      <c r="BA63" s="15">
        <f t="shared" si="25"/>
        <v>3.3677000000000001</v>
      </c>
      <c r="BB63" s="19">
        <v>5.91</v>
      </c>
      <c r="BC63" s="20">
        <f t="shared" si="26"/>
        <v>5.0636707561989569E-3</v>
      </c>
      <c r="BE63" s="15">
        <f t="shared" si="27"/>
        <v>4.1677</v>
      </c>
      <c r="BF63" s="20">
        <v>5.1100000000000003</v>
      </c>
      <c r="BG63" s="20">
        <f t="shared" si="28"/>
        <v>4.3614494671814219E-3</v>
      </c>
    </row>
    <row r="64" spans="1:59" x14ac:dyDescent="0.3">
      <c r="A64" s="4">
        <v>2.7728000000000002</v>
      </c>
      <c r="B64" s="5">
        <v>7.24</v>
      </c>
      <c r="C64" s="9">
        <f t="shared" si="0"/>
        <v>6.2433184528407626E-3</v>
      </c>
      <c r="E64" s="6">
        <f t="shared" si="1"/>
        <v>2.5728</v>
      </c>
      <c r="F64" s="6">
        <v>8.42</v>
      </c>
      <c r="G64" s="9">
        <f t="shared" si="2"/>
        <v>7.302975954749602E-3</v>
      </c>
      <c r="I64" s="6">
        <f t="shared" si="3"/>
        <v>2.9728000000000003</v>
      </c>
      <c r="J64" s="7">
        <v>6.11</v>
      </c>
      <c r="K64" s="9">
        <f t="shared" si="4"/>
        <v>5.2400811007118353E-3</v>
      </c>
      <c r="M64" s="7">
        <f t="shared" si="5"/>
        <v>2.3728000000000002</v>
      </c>
      <c r="N64" s="8">
        <v>9.57</v>
      </c>
      <c r="O64" s="9">
        <f t="shared" si="6"/>
        <v>8.3478048829831453E-3</v>
      </c>
      <c r="Q64" s="7">
        <f t="shared" si="7"/>
        <v>3.1728000000000001</v>
      </c>
      <c r="R64" s="9">
        <v>5.73</v>
      </c>
      <c r="S64" s="9">
        <f t="shared" si="8"/>
        <v>4.9051950923866272E-3</v>
      </c>
      <c r="U64" s="15">
        <f t="shared" si="9"/>
        <v>1.7728000000000002</v>
      </c>
      <c r="V64" s="11">
        <v>13.87</v>
      </c>
      <c r="W64" s="15">
        <f t="shared" si="10"/>
        <v>1.2365609939167133E-2</v>
      </c>
      <c r="Y64" s="15">
        <f t="shared" si="11"/>
        <v>1.9728000000000001</v>
      </c>
      <c r="Z64" s="12">
        <v>12.43</v>
      </c>
      <c r="AA64" s="15">
        <f t="shared" si="12"/>
        <v>1.1000028362942005E-2</v>
      </c>
      <c r="AC64" s="15">
        <f t="shared" si="13"/>
        <v>1.5728000000000002</v>
      </c>
      <c r="AD64" s="13">
        <v>15.19</v>
      </c>
      <c r="AE64" s="15">
        <f t="shared" si="14"/>
        <v>1.3635904309040825E-2</v>
      </c>
      <c r="AG64" s="15">
        <f t="shared" si="15"/>
        <v>2.1728000000000001</v>
      </c>
      <c r="AH64" s="14">
        <v>10.93</v>
      </c>
      <c r="AI64" s="15">
        <f t="shared" si="16"/>
        <v>9.5992641261425371E-3</v>
      </c>
      <c r="AK64" s="15">
        <f t="shared" si="17"/>
        <v>1.3728000000000002</v>
      </c>
      <c r="AL64" s="15">
        <v>16.23</v>
      </c>
      <c r="AM64" s="15">
        <f t="shared" si="18"/>
        <v>1.4649571874842948E-2</v>
      </c>
      <c r="AO64" s="15">
        <f t="shared" si="19"/>
        <v>3.7728000000000002</v>
      </c>
      <c r="AP64" s="16">
        <v>4.9800000000000004</v>
      </c>
      <c r="AQ64" s="20">
        <f t="shared" si="20"/>
        <v>4.2478514334469697E-3</v>
      </c>
      <c r="AS64" s="15">
        <f t="shared" si="21"/>
        <v>3.5728</v>
      </c>
      <c r="AT64" s="17">
        <v>5.13</v>
      </c>
      <c r="AU64" s="20">
        <f t="shared" si="22"/>
        <v>4.378938748546557E-3</v>
      </c>
      <c r="AW64" s="15">
        <f t="shared" si="23"/>
        <v>3.9728000000000003</v>
      </c>
      <c r="AX64" s="18">
        <v>4.84</v>
      </c>
      <c r="AY64" s="20">
        <f t="shared" si="24"/>
        <v>4.1256743045807731E-3</v>
      </c>
      <c r="BA64" s="15">
        <f t="shared" si="25"/>
        <v>3.3728000000000002</v>
      </c>
      <c r="BB64" s="19">
        <v>5.43</v>
      </c>
      <c r="BC64" s="20">
        <f t="shared" si="26"/>
        <v>4.6416843447381062E-3</v>
      </c>
      <c r="BE64" s="15">
        <f t="shared" si="27"/>
        <v>4.1728000000000005</v>
      </c>
      <c r="BF64" s="20">
        <v>4.7</v>
      </c>
      <c r="BG64" s="20">
        <f t="shared" si="28"/>
        <v>4.0036618335385077E-3</v>
      </c>
    </row>
    <row r="65" spans="1:59" x14ac:dyDescent="0.3">
      <c r="A65" s="4">
        <v>2.7726000000000002</v>
      </c>
      <c r="B65" s="5">
        <v>6.62</v>
      </c>
      <c r="C65" s="9">
        <f t="shared" si="0"/>
        <v>5.6914914478271017E-3</v>
      </c>
      <c r="E65" s="6">
        <f t="shared" si="1"/>
        <v>2.5726</v>
      </c>
      <c r="F65" s="6">
        <v>7.7</v>
      </c>
      <c r="G65" s="9">
        <f t="shared" si="2"/>
        <v>6.6549276049625572E-3</v>
      </c>
      <c r="I65" s="6">
        <f t="shared" si="3"/>
        <v>2.9726000000000004</v>
      </c>
      <c r="J65" s="7">
        <v>5.58</v>
      </c>
      <c r="K65" s="9">
        <f t="shared" si="4"/>
        <v>4.7733437835284498E-3</v>
      </c>
      <c r="M65" s="7">
        <f t="shared" si="5"/>
        <v>2.3726000000000003</v>
      </c>
      <c r="N65" s="8">
        <v>8.75</v>
      </c>
      <c r="O65" s="9">
        <f t="shared" si="6"/>
        <v>7.6015603452904701E-3</v>
      </c>
      <c r="Q65" s="7">
        <f t="shared" si="7"/>
        <v>3.1726000000000001</v>
      </c>
      <c r="R65" s="9">
        <v>5.24</v>
      </c>
      <c r="S65" s="9">
        <f t="shared" si="8"/>
        <v>4.4751902515638431E-3</v>
      </c>
      <c r="U65" s="15">
        <f t="shared" si="9"/>
        <v>1.7726000000000002</v>
      </c>
      <c r="V65" s="11">
        <v>12.69</v>
      </c>
      <c r="W65" s="15">
        <f t="shared" si="10"/>
        <v>1.1245061458439287E-2</v>
      </c>
      <c r="Y65" s="15">
        <f t="shared" si="11"/>
        <v>1.9726000000000001</v>
      </c>
      <c r="Z65" s="12">
        <v>11.37</v>
      </c>
      <c r="AA65" s="15">
        <f t="shared" si="12"/>
        <v>1.0007899755632432E-2</v>
      </c>
      <c r="AC65" s="15">
        <f t="shared" si="13"/>
        <v>1.5726000000000002</v>
      </c>
      <c r="AD65" s="13">
        <v>13.89</v>
      </c>
      <c r="AE65" s="15">
        <f t="shared" si="14"/>
        <v>1.2384723285617683E-2</v>
      </c>
      <c r="AG65" s="15">
        <f t="shared" si="15"/>
        <v>2.1726000000000001</v>
      </c>
      <c r="AH65" s="14">
        <v>10</v>
      </c>
      <c r="AI65" s="15">
        <f t="shared" si="16"/>
        <v>8.7416109546967213E-3</v>
      </c>
      <c r="AK65" s="15">
        <f t="shared" si="17"/>
        <v>1.3726000000000003</v>
      </c>
      <c r="AL65" s="15">
        <v>14.81</v>
      </c>
      <c r="AM65" s="15">
        <f t="shared" si="18"/>
        <v>1.3268366261355746E-2</v>
      </c>
      <c r="AO65" s="15">
        <f t="shared" si="19"/>
        <v>3.7726000000000002</v>
      </c>
      <c r="AP65" s="16">
        <v>4.5599999999999996</v>
      </c>
      <c r="AQ65" s="20">
        <f t="shared" si="20"/>
        <v>3.8818135570097834E-3</v>
      </c>
      <c r="AS65" s="15">
        <f t="shared" si="21"/>
        <v>3.5726</v>
      </c>
      <c r="AT65" s="17">
        <v>4.6900000000000004</v>
      </c>
      <c r="AU65" s="20">
        <f t="shared" si="22"/>
        <v>3.9949529454640365E-3</v>
      </c>
      <c r="AW65" s="15">
        <f t="shared" si="23"/>
        <v>3.9726000000000004</v>
      </c>
      <c r="AX65" s="18">
        <v>4.42</v>
      </c>
      <c r="AY65" s="20">
        <f t="shared" si="24"/>
        <v>3.7601290136652921E-3</v>
      </c>
      <c r="BA65" s="15">
        <f t="shared" si="25"/>
        <v>3.3726000000000003</v>
      </c>
      <c r="BB65" s="19">
        <v>4.96</v>
      </c>
      <c r="BC65" s="20">
        <f t="shared" si="26"/>
        <v>4.2303874591896884E-3</v>
      </c>
      <c r="BE65" s="15">
        <f t="shared" si="27"/>
        <v>4.1726000000000001</v>
      </c>
      <c r="BF65" s="20">
        <v>4.29</v>
      </c>
      <c r="BG65" s="20">
        <f t="shared" si="28"/>
        <v>3.6472824298944273E-3</v>
      </c>
    </row>
    <row r="66" spans="1:59" x14ac:dyDescent="0.3">
      <c r="A66" s="4">
        <v>2.7776000000000001</v>
      </c>
      <c r="B66" s="5">
        <v>8.68</v>
      </c>
      <c r="C66" s="9">
        <f t="shared" si="0"/>
        <v>7.5381416439603832E-3</v>
      </c>
      <c r="E66" s="6">
        <f t="shared" si="1"/>
        <v>2.5775999999999999</v>
      </c>
      <c r="F66" s="6">
        <v>9.9600000000000009</v>
      </c>
      <c r="G66" s="9">
        <f t="shared" si="2"/>
        <v>8.7049051575353031E-3</v>
      </c>
      <c r="I66" s="6">
        <f t="shared" si="3"/>
        <v>2.9776000000000002</v>
      </c>
      <c r="J66" s="7">
        <v>7.43</v>
      </c>
      <c r="K66" s="9">
        <f t="shared" si="4"/>
        <v>6.4131036158726618E-3</v>
      </c>
      <c r="M66" s="7">
        <f t="shared" si="5"/>
        <v>2.3776000000000002</v>
      </c>
      <c r="N66" s="8">
        <v>11.19</v>
      </c>
      <c r="O66" s="9">
        <f t="shared" si="6"/>
        <v>9.8405063605353504E-3</v>
      </c>
      <c r="Q66" s="7">
        <f t="shared" si="7"/>
        <v>3.1776</v>
      </c>
      <c r="R66" s="9">
        <v>6.97</v>
      </c>
      <c r="S66" s="9">
        <f t="shared" si="8"/>
        <v>6.0025923735413933E-3</v>
      </c>
      <c r="U66" s="15">
        <f t="shared" si="9"/>
        <v>1.7776000000000001</v>
      </c>
      <c r="V66" s="11">
        <v>15.64</v>
      </c>
      <c r="W66" s="15">
        <f t="shared" si="10"/>
        <v>1.4073104080986165E-2</v>
      </c>
      <c r="Y66" s="15">
        <f t="shared" si="11"/>
        <v>1.9776</v>
      </c>
      <c r="Z66" s="12">
        <v>14.16</v>
      </c>
      <c r="AA66" s="15">
        <f t="shared" si="12"/>
        <v>1.2643152532850976E-2</v>
      </c>
      <c r="AC66" s="15">
        <f t="shared" si="13"/>
        <v>1.5776000000000001</v>
      </c>
      <c r="AD66" s="13">
        <v>16.97</v>
      </c>
      <c r="AE66" s="15">
        <f t="shared" si="14"/>
        <v>1.5377883815558824E-2</v>
      </c>
      <c r="AG66" s="15">
        <f t="shared" si="15"/>
        <v>2.1776</v>
      </c>
      <c r="AH66" s="14">
        <v>12.61</v>
      </c>
      <c r="AI66" s="15">
        <f t="shared" si="16"/>
        <v>1.1169595498495943E-2</v>
      </c>
      <c r="AK66" s="15">
        <f t="shared" si="17"/>
        <v>1.3776000000000002</v>
      </c>
      <c r="AL66" s="15">
        <v>17.98</v>
      </c>
      <c r="AM66" s="15">
        <f t="shared" si="18"/>
        <v>1.638159358515956E-2</v>
      </c>
      <c r="AO66" s="15">
        <f t="shared" si="19"/>
        <v>3.7776000000000001</v>
      </c>
      <c r="AP66" s="16">
        <v>6.06</v>
      </c>
      <c r="AQ66" s="20">
        <f t="shared" si="20"/>
        <v>5.1959462442963122E-3</v>
      </c>
      <c r="AS66" s="15">
        <f t="shared" si="21"/>
        <v>3.5775999999999999</v>
      </c>
      <c r="AT66" s="17">
        <v>6.24</v>
      </c>
      <c r="AU66" s="20">
        <f t="shared" si="22"/>
        <v>5.3549326369501937E-3</v>
      </c>
      <c r="AW66" s="15">
        <f t="shared" si="23"/>
        <v>3.9776000000000002</v>
      </c>
      <c r="AX66" s="18">
        <v>5.88</v>
      </c>
      <c r="AY66" s="20">
        <f t="shared" si="24"/>
        <v>5.037238856895998E-3</v>
      </c>
      <c r="BA66" s="15">
        <f t="shared" si="25"/>
        <v>3.3776000000000002</v>
      </c>
      <c r="BB66" s="19">
        <v>6.6</v>
      </c>
      <c r="BC66" s="20">
        <f t="shared" si="26"/>
        <v>5.6737465539274945E-3</v>
      </c>
      <c r="BE66" s="15">
        <f t="shared" si="27"/>
        <v>4.1776</v>
      </c>
      <c r="BF66" s="20">
        <v>5.71</v>
      </c>
      <c r="BG66" s="20">
        <f t="shared" si="28"/>
        <v>4.8876038110216014E-3</v>
      </c>
    </row>
    <row r="67" spans="1:59" x14ac:dyDescent="0.3">
      <c r="A67" s="4">
        <v>2.7805</v>
      </c>
      <c r="B67" s="5">
        <v>8.89</v>
      </c>
      <c r="C67" s="9">
        <f t="shared" si="0"/>
        <v>7.7285316480839583E-3</v>
      </c>
      <c r="E67" s="6">
        <f t="shared" si="1"/>
        <v>2.5804999999999998</v>
      </c>
      <c r="F67" s="6">
        <v>10.14</v>
      </c>
      <c r="G67" s="9">
        <f t="shared" si="2"/>
        <v>8.8701991169023442E-3</v>
      </c>
      <c r="I67" s="6">
        <f t="shared" si="3"/>
        <v>2.9805000000000001</v>
      </c>
      <c r="J67" s="7">
        <v>7.65</v>
      </c>
      <c r="K67" s="9">
        <f t="shared" si="4"/>
        <v>6.6100965050412963E-3</v>
      </c>
      <c r="M67" s="7">
        <f t="shared" si="5"/>
        <v>2.3805000000000001</v>
      </c>
      <c r="N67" s="8">
        <v>11.35</v>
      </c>
      <c r="O67" s="9">
        <f t="shared" si="6"/>
        <v>9.9892851081493372E-3</v>
      </c>
      <c r="Q67" s="7">
        <f t="shared" si="7"/>
        <v>3.1804999999999999</v>
      </c>
      <c r="R67" s="9">
        <v>7.18</v>
      </c>
      <c r="S67" s="9">
        <f t="shared" si="8"/>
        <v>6.1897683132242642E-3</v>
      </c>
      <c r="U67" s="15">
        <f t="shared" si="9"/>
        <v>1.7805</v>
      </c>
      <c r="V67" s="11">
        <v>15.61</v>
      </c>
      <c r="W67" s="15">
        <f t="shared" si="10"/>
        <v>1.4043890999126174E-2</v>
      </c>
      <c r="Y67" s="15">
        <f t="shared" si="11"/>
        <v>1.9804999999999999</v>
      </c>
      <c r="Z67" s="12">
        <v>14.2</v>
      </c>
      <c r="AA67" s="15">
        <f t="shared" si="12"/>
        <v>1.268150170129001E-2</v>
      </c>
      <c r="AC67" s="15">
        <f t="shared" si="13"/>
        <v>1.5805</v>
      </c>
      <c r="AD67" s="13">
        <v>16.88</v>
      </c>
      <c r="AE67" s="15">
        <f t="shared" si="14"/>
        <v>1.528898823990954E-2</v>
      </c>
      <c r="AG67" s="15">
        <f t="shared" si="15"/>
        <v>2.1804999999999999</v>
      </c>
      <c r="AH67" s="14">
        <v>12.72</v>
      </c>
      <c r="AI67" s="15">
        <f t="shared" si="16"/>
        <v>1.1273377535825246E-2</v>
      </c>
      <c r="AK67" s="15">
        <f t="shared" si="17"/>
        <v>1.3805000000000001</v>
      </c>
      <c r="AL67" s="15">
        <v>17.82</v>
      </c>
      <c r="AM67" s="15">
        <f t="shared" si="18"/>
        <v>1.6221837418910923E-2</v>
      </c>
      <c r="AO67" s="15">
        <f t="shared" si="19"/>
        <v>3.7805</v>
      </c>
      <c r="AP67" s="16">
        <v>6.24</v>
      </c>
      <c r="AQ67" s="20">
        <f t="shared" si="20"/>
        <v>5.3549326369501937E-3</v>
      </c>
      <c r="AS67" s="15">
        <f t="shared" si="21"/>
        <v>3.5804999999999998</v>
      </c>
      <c r="AT67" s="17">
        <v>6.43</v>
      </c>
      <c r="AU67" s="20">
        <f t="shared" si="22"/>
        <v>5.5230554287089006E-3</v>
      </c>
      <c r="AW67" s="15">
        <f t="shared" si="23"/>
        <v>3.9805000000000001</v>
      </c>
      <c r="AX67" s="18">
        <v>6.06</v>
      </c>
      <c r="AY67" s="20">
        <f t="shared" si="24"/>
        <v>5.1959462442963122E-3</v>
      </c>
      <c r="BA67" s="15">
        <f t="shared" si="25"/>
        <v>3.3805000000000001</v>
      </c>
      <c r="BB67" s="19">
        <v>6.8</v>
      </c>
      <c r="BC67" s="20">
        <f t="shared" si="26"/>
        <v>5.8513524539940409E-3</v>
      </c>
      <c r="BE67" s="15">
        <f t="shared" si="27"/>
        <v>4.1805000000000003</v>
      </c>
      <c r="BF67" s="20">
        <v>5.88</v>
      </c>
      <c r="BG67" s="20">
        <f t="shared" si="28"/>
        <v>5.037238856895998E-3</v>
      </c>
    </row>
    <row r="68" spans="1:59" x14ac:dyDescent="0.3">
      <c r="A68" s="4">
        <v>2.7850999999999999</v>
      </c>
      <c r="B68" s="5">
        <v>9.75</v>
      </c>
      <c r="C68" s="9">
        <f t="shared" si="0"/>
        <v>8.512444610847103E-3</v>
      </c>
      <c r="E68" s="6">
        <f t="shared" si="1"/>
        <v>2.5850999999999997</v>
      </c>
      <c r="F68" s="6">
        <v>11.06</v>
      </c>
      <c r="G68" s="9">
        <f t="shared" si="2"/>
        <v>9.719804435930679E-3</v>
      </c>
      <c r="I68" s="6">
        <f t="shared" si="3"/>
        <v>2.9851000000000001</v>
      </c>
      <c r="J68" s="7">
        <v>8.44</v>
      </c>
      <c r="K68" s="9">
        <f t="shared" si="4"/>
        <v>7.321043880817113E-3</v>
      </c>
      <c r="M68" s="7">
        <f t="shared" si="5"/>
        <v>2.3851</v>
      </c>
      <c r="N68" s="8">
        <v>12.33</v>
      </c>
      <c r="O68" s="9">
        <f t="shared" si="6"/>
        <v>1.0905962404710756E-2</v>
      </c>
      <c r="Q68" s="7">
        <f t="shared" si="7"/>
        <v>3.1850999999999998</v>
      </c>
      <c r="R68" s="9">
        <v>7.92</v>
      </c>
      <c r="S68" s="9">
        <f t="shared" si="8"/>
        <v>6.8524492916248736E-3</v>
      </c>
      <c r="U68" s="15">
        <f t="shared" si="9"/>
        <v>1.7850999999999999</v>
      </c>
      <c r="V68" s="11">
        <v>16.68</v>
      </c>
      <c r="W68" s="15">
        <f t="shared" si="10"/>
        <v>1.5091757987247489E-2</v>
      </c>
      <c r="Y68" s="15">
        <f t="shared" si="11"/>
        <v>1.9850999999999999</v>
      </c>
      <c r="Z68" s="12">
        <v>15.24</v>
      </c>
      <c r="AA68" s="15">
        <f t="shared" si="12"/>
        <v>1.3684376910708562E-2</v>
      </c>
      <c r="AC68" s="15">
        <f t="shared" si="13"/>
        <v>1.5851</v>
      </c>
      <c r="AD68" s="13">
        <v>17.95</v>
      </c>
      <c r="AE68" s="15">
        <f t="shared" si="14"/>
        <v>1.6351617556473186E-2</v>
      </c>
      <c r="AG68" s="15">
        <f t="shared" si="15"/>
        <v>2.1850999999999998</v>
      </c>
      <c r="AH68" s="14">
        <v>13.73</v>
      </c>
      <c r="AI68" s="15">
        <f t="shared" si="16"/>
        <v>1.2231930315842576E-2</v>
      </c>
      <c r="AK68" s="15">
        <f t="shared" si="17"/>
        <v>1.3851</v>
      </c>
      <c r="AL68" s="15">
        <v>18.89</v>
      </c>
      <c r="AM68" s="15">
        <f t="shared" si="18"/>
        <v>1.7295676482340094E-2</v>
      </c>
      <c r="AO68" s="15">
        <f t="shared" si="19"/>
        <v>3.7850999999999999</v>
      </c>
      <c r="AP68" s="16">
        <v>6.89</v>
      </c>
      <c r="AQ68" s="20">
        <f t="shared" si="20"/>
        <v>5.9313891164922694E-3</v>
      </c>
      <c r="AS68" s="15">
        <f t="shared" si="21"/>
        <v>3.5850999999999997</v>
      </c>
      <c r="AT68" s="17">
        <v>7.1</v>
      </c>
      <c r="AU68" s="20">
        <f t="shared" si="22"/>
        <v>6.1184174647674894E-3</v>
      </c>
      <c r="AW68" s="15">
        <f t="shared" si="23"/>
        <v>3.9851000000000001</v>
      </c>
      <c r="AX68" s="18">
        <v>6.69</v>
      </c>
      <c r="AY68" s="20">
        <f t="shared" si="24"/>
        <v>5.7536260239761106E-3</v>
      </c>
      <c r="BA68" s="15">
        <f t="shared" si="25"/>
        <v>3.3851</v>
      </c>
      <c r="BB68" s="19">
        <v>7.51</v>
      </c>
      <c r="BC68" s="20">
        <f t="shared" si="26"/>
        <v>6.4846876906453632E-3</v>
      </c>
      <c r="BE68" s="15">
        <f t="shared" si="27"/>
        <v>4.1851000000000003</v>
      </c>
      <c r="BF68" s="20">
        <v>6.49</v>
      </c>
      <c r="BG68" s="20">
        <f t="shared" si="28"/>
        <v>5.5762118537794336E-3</v>
      </c>
    </row>
    <row r="69" spans="1:59" x14ac:dyDescent="0.3">
      <c r="A69" s="4">
        <v>2.7884000000000002</v>
      </c>
      <c r="B69" s="5">
        <v>10.37</v>
      </c>
      <c r="C69" s="9">
        <f t="shared" si="0"/>
        <v>9.0818503121469218E-3</v>
      </c>
      <c r="E69" s="6">
        <f t="shared" si="1"/>
        <v>2.5884</v>
      </c>
      <c r="F69" s="6">
        <v>11.73</v>
      </c>
      <c r="G69" s="9">
        <f t="shared" si="2"/>
        <v>1.0343623530182144E-2</v>
      </c>
      <c r="I69" s="6">
        <f t="shared" si="3"/>
        <v>2.9884000000000004</v>
      </c>
      <c r="J69" s="7">
        <v>9</v>
      </c>
      <c r="K69" s="9">
        <f t="shared" si="4"/>
        <v>7.8284203424832111E-3</v>
      </c>
      <c r="M69" s="7">
        <f t="shared" si="5"/>
        <v>2.3884000000000003</v>
      </c>
      <c r="N69" s="8">
        <v>13.04</v>
      </c>
      <c r="O69" s="9">
        <f t="shared" si="6"/>
        <v>1.1575972096255271E-2</v>
      </c>
      <c r="Q69" s="7">
        <f t="shared" si="7"/>
        <v>3.1884000000000001</v>
      </c>
      <c r="R69" s="9">
        <v>8.4499999999999993</v>
      </c>
      <c r="S69" s="9">
        <f t="shared" si="8"/>
        <v>7.3300792005651649E-3</v>
      </c>
      <c r="U69" s="15">
        <f t="shared" si="9"/>
        <v>1.7884000000000002</v>
      </c>
      <c r="V69" s="11">
        <v>17.48</v>
      </c>
      <c r="W69" s="15">
        <f t="shared" si="10"/>
        <v>1.588330007975669E-2</v>
      </c>
      <c r="Y69" s="15">
        <f t="shared" si="11"/>
        <v>1.9884000000000002</v>
      </c>
      <c r="Z69" s="12">
        <v>16.010000000000002</v>
      </c>
      <c r="AA69" s="15">
        <f t="shared" si="12"/>
        <v>1.4434183909612153E-2</v>
      </c>
      <c r="AC69" s="15">
        <f t="shared" si="13"/>
        <v>1.5884000000000003</v>
      </c>
      <c r="AD69" s="13">
        <v>18.77</v>
      </c>
      <c r="AE69" s="15">
        <f t="shared" si="14"/>
        <v>1.7174601573048065E-2</v>
      </c>
      <c r="AG69" s="15">
        <f t="shared" si="15"/>
        <v>2.1884000000000001</v>
      </c>
      <c r="AH69" s="14">
        <v>14.47</v>
      </c>
      <c r="AI69" s="15">
        <f t="shared" si="16"/>
        <v>1.2940788078454446E-2</v>
      </c>
      <c r="AK69" s="15">
        <f t="shared" si="17"/>
        <v>1.3884000000000003</v>
      </c>
      <c r="AL69" s="15">
        <v>19.7</v>
      </c>
      <c r="AM69" s="15">
        <f t="shared" si="18"/>
        <v>1.8117253414946188E-2</v>
      </c>
      <c r="AO69" s="15">
        <f t="shared" si="19"/>
        <v>3.7884000000000002</v>
      </c>
      <c r="AP69" s="16">
        <v>7.35</v>
      </c>
      <c r="AQ69" s="20">
        <f t="shared" si="20"/>
        <v>6.341576227078316E-3</v>
      </c>
      <c r="AS69" s="15">
        <f t="shared" si="21"/>
        <v>3.5884</v>
      </c>
      <c r="AT69" s="17">
        <v>7.57</v>
      </c>
      <c r="AU69" s="20">
        <f t="shared" si="22"/>
        <v>6.5384130034441545E-3</v>
      </c>
      <c r="AW69" s="15">
        <f t="shared" si="23"/>
        <v>3.9884000000000004</v>
      </c>
      <c r="AX69" s="18">
        <v>7.14</v>
      </c>
      <c r="AY69" s="20">
        <f t="shared" si="24"/>
        <v>6.1540858456029524E-3</v>
      </c>
      <c r="BA69" s="15">
        <f t="shared" si="25"/>
        <v>3.3884000000000003</v>
      </c>
      <c r="BB69" s="19">
        <v>8.01</v>
      </c>
      <c r="BC69" s="20">
        <f t="shared" si="26"/>
        <v>6.933378326620887E-3</v>
      </c>
      <c r="BE69" s="15">
        <f t="shared" si="27"/>
        <v>4.1884000000000006</v>
      </c>
      <c r="BF69" s="20">
        <v>6.92</v>
      </c>
      <c r="BG69" s="20">
        <f t="shared" si="28"/>
        <v>5.9580837636834527E-3</v>
      </c>
    </row>
    <row r="70" spans="1:59" x14ac:dyDescent="0.3">
      <c r="A70" s="4">
        <v>2.7928000000000002</v>
      </c>
      <c r="B70" s="5">
        <v>9.9499999999999993</v>
      </c>
      <c r="C70" s="9">
        <f t="shared" ref="C70:C133" si="29">1-((1-(B70/100))^(1/12))</f>
        <v>8.6957310438244839E-3</v>
      </c>
      <c r="E70" s="6">
        <f t="shared" ref="E70:E133" si="30">A70 - (20/100)</f>
        <v>2.5928</v>
      </c>
      <c r="F70" s="6">
        <v>11.27</v>
      </c>
      <c r="G70" s="9">
        <f t="shared" ref="G70:G133" si="31">1-((1-(F70/100))^(1/12))</f>
        <v>9.9148649937725875E-3</v>
      </c>
      <c r="I70" s="6">
        <f t="shared" ref="I70:I133" si="32">A70 + (20/100)</f>
        <v>2.9928000000000003</v>
      </c>
      <c r="J70" s="7">
        <v>8.6199999999999992</v>
      </c>
      <c r="K70" s="9">
        <f t="shared" ref="K70:K133" si="33">1-((1-(J70/100))^(1/12))</f>
        <v>7.4838182145403609E-3</v>
      </c>
      <c r="M70" s="7">
        <f t="shared" ref="M70:M133" si="34">A70 - (40/100)</f>
        <v>2.3928000000000003</v>
      </c>
      <c r="N70" s="8">
        <v>12.55</v>
      </c>
      <c r="O70" s="9">
        <f t="shared" ref="O70:O133" si="35">1-((1-(N70/100))^(1/12))</f>
        <v>1.1113037575708695E-2</v>
      </c>
      <c r="Q70" s="7">
        <f t="shared" ref="Q70:Q133" si="36">A70 + (40/100)</f>
        <v>3.1928000000000001</v>
      </c>
      <c r="R70" s="9">
        <v>8.08</v>
      </c>
      <c r="S70" s="9">
        <f t="shared" ref="S70:S133" si="37">1-((1-(R70/100))^(1/12))</f>
        <v>6.9963733260097749E-3</v>
      </c>
      <c r="U70" s="15">
        <f t="shared" ref="U70:U133" si="38">A70-1</f>
        <v>1.7928000000000002</v>
      </c>
      <c r="V70" s="11">
        <v>16.88</v>
      </c>
      <c r="W70" s="15">
        <f t="shared" ref="W70:W133" si="39">1-((1-(V70/100))^(1/12))</f>
        <v>1.528898823990954E-2</v>
      </c>
      <c r="Y70" s="15">
        <f t="shared" ref="Y70:Y133" si="40">U70+0.2</f>
        <v>1.9928000000000001</v>
      </c>
      <c r="Z70" s="12">
        <v>15.45</v>
      </c>
      <c r="AA70" s="15">
        <f t="shared" ref="AA70:AA133" si="41">1-((1-(Z70/100))^(1/12))</f>
        <v>1.3888248487303967E-2</v>
      </c>
      <c r="AC70" s="15">
        <f t="shared" ref="AC70:AC133" si="42">U70-0.2</f>
        <v>1.5928000000000002</v>
      </c>
      <c r="AD70" s="13">
        <v>18.12</v>
      </c>
      <c r="AE70" s="15">
        <f t="shared" ref="AE70:AE133" si="43">1-((1-(AD70/100))^(1/12))</f>
        <v>1.6521614745087509E-2</v>
      </c>
      <c r="AG70" s="15">
        <f t="shared" ref="AG70:AG133" si="44">U70+0.4</f>
        <v>2.1928000000000001</v>
      </c>
      <c r="AH70" s="14">
        <v>13.95</v>
      </c>
      <c r="AI70" s="15">
        <f t="shared" ref="AI70:AI133" si="45">1-((1-(AH70/100))^(1/12))</f>
        <v>1.2442087750893505E-2</v>
      </c>
      <c r="AK70" s="15">
        <f t="shared" ref="AK70:AK133" si="46">U70-0.4</f>
        <v>1.3928000000000003</v>
      </c>
      <c r="AL70" s="15">
        <v>19.04</v>
      </c>
      <c r="AM70" s="15">
        <f t="shared" ref="AM70:AM133" si="47">1-((1-(AL70/100))^(1/12))</f>
        <v>1.7447251236268224E-2</v>
      </c>
      <c r="AO70" s="15">
        <f t="shared" ref="AO70:AO133" si="48">A70+1</f>
        <v>3.7928000000000002</v>
      </c>
      <c r="AP70" s="16">
        <v>7.03</v>
      </c>
      <c r="AQ70" s="20">
        <f t="shared" ref="AQ70:AQ133" si="49">1-((1-(AP70/100))^(1/12))</f>
        <v>6.0560316596822705E-3</v>
      </c>
      <c r="AS70" s="15">
        <f t="shared" ref="AS70:AS133" si="50">AO70-0.2</f>
        <v>3.5928</v>
      </c>
      <c r="AT70" s="17">
        <v>7.24</v>
      </c>
      <c r="AU70" s="20">
        <f t="shared" ref="AU70:AU133" si="51">1-((1-(AT70/100))^(1/12))</f>
        <v>6.2433184528407626E-3</v>
      </c>
      <c r="AW70" s="15">
        <f t="shared" ref="AW70:AW133" si="52">AO70+0.2</f>
        <v>3.9928000000000003</v>
      </c>
      <c r="AX70" s="18">
        <v>6.83</v>
      </c>
      <c r="AY70" s="20">
        <f t="shared" ref="AY70:AY133" si="53">1-((1-(AX70/100))^(1/12))</f>
        <v>5.8780234665112285E-3</v>
      </c>
      <c r="BA70" s="15">
        <f t="shared" ref="BA70:BA133" si="54">AO70-0.4</f>
        <v>3.3928000000000003</v>
      </c>
      <c r="BB70" s="19">
        <v>7.66</v>
      </c>
      <c r="BC70" s="20">
        <f t="shared" ref="BC70:BC133" si="55">1-((1-(BB70/100))^(1/12))</f>
        <v>6.6190609447532855E-3</v>
      </c>
      <c r="BE70" s="15">
        <f t="shared" ref="BE70:BE133" si="56">AO70+0.4</f>
        <v>4.1928000000000001</v>
      </c>
      <c r="BF70" s="20">
        <v>6.62</v>
      </c>
      <c r="BG70" s="20">
        <f t="shared" ref="BG70:BG133" si="57">1-((1-(BF70/100))^(1/12))</f>
        <v>5.6914914478271017E-3</v>
      </c>
    </row>
    <row r="71" spans="1:59" x14ac:dyDescent="0.3">
      <c r="A71" s="4">
        <v>2.7972999999999999</v>
      </c>
      <c r="B71" s="5">
        <v>10.62</v>
      </c>
      <c r="C71" s="9">
        <f t="shared" si="29"/>
        <v>9.3124713851864271E-3</v>
      </c>
      <c r="E71" s="6">
        <f t="shared" si="30"/>
        <v>2.5972999999999997</v>
      </c>
      <c r="F71" s="6">
        <v>12.02</v>
      </c>
      <c r="G71" s="9">
        <f t="shared" si="31"/>
        <v>1.0614981695107328E-2</v>
      </c>
      <c r="I71" s="6">
        <f t="shared" si="32"/>
        <v>2.9973000000000001</v>
      </c>
      <c r="J71" s="7">
        <v>9.2100000000000009</v>
      </c>
      <c r="K71" s="9">
        <f t="shared" si="33"/>
        <v>8.0194246774301092E-3</v>
      </c>
      <c r="M71" s="7">
        <f t="shared" si="34"/>
        <v>2.3973</v>
      </c>
      <c r="N71" s="8">
        <v>13.36</v>
      </c>
      <c r="O71" s="9">
        <f t="shared" si="35"/>
        <v>1.187958909501341E-2</v>
      </c>
      <c r="Q71" s="7">
        <f t="shared" si="36"/>
        <v>3.1972999999999998</v>
      </c>
      <c r="R71" s="9">
        <v>8.64</v>
      </c>
      <c r="S71" s="9">
        <f t="shared" si="37"/>
        <v>7.5019223904849719E-3</v>
      </c>
      <c r="U71" s="15">
        <f t="shared" si="38"/>
        <v>1.7972999999999999</v>
      </c>
      <c r="V71" s="11">
        <v>17.88</v>
      </c>
      <c r="W71" s="15">
        <f t="shared" si="39"/>
        <v>1.628171254176225E-2</v>
      </c>
      <c r="Y71" s="15">
        <f t="shared" si="40"/>
        <v>1.9972999999999999</v>
      </c>
      <c r="Z71" s="12">
        <v>16.39</v>
      </c>
      <c r="AA71" s="15">
        <f t="shared" si="41"/>
        <v>1.4806543594328758E-2</v>
      </c>
      <c r="AC71" s="15">
        <f t="shared" si="42"/>
        <v>1.5972999999999999</v>
      </c>
      <c r="AD71" s="13">
        <v>19.16</v>
      </c>
      <c r="AE71" s="15">
        <f t="shared" si="43"/>
        <v>1.7568696502649028E-2</v>
      </c>
      <c r="AG71" s="15">
        <f t="shared" si="44"/>
        <v>2.1972999999999998</v>
      </c>
      <c r="AH71" s="14">
        <v>14.82</v>
      </c>
      <c r="AI71" s="15">
        <f t="shared" si="45"/>
        <v>1.32780190445968E-2</v>
      </c>
      <c r="AK71" s="15">
        <f t="shared" si="46"/>
        <v>1.3973</v>
      </c>
      <c r="AL71" s="15">
        <v>20.100000000000001</v>
      </c>
      <c r="AM71" s="15">
        <f t="shared" si="47"/>
        <v>1.8525776307596775E-2</v>
      </c>
      <c r="AO71" s="15">
        <f t="shared" si="48"/>
        <v>3.7972999999999999</v>
      </c>
      <c r="AP71" s="16">
        <v>7.52</v>
      </c>
      <c r="AQ71" s="20">
        <f t="shared" si="49"/>
        <v>6.4936396904045068E-3</v>
      </c>
      <c r="AS71" s="15">
        <f t="shared" si="50"/>
        <v>3.5972999999999997</v>
      </c>
      <c r="AT71" s="17">
        <v>7.74</v>
      </c>
      <c r="AU71" s="20">
        <f t="shared" si="51"/>
        <v>6.6908085162248332E-3</v>
      </c>
      <c r="AW71" s="15">
        <f t="shared" si="52"/>
        <v>3.9973000000000001</v>
      </c>
      <c r="AX71" s="18">
        <v>7.3</v>
      </c>
      <c r="AY71" s="20">
        <f t="shared" si="53"/>
        <v>6.2969003532519219E-3</v>
      </c>
      <c r="BA71" s="15">
        <f t="shared" si="54"/>
        <v>3.3973</v>
      </c>
      <c r="BB71" s="19">
        <v>8.19</v>
      </c>
      <c r="BC71" s="20">
        <f t="shared" si="55"/>
        <v>7.0954543710545215E-3</v>
      </c>
      <c r="BE71" s="15">
        <f t="shared" si="56"/>
        <v>4.1973000000000003</v>
      </c>
      <c r="BF71" s="20">
        <v>7.08</v>
      </c>
      <c r="BG71" s="20">
        <f t="shared" si="57"/>
        <v>6.1005885532616766E-3</v>
      </c>
    </row>
    <row r="72" spans="1:59" x14ac:dyDescent="0.3">
      <c r="A72" s="4">
        <v>2.8005</v>
      </c>
      <c r="B72" s="5">
        <v>9.1300000000000008</v>
      </c>
      <c r="C72" s="9">
        <f t="shared" si="29"/>
        <v>7.9466134150250056E-3</v>
      </c>
      <c r="E72" s="6">
        <f t="shared" si="30"/>
        <v>2.6004999999999998</v>
      </c>
      <c r="F72" s="6">
        <v>10.41</v>
      </c>
      <c r="G72" s="9">
        <f t="shared" si="31"/>
        <v>9.1187100278099509E-3</v>
      </c>
      <c r="I72" s="6">
        <f t="shared" si="32"/>
        <v>3.0005000000000002</v>
      </c>
      <c r="J72" s="7">
        <v>7.87</v>
      </c>
      <c r="K72" s="9">
        <f t="shared" si="33"/>
        <v>6.80752004241858E-3</v>
      </c>
      <c r="M72" s="7">
        <f t="shared" si="34"/>
        <v>2.4005000000000001</v>
      </c>
      <c r="N72" s="8">
        <v>11.62</v>
      </c>
      <c r="O72" s="9">
        <f t="shared" si="35"/>
        <v>1.0240908307309615E-2</v>
      </c>
      <c r="Q72" s="7">
        <f t="shared" si="36"/>
        <v>3.2004999999999999</v>
      </c>
      <c r="R72" s="9">
        <v>7.38</v>
      </c>
      <c r="S72" s="9">
        <f t="shared" si="37"/>
        <v>6.3683923609458848E-3</v>
      </c>
      <c r="U72" s="15">
        <f t="shared" si="38"/>
        <v>1.8005</v>
      </c>
      <c r="V72" s="11">
        <v>15.81</v>
      </c>
      <c r="W72" s="15">
        <f t="shared" si="39"/>
        <v>1.4238824977322762E-2</v>
      </c>
      <c r="Y72" s="15">
        <f t="shared" si="40"/>
        <v>2.0005000000000002</v>
      </c>
      <c r="Z72" s="12">
        <v>14.43</v>
      </c>
      <c r="AA72" s="15">
        <f t="shared" si="41"/>
        <v>1.2902327978714379E-2</v>
      </c>
      <c r="AC72" s="15">
        <f t="shared" si="42"/>
        <v>1.6005</v>
      </c>
      <c r="AD72" s="13">
        <v>16.989999999999998</v>
      </c>
      <c r="AE72" s="15">
        <f t="shared" si="43"/>
        <v>1.5397650382603545E-2</v>
      </c>
      <c r="AG72" s="15">
        <f t="shared" si="44"/>
        <v>2.2004999999999999</v>
      </c>
      <c r="AH72" s="14">
        <v>12.98</v>
      </c>
      <c r="AI72" s="15">
        <f t="shared" si="45"/>
        <v>1.1519157952452064E-2</v>
      </c>
      <c r="AK72" s="15">
        <f t="shared" si="46"/>
        <v>1.4005000000000001</v>
      </c>
      <c r="AL72" s="15">
        <v>17.87</v>
      </c>
      <c r="AM72" s="15">
        <f t="shared" si="47"/>
        <v>1.6271730570380671E-2</v>
      </c>
      <c r="AO72" s="15">
        <f t="shared" si="48"/>
        <v>3.8005</v>
      </c>
      <c r="AP72" s="16">
        <v>6.42</v>
      </c>
      <c r="AQ72" s="20">
        <f t="shared" si="49"/>
        <v>5.5141990623922554E-3</v>
      </c>
      <c r="AS72" s="15">
        <f t="shared" si="50"/>
        <v>3.6004999999999998</v>
      </c>
      <c r="AT72" s="17">
        <v>6.61</v>
      </c>
      <c r="AU72" s="20">
        <f t="shared" si="51"/>
        <v>5.6826185654411665E-3</v>
      </c>
      <c r="AW72" s="15">
        <f t="shared" si="52"/>
        <v>4.0004999999999997</v>
      </c>
      <c r="AX72" s="18">
        <v>6.23</v>
      </c>
      <c r="AY72" s="20">
        <f t="shared" si="53"/>
        <v>5.3460927225519317E-3</v>
      </c>
      <c r="BA72" s="15">
        <f t="shared" si="54"/>
        <v>3.4005000000000001</v>
      </c>
      <c r="BB72" s="19">
        <v>7</v>
      </c>
      <c r="BC72" s="20">
        <f t="shared" si="55"/>
        <v>6.0293080661268927E-3</v>
      </c>
      <c r="BE72" s="15">
        <f t="shared" si="56"/>
        <v>4.2004999999999999</v>
      </c>
      <c r="BF72" s="20">
        <v>6.04</v>
      </c>
      <c r="BG72" s="20">
        <f t="shared" si="57"/>
        <v>5.178298330841602E-3</v>
      </c>
    </row>
    <row r="73" spans="1:59" x14ac:dyDescent="0.3">
      <c r="A73" s="4">
        <v>2.8048000000000002</v>
      </c>
      <c r="B73" s="5">
        <v>9.41</v>
      </c>
      <c r="C73" s="9">
        <f t="shared" si="29"/>
        <v>8.2017104552886133E-3</v>
      </c>
      <c r="E73" s="6">
        <f t="shared" si="30"/>
        <v>2.6048</v>
      </c>
      <c r="F73" s="6">
        <v>10.72</v>
      </c>
      <c r="G73" s="9">
        <f t="shared" si="31"/>
        <v>9.4048854140992288E-3</v>
      </c>
      <c r="I73" s="6">
        <f t="shared" si="32"/>
        <v>3.0048000000000004</v>
      </c>
      <c r="J73" s="7">
        <v>8.1</v>
      </c>
      <c r="K73" s="9">
        <f t="shared" si="33"/>
        <v>7.0143799743113133E-3</v>
      </c>
      <c r="M73" s="7">
        <f t="shared" si="34"/>
        <v>2.4048000000000003</v>
      </c>
      <c r="N73" s="8">
        <v>11.98</v>
      </c>
      <c r="O73" s="9">
        <f t="shared" si="35"/>
        <v>1.0577504279428163E-2</v>
      </c>
      <c r="Q73" s="7">
        <f t="shared" si="36"/>
        <v>3.2048000000000001</v>
      </c>
      <c r="R73" s="9">
        <v>7.6</v>
      </c>
      <c r="S73" s="9">
        <f t="shared" si="37"/>
        <v>6.5652876492899859E-3</v>
      </c>
      <c r="U73" s="15">
        <f t="shared" si="38"/>
        <v>1.8048000000000002</v>
      </c>
      <c r="V73" s="11">
        <v>16.27</v>
      </c>
      <c r="W73" s="15">
        <f t="shared" si="39"/>
        <v>1.4688789022630044E-2</v>
      </c>
      <c r="Y73" s="15">
        <f t="shared" si="40"/>
        <v>2.0048000000000004</v>
      </c>
      <c r="Z73" s="12">
        <v>14.86</v>
      </c>
      <c r="AA73" s="15">
        <f t="shared" si="41"/>
        <v>1.3316640568325044E-2</v>
      </c>
      <c r="AC73" s="15">
        <f t="shared" si="42"/>
        <v>1.6048000000000002</v>
      </c>
      <c r="AD73" s="13">
        <v>17.47</v>
      </c>
      <c r="AE73" s="15">
        <f t="shared" si="43"/>
        <v>1.5873362468225571E-2</v>
      </c>
      <c r="AG73" s="15">
        <f t="shared" si="44"/>
        <v>2.2048000000000001</v>
      </c>
      <c r="AH73" s="14">
        <v>13.37</v>
      </c>
      <c r="AI73" s="15">
        <f t="shared" si="45"/>
        <v>1.1889093679955054E-2</v>
      </c>
      <c r="AK73" s="15">
        <f t="shared" si="46"/>
        <v>1.4048000000000003</v>
      </c>
      <c r="AL73" s="15">
        <v>18.37</v>
      </c>
      <c r="AM73" s="15">
        <f t="shared" si="47"/>
        <v>1.6772199279655675E-2</v>
      </c>
      <c r="AO73" s="15">
        <f t="shared" si="48"/>
        <v>3.8048000000000002</v>
      </c>
      <c r="AP73" s="16">
        <v>6.61</v>
      </c>
      <c r="AQ73" s="20">
        <f t="shared" si="49"/>
        <v>5.6826185654411665E-3</v>
      </c>
      <c r="AS73" s="15">
        <f t="shared" si="50"/>
        <v>3.6048</v>
      </c>
      <c r="AT73" s="17">
        <v>6.81</v>
      </c>
      <c r="AU73" s="20">
        <f t="shared" si="51"/>
        <v>5.8602419169816455E-3</v>
      </c>
      <c r="AW73" s="15">
        <f t="shared" si="52"/>
        <v>4.0048000000000004</v>
      </c>
      <c r="AX73" s="18">
        <v>6.41</v>
      </c>
      <c r="AY73" s="20">
        <f t="shared" si="53"/>
        <v>5.5053435635621373E-3</v>
      </c>
      <c r="BA73" s="15">
        <f t="shared" si="54"/>
        <v>3.4048000000000003</v>
      </c>
      <c r="BB73" s="19">
        <v>7.2</v>
      </c>
      <c r="BC73" s="20">
        <f t="shared" si="55"/>
        <v>6.2076148332157466E-3</v>
      </c>
      <c r="BE73" s="15">
        <f t="shared" si="56"/>
        <v>4.2048000000000005</v>
      </c>
      <c r="BF73" s="20">
        <v>6.22</v>
      </c>
      <c r="BG73" s="20">
        <f t="shared" si="57"/>
        <v>5.3372536722743336E-3</v>
      </c>
    </row>
    <row r="74" spans="1:59" x14ac:dyDescent="0.3">
      <c r="A74" s="4">
        <v>2.8077999999999999</v>
      </c>
      <c r="B74" s="5">
        <v>7.91</v>
      </c>
      <c r="C74" s="9">
        <f t="shared" si="29"/>
        <v>6.8434616529803316E-3</v>
      </c>
      <c r="E74" s="6">
        <f t="shared" si="30"/>
        <v>2.6077999999999997</v>
      </c>
      <c r="F74" s="6">
        <v>9.09</v>
      </c>
      <c r="G74" s="9">
        <f t="shared" si="31"/>
        <v>7.9102298160120821E-3</v>
      </c>
      <c r="I74" s="6">
        <f t="shared" si="32"/>
        <v>3.0078</v>
      </c>
      <c r="J74" s="7">
        <v>6.74</v>
      </c>
      <c r="K74" s="9">
        <f t="shared" si="33"/>
        <v>5.7980340296223121E-3</v>
      </c>
      <c r="M74" s="7">
        <f t="shared" si="34"/>
        <v>2.4077999999999999</v>
      </c>
      <c r="N74" s="8">
        <v>10.23</v>
      </c>
      <c r="O74" s="9">
        <f t="shared" si="35"/>
        <v>8.9529599449509334E-3</v>
      </c>
      <c r="Q74" s="7">
        <f t="shared" si="36"/>
        <v>3.2077999999999998</v>
      </c>
      <c r="R74" s="9">
        <v>6.32</v>
      </c>
      <c r="S74" s="9">
        <f t="shared" si="37"/>
        <v>5.425683081687227E-3</v>
      </c>
      <c r="U74" s="15">
        <f t="shared" si="38"/>
        <v>1.8077999999999999</v>
      </c>
      <c r="V74" s="11">
        <v>14.22</v>
      </c>
      <c r="W74" s="15">
        <f t="shared" si="39"/>
        <v>1.2700682431607713E-2</v>
      </c>
      <c r="Y74" s="15">
        <f t="shared" si="40"/>
        <v>2.0078</v>
      </c>
      <c r="Z74" s="12">
        <v>12.9</v>
      </c>
      <c r="AA74" s="15">
        <f t="shared" si="41"/>
        <v>1.1443461592906656E-2</v>
      </c>
      <c r="AC74" s="15">
        <f t="shared" si="42"/>
        <v>1.6077999999999999</v>
      </c>
      <c r="AD74" s="13">
        <v>15.32</v>
      </c>
      <c r="AE74" s="15">
        <f t="shared" si="43"/>
        <v>1.3761987619751115E-2</v>
      </c>
      <c r="AG74" s="15">
        <f t="shared" si="44"/>
        <v>2.2077999999999998</v>
      </c>
      <c r="AH74" s="14">
        <v>11.52</v>
      </c>
      <c r="AI74" s="15">
        <f t="shared" si="45"/>
        <v>1.0147632473848422E-2</v>
      </c>
      <c r="AK74" s="15">
        <f t="shared" si="46"/>
        <v>1.4077999999999999</v>
      </c>
      <c r="AL74" s="15">
        <v>16.170000000000002</v>
      </c>
      <c r="AM74" s="15">
        <f t="shared" si="47"/>
        <v>1.4590778326710296E-2</v>
      </c>
      <c r="AO74" s="15">
        <f t="shared" si="48"/>
        <v>3.8077999999999999</v>
      </c>
      <c r="AP74" s="16">
        <v>5.49</v>
      </c>
      <c r="AQ74" s="20">
        <f t="shared" si="49"/>
        <v>4.6943251332106639E-3</v>
      </c>
      <c r="AS74" s="15">
        <f t="shared" si="50"/>
        <v>3.6077999999999997</v>
      </c>
      <c r="AT74" s="17">
        <v>5.66</v>
      </c>
      <c r="AU74" s="20">
        <f t="shared" si="51"/>
        <v>4.8436405672394045E-3</v>
      </c>
      <c r="AW74" s="15">
        <f t="shared" si="52"/>
        <v>4.0077999999999996</v>
      </c>
      <c r="AX74" s="18">
        <v>5.33</v>
      </c>
      <c r="AY74" s="20">
        <f t="shared" si="53"/>
        <v>4.5540176920757514E-3</v>
      </c>
      <c r="BA74" s="15">
        <f t="shared" si="54"/>
        <v>3.4077999999999999</v>
      </c>
      <c r="BB74" s="19">
        <v>5.99</v>
      </c>
      <c r="BC74" s="20">
        <f t="shared" si="55"/>
        <v>5.1341936076885197E-3</v>
      </c>
      <c r="BE74" s="15">
        <f t="shared" si="56"/>
        <v>4.2077999999999998</v>
      </c>
      <c r="BF74" s="20">
        <v>5.17</v>
      </c>
      <c r="BG74" s="20">
        <f t="shared" si="57"/>
        <v>4.4139274528710581E-3</v>
      </c>
    </row>
    <row r="75" spans="1:59" x14ac:dyDescent="0.3">
      <c r="A75" s="4">
        <v>2.8121999999999998</v>
      </c>
      <c r="B75" s="5">
        <v>7.84</v>
      </c>
      <c r="C75" s="9">
        <f t="shared" si="29"/>
        <v>6.7805732205052927E-3</v>
      </c>
      <c r="E75" s="6">
        <f t="shared" si="30"/>
        <v>2.6121999999999996</v>
      </c>
      <c r="F75" s="6">
        <v>9.08</v>
      </c>
      <c r="G75" s="9">
        <f t="shared" si="31"/>
        <v>7.9011362091816473E-3</v>
      </c>
      <c r="I75" s="6">
        <f t="shared" si="32"/>
        <v>3.0122</v>
      </c>
      <c r="J75" s="7">
        <v>6.63</v>
      </c>
      <c r="K75" s="9">
        <f t="shared" si="33"/>
        <v>5.700365201264157E-3</v>
      </c>
      <c r="M75" s="7">
        <f t="shared" si="34"/>
        <v>2.4121999999999999</v>
      </c>
      <c r="N75" s="8">
        <v>10.26</v>
      </c>
      <c r="O75" s="9">
        <f t="shared" si="35"/>
        <v>8.9805637900652879E-3</v>
      </c>
      <c r="Q75" s="7">
        <f t="shared" si="36"/>
        <v>3.2121999999999997</v>
      </c>
      <c r="R75" s="9">
        <v>6.22</v>
      </c>
      <c r="S75" s="9">
        <f t="shared" si="37"/>
        <v>5.3372536722743336E-3</v>
      </c>
      <c r="U75" s="15">
        <f t="shared" si="38"/>
        <v>1.8121999999999998</v>
      </c>
      <c r="V75" s="11">
        <v>14.46</v>
      </c>
      <c r="W75" s="15">
        <f t="shared" si="39"/>
        <v>1.2931171508031802E-2</v>
      </c>
      <c r="Y75" s="15">
        <f t="shared" si="40"/>
        <v>2.0122</v>
      </c>
      <c r="Z75" s="12">
        <v>13.08</v>
      </c>
      <c r="AA75" s="15">
        <f t="shared" si="41"/>
        <v>1.1613868158566021E-2</v>
      </c>
      <c r="AC75" s="15">
        <f t="shared" si="42"/>
        <v>1.6121999999999999</v>
      </c>
      <c r="AD75" s="13">
        <v>15.61</v>
      </c>
      <c r="AE75" s="15">
        <f t="shared" si="43"/>
        <v>1.4043890999126174E-2</v>
      </c>
      <c r="AG75" s="15">
        <f t="shared" si="44"/>
        <v>2.2121999999999997</v>
      </c>
      <c r="AH75" s="14">
        <v>11.62</v>
      </c>
      <c r="AI75" s="15">
        <f t="shared" si="45"/>
        <v>1.0240908307309615E-2</v>
      </c>
      <c r="AK75" s="15">
        <f t="shared" si="46"/>
        <v>1.4121999999999999</v>
      </c>
      <c r="AL75" s="15">
        <v>16.510000000000002</v>
      </c>
      <c r="AM75" s="15">
        <f t="shared" si="47"/>
        <v>1.4924453189754439E-2</v>
      </c>
      <c r="AO75" s="15">
        <f t="shared" si="48"/>
        <v>3.8121999999999998</v>
      </c>
      <c r="AP75" s="16">
        <v>5.41</v>
      </c>
      <c r="AQ75" s="20">
        <f t="shared" si="49"/>
        <v>4.6241442184006276E-3</v>
      </c>
      <c r="AS75" s="15">
        <f t="shared" si="50"/>
        <v>3.6121999999999996</v>
      </c>
      <c r="AT75" s="17">
        <v>5.57</v>
      </c>
      <c r="AU75" s="20">
        <f t="shared" si="51"/>
        <v>4.764560524780137E-3</v>
      </c>
      <c r="AW75" s="15">
        <f t="shared" si="52"/>
        <v>4.0122</v>
      </c>
      <c r="AX75" s="18">
        <v>5.25</v>
      </c>
      <c r="AY75" s="20">
        <f t="shared" si="53"/>
        <v>4.483945466179251E-3</v>
      </c>
      <c r="BA75" s="15">
        <f t="shared" si="54"/>
        <v>3.4121999999999999</v>
      </c>
      <c r="BB75" s="19">
        <v>5.89</v>
      </c>
      <c r="BC75" s="20">
        <f t="shared" si="55"/>
        <v>5.0460486317918107E-3</v>
      </c>
      <c r="BE75" s="15">
        <f t="shared" si="56"/>
        <v>4.2122000000000002</v>
      </c>
      <c r="BF75" s="20">
        <v>5.09</v>
      </c>
      <c r="BG75" s="20">
        <f t="shared" si="57"/>
        <v>4.3439635645270425E-3</v>
      </c>
    </row>
    <row r="76" spans="1:59" x14ac:dyDescent="0.3">
      <c r="A76" s="4">
        <v>2.8166000000000002</v>
      </c>
      <c r="B76" s="5">
        <v>7.27</v>
      </c>
      <c r="C76" s="9">
        <f t="shared" si="29"/>
        <v>6.2701054304854509E-3</v>
      </c>
      <c r="E76" s="6">
        <f t="shared" si="30"/>
        <v>2.6166</v>
      </c>
      <c r="F76" s="6">
        <v>8.48</v>
      </c>
      <c r="G76" s="9">
        <f t="shared" si="31"/>
        <v>7.3571905889392442E-3</v>
      </c>
      <c r="I76" s="6">
        <f t="shared" si="32"/>
        <v>3.0166000000000004</v>
      </c>
      <c r="J76" s="7">
        <v>6.09</v>
      </c>
      <c r="K76" s="9">
        <f t="shared" si="33"/>
        <v>5.2224245733618613E-3</v>
      </c>
      <c r="M76" s="7">
        <f t="shared" si="34"/>
        <v>2.4166000000000003</v>
      </c>
      <c r="N76" s="8">
        <v>9.64</v>
      </c>
      <c r="O76" s="9">
        <f t="shared" si="35"/>
        <v>8.4117957171219171E-3</v>
      </c>
      <c r="Q76" s="7">
        <f t="shared" si="36"/>
        <v>3.2166000000000001</v>
      </c>
      <c r="R76" s="9">
        <v>5.71</v>
      </c>
      <c r="S76" s="9">
        <f t="shared" si="37"/>
        <v>4.8876038110216014E-3</v>
      </c>
      <c r="U76" s="15">
        <f t="shared" si="38"/>
        <v>1.8166000000000002</v>
      </c>
      <c r="V76" s="11">
        <v>13.79</v>
      </c>
      <c r="W76" s="15">
        <f t="shared" si="39"/>
        <v>1.228919721494981E-2</v>
      </c>
      <c r="Y76" s="15">
        <f t="shared" si="40"/>
        <v>2.0166000000000004</v>
      </c>
      <c r="Z76" s="12">
        <v>12.43</v>
      </c>
      <c r="AA76" s="15">
        <f t="shared" si="41"/>
        <v>1.1000028362942005E-2</v>
      </c>
      <c r="AC76" s="15">
        <f t="shared" si="42"/>
        <v>1.6166000000000003</v>
      </c>
      <c r="AD76" s="13">
        <v>14.92</v>
      </c>
      <c r="AE76" s="15">
        <f t="shared" si="43"/>
        <v>1.3374604051950234E-2</v>
      </c>
      <c r="AG76" s="15">
        <f t="shared" si="44"/>
        <v>2.2166000000000001</v>
      </c>
      <c r="AH76" s="14">
        <v>10.99</v>
      </c>
      <c r="AI76" s="15">
        <f t="shared" si="45"/>
        <v>9.6548780617962127E-3</v>
      </c>
      <c r="AK76" s="15">
        <f t="shared" si="46"/>
        <v>1.4166000000000003</v>
      </c>
      <c r="AL76" s="15">
        <v>15.82</v>
      </c>
      <c r="AM76" s="15">
        <f t="shared" si="47"/>
        <v>1.4248582815192368E-2</v>
      </c>
      <c r="AO76" s="15">
        <f t="shared" si="48"/>
        <v>3.8166000000000002</v>
      </c>
      <c r="AP76" s="16">
        <v>4.97</v>
      </c>
      <c r="AQ76" s="20">
        <f t="shared" si="49"/>
        <v>4.2391190251711564E-3</v>
      </c>
      <c r="AS76" s="15">
        <f t="shared" si="50"/>
        <v>3.6166</v>
      </c>
      <c r="AT76" s="17">
        <v>5.12</v>
      </c>
      <c r="AU76" s="20">
        <f t="shared" si="51"/>
        <v>4.3701936854398937E-3</v>
      </c>
      <c r="AW76" s="15">
        <f t="shared" si="52"/>
        <v>4.0166000000000004</v>
      </c>
      <c r="AX76" s="18">
        <v>4.82</v>
      </c>
      <c r="AY76" s="20">
        <f t="shared" si="53"/>
        <v>4.1082338813109853E-3</v>
      </c>
      <c r="BA76" s="15">
        <f t="shared" si="54"/>
        <v>3.4166000000000003</v>
      </c>
      <c r="BB76" s="19">
        <v>5.42</v>
      </c>
      <c r="BC76" s="20">
        <f t="shared" si="55"/>
        <v>4.6329138565733841E-3</v>
      </c>
      <c r="BE76" s="15">
        <f t="shared" si="56"/>
        <v>4.2166000000000006</v>
      </c>
      <c r="BF76" s="20">
        <v>4.68</v>
      </c>
      <c r="BG76" s="20">
        <f t="shared" si="57"/>
        <v>3.9862448949474771E-3</v>
      </c>
    </row>
    <row r="77" spans="1:59" x14ac:dyDescent="0.3">
      <c r="A77" s="4">
        <v>2.8176999999999999</v>
      </c>
      <c r="B77" s="5">
        <v>6.64</v>
      </c>
      <c r="C77" s="9">
        <f t="shared" si="29"/>
        <v>5.7092398259310784E-3</v>
      </c>
      <c r="E77" s="6">
        <f t="shared" si="30"/>
        <v>2.6176999999999997</v>
      </c>
      <c r="F77" s="6">
        <v>7.76</v>
      </c>
      <c r="G77" s="9">
        <f t="shared" si="31"/>
        <v>6.7087543197017485E-3</v>
      </c>
      <c r="I77" s="6">
        <f t="shared" si="32"/>
        <v>3.0177</v>
      </c>
      <c r="J77" s="7">
        <v>5.57</v>
      </c>
      <c r="K77" s="9">
        <f t="shared" si="33"/>
        <v>4.764560524780137E-3</v>
      </c>
      <c r="M77" s="7">
        <f t="shared" si="34"/>
        <v>2.4177</v>
      </c>
      <c r="N77" s="8">
        <v>8.81</v>
      </c>
      <c r="O77" s="9">
        <f t="shared" si="35"/>
        <v>7.6559547367609504E-3</v>
      </c>
      <c r="Q77" s="7">
        <f t="shared" si="36"/>
        <v>3.2176999999999998</v>
      </c>
      <c r="R77" s="9">
        <v>5.22</v>
      </c>
      <c r="S77" s="9">
        <f t="shared" si="37"/>
        <v>4.4576823628620366E-3</v>
      </c>
      <c r="U77" s="15">
        <f t="shared" si="38"/>
        <v>1.8176999999999999</v>
      </c>
      <c r="V77" s="11">
        <v>12.61</v>
      </c>
      <c r="W77" s="15">
        <f t="shared" si="39"/>
        <v>1.1169595498495943E-2</v>
      </c>
      <c r="Y77" s="15">
        <f t="shared" si="40"/>
        <v>2.0177</v>
      </c>
      <c r="Z77" s="12">
        <v>11.36</v>
      </c>
      <c r="AA77" s="15">
        <f t="shared" si="41"/>
        <v>9.9985919506344612E-3</v>
      </c>
      <c r="AC77" s="15">
        <f t="shared" si="42"/>
        <v>1.6176999999999999</v>
      </c>
      <c r="AD77" s="13">
        <v>13.63</v>
      </c>
      <c r="AE77" s="15">
        <f t="shared" si="43"/>
        <v>1.2136566566492424E-2</v>
      </c>
      <c r="AG77" s="15">
        <f t="shared" si="44"/>
        <v>2.2176999999999998</v>
      </c>
      <c r="AH77" s="14">
        <v>10.050000000000001</v>
      </c>
      <c r="AI77" s="15">
        <f t="shared" si="45"/>
        <v>8.787514236290539E-3</v>
      </c>
      <c r="AK77" s="15">
        <f t="shared" si="46"/>
        <v>1.4177</v>
      </c>
      <c r="AL77" s="15">
        <v>14.45</v>
      </c>
      <c r="AM77" s="15">
        <f t="shared" si="47"/>
        <v>1.2921555968088194E-2</v>
      </c>
      <c r="AO77" s="15">
        <f t="shared" si="48"/>
        <v>3.8176999999999999</v>
      </c>
      <c r="AP77" s="16">
        <v>4.54</v>
      </c>
      <c r="AQ77" s="20">
        <f t="shared" si="49"/>
        <v>3.8644200370723247E-3</v>
      </c>
      <c r="AS77" s="15">
        <f t="shared" si="50"/>
        <v>3.6176999999999997</v>
      </c>
      <c r="AT77" s="17">
        <v>4.68</v>
      </c>
      <c r="AU77" s="20">
        <f t="shared" si="51"/>
        <v>3.9862448949474771E-3</v>
      </c>
      <c r="AW77" s="15">
        <f t="shared" si="52"/>
        <v>4.0176999999999996</v>
      </c>
      <c r="AX77" s="18">
        <v>4.41</v>
      </c>
      <c r="AY77" s="20">
        <f t="shared" si="53"/>
        <v>3.7514435137208091E-3</v>
      </c>
      <c r="BA77" s="15">
        <f t="shared" si="54"/>
        <v>3.4177</v>
      </c>
      <c r="BB77" s="19">
        <v>4.95</v>
      </c>
      <c r="BC77" s="20">
        <f t="shared" si="55"/>
        <v>4.2216567353323686E-3</v>
      </c>
      <c r="BE77" s="15">
        <f t="shared" si="56"/>
        <v>4.2176999999999998</v>
      </c>
      <c r="BF77" s="20">
        <v>4.28</v>
      </c>
      <c r="BG77" s="20">
        <f t="shared" si="57"/>
        <v>3.6386077441450393E-3</v>
      </c>
    </row>
    <row r="78" spans="1:59" x14ac:dyDescent="0.3">
      <c r="A78" s="4">
        <v>2.8216000000000001</v>
      </c>
      <c r="B78" s="5">
        <v>8.7100000000000009</v>
      </c>
      <c r="C78" s="9">
        <f t="shared" si="29"/>
        <v>7.5653156289620105E-3</v>
      </c>
      <c r="E78" s="6">
        <f t="shared" si="30"/>
        <v>2.6215999999999999</v>
      </c>
      <c r="F78" s="6">
        <v>10.02</v>
      </c>
      <c r="G78" s="9">
        <f t="shared" si="31"/>
        <v>8.7599694614538537E-3</v>
      </c>
      <c r="I78" s="6">
        <f t="shared" si="32"/>
        <v>3.0216000000000003</v>
      </c>
      <c r="J78" s="7">
        <v>7.41</v>
      </c>
      <c r="K78" s="9">
        <f t="shared" si="33"/>
        <v>6.3952164580307613E-3</v>
      </c>
      <c r="M78" s="7">
        <f t="shared" si="34"/>
        <v>2.4216000000000002</v>
      </c>
      <c r="N78" s="8">
        <v>11.26</v>
      </c>
      <c r="O78" s="9">
        <f t="shared" si="35"/>
        <v>9.9055668045467948E-3</v>
      </c>
      <c r="Q78" s="7">
        <f t="shared" si="36"/>
        <v>3.2216</v>
      </c>
      <c r="R78" s="9">
        <v>6.95</v>
      </c>
      <c r="S78" s="9">
        <f t="shared" si="37"/>
        <v>5.9847862988340328E-3</v>
      </c>
      <c r="U78" s="15">
        <f t="shared" si="38"/>
        <v>1.8216000000000001</v>
      </c>
      <c r="V78" s="11">
        <v>15.55</v>
      </c>
      <c r="W78" s="15">
        <f t="shared" si="39"/>
        <v>1.3985493383097625E-2</v>
      </c>
      <c r="Y78" s="15">
        <f t="shared" si="40"/>
        <v>2.0216000000000003</v>
      </c>
      <c r="Z78" s="12">
        <v>14.15</v>
      </c>
      <c r="AA78" s="15">
        <f t="shared" si="41"/>
        <v>1.2633567800281131E-2</v>
      </c>
      <c r="AC78" s="15">
        <f t="shared" si="42"/>
        <v>1.6216000000000002</v>
      </c>
      <c r="AD78" s="13">
        <v>16.68</v>
      </c>
      <c r="AE78" s="15">
        <f t="shared" si="43"/>
        <v>1.5091757987247489E-2</v>
      </c>
      <c r="AG78" s="15">
        <f t="shared" si="44"/>
        <v>2.2216</v>
      </c>
      <c r="AH78" s="14">
        <v>12.67</v>
      </c>
      <c r="AI78" s="15">
        <f t="shared" si="45"/>
        <v>1.1226189027933597E-2</v>
      </c>
      <c r="AK78" s="15">
        <f t="shared" si="46"/>
        <v>1.4216000000000002</v>
      </c>
      <c r="AL78" s="15">
        <v>17.59</v>
      </c>
      <c r="AM78" s="15">
        <f t="shared" si="47"/>
        <v>1.5992686725267324E-2</v>
      </c>
      <c r="AO78" s="15">
        <f t="shared" si="48"/>
        <v>3.8216000000000001</v>
      </c>
      <c r="AP78" s="16">
        <v>6.04</v>
      </c>
      <c r="AQ78" s="20">
        <f t="shared" si="49"/>
        <v>5.178298330841602E-3</v>
      </c>
      <c r="AS78" s="15">
        <f t="shared" si="50"/>
        <v>3.6215999999999999</v>
      </c>
      <c r="AT78" s="17">
        <v>6.23</v>
      </c>
      <c r="AU78" s="20">
        <f t="shared" si="51"/>
        <v>5.3460927225519317E-3</v>
      </c>
      <c r="AW78" s="15">
        <f t="shared" si="52"/>
        <v>4.0216000000000003</v>
      </c>
      <c r="AX78" s="18">
        <v>5.87</v>
      </c>
      <c r="AY78" s="20">
        <f t="shared" si="53"/>
        <v>5.0284299399723231E-3</v>
      </c>
      <c r="BA78" s="15">
        <f t="shared" si="54"/>
        <v>3.4216000000000002</v>
      </c>
      <c r="BB78" s="19">
        <v>6.59</v>
      </c>
      <c r="BC78" s="20">
        <f t="shared" si="55"/>
        <v>5.6648754131074508E-3</v>
      </c>
      <c r="BE78" s="15">
        <f t="shared" si="56"/>
        <v>4.2216000000000005</v>
      </c>
      <c r="BF78" s="20">
        <v>5.69</v>
      </c>
      <c r="BG78" s="20">
        <f t="shared" si="57"/>
        <v>4.8700159496956053E-3</v>
      </c>
    </row>
    <row r="79" spans="1:59" x14ac:dyDescent="0.3">
      <c r="A79" s="4">
        <v>2.8239999999999998</v>
      </c>
      <c r="B79" s="5">
        <v>8.91</v>
      </c>
      <c r="C79" s="9">
        <f t="shared" si="29"/>
        <v>7.7466850032913426E-3</v>
      </c>
      <c r="E79" s="6">
        <f t="shared" si="30"/>
        <v>2.6239999999999997</v>
      </c>
      <c r="F79" s="6">
        <v>10.199999999999999</v>
      </c>
      <c r="G79" s="9">
        <f t="shared" si="31"/>
        <v>8.9253645546599758E-3</v>
      </c>
      <c r="I79" s="6">
        <f t="shared" si="32"/>
        <v>3.024</v>
      </c>
      <c r="J79" s="7">
        <v>7.64</v>
      </c>
      <c r="K79" s="9">
        <f t="shared" si="33"/>
        <v>6.6011329550961229E-3</v>
      </c>
      <c r="M79" s="7">
        <f t="shared" si="34"/>
        <v>2.4239999999999999</v>
      </c>
      <c r="N79" s="8">
        <v>11.42</v>
      </c>
      <c r="O79" s="9">
        <f t="shared" si="35"/>
        <v>1.0054453225601945E-2</v>
      </c>
      <c r="Q79" s="7">
        <f t="shared" si="36"/>
        <v>3.2239999999999998</v>
      </c>
      <c r="R79" s="9">
        <v>7.16</v>
      </c>
      <c r="S79" s="9">
        <f t="shared" si="37"/>
        <v>6.1719253178383893E-3</v>
      </c>
      <c r="U79" s="15">
        <f t="shared" si="38"/>
        <v>1.8239999999999998</v>
      </c>
      <c r="V79" s="11">
        <v>15.53</v>
      </c>
      <c r="W79" s="15">
        <f t="shared" si="39"/>
        <v>1.3966035962624357E-2</v>
      </c>
      <c r="Y79" s="15">
        <f t="shared" si="40"/>
        <v>2.024</v>
      </c>
      <c r="Z79" s="12">
        <v>14.19</v>
      </c>
      <c r="AA79" s="15">
        <f t="shared" si="41"/>
        <v>1.2671912872998958E-2</v>
      </c>
      <c r="AC79" s="15">
        <f t="shared" si="42"/>
        <v>1.6239999999999999</v>
      </c>
      <c r="AD79" s="13">
        <v>16.600000000000001</v>
      </c>
      <c r="AE79" s="15">
        <f t="shared" si="43"/>
        <v>1.5012987377651443E-2</v>
      </c>
      <c r="AG79" s="15">
        <f t="shared" si="44"/>
        <v>2.2239999999999998</v>
      </c>
      <c r="AH79" s="14">
        <v>12.77</v>
      </c>
      <c r="AI79" s="15">
        <f t="shared" si="45"/>
        <v>1.1320590830320554E-2</v>
      </c>
      <c r="AK79" s="15">
        <f t="shared" si="46"/>
        <v>1.4239999999999999</v>
      </c>
      <c r="AL79" s="15">
        <v>17.47</v>
      </c>
      <c r="AM79" s="15">
        <f t="shared" si="47"/>
        <v>1.5873362468225571E-2</v>
      </c>
      <c r="AO79" s="15">
        <f t="shared" si="48"/>
        <v>3.8239999999999998</v>
      </c>
      <c r="AP79" s="16">
        <v>6.23</v>
      </c>
      <c r="AQ79" s="20">
        <f t="shared" si="49"/>
        <v>5.3460927225519317E-3</v>
      </c>
      <c r="AS79" s="15">
        <f t="shared" si="50"/>
        <v>3.6239999999999997</v>
      </c>
      <c r="AT79" s="17">
        <v>6.41</v>
      </c>
      <c r="AU79" s="20">
        <f t="shared" si="51"/>
        <v>5.5053435635621373E-3</v>
      </c>
      <c r="AW79" s="15">
        <f t="shared" si="52"/>
        <v>4.024</v>
      </c>
      <c r="AX79" s="18">
        <v>6.04</v>
      </c>
      <c r="AY79" s="20">
        <f t="shared" si="53"/>
        <v>5.178298330841602E-3</v>
      </c>
      <c r="BA79" s="15">
        <f t="shared" si="54"/>
        <v>3.4239999999999999</v>
      </c>
      <c r="BB79" s="19">
        <v>6.79</v>
      </c>
      <c r="BC79" s="20">
        <f t="shared" si="55"/>
        <v>5.8424638652846417E-3</v>
      </c>
      <c r="BE79" s="15">
        <f t="shared" si="56"/>
        <v>4.2240000000000002</v>
      </c>
      <c r="BF79" s="20">
        <v>5.86</v>
      </c>
      <c r="BG79" s="20">
        <f t="shared" si="57"/>
        <v>5.0196218808460369E-3</v>
      </c>
    </row>
    <row r="80" spans="1:59" x14ac:dyDescent="0.3">
      <c r="A80" s="4">
        <v>2.8279999999999998</v>
      </c>
      <c r="B80" s="5">
        <v>9.7799999999999994</v>
      </c>
      <c r="C80" s="9">
        <f t="shared" si="29"/>
        <v>8.5399138253938744E-3</v>
      </c>
      <c r="E80" s="6">
        <f t="shared" si="30"/>
        <v>2.6279999999999997</v>
      </c>
      <c r="F80" s="6">
        <v>11.12</v>
      </c>
      <c r="G80" s="9">
        <f t="shared" si="31"/>
        <v>9.7754929067803698E-3</v>
      </c>
      <c r="I80" s="6">
        <f t="shared" si="32"/>
        <v>3.028</v>
      </c>
      <c r="J80" s="7">
        <v>8.43</v>
      </c>
      <c r="K80" s="9">
        <f t="shared" si="33"/>
        <v>7.3120094656083934E-3</v>
      </c>
      <c r="M80" s="7">
        <f t="shared" si="34"/>
        <v>2.4279999999999999</v>
      </c>
      <c r="N80" s="8">
        <v>12.39</v>
      </c>
      <c r="O80" s="9">
        <f t="shared" si="35"/>
        <v>1.0962390169548475E-2</v>
      </c>
      <c r="Q80" s="7">
        <f t="shared" si="36"/>
        <v>3.2279999999999998</v>
      </c>
      <c r="R80" s="9">
        <v>7.91</v>
      </c>
      <c r="S80" s="9">
        <f t="shared" si="37"/>
        <v>6.8434616529803316E-3</v>
      </c>
      <c r="U80" s="15">
        <f t="shared" si="38"/>
        <v>1.8279999999999998</v>
      </c>
      <c r="V80" s="11">
        <v>16.59</v>
      </c>
      <c r="W80" s="15">
        <f t="shared" si="39"/>
        <v>1.5003145921958172E-2</v>
      </c>
      <c r="Y80" s="15">
        <f t="shared" si="40"/>
        <v>2.028</v>
      </c>
      <c r="Z80" s="12">
        <v>15.22</v>
      </c>
      <c r="AA80" s="15">
        <f t="shared" si="41"/>
        <v>1.3664984725506923E-2</v>
      </c>
      <c r="AC80" s="15">
        <f t="shared" si="42"/>
        <v>1.6279999999999999</v>
      </c>
      <c r="AD80" s="13">
        <v>17.670000000000002</v>
      </c>
      <c r="AE80" s="15">
        <f t="shared" si="43"/>
        <v>1.6072324746478461E-2</v>
      </c>
      <c r="AG80" s="15">
        <f t="shared" si="44"/>
        <v>2.2279999999999998</v>
      </c>
      <c r="AH80" s="14">
        <v>13.78</v>
      </c>
      <c r="AI80" s="15">
        <f t="shared" si="45"/>
        <v>1.227965019512145E-2</v>
      </c>
      <c r="AK80" s="15">
        <f t="shared" si="46"/>
        <v>1.4279999999999999</v>
      </c>
      <c r="AL80" s="15">
        <v>18.54</v>
      </c>
      <c r="AM80" s="15">
        <f t="shared" si="47"/>
        <v>1.6942998907944817E-2</v>
      </c>
      <c r="AO80" s="15">
        <f t="shared" si="48"/>
        <v>3.8279999999999998</v>
      </c>
      <c r="AP80" s="16">
        <v>6.87</v>
      </c>
      <c r="AQ80" s="20">
        <f t="shared" si="49"/>
        <v>5.9135970648259706E-3</v>
      </c>
      <c r="AS80" s="15">
        <f t="shared" si="50"/>
        <v>3.6279999999999997</v>
      </c>
      <c r="AT80" s="17">
        <v>7.08</v>
      </c>
      <c r="AU80" s="20">
        <f t="shared" si="51"/>
        <v>6.1005885532616766E-3</v>
      </c>
      <c r="AW80" s="15">
        <f t="shared" si="52"/>
        <v>4.0279999999999996</v>
      </c>
      <c r="AX80" s="18">
        <v>6.67</v>
      </c>
      <c r="AY80" s="20">
        <f t="shared" si="53"/>
        <v>5.735868929100052E-3</v>
      </c>
      <c r="BA80" s="15">
        <f t="shared" si="54"/>
        <v>3.4279999999999999</v>
      </c>
      <c r="BB80" s="19">
        <v>7.49</v>
      </c>
      <c r="BC80" s="20">
        <f t="shared" si="55"/>
        <v>6.4667863525044167E-3</v>
      </c>
      <c r="BE80" s="15">
        <f t="shared" si="56"/>
        <v>4.2279999999999998</v>
      </c>
      <c r="BF80" s="20">
        <v>6.47</v>
      </c>
      <c r="BG80" s="20">
        <f t="shared" si="57"/>
        <v>5.558489572394798E-3</v>
      </c>
    </row>
    <row r="81" spans="1:59" x14ac:dyDescent="0.3">
      <c r="A81" s="4">
        <v>2.8302999999999998</v>
      </c>
      <c r="B81" s="5">
        <v>10.4</v>
      </c>
      <c r="C81" s="9">
        <f t="shared" si="29"/>
        <v>9.109493684829828E-3</v>
      </c>
      <c r="E81" s="6">
        <f t="shared" si="30"/>
        <v>2.6302999999999996</v>
      </c>
      <c r="F81" s="6">
        <v>11.79</v>
      </c>
      <c r="G81" s="9">
        <f t="shared" si="31"/>
        <v>1.039969948079178E-2</v>
      </c>
      <c r="I81" s="6">
        <f t="shared" si="32"/>
        <v>3.0303</v>
      </c>
      <c r="J81" s="7">
        <v>8.99</v>
      </c>
      <c r="K81" s="9">
        <f t="shared" si="33"/>
        <v>7.8193349797436307E-3</v>
      </c>
      <c r="M81" s="7">
        <f t="shared" si="34"/>
        <v>2.4302999999999999</v>
      </c>
      <c r="N81" s="8">
        <v>13.11</v>
      </c>
      <c r="O81" s="9">
        <f t="shared" si="35"/>
        <v>1.1642300697698338E-2</v>
      </c>
      <c r="Q81" s="7">
        <f t="shared" si="36"/>
        <v>3.2302999999999997</v>
      </c>
      <c r="R81" s="9">
        <v>8.44</v>
      </c>
      <c r="S81" s="9">
        <f t="shared" si="37"/>
        <v>7.321043880817113E-3</v>
      </c>
      <c r="U81" s="15">
        <f t="shared" si="38"/>
        <v>1.8302999999999998</v>
      </c>
      <c r="V81" s="11">
        <v>17.39</v>
      </c>
      <c r="W81" s="15">
        <f t="shared" si="39"/>
        <v>1.5793901288250978E-2</v>
      </c>
      <c r="Y81" s="15">
        <f t="shared" si="40"/>
        <v>2.0303</v>
      </c>
      <c r="Z81" s="12">
        <v>16</v>
      </c>
      <c r="AA81" s="15">
        <f t="shared" si="41"/>
        <v>1.4424405840418708E-2</v>
      </c>
      <c r="AC81" s="15">
        <f t="shared" si="42"/>
        <v>1.6302999999999999</v>
      </c>
      <c r="AD81" s="13">
        <v>18.48</v>
      </c>
      <c r="AE81" s="15">
        <f t="shared" si="43"/>
        <v>1.6882679408316226E-2</v>
      </c>
      <c r="AG81" s="15">
        <f t="shared" si="44"/>
        <v>2.2302999999999997</v>
      </c>
      <c r="AH81" s="14">
        <v>14.53</v>
      </c>
      <c r="AI81" s="15">
        <f t="shared" si="45"/>
        <v>1.2998509153987148E-2</v>
      </c>
      <c r="AK81" s="15">
        <f t="shared" si="46"/>
        <v>1.4302999999999999</v>
      </c>
      <c r="AL81" s="15">
        <v>19.36</v>
      </c>
      <c r="AM81" s="15">
        <f t="shared" si="47"/>
        <v>1.7771472989739467E-2</v>
      </c>
      <c r="AO81" s="15">
        <f t="shared" si="48"/>
        <v>3.8302999999999998</v>
      </c>
      <c r="AP81" s="16">
        <v>7.33</v>
      </c>
      <c r="AQ81" s="20">
        <f t="shared" si="49"/>
        <v>6.3237032260691217E-3</v>
      </c>
      <c r="AS81" s="15">
        <f t="shared" si="50"/>
        <v>3.6302999999999996</v>
      </c>
      <c r="AT81" s="17">
        <v>7.56</v>
      </c>
      <c r="AU81" s="20">
        <f t="shared" si="51"/>
        <v>6.5294565649902658E-3</v>
      </c>
      <c r="AW81" s="15">
        <f t="shared" si="52"/>
        <v>4.0302999999999995</v>
      </c>
      <c r="AX81" s="18">
        <v>7.12</v>
      </c>
      <c r="AY81" s="20">
        <f t="shared" si="53"/>
        <v>6.1362498950637834E-3</v>
      </c>
      <c r="BA81" s="15">
        <f t="shared" si="54"/>
        <v>3.4302999999999999</v>
      </c>
      <c r="BB81" s="19">
        <v>8</v>
      </c>
      <c r="BC81" s="20">
        <f t="shared" si="55"/>
        <v>6.9243826282994192E-3</v>
      </c>
      <c r="BE81" s="15">
        <f t="shared" si="56"/>
        <v>4.2302999999999997</v>
      </c>
      <c r="BF81" s="20">
        <v>6.9</v>
      </c>
      <c r="BG81" s="20">
        <f t="shared" si="57"/>
        <v>5.9402864560834656E-3</v>
      </c>
    </row>
    <row r="82" spans="1:59" x14ac:dyDescent="0.3">
      <c r="A82" s="4">
        <v>2.8340000000000001</v>
      </c>
      <c r="B82" s="5">
        <v>9.9700000000000006</v>
      </c>
      <c r="C82" s="9">
        <f t="shared" si="29"/>
        <v>8.7140802052790844E-3</v>
      </c>
      <c r="E82" s="6">
        <f t="shared" si="30"/>
        <v>2.6339999999999999</v>
      </c>
      <c r="F82" s="6">
        <v>11.33</v>
      </c>
      <c r="G82" s="9">
        <f t="shared" si="31"/>
        <v>9.9706743098851858E-3</v>
      </c>
      <c r="I82" s="6">
        <f t="shared" si="32"/>
        <v>3.0340000000000003</v>
      </c>
      <c r="J82" s="7">
        <v>8.6</v>
      </c>
      <c r="K82" s="9">
        <f t="shared" si="33"/>
        <v>7.4657176704255868E-3</v>
      </c>
      <c r="M82" s="7">
        <f t="shared" si="34"/>
        <v>2.4340000000000002</v>
      </c>
      <c r="N82" s="8">
        <v>12.61</v>
      </c>
      <c r="O82" s="9">
        <f t="shared" si="35"/>
        <v>1.1169595498495943E-2</v>
      </c>
      <c r="Q82" s="7">
        <f t="shared" si="36"/>
        <v>3.234</v>
      </c>
      <c r="R82" s="9">
        <v>8.07</v>
      </c>
      <c r="S82" s="9">
        <f t="shared" si="37"/>
        <v>6.9873713485948397E-3</v>
      </c>
      <c r="U82" s="15">
        <f t="shared" si="38"/>
        <v>1.8340000000000001</v>
      </c>
      <c r="V82" s="11">
        <v>16.79</v>
      </c>
      <c r="W82" s="15">
        <f t="shared" si="39"/>
        <v>1.5200180853007672E-2</v>
      </c>
      <c r="Y82" s="15">
        <f t="shared" si="40"/>
        <v>2.0340000000000003</v>
      </c>
      <c r="Z82" s="12">
        <v>15.44</v>
      </c>
      <c r="AA82" s="15">
        <f t="shared" si="41"/>
        <v>1.3878529797181183E-2</v>
      </c>
      <c r="AC82" s="15">
        <f t="shared" si="42"/>
        <v>1.6340000000000001</v>
      </c>
      <c r="AD82" s="13">
        <v>17.84</v>
      </c>
      <c r="AE82" s="15">
        <f t="shared" si="43"/>
        <v>1.6241791339450584E-2</v>
      </c>
      <c r="AG82" s="15">
        <f t="shared" si="44"/>
        <v>2.234</v>
      </c>
      <c r="AH82" s="14">
        <v>14</v>
      </c>
      <c r="AI82" s="15">
        <f t="shared" si="45"/>
        <v>1.2489919487016277E-2</v>
      </c>
      <c r="AK82" s="15">
        <f t="shared" si="46"/>
        <v>1.4340000000000002</v>
      </c>
      <c r="AL82" s="15">
        <v>18.71</v>
      </c>
      <c r="AM82" s="15">
        <f t="shared" si="47"/>
        <v>1.7114125589737572E-2</v>
      </c>
      <c r="AO82" s="15">
        <f t="shared" si="48"/>
        <v>3.8340000000000001</v>
      </c>
      <c r="AP82" s="16">
        <v>7.02</v>
      </c>
      <c r="AQ82" s="20">
        <f t="shared" si="49"/>
        <v>6.0471229169767327E-3</v>
      </c>
      <c r="AS82" s="15">
        <f t="shared" si="50"/>
        <v>3.6339999999999999</v>
      </c>
      <c r="AT82" s="17">
        <v>7.23</v>
      </c>
      <c r="AU82" s="20">
        <f t="shared" si="51"/>
        <v>6.2343912250238942E-3</v>
      </c>
      <c r="AW82" s="15">
        <f t="shared" si="52"/>
        <v>4.0339999999999998</v>
      </c>
      <c r="AX82" s="18">
        <v>6.81</v>
      </c>
      <c r="AY82" s="20">
        <f t="shared" si="53"/>
        <v>5.8602419169816455E-3</v>
      </c>
      <c r="BA82" s="15">
        <f t="shared" si="54"/>
        <v>3.4340000000000002</v>
      </c>
      <c r="BB82" s="19">
        <v>7.65</v>
      </c>
      <c r="BC82" s="20">
        <f t="shared" si="55"/>
        <v>6.6100965050412963E-3</v>
      </c>
      <c r="BE82" s="15">
        <f t="shared" si="56"/>
        <v>4.234</v>
      </c>
      <c r="BF82" s="20">
        <v>6.6</v>
      </c>
      <c r="BG82" s="20">
        <f t="shared" si="57"/>
        <v>5.6737465539274945E-3</v>
      </c>
    </row>
    <row r="83" spans="1:59" x14ac:dyDescent="0.3">
      <c r="A83" s="4">
        <v>2.8378000000000001</v>
      </c>
      <c r="B83" s="5">
        <v>10.64</v>
      </c>
      <c r="C83" s="9">
        <f t="shared" si="29"/>
        <v>9.3309466060865764E-3</v>
      </c>
      <c r="E83" s="6">
        <f t="shared" si="30"/>
        <v>2.6377999999999999</v>
      </c>
      <c r="F83" s="6">
        <v>12.07</v>
      </c>
      <c r="G83" s="9">
        <f t="shared" si="31"/>
        <v>1.0661850435296105E-2</v>
      </c>
      <c r="I83" s="6">
        <f t="shared" si="32"/>
        <v>3.0378000000000003</v>
      </c>
      <c r="J83" s="7">
        <v>9.1999999999999993</v>
      </c>
      <c r="K83" s="9">
        <f t="shared" si="33"/>
        <v>8.0103200541153941E-3</v>
      </c>
      <c r="M83" s="7">
        <f t="shared" si="34"/>
        <v>2.4378000000000002</v>
      </c>
      <c r="N83" s="8">
        <v>13.42</v>
      </c>
      <c r="O83" s="9">
        <f t="shared" si="35"/>
        <v>1.1936631695685818E-2</v>
      </c>
      <c r="Q83" s="7">
        <f t="shared" si="36"/>
        <v>3.2378</v>
      </c>
      <c r="R83" s="9">
        <v>8.6300000000000008</v>
      </c>
      <c r="S83" s="9">
        <f t="shared" si="37"/>
        <v>7.4928698484387768E-3</v>
      </c>
      <c r="U83" s="15">
        <f t="shared" si="38"/>
        <v>1.8378000000000001</v>
      </c>
      <c r="V83" s="11">
        <v>17.78</v>
      </c>
      <c r="W83" s="15">
        <f t="shared" si="39"/>
        <v>1.6181942928679582E-2</v>
      </c>
      <c r="Y83" s="15">
        <f t="shared" si="40"/>
        <v>2.0378000000000003</v>
      </c>
      <c r="Z83" s="12">
        <v>16.37</v>
      </c>
      <c r="AA83" s="15">
        <f t="shared" si="41"/>
        <v>1.478690707835717E-2</v>
      </c>
      <c r="AC83" s="15">
        <f t="shared" si="42"/>
        <v>1.6378000000000001</v>
      </c>
      <c r="AD83" s="13">
        <v>18.86</v>
      </c>
      <c r="AE83" s="15">
        <f t="shared" si="43"/>
        <v>1.7265392369036681E-2</v>
      </c>
      <c r="AG83" s="15">
        <f t="shared" si="44"/>
        <v>2.2378</v>
      </c>
      <c r="AH83" s="14">
        <v>14.87</v>
      </c>
      <c r="AI83" s="15">
        <f t="shared" si="45"/>
        <v>1.3326298548117621E-2</v>
      </c>
      <c r="AK83" s="15">
        <f t="shared" si="46"/>
        <v>1.4378000000000002</v>
      </c>
      <c r="AL83" s="15">
        <v>19.760000000000002</v>
      </c>
      <c r="AM83" s="15">
        <f t="shared" si="47"/>
        <v>1.8178412765407659E-2</v>
      </c>
      <c r="AO83" s="15">
        <f t="shared" si="48"/>
        <v>3.8378000000000001</v>
      </c>
      <c r="AP83" s="16">
        <v>7.5</v>
      </c>
      <c r="AQ83" s="20">
        <f t="shared" si="49"/>
        <v>6.4757365780733211E-3</v>
      </c>
      <c r="AS83" s="15">
        <f t="shared" si="50"/>
        <v>3.6377999999999999</v>
      </c>
      <c r="AT83" s="17">
        <v>7.73</v>
      </c>
      <c r="AU83" s="20">
        <f t="shared" si="51"/>
        <v>6.6818369517256393E-3</v>
      </c>
      <c r="AW83" s="15">
        <f t="shared" si="52"/>
        <v>4.0377999999999998</v>
      </c>
      <c r="AX83" s="18">
        <v>7.28</v>
      </c>
      <c r="AY83" s="20">
        <f t="shared" si="53"/>
        <v>6.2790361883729995E-3</v>
      </c>
      <c r="BA83" s="15">
        <f t="shared" si="54"/>
        <v>3.4378000000000002</v>
      </c>
      <c r="BB83" s="19">
        <v>8.18</v>
      </c>
      <c r="BC83" s="20">
        <f t="shared" si="55"/>
        <v>7.0864425079554261E-3</v>
      </c>
      <c r="BE83" s="15">
        <f t="shared" si="56"/>
        <v>4.2378</v>
      </c>
      <c r="BF83" s="20">
        <v>7.06</v>
      </c>
      <c r="BG83" s="20">
        <f t="shared" si="57"/>
        <v>6.0827631590948394E-3</v>
      </c>
    </row>
    <row r="84" spans="1:59" x14ac:dyDescent="0.3">
      <c r="A84" s="4">
        <v>2.8401000000000001</v>
      </c>
      <c r="B84" s="5">
        <v>9.16</v>
      </c>
      <c r="C84" s="9">
        <f t="shared" si="29"/>
        <v>7.9739107499781081E-3</v>
      </c>
      <c r="E84" s="6">
        <f t="shared" si="30"/>
        <v>2.6400999999999999</v>
      </c>
      <c r="F84" s="6">
        <v>10.46</v>
      </c>
      <c r="G84" s="9">
        <f t="shared" si="31"/>
        <v>9.16480589243307E-3</v>
      </c>
      <c r="I84" s="6">
        <f t="shared" si="32"/>
        <v>3.0401000000000002</v>
      </c>
      <c r="J84" s="7">
        <v>7.85</v>
      </c>
      <c r="K84" s="9">
        <f t="shared" si="33"/>
        <v>6.789554600942771E-3</v>
      </c>
      <c r="M84" s="7">
        <f t="shared" si="34"/>
        <v>2.4401000000000002</v>
      </c>
      <c r="N84" s="8">
        <v>11.68</v>
      </c>
      <c r="O84" s="9">
        <f t="shared" si="35"/>
        <v>1.0296920255441711E-2</v>
      </c>
      <c r="Q84" s="7">
        <f t="shared" si="36"/>
        <v>3.2401</v>
      </c>
      <c r="R84" s="9">
        <v>7.37</v>
      </c>
      <c r="S84" s="9">
        <f t="shared" si="37"/>
        <v>6.3594527650988608E-3</v>
      </c>
      <c r="U84" s="15">
        <f t="shared" si="38"/>
        <v>1.8401000000000001</v>
      </c>
      <c r="V84" s="11">
        <v>15.72</v>
      </c>
      <c r="W84" s="15">
        <f t="shared" si="39"/>
        <v>1.4151052214706361E-2</v>
      </c>
      <c r="Y84" s="15">
        <f t="shared" si="40"/>
        <v>2.0401000000000002</v>
      </c>
      <c r="Z84" s="12">
        <v>14.42</v>
      </c>
      <c r="AA84" s="15">
        <f t="shared" si="41"/>
        <v>1.2892715528822873E-2</v>
      </c>
      <c r="AC84" s="15">
        <f t="shared" si="42"/>
        <v>1.6401000000000001</v>
      </c>
      <c r="AD84" s="13">
        <v>16.71</v>
      </c>
      <c r="AE84" s="15">
        <f t="shared" si="43"/>
        <v>1.5121314840802369E-2</v>
      </c>
      <c r="AG84" s="15">
        <f t="shared" si="44"/>
        <v>2.2401</v>
      </c>
      <c r="AH84" s="14">
        <v>13.03</v>
      </c>
      <c r="AI84" s="15">
        <f t="shared" si="45"/>
        <v>1.1566500577399608E-2</v>
      </c>
      <c r="AK84" s="15">
        <f t="shared" si="46"/>
        <v>1.4401000000000002</v>
      </c>
      <c r="AL84" s="15">
        <v>17.55</v>
      </c>
      <c r="AM84" s="15">
        <f t="shared" si="47"/>
        <v>1.5952894286079711E-2</v>
      </c>
      <c r="AO84" s="15">
        <f t="shared" si="48"/>
        <v>3.8401000000000001</v>
      </c>
      <c r="AP84" s="16">
        <v>6.4</v>
      </c>
      <c r="AQ84" s="20">
        <f t="shared" si="49"/>
        <v>5.4964889320406884E-3</v>
      </c>
      <c r="AS84" s="15">
        <f t="shared" si="50"/>
        <v>3.6400999999999999</v>
      </c>
      <c r="AT84" s="17">
        <v>6.6</v>
      </c>
      <c r="AU84" s="20">
        <f t="shared" si="51"/>
        <v>5.6737465539274945E-3</v>
      </c>
      <c r="AW84" s="15">
        <f t="shared" si="52"/>
        <v>4.0400999999999998</v>
      </c>
      <c r="AX84" s="18">
        <v>6.21</v>
      </c>
      <c r="AY84" s="20">
        <f t="shared" si="53"/>
        <v>5.3284154859407629E-3</v>
      </c>
      <c r="BA84" s="15">
        <f t="shared" si="54"/>
        <v>3.4401000000000002</v>
      </c>
      <c r="BB84" s="19">
        <v>6.98</v>
      </c>
      <c r="BC84" s="20">
        <f t="shared" si="55"/>
        <v>6.011496726819221E-3</v>
      </c>
      <c r="BE84" s="15">
        <f t="shared" si="56"/>
        <v>4.2401</v>
      </c>
      <c r="BF84" s="20">
        <v>6.03</v>
      </c>
      <c r="BG84" s="20">
        <f t="shared" si="57"/>
        <v>5.1694756653639651E-3</v>
      </c>
    </row>
    <row r="85" spans="1:59" x14ac:dyDescent="0.3">
      <c r="A85" s="4">
        <v>2.8437999999999999</v>
      </c>
      <c r="B85" s="5">
        <v>9.43</v>
      </c>
      <c r="C85" s="9">
        <f t="shared" si="29"/>
        <v>8.2199593176039976E-3</v>
      </c>
      <c r="E85" s="6">
        <f t="shared" si="30"/>
        <v>2.6437999999999997</v>
      </c>
      <c r="F85" s="6">
        <v>10.77</v>
      </c>
      <c r="G85" s="9">
        <f t="shared" si="31"/>
        <v>9.4511280157747457E-3</v>
      </c>
      <c r="I85" s="6">
        <f t="shared" si="32"/>
        <v>3.0438000000000001</v>
      </c>
      <c r="J85" s="7">
        <v>8.09</v>
      </c>
      <c r="K85" s="9">
        <f t="shared" si="33"/>
        <v>7.0053762011861309E-3</v>
      </c>
      <c r="M85" s="7">
        <f t="shared" si="34"/>
        <v>2.4438</v>
      </c>
      <c r="N85" s="8">
        <v>12.04</v>
      </c>
      <c r="O85" s="9">
        <f t="shared" si="35"/>
        <v>1.0633726260494303E-2</v>
      </c>
      <c r="Q85" s="7">
        <f t="shared" si="36"/>
        <v>3.2437999999999998</v>
      </c>
      <c r="R85" s="9">
        <v>7.58</v>
      </c>
      <c r="S85" s="9">
        <f t="shared" si="37"/>
        <v>6.5473703301891506E-3</v>
      </c>
      <c r="U85" s="15">
        <f t="shared" si="38"/>
        <v>1.8437999999999999</v>
      </c>
      <c r="V85" s="11">
        <v>16.18</v>
      </c>
      <c r="W85" s="15">
        <f t="shared" si="39"/>
        <v>1.4600574572109615E-2</v>
      </c>
      <c r="Y85" s="15">
        <f t="shared" si="40"/>
        <v>2.0438000000000001</v>
      </c>
      <c r="Z85" s="12">
        <v>14.84</v>
      </c>
      <c r="AA85" s="15">
        <f t="shared" si="41"/>
        <v>1.3297327727840424E-2</v>
      </c>
      <c r="AC85" s="15">
        <f t="shared" si="42"/>
        <v>1.6437999999999999</v>
      </c>
      <c r="AD85" s="13">
        <v>17.18</v>
      </c>
      <c r="AE85" s="15">
        <f t="shared" si="43"/>
        <v>1.5585650812432017E-2</v>
      </c>
      <c r="AG85" s="15">
        <f t="shared" si="44"/>
        <v>2.2437999999999998</v>
      </c>
      <c r="AH85" s="14">
        <v>13.42</v>
      </c>
      <c r="AI85" s="15">
        <f t="shared" si="45"/>
        <v>1.1936631695685818E-2</v>
      </c>
      <c r="AK85" s="15">
        <f t="shared" si="46"/>
        <v>1.4438</v>
      </c>
      <c r="AL85" s="15">
        <v>18.04</v>
      </c>
      <c r="AM85" s="15">
        <f t="shared" si="47"/>
        <v>1.6441575806094622E-2</v>
      </c>
      <c r="AO85" s="15">
        <f t="shared" si="48"/>
        <v>3.8437999999999999</v>
      </c>
      <c r="AP85" s="16">
        <v>6.59</v>
      </c>
      <c r="AQ85" s="20">
        <f t="shared" si="49"/>
        <v>5.6648754131074508E-3</v>
      </c>
      <c r="AS85" s="15">
        <f t="shared" si="50"/>
        <v>3.6437999999999997</v>
      </c>
      <c r="AT85" s="17">
        <v>6.79</v>
      </c>
      <c r="AU85" s="20">
        <f t="shared" si="51"/>
        <v>5.8424638652846417E-3</v>
      </c>
      <c r="AW85" s="15">
        <f t="shared" si="52"/>
        <v>4.0438000000000001</v>
      </c>
      <c r="AX85" s="18">
        <v>6.4</v>
      </c>
      <c r="AY85" s="20">
        <f t="shared" si="53"/>
        <v>5.4964889320406884E-3</v>
      </c>
      <c r="BA85" s="15">
        <f t="shared" si="54"/>
        <v>3.4438</v>
      </c>
      <c r="BB85" s="19">
        <v>7.19</v>
      </c>
      <c r="BC85" s="20">
        <f t="shared" si="55"/>
        <v>6.1986911325532246E-3</v>
      </c>
      <c r="BE85" s="15">
        <f t="shared" si="56"/>
        <v>4.2438000000000002</v>
      </c>
      <c r="BF85" s="20">
        <v>6.2</v>
      </c>
      <c r="BG85" s="20">
        <f t="shared" si="57"/>
        <v>5.3195781633745831E-3</v>
      </c>
    </row>
    <row r="86" spans="1:59" x14ac:dyDescent="0.3">
      <c r="A86" s="4">
        <v>2.8462000000000001</v>
      </c>
      <c r="B86" s="5">
        <v>7.93</v>
      </c>
      <c r="C86" s="9">
        <f t="shared" si="29"/>
        <v>6.8614378250433372E-3</v>
      </c>
      <c r="E86" s="6">
        <f t="shared" si="30"/>
        <v>2.6461999999999999</v>
      </c>
      <c r="F86" s="6">
        <v>9.15</v>
      </c>
      <c r="G86" s="9">
        <f t="shared" si="31"/>
        <v>7.9648107202547891E-3</v>
      </c>
      <c r="I86" s="6">
        <f t="shared" si="32"/>
        <v>3.0462000000000002</v>
      </c>
      <c r="J86" s="7">
        <v>6.73</v>
      </c>
      <c r="K86" s="9">
        <f t="shared" si="33"/>
        <v>5.7891506828096073E-3</v>
      </c>
      <c r="M86" s="7">
        <f t="shared" si="34"/>
        <v>2.4462000000000002</v>
      </c>
      <c r="N86" s="8">
        <v>10.29</v>
      </c>
      <c r="O86" s="9">
        <f t="shared" si="35"/>
        <v>9.0081760954211498E-3</v>
      </c>
      <c r="Q86" s="7">
        <f t="shared" si="36"/>
        <v>3.2462</v>
      </c>
      <c r="R86" s="9">
        <v>6.31</v>
      </c>
      <c r="S86" s="9">
        <f t="shared" si="37"/>
        <v>5.4168362479600773E-3</v>
      </c>
      <c r="U86" s="15">
        <f t="shared" si="38"/>
        <v>1.8462000000000001</v>
      </c>
      <c r="V86" s="11">
        <v>14.12</v>
      </c>
      <c r="W86" s="15">
        <f t="shared" si="39"/>
        <v>1.2604819741811379E-2</v>
      </c>
      <c r="Y86" s="15">
        <f t="shared" si="40"/>
        <v>2.0462000000000002</v>
      </c>
      <c r="Z86" s="12">
        <v>12.89</v>
      </c>
      <c r="AA86" s="15">
        <f t="shared" si="41"/>
        <v>1.1434004029541867E-2</v>
      </c>
      <c r="AC86" s="15">
        <f t="shared" si="42"/>
        <v>1.6462000000000001</v>
      </c>
      <c r="AD86" s="13">
        <v>15.04</v>
      </c>
      <c r="AE86" s="15">
        <f t="shared" si="43"/>
        <v>1.3490643517824141E-2</v>
      </c>
      <c r="AG86" s="15">
        <f t="shared" si="44"/>
        <v>2.2462</v>
      </c>
      <c r="AH86" s="14">
        <v>11.57</v>
      </c>
      <c r="AI86" s="15">
        <f t="shared" si="45"/>
        <v>1.0194258304345283E-2</v>
      </c>
      <c r="AK86" s="15">
        <f t="shared" si="46"/>
        <v>1.4462000000000002</v>
      </c>
      <c r="AL86" s="15">
        <v>15.85</v>
      </c>
      <c r="AM86" s="15">
        <f t="shared" si="47"/>
        <v>1.427786270551501E-2</v>
      </c>
      <c r="AO86" s="15">
        <f t="shared" si="48"/>
        <v>3.8462000000000001</v>
      </c>
      <c r="AP86" s="16">
        <v>5.48</v>
      </c>
      <c r="AQ86" s="20">
        <f t="shared" si="49"/>
        <v>4.6855495414740433E-3</v>
      </c>
      <c r="AS86" s="15">
        <f t="shared" si="50"/>
        <v>3.6461999999999999</v>
      </c>
      <c r="AT86" s="17">
        <v>5.64</v>
      </c>
      <c r="AU86" s="20">
        <f t="shared" si="51"/>
        <v>4.8260612499316791E-3</v>
      </c>
      <c r="AW86" s="15">
        <f t="shared" si="52"/>
        <v>4.0461999999999998</v>
      </c>
      <c r="AX86" s="18">
        <v>5.32</v>
      </c>
      <c r="AY86" s="20">
        <f t="shared" si="53"/>
        <v>4.5452556960875468E-3</v>
      </c>
      <c r="BA86" s="15">
        <f t="shared" si="54"/>
        <v>3.4462000000000002</v>
      </c>
      <c r="BB86" s="19">
        <v>5.97</v>
      </c>
      <c r="BC86" s="20">
        <f t="shared" si="55"/>
        <v>5.1165577389362671E-3</v>
      </c>
      <c r="BE86" s="15">
        <f t="shared" si="56"/>
        <v>4.2462</v>
      </c>
      <c r="BF86" s="20">
        <v>5.16</v>
      </c>
      <c r="BG86" s="20">
        <f t="shared" si="57"/>
        <v>4.4051790086636622E-3</v>
      </c>
    </row>
    <row r="87" spans="1:59" x14ac:dyDescent="0.3">
      <c r="A87" s="4">
        <v>2.8496999999999999</v>
      </c>
      <c r="B87" s="5">
        <v>7.86</v>
      </c>
      <c r="C87" s="9">
        <f t="shared" si="29"/>
        <v>6.7985368748518793E-3</v>
      </c>
      <c r="E87" s="6">
        <f t="shared" si="30"/>
        <v>2.6496999999999997</v>
      </c>
      <c r="F87" s="6">
        <v>9.1300000000000008</v>
      </c>
      <c r="G87" s="9">
        <f t="shared" si="31"/>
        <v>7.9466134150250056E-3</v>
      </c>
      <c r="I87" s="6">
        <f t="shared" si="32"/>
        <v>3.0497000000000001</v>
      </c>
      <c r="J87" s="7">
        <v>6.62</v>
      </c>
      <c r="K87" s="9">
        <f t="shared" si="33"/>
        <v>5.6914914478271017E-3</v>
      </c>
      <c r="M87" s="7">
        <f t="shared" si="34"/>
        <v>2.4497</v>
      </c>
      <c r="N87" s="8">
        <v>10.32</v>
      </c>
      <c r="O87" s="9">
        <f t="shared" si="35"/>
        <v>9.0357968664422916E-3</v>
      </c>
      <c r="Q87" s="7">
        <f t="shared" si="36"/>
        <v>3.2496999999999998</v>
      </c>
      <c r="R87" s="9">
        <v>6.2</v>
      </c>
      <c r="S87" s="9">
        <f t="shared" si="37"/>
        <v>5.3195781633745831E-3</v>
      </c>
      <c r="U87" s="15">
        <f t="shared" si="38"/>
        <v>1.8496999999999999</v>
      </c>
      <c r="V87" s="11">
        <v>14.36</v>
      </c>
      <c r="W87" s="15">
        <f t="shared" si="39"/>
        <v>1.2835062442084211E-2</v>
      </c>
      <c r="Y87" s="15">
        <f t="shared" si="40"/>
        <v>2.0497000000000001</v>
      </c>
      <c r="Z87" s="12">
        <v>13.07</v>
      </c>
      <c r="AA87" s="15">
        <f t="shared" si="41"/>
        <v>1.1604392644514849E-2</v>
      </c>
      <c r="AC87" s="15">
        <f t="shared" si="42"/>
        <v>1.6496999999999999</v>
      </c>
      <c r="AD87" s="13">
        <v>15.31</v>
      </c>
      <c r="AE87" s="15">
        <f t="shared" si="43"/>
        <v>1.3752282606407262E-2</v>
      </c>
      <c r="AG87" s="15">
        <f t="shared" si="44"/>
        <v>2.2496999999999998</v>
      </c>
      <c r="AH87" s="14">
        <v>11.67</v>
      </c>
      <c r="AI87" s="15">
        <f t="shared" si="45"/>
        <v>1.0287582508959336E-2</v>
      </c>
      <c r="AK87" s="15">
        <f t="shared" si="46"/>
        <v>1.4497</v>
      </c>
      <c r="AL87" s="15">
        <v>16.170000000000002</v>
      </c>
      <c r="AM87" s="15">
        <f t="shared" si="47"/>
        <v>1.4590778326710296E-2</v>
      </c>
      <c r="AO87" s="15">
        <f t="shared" si="48"/>
        <v>3.8496999999999999</v>
      </c>
      <c r="AP87" s="16">
        <v>5.39</v>
      </c>
      <c r="AQ87" s="20">
        <f t="shared" si="49"/>
        <v>4.6066074913423405E-3</v>
      </c>
      <c r="AS87" s="15">
        <f t="shared" si="50"/>
        <v>3.6496999999999997</v>
      </c>
      <c r="AT87" s="17">
        <v>5.55</v>
      </c>
      <c r="AU87" s="20">
        <f t="shared" si="51"/>
        <v>4.7469965648558876E-3</v>
      </c>
      <c r="AW87" s="15">
        <f t="shared" si="52"/>
        <v>4.0496999999999996</v>
      </c>
      <c r="AX87" s="18">
        <v>5.23</v>
      </c>
      <c r="AY87" s="20">
        <f t="shared" si="53"/>
        <v>4.4664358838485407E-3</v>
      </c>
      <c r="BA87" s="15">
        <f t="shared" si="54"/>
        <v>3.4497</v>
      </c>
      <c r="BB87" s="19">
        <v>5.88</v>
      </c>
      <c r="BC87" s="20">
        <f t="shared" si="55"/>
        <v>5.037238856895998E-3</v>
      </c>
      <c r="BE87" s="15">
        <f t="shared" si="56"/>
        <v>4.2496999999999998</v>
      </c>
      <c r="BF87" s="20">
        <v>5.07</v>
      </c>
      <c r="BG87" s="20">
        <f t="shared" si="57"/>
        <v>4.3264810392187325E-3</v>
      </c>
    </row>
    <row r="88" spans="1:59" x14ac:dyDescent="0.3">
      <c r="A88" s="4">
        <v>2.8534999999999999</v>
      </c>
      <c r="B88" s="5">
        <v>7.29</v>
      </c>
      <c r="C88" s="9">
        <f t="shared" si="29"/>
        <v>6.2879678292342422E-3</v>
      </c>
      <c r="E88" s="6">
        <f t="shared" si="30"/>
        <v>2.6534999999999997</v>
      </c>
      <c r="F88" s="6">
        <v>8.5299999999999994</v>
      </c>
      <c r="G88" s="9">
        <f t="shared" si="31"/>
        <v>7.4023943447029117E-3</v>
      </c>
      <c r="I88" s="6">
        <f t="shared" si="32"/>
        <v>3.0535000000000001</v>
      </c>
      <c r="J88" s="7">
        <v>6.08</v>
      </c>
      <c r="K88" s="9">
        <f t="shared" si="33"/>
        <v>5.2135976022545938E-3</v>
      </c>
      <c r="M88" s="7">
        <f t="shared" si="34"/>
        <v>2.4535</v>
      </c>
      <c r="N88" s="8">
        <v>9.6999999999999993</v>
      </c>
      <c r="O88" s="9">
        <f t="shared" si="35"/>
        <v>8.4666811814058107E-3</v>
      </c>
      <c r="Q88" s="7">
        <f t="shared" si="36"/>
        <v>3.2534999999999998</v>
      </c>
      <c r="R88" s="9">
        <v>5.7</v>
      </c>
      <c r="S88" s="9">
        <f t="shared" si="37"/>
        <v>4.8788094529406134E-3</v>
      </c>
      <c r="U88" s="15">
        <f t="shared" si="38"/>
        <v>1.8534999999999999</v>
      </c>
      <c r="V88" s="11">
        <v>13.69</v>
      </c>
      <c r="W88" s="15">
        <f t="shared" si="39"/>
        <v>1.2193772662731917E-2</v>
      </c>
      <c r="Y88" s="15">
        <f t="shared" si="40"/>
        <v>2.0535000000000001</v>
      </c>
      <c r="Z88" s="12">
        <v>12.41</v>
      </c>
      <c r="AA88" s="15">
        <f t="shared" si="41"/>
        <v>1.0981207296746565E-2</v>
      </c>
      <c r="AC88" s="15">
        <f t="shared" si="42"/>
        <v>1.6535</v>
      </c>
      <c r="AD88" s="13">
        <v>14.62</v>
      </c>
      <c r="AE88" s="15">
        <f t="shared" si="43"/>
        <v>1.3085160449496924E-2</v>
      </c>
      <c r="AG88" s="15">
        <f t="shared" si="44"/>
        <v>2.2534999999999998</v>
      </c>
      <c r="AH88" s="14">
        <v>11.03</v>
      </c>
      <c r="AI88" s="15">
        <f t="shared" si="45"/>
        <v>9.6919731133364717E-3</v>
      </c>
      <c r="AK88" s="15">
        <f t="shared" si="46"/>
        <v>1.4535</v>
      </c>
      <c r="AL88" s="15">
        <v>15.47</v>
      </c>
      <c r="AM88" s="15">
        <f t="shared" si="47"/>
        <v>1.3907689028976655E-2</v>
      </c>
      <c r="AO88" s="15">
        <f t="shared" si="48"/>
        <v>3.8534999999999999</v>
      </c>
      <c r="AP88" s="16">
        <v>4.95</v>
      </c>
      <c r="AQ88" s="20">
        <f t="shared" si="49"/>
        <v>4.2216567353323686E-3</v>
      </c>
      <c r="AS88" s="15">
        <f t="shared" si="50"/>
        <v>3.6534999999999997</v>
      </c>
      <c r="AT88" s="17">
        <v>5.0999999999999996</v>
      </c>
      <c r="AU88" s="20">
        <f t="shared" si="51"/>
        <v>4.3527060936007222E-3</v>
      </c>
      <c r="AW88" s="15">
        <f t="shared" si="52"/>
        <v>4.0534999999999997</v>
      </c>
      <c r="AX88" s="18">
        <v>4.8099999999999996</v>
      </c>
      <c r="AY88" s="20">
        <f t="shared" si="53"/>
        <v>4.0995149293884259E-3</v>
      </c>
      <c r="BA88" s="15">
        <f t="shared" si="54"/>
        <v>3.4535</v>
      </c>
      <c r="BB88" s="19">
        <v>5.4</v>
      </c>
      <c r="BC88" s="20">
        <f t="shared" si="55"/>
        <v>4.6153754300476413E-3</v>
      </c>
      <c r="BE88" s="15">
        <f t="shared" si="56"/>
        <v>4.2534999999999998</v>
      </c>
      <c r="BF88" s="20">
        <v>4.66</v>
      </c>
      <c r="BG88" s="20">
        <f t="shared" si="57"/>
        <v>3.9688313059141889E-3</v>
      </c>
    </row>
    <row r="89" spans="1:59" x14ac:dyDescent="0.3">
      <c r="A89" s="4">
        <v>2.8532999999999999</v>
      </c>
      <c r="B89" s="5">
        <v>6.67</v>
      </c>
      <c r="C89" s="9">
        <f t="shared" si="29"/>
        <v>5.735868929100052E-3</v>
      </c>
      <c r="E89" s="6">
        <f t="shared" si="30"/>
        <v>2.6532999999999998</v>
      </c>
      <c r="F89" s="6">
        <v>7.8</v>
      </c>
      <c r="G89" s="9">
        <f t="shared" si="31"/>
        <v>6.7446566297570953E-3</v>
      </c>
      <c r="I89" s="6">
        <f t="shared" si="32"/>
        <v>3.0533000000000001</v>
      </c>
      <c r="J89" s="7">
        <v>5.56</v>
      </c>
      <c r="K89" s="9">
        <f t="shared" si="33"/>
        <v>4.7557781186136072E-3</v>
      </c>
      <c r="M89" s="7">
        <f t="shared" si="34"/>
        <v>2.4533</v>
      </c>
      <c r="N89" s="8">
        <v>8.8699999999999992</v>
      </c>
      <c r="O89" s="9">
        <f t="shared" si="35"/>
        <v>7.7103819453629985E-3</v>
      </c>
      <c r="Q89" s="7">
        <f t="shared" si="36"/>
        <v>3.2532999999999999</v>
      </c>
      <c r="R89" s="9">
        <v>5.21</v>
      </c>
      <c r="S89" s="9">
        <f t="shared" si="37"/>
        <v>4.4489296884331342E-3</v>
      </c>
      <c r="U89" s="15">
        <f t="shared" si="38"/>
        <v>1.8532999999999999</v>
      </c>
      <c r="V89" s="11">
        <v>12.51</v>
      </c>
      <c r="W89" s="15">
        <f t="shared" si="39"/>
        <v>1.1075352052203447E-2</v>
      </c>
      <c r="Y89" s="15">
        <f t="shared" si="40"/>
        <v>2.0533000000000001</v>
      </c>
      <c r="Z89" s="12">
        <v>11.35</v>
      </c>
      <c r="AA89" s="15">
        <f t="shared" si="41"/>
        <v>9.9892851081493372E-3</v>
      </c>
      <c r="AC89" s="15">
        <f t="shared" si="42"/>
        <v>1.6533</v>
      </c>
      <c r="AD89" s="13">
        <v>13.36</v>
      </c>
      <c r="AE89" s="15">
        <f t="shared" si="43"/>
        <v>1.187958909501341E-2</v>
      </c>
      <c r="AG89" s="15">
        <f t="shared" si="44"/>
        <v>2.2532999999999999</v>
      </c>
      <c r="AH89" s="14">
        <v>10.09</v>
      </c>
      <c r="AI89" s="15">
        <f t="shared" si="45"/>
        <v>8.8242537052203307E-3</v>
      </c>
      <c r="AK89" s="15">
        <f t="shared" si="46"/>
        <v>1.4533</v>
      </c>
      <c r="AL89" s="15">
        <v>14.13</v>
      </c>
      <c r="AM89" s="15">
        <f t="shared" si="47"/>
        <v>1.2614401404989817E-2</v>
      </c>
      <c r="AO89" s="15">
        <f t="shared" si="48"/>
        <v>3.8532999999999999</v>
      </c>
      <c r="AP89" s="16">
        <v>4.5199999999999996</v>
      </c>
      <c r="AQ89" s="20">
        <f t="shared" si="49"/>
        <v>3.8470298572833572E-3</v>
      </c>
      <c r="AS89" s="15">
        <f t="shared" si="50"/>
        <v>3.6532999999999998</v>
      </c>
      <c r="AT89" s="17">
        <v>4.66</v>
      </c>
      <c r="AU89" s="20">
        <f t="shared" si="51"/>
        <v>3.9688313059141889E-3</v>
      </c>
      <c r="AW89" s="15">
        <f t="shared" si="52"/>
        <v>4.0533000000000001</v>
      </c>
      <c r="AX89" s="18">
        <v>4.3899999999999997</v>
      </c>
      <c r="AY89" s="20">
        <f t="shared" si="53"/>
        <v>3.7340750122503152E-3</v>
      </c>
      <c r="BA89" s="15">
        <f t="shared" si="54"/>
        <v>3.4533</v>
      </c>
      <c r="BB89" s="19">
        <v>4.93</v>
      </c>
      <c r="BC89" s="20">
        <f t="shared" si="55"/>
        <v>4.2041978133117164E-3</v>
      </c>
      <c r="BE89" s="15">
        <f t="shared" si="56"/>
        <v>4.2533000000000003</v>
      </c>
      <c r="BF89" s="20">
        <v>4.26</v>
      </c>
      <c r="BG89" s="20">
        <f t="shared" si="57"/>
        <v>3.6212608645653788E-3</v>
      </c>
    </row>
    <row r="90" spans="1:59" x14ac:dyDescent="0.3">
      <c r="A90" s="4">
        <v>2.8567</v>
      </c>
      <c r="B90" s="5">
        <v>8.73</v>
      </c>
      <c r="C90" s="9">
        <f t="shared" si="29"/>
        <v>7.5834361670142902E-3</v>
      </c>
      <c r="E90" s="6">
        <f t="shared" si="30"/>
        <v>2.6566999999999998</v>
      </c>
      <c r="F90" s="6">
        <v>10.07</v>
      </c>
      <c r="G90" s="9">
        <f t="shared" si="31"/>
        <v>8.8058820983075714E-3</v>
      </c>
      <c r="I90" s="6">
        <f t="shared" si="32"/>
        <v>3.0567000000000002</v>
      </c>
      <c r="J90" s="7">
        <v>7.4</v>
      </c>
      <c r="K90" s="9">
        <f t="shared" si="33"/>
        <v>6.3862742072287038E-3</v>
      </c>
      <c r="M90" s="7">
        <f t="shared" si="34"/>
        <v>2.4567000000000001</v>
      </c>
      <c r="N90" s="8">
        <v>11.32</v>
      </c>
      <c r="O90" s="9">
        <f t="shared" si="35"/>
        <v>9.9613703536901577E-3</v>
      </c>
      <c r="Q90" s="7">
        <f t="shared" si="36"/>
        <v>3.2566999999999999</v>
      </c>
      <c r="R90" s="9">
        <v>6.94</v>
      </c>
      <c r="S90" s="9">
        <f t="shared" si="37"/>
        <v>5.9758845770430113E-3</v>
      </c>
      <c r="U90" s="15">
        <f t="shared" si="38"/>
        <v>1.8567</v>
      </c>
      <c r="V90" s="11">
        <v>15.44</v>
      </c>
      <c r="W90" s="15">
        <f t="shared" si="39"/>
        <v>1.3878529797181183E-2</v>
      </c>
      <c r="Y90" s="15">
        <f t="shared" si="40"/>
        <v>2.0567000000000002</v>
      </c>
      <c r="Z90" s="12">
        <v>14.14</v>
      </c>
      <c r="AA90" s="15">
        <f t="shared" si="41"/>
        <v>1.2623984091070239E-2</v>
      </c>
      <c r="AC90" s="15">
        <f t="shared" si="42"/>
        <v>1.6567000000000001</v>
      </c>
      <c r="AD90" s="13">
        <v>16.38</v>
      </c>
      <c r="AE90" s="15">
        <f t="shared" si="43"/>
        <v>1.4796724798190053E-2</v>
      </c>
      <c r="AG90" s="15">
        <f t="shared" si="44"/>
        <v>2.2566999999999999</v>
      </c>
      <c r="AH90" s="14">
        <v>12.71</v>
      </c>
      <c r="AI90" s="15">
        <f t="shared" si="45"/>
        <v>1.1263937852189487E-2</v>
      </c>
      <c r="AK90" s="15">
        <f t="shared" si="46"/>
        <v>1.4567000000000001</v>
      </c>
      <c r="AL90" s="15">
        <v>17.239999999999998</v>
      </c>
      <c r="AM90" s="15">
        <f t="shared" si="47"/>
        <v>1.5645101510984083E-2</v>
      </c>
      <c r="AO90" s="15">
        <f t="shared" si="48"/>
        <v>3.8567</v>
      </c>
      <c r="AP90" s="16">
        <v>6.03</v>
      </c>
      <c r="AQ90" s="20">
        <f t="shared" si="49"/>
        <v>5.1694756653639651E-3</v>
      </c>
      <c r="AS90" s="15">
        <f t="shared" si="50"/>
        <v>3.6566999999999998</v>
      </c>
      <c r="AT90" s="17">
        <v>6.21</v>
      </c>
      <c r="AU90" s="20">
        <f t="shared" si="51"/>
        <v>5.3284154859407629E-3</v>
      </c>
      <c r="AW90" s="15">
        <f t="shared" si="52"/>
        <v>4.0567000000000002</v>
      </c>
      <c r="AX90" s="18">
        <v>5.85</v>
      </c>
      <c r="AY90" s="20">
        <f t="shared" si="53"/>
        <v>5.0108146793426123E-3</v>
      </c>
      <c r="BA90" s="15">
        <f t="shared" si="54"/>
        <v>3.4567000000000001</v>
      </c>
      <c r="BB90" s="19">
        <v>6.57</v>
      </c>
      <c r="BC90" s="20">
        <f t="shared" si="55"/>
        <v>5.6471357428334867E-3</v>
      </c>
      <c r="BE90" s="15">
        <f t="shared" si="56"/>
        <v>4.2567000000000004</v>
      </c>
      <c r="BF90" s="20">
        <v>5.67</v>
      </c>
      <c r="BG90" s="20">
        <f t="shared" si="57"/>
        <v>4.8524315070186397E-3</v>
      </c>
    </row>
    <row r="91" spans="1:59" x14ac:dyDescent="0.3">
      <c r="A91" s="4">
        <v>2.859</v>
      </c>
      <c r="B91" s="5">
        <v>8.94</v>
      </c>
      <c r="C91" s="9">
        <f t="shared" si="29"/>
        <v>7.7739218878771776E-3</v>
      </c>
      <c r="E91" s="6">
        <f t="shared" si="30"/>
        <v>2.6589999999999998</v>
      </c>
      <c r="F91" s="6">
        <v>10.25</v>
      </c>
      <c r="G91" s="9">
        <f t="shared" si="31"/>
        <v>8.9713615686013437E-3</v>
      </c>
      <c r="I91" s="6">
        <f t="shared" si="32"/>
        <v>3.0590000000000002</v>
      </c>
      <c r="J91" s="7">
        <v>7.62</v>
      </c>
      <c r="K91" s="9">
        <f t="shared" si="33"/>
        <v>6.5832085237671478E-3</v>
      </c>
      <c r="M91" s="7">
        <f t="shared" si="34"/>
        <v>2.4590000000000001</v>
      </c>
      <c r="N91" s="8">
        <v>11.47</v>
      </c>
      <c r="O91" s="9">
        <f t="shared" si="35"/>
        <v>1.0101030789644527E-2</v>
      </c>
      <c r="Q91" s="7">
        <f t="shared" si="36"/>
        <v>3.2589999999999999</v>
      </c>
      <c r="R91" s="9">
        <v>7.15</v>
      </c>
      <c r="S91" s="9">
        <f t="shared" si="37"/>
        <v>6.1630051414177656E-3</v>
      </c>
      <c r="U91" s="15">
        <f t="shared" si="38"/>
        <v>1.859</v>
      </c>
      <c r="V91" s="11">
        <v>15.42</v>
      </c>
      <c r="W91" s="15">
        <f t="shared" si="39"/>
        <v>1.3859095577168579E-2</v>
      </c>
      <c r="Y91" s="15">
        <f t="shared" si="40"/>
        <v>2.0590000000000002</v>
      </c>
      <c r="Z91" s="12">
        <v>14.17</v>
      </c>
      <c r="AA91" s="15">
        <f t="shared" si="41"/>
        <v>1.2652738289008036E-2</v>
      </c>
      <c r="AC91" s="15">
        <f t="shared" si="42"/>
        <v>1.659</v>
      </c>
      <c r="AD91" s="13">
        <v>16.32</v>
      </c>
      <c r="AE91" s="15">
        <f t="shared" si="43"/>
        <v>1.4737834615151102E-2</v>
      </c>
      <c r="AG91" s="15">
        <f t="shared" si="44"/>
        <v>2.2589999999999999</v>
      </c>
      <c r="AH91" s="14">
        <v>12.81</v>
      </c>
      <c r="AI91" s="15">
        <f t="shared" si="45"/>
        <v>1.1358379330574042E-2</v>
      </c>
      <c r="AK91" s="15">
        <f t="shared" si="46"/>
        <v>1.4590000000000001</v>
      </c>
      <c r="AL91" s="15">
        <v>17.14</v>
      </c>
      <c r="AM91" s="15">
        <f t="shared" si="47"/>
        <v>1.5546038943201501E-2</v>
      </c>
      <c r="AO91" s="15">
        <f t="shared" si="48"/>
        <v>3.859</v>
      </c>
      <c r="AP91" s="16">
        <v>6.21</v>
      </c>
      <c r="AQ91" s="20">
        <f t="shared" si="49"/>
        <v>5.3284154859407629E-3</v>
      </c>
      <c r="AS91" s="15">
        <f t="shared" si="50"/>
        <v>3.6589999999999998</v>
      </c>
      <c r="AT91" s="17">
        <v>6.4</v>
      </c>
      <c r="AU91" s="20">
        <f t="shared" si="51"/>
        <v>5.4964889320406884E-3</v>
      </c>
      <c r="AW91" s="15">
        <f t="shared" si="52"/>
        <v>4.0590000000000002</v>
      </c>
      <c r="AX91" s="18">
        <v>6.03</v>
      </c>
      <c r="AY91" s="20">
        <f t="shared" si="53"/>
        <v>5.1694756653639651E-3</v>
      </c>
      <c r="BA91" s="15">
        <f t="shared" si="54"/>
        <v>3.4590000000000001</v>
      </c>
      <c r="BB91" s="19">
        <v>6.77</v>
      </c>
      <c r="BC91" s="20">
        <f t="shared" si="55"/>
        <v>5.824689309981812E-3</v>
      </c>
      <c r="BE91" s="15">
        <f t="shared" si="56"/>
        <v>4.2590000000000003</v>
      </c>
      <c r="BF91" s="20">
        <v>5.84</v>
      </c>
      <c r="BG91" s="20">
        <f t="shared" si="57"/>
        <v>5.0020083352874112E-3</v>
      </c>
    </row>
    <row r="92" spans="1:59" x14ac:dyDescent="0.3">
      <c r="A92" s="4">
        <v>2.8624999999999998</v>
      </c>
      <c r="B92" s="5">
        <v>9.8000000000000007</v>
      </c>
      <c r="C92" s="9">
        <f t="shared" si="29"/>
        <v>8.5582312870846611E-3</v>
      </c>
      <c r="E92" s="6">
        <f t="shared" si="30"/>
        <v>2.6624999999999996</v>
      </c>
      <c r="F92" s="6">
        <v>11.16</v>
      </c>
      <c r="G92" s="9">
        <f t="shared" si="31"/>
        <v>9.8126377020125721E-3</v>
      </c>
      <c r="I92" s="6">
        <f t="shared" si="32"/>
        <v>3.0625</v>
      </c>
      <c r="J92" s="7">
        <v>8.41</v>
      </c>
      <c r="K92" s="9">
        <f t="shared" si="33"/>
        <v>7.293943348051557E-3</v>
      </c>
      <c r="M92" s="7">
        <f t="shared" si="34"/>
        <v>2.4624999999999999</v>
      </c>
      <c r="N92" s="8">
        <v>12.44</v>
      </c>
      <c r="O92" s="9">
        <f t="shared" si="35"/>
        <v>1.1009440373702661E-2</v>
      </c>
      <c r="Q92" s="7">
        <f t="shared" si="36"/>
        <v>3.2624999999999997</v>
      </c>
      <c r="R92" s="9">
        <v>7.89</v>
      </c>
      <c r="S92" s="9">
        <f t="shared" si="37"/>
        <v>6.8254890592683859E-3</v>
      </c>
      <c r="U92" s="15">
        <f t="shared" si="38"/>
        <v>1.8624999999999998</v>
      </c>
      <c r="V92" s="11">
        <v>16.46</v>
      </c>
      <c r="W92" s="15">
        <f t="shared" si="39"/>
        <v>1.487530532460235E-2</v>
      </c>
      <c r="Y92" s="15">
        <f t="shared" si="40"/>
        <v>2.0625</v>
      </c>
      <c r="Z92" s="12">
        <v>15.19</v>
      </c>
      <c r="AA92" s="15">
        <f t="shared" si="41"/>
        <v>1.3635904309040825E-2</v>
      </c>
      <c r="AC92" s="15">
        <f t="shared" si="42"/>
        <v>1.6624999999999999</v>
      </c>
      <c r="AD92" s="13">
        <v>17.36</v>
      </c>
      <c r="AE92" s="15">
        <f t="shared" si="43"/>
        <v>1.5764121530328801E-2</v>
      </c>
      <c r="AG92" s="15">
        <f t="shared" si="44"/>
        <v>2.2624999999999997</v>
      </c>
      <c r="AH92" s="14">
        <v>13.8</v>
      </c>
      <c r="AI92" s="15">
        <f t="shared" si="45"/>
        <v>1.2298745249961884E-2</v>
      </c>
      <c r="AK92" s="15">
        <f t="shared" si="46"/>
        <v>1.4624999999999999</v>
      </c>
      <c r="AL92" s="15">
        <v>18.190000000000001</v>
      </c>
      <c r="AM92" s="15">
        <f t="shared" si="47"/>
        <v>1.6591707642112152E-2</v>
      </c>
      <c r="AO92" s="15">
        <f t="shared" si="48"/>
        <v>3.8624999999999998</v>
      </c>
      <c r="AP92" s="16">
        <v>6.86</v>
      </c>
      <c r="AQ92" s="20">
        <f t="shared" si="49"/>
        <v>5.9047023523901565E-3</v>
      </c>
      <c r="AS92" s="15">
        <f t="shared" si="50"/>
        <v>3.6624999999999996</v>
      </c>
      <c r="AT92" s="17">
        <v>7.06</v>
      </c>
      <c r="AU92" s="20">
        <f t="shared" si="51"/>
        <v>6.0827631590948394E-3</v>
      </c>
      <c r="AW92" s="15">
        <f t="shared" si="52"/>
        <v>4.0625</v>
      </c>
      <c r="AX92" s="18">
        <v>6.66</v>
      </c>
      <c r="AY92" s="20">
        <f t="shared" si="53"/>
        <v>5.7269916896700579E-3</v>
      </c>
      <c r="BA92" s="15">
        <f t="shared" si="54"/>
        <v>3.4624999999999999</v>
      </c>
      <c r="BB92" s="19">
        <v>7.48</v>
      </c>
      <c r="BC92" s="20">
        <f t="shared" si="55"/>
        <v>6.457837013755019E-3</v>
      </c>
      <c r="BE92" s="15">
        <f t="shared" si="56"/>
        <v>4.2625000000000002</v>
      </c>
      <c r="BF92" s="20">
        <v>6.45</v>
      </c>
      <c r="BG92" s="20">
        <f t="shared" si="57"/>
        <v>5.540770764512426E-3</v>
      </c>
    </row>
    <row r="93" spans="1:59" x14ac:dyDescent="0.3">
      <c r="A93" s="4">
        <v>2.8647</v>
      </c>
      <c r="B93" s="5">
        <v>10.42</v>
      </c>
      <c r="C93" s="9">
        <f t="shared" si="29"/>
        <v>9.1279273138357153E-3</v>
      </c>
      <c r="E93" s="6">
        <f t="shared" si="30"/>
        <v>2.6646999999999998</v>
      </c>
      <c r="F93" s="6">
        <v>11.83</v>
      </c>
      <c r="G93" s="9">
        <f t="shared" si="31"/>
        <v>1.0437102875570869E-2</v>
      </c>
      <c r="I93" s="6">
        <f t="shared" si="32"/>
        <v>3.0647000000000002</v>
      </c>
      <c r="J93" s="7">
        <v>8.98</v>
      </c>
      <c r="K93" s="9">
        <f t="shared" si="33"/>
        <v>7.8102505320497562E-3</v>
      </c>
      <c r="M93" s="7">
        <f t="shared" si="34"/>
        <v>2.4647000000000001</v>
      </c>
      <c r="N93" s="8">
        <v>13.14</v>
      </c>
      <c r="O93" s="9">
        <f t="shared" si="35"/>
        <v>1.1670742236929654E-2</v>
      </c>
      <c r="Q93" s="7">
        <f t="shared" si="36"/>
        <v>3.2646999999999999</v>
      </c>
      <c r="R93" s="9">
        <v>8.42</v>
      </c>
      <c r="S93" s="9">
        <f t="shared" si="37"/>
        <v>7.302975954749602E-3</v>
      </c>
      <c r="U93" s="15">
        <f t="shared" si="38"/>
        <v>1.8647</v>
      </c>
      <c r="V93" s="11">
        <v>17.23</v>
      </c>
      <c r="W93" s="15">
        <f t="shared" si="39"/>
        <v>1.5635190318095793E-2</v>
      </c>
      <c r="Y93" s="15">
        <f t="shared" si="40"/>
        <v>2.0647000000000002</v>
      </c>
      <c r="Z93" s="12">
        <v>15.95</v>
      </c>
      <c r="AA93" s="15">
        <f t="shared" si="41"/>
        <v>1.4375531494479343E-2</v>
      </c>
      <c r="AC93" s="15">
        <f t="shared" si="42"/>
        <v>1.6647000000000001</v>
      </c>
      <c r="AD93" s="13">
        <v>18.149999999999999</v>
      </c>
      <c r="AE93" s="15">
        <f t="shared" si="43"/>
        <v>1.6551647829422755E-2</v>
      </c>
      <c r="AG93" s="15">
        <f t="shared" si="44"/>
        <v>2.2646999999999999</v>
      </c>
      <c r="AH93" s="14">
        <v>14.54</v>
      </c>
      <c r="AI93" s="15">
        <f t="shared" si="45"/>
        <v>1.3008132944233308E-2</v>
      </c>
      <c r="AK93" s="15">
        <f t="shared" si="46"/>
        <v>1.4647000000000001</v>
      </c>
      <c r="AL93" s="15">
        <v>18.98</v>
      </c>
      <c r="AM93" s="15">
        <f t="shared" si="47"/>
        <v>1.7386590468039032E-2</v>
      </c>
      <c r="AO93" s="15">
        <f t="shared" si="48"/>
        <v>3.8647</v>
      </c>
      <c r="AP93" s="16">
        <v>7.32</v>
      </c>
      <c r="AQ93" s="20">
        <f t="shared" si="49"/>
        <v>6.3147680514866744E-3</v>
      </c>
      <c r="AS93" s="15">
        <f t="shared" si="50"/>
        <v>3.6646999999999998</v>
      </c>
      <c r="AT93" s="17">
        <v>7.54</v>
      </c>
      <c r="AU93" s="20">
        <f t="shared" si="51"/>
        <v>6.5115463522196215E-3</v>
      </c>
      <c r="AW93" s="15">
        <f t="shared" si="52"/>
        <v>4.0647000000000002</v>
      </c>
      <c r="AX93" s="18">
        <v>7.1</v>
      </c>
      <c r="AY93" s="20">
        <f t="shared" si="53"/>
        <v>6.1184174647674894E-3</v>
      </c>
      <c r="BA93" s="15">
        <f t="shared" si="54"/>
        <v>3.4647000000000001</v>
      </c>
      <c r="BB93" s="19">
        <v>7.98</v>
      </c>
      <c r="BC93" s="20">
        <f t="shared" si="55"/>
        <v>6.906393920267595E-3</v>
      </c>
      <c r="BE93" s="15">
        <f t="shared" si="56"/>
        <v>4.2647000000000004</v>
      </c>
      <c r="BF93" s="20">
        <v>6.89</v>
      </c>
      <c r="BG93" s="20">
        <f t="shared" si="57"/>
        <v>5.9313891164922694E-3</v>
      </c>
    </row>
    <row r="94" spans="1:59" x14ac:dyDescent="0.3">
      <c r="A94" s="4">
        <v>2.8679999999999999</v>
      </c>
      <c r="B94" s="5">
        <v>9.99</v>
      </c>
      <c r="C94" s="9">
        <f t="shared" si="29"/>
        <v>8.7324331036607861E-3</v>
      </c>
      <c r="E94" s="6">
        <f t="shared" si="30"/>
        <v>2.6679999999999997</v>
      </c>
      <c r="F94" s="6">
        <v>11.36</v>
      </c>
      <c r="G94" s="9">
        <f t="shared" si="31"/>
        <v>9.9985919506344612E-3</v>
      </c>
      <c r="I94" s="6">
        <f t="shared" si="32"/>
        <v>3.0680000000000001</v>
      </c>
      <c r="J94" s="7">
        <v>8.59</v>
      </c>
      <c r="K94" s="9">
        <f t="shared" si="33"/>
        <v>7.456668759828422E-3</v>
      </c>
      <c r="M94" s="7">
        <f t="shared" si="34"/>
        <v>2.468</v>
      </c>
      <c r="N94" s="8">
        <v>12.64</v>
      </c>
      <c r="O94" s="9">
        <f t="shared" si="35"/>
        <v>1.1197887809454188E-2</v>
      </c>
      <c r="Q94" s="7">
        <f t="shared" si="36"/>
        <v>3.2679999999999998</v>
      </c>
      <c r="R94" s="9">
        <v>8.06</v>
      </c>
      <c r="S94" s="9">
        <f t="shared" si="37"/>
        <v>6.9783702687543636E-3</v>
      </c>
      <c r="U94" s="15">
        <f t="shared" si="38"/>
        <v>1.8679999999999999</v>
      </c>
      <c r="V94" s="11">
        <v>16.61</v>
      </c>
      <c r="W94" s="15">
        <f t="shared" si="39"/>
        <v>1.5022829915098956E-2</v>
      </c>
      <c r="Y94" s="15">
        <f t="shared" si="40"/>
        <v>2.0680000000000001</v>
      </c>
      <c r="Z94" s="12">
        <v>15.38</v>
      </c>
      <c r="AA94" s="15">
        <f t="shared" si="41"/>
        <v>1.3820239771393572E-2</v>
      </c>
      <c r="AC94" s="15">
        <f t="shared" si="42"/>
        <v>1.6679999999999999</v>
      </c>
      <c r="AD94" s="13">
        <v>17.489999999999998</v>
      </c>
      <c r="AE94" s="15">
        <f t="shared" si="43"/>
        <v>1.58932387952605E-2</v>
      </c>
      <c r="AG94" s="15">
        <f t="shared" si="44"/>
        <v>2.2679999999999998</v>
      </c>
      <c r="AH94" s="14">
        <v>14</v>
      </c>
      <c r="AI94" s="15">
        <f t="shared" si="45"/>
        <v>1.2489919487016277E-2</v>
      </c>
      <c r="AK94" s="15">
        <f t="shared" si="46"/>
        <v>1.468</v>
      </c>
      <c r="AL94" s="15">
        <v>18.309999999999999</v>
      </c>
      <c r="AM94" s="15">
        <f t="shared" si="47"/>
        <v>1.6711994898879312E-2</v>
      </c>
      <c r="AO94" s="15">
        <f t="shared" si="48"/>
        <v>3.8679999999999999</v>
      </c>
      <c r="AP94" s="16">
        <v>7</v>
      </c>
      <c r="AQ94" s="20">
        <f t="shared" si="49"/>
        <v>6.0293080661268927E-3</v>
      </c>
      <c r="AS94" s="15">
        <f t="shared" si="50"/>
        <v>3.6679999999999997</v>
      </c>
      <c r="AT94" s="17">
        <v>7.21</v>
      </c>
      <c r="AU94" s="20">
        <f t="shared" si="51"/>
        <v>6.2165394153935738E-3</v>
      </c>
      <c r="AW94" s="15">
        <f t="shared" si="52"/>
        <v>4.0679999999999996</v>
      </c>
      <c r="AX94" s="18">
        <v>6.79</v>
      </c>
      <c r="AY94" s="20">
        <f t="shared" si="53"/>
        <v>5.8424638652846417E-3</v>
      </c>
      <c r="BA94" s="15">
        <f t="shared" si="54"/>
        <v>3.468</v>
      </c>
      <c r="BB94" s="19">
        <v>7.63</v>
      </c>
      <c r="BC94" s="20">
        <f t="shared" si="55"/>
        <v>6.592170294732913E-3</v>
      </c>
      <c r="BE94" s="15">
        <f t="shared" si="56"/>
        <v>4.2679999999999998</v>
      </c>
      <c r="BF94" s="20">
        <v>6.59</v>
      </c>
      <c r="BG94" s="20">
        <f t="shared" si="57"/>
        <v>5.6648754131074508E-3</v>
      </c>
    </row>
    <row r="95" spans="1:59" x14ac:dyDescent="0.3">
      <c r="A95" s="4">
        <v>2.8714</v>
      </c>
      <c r="B95" s="5">
        <v>10.66</v>
      </c>
      <c r="C95" s="9">
        <f t="shared" si="29"/>
        <v>9.3494256178007218E-3</v>
      </c>
      <c r="E95" s="6">
        <f t="shared" si="30"/>
        <v>2.6713999999999998</v>
      </c>
      <c r="F95" s="6">
        <v>12.1</v>
      </c>
      <c r="G95" s="9">
        <f t="shared" si="31"/>
        <v>1.0689983407275117E-2</v>
      </c>
      <c r="I95" s="6">
        <f t="shared" si="32"/>
        <v>3.0714000000000001</v>
      </c>
      <c r="J95" s="7">
        <v>9.18</v>
      </c>
      <c r="K95" s="9">
        <f t="shared" si="33"/>
        <v>7.9921135646102703E-3</v>
      </c>
      <c r="M95" s="7">
        <f t="shared" si="34"/>
        <v>2.4714</v>
      </c>
      <c r="N95" s="8">
        <v>13.44</v>
      </c>
      <c r="O95" s="9">
        <f t="shared" si="35"/>
        <v>1.1955653948612976E-2</v>
      </c>
      <c r="Q95" s="7">
        <f t="shared" si="36"/>
        <v>3.2713999999999999</v>
      </c>
      <c r="R95" s="9">
        <v>8.61</v>
      </c>
      <c r="S95" s="9">
        <f t="shared" si="37"/>
        <v>7.474767488599543E-3</v>
      </c>
      <c r="U95" s="15">
        <f t="shared" si="38"/>
        <v>1.8714</v>
      </c>
      <c r="V95" s="11">
        <v>17.57</v>
      </c>
      <c r="W95" s="15">
        <f t="shared" si="39"/>
        <v>1.5972788293105111E-2</v>
      </c>
      <c r="Y95" s="15">
        <f t="shared" si="40"/>
        <v>2.0714000000000001</v>
      </c>
      <c r="Z95" s="12">
        <v>16.29</v>
      </c>
      <c r="AA95" s="15">
        <f t="shared" si="41"/>
        <v>1.4708404037125256E-2</v>
      </c>
      <c r="AC95" s="15">
        <f t="shared" si="42"/>
        <v>1.6714</v>
      </c>
      <c r="AD95" s="13">
        <v>18.48</v>
      </c>
      <c r="AE95" s="15">
        <f t="shared" si="43"/>
        <v>1.6882679408316226E-2</v>
      </c>
      <c r="AG95" s="15">
        <f t="shared" si="44"/>
        <v>2.2713999999999999</v>
      </c>
      <c r="AH95" s="14">
        <v>14.86</v>
      </c>
      <c r="AI95" s="15">
        <f t="shared" si="45"/>
        <v>1.3316640568325044E-2</v>
      </c>
      <c r="AK95" s="15">
        <f t="shared" si="46"/>
        <v>1.4714</v>
      </c>
      <c r="AL95" s="15">
        <v>19.32</v>
      </c>
      <c r="AM95" s="15">
        <f t="shared" si="47"/>
        <v>1.7730880839847973E-2</v>
      </c>
      <c r="AO95" s="15">
        <f t="shared" si="48"/>
        <v>3.8714</v>
      </c>
      <c r="AP95" s="16">
        <v>7.48</v>
      </c>
      <c r="AQ95" s="20">
        <f t="shared" si="49"/>
        <v>6.457837013755019E-3</v>
      </c>
      <c r="AS95" s="15">
        <f t="shared" si="50"/>
        <v>3.6713999999999998</v>
      </c>
      <c r="AT95" s="17">
        <v>7.71</v>
      </c>
      <c r="AU95" s="20">
        <f t="shared" si="51"/>
        <v>6.66389649627952E-3</v>
      </c>
      <c r="AW95" s="15">
        <f t="shared" si="52"/>
        <v>4.0713999999999997</v>
      </c>
      <c r="AX95" s="18">
        <v>7.27</v>
      </c>
      <c r="AY95" s="20">
        <f t="shared" si="53"/>
        <v>6.2701054304854509E-3</v>
      </c>
      <c r="BA95" s="15">
        <f t="shared" si="54"/>
        <v>3.4714</v>
      </c>
      <c r="BB95" s="19">
        <v>8.16</v>
      </c>
      <c r="BC95" s="20">
        <f t="shared" si="55"/>
        <v>7.0684214804788148E-3</v>
      </c>
      <c r="BE95" s="15">
        <f t="shared" si="56"/>
        <v>4.2713999999999999</v>
      </c>
      <c r="BF95" s="20">
        <v>7.04</v>
      </c>
      <c r="BG95" s="20">
        <f t="shared" si="57"/>
        <v>6.0649412808164715E-3</v>
      </c>
    </row>
    <row r="96" spans="1:59" x14ac:dyDescent="0.3">
      <c r="A96" s="4">
        <v>2.8736000000000002</v>
      </c>
      <c r="B96" s="5">
        <v>9.17</v>
      </c>
      <c r="C96" s="9">
        <f t="shared" si="29"/>
        <v>7.9830116980320609E-3</v>
      </c>
      <c r="E96" s="6">
        <f t="shared" si="30"/>
        <v>2.6736</v>
      </c>
      <c r="F96" s="6">
        <v>10.48</v>
      </c>
      <c r="G96" s="9">
        <f t="shared" si="31"/>
        <v>9.1832508452557304E-3</v>
      </c>
      <c r="I96" s="6">
        <f t="shared" si="32"/>
        <v>3.0736000000000003</v>
      </c>
      <c r="J96" s="7">
        <v>7.84</v>
      </c>
      <c r="K96" s="9">
        <f t="shared" si="33"/>
        <v>6.7805732205052927E-3</v>
      </c>
      <c r="M96" s="7">
        <f t="shared" si="34"/>
        <v>2.4736000000000002</v>
      </c>
      <c r="N96" s="8">
        <v>11.7</v>
      </c>
      <c r="O96" s="9">
        <f t="shared" si="35"/>
        <v>1.0315598656240876E-2</v>
      </c>
      <c r="Q96" s="7">
        <f t="shared" si="36"/>
        <v>3.2736000000000001</v>
      </c>
      <c r="R96" s="9">
        <v>7.35</v>
      </c>
      <c r="S96" s="9">
        <f t="shared" si="37"/>
        <v>6.341576227078316E-3</v>
      </c>
      <c r="U96" s="15">
        <f t="shared" si="38"/>
        <v>1.8736000000000002</v>
      </c>
      <c r="V96" s="11">
        <v>15.5</v>
      </c>
      <c r="W96" s="15">
        <f t="shared" si="39"/>
        <v>1.3936857748638731E-2</v>
      </c>
      <c r="Y96" s="15">
        <f t="shared" si="40"/>
        <v>2.0736000000000003</v>
      </c>
      <c r="Z96" s="12">
        <v>14.33</v>
      </c>
      <c r="AA96" s="15">
        <f t="shared" si="41"/>
        <v>1.2806249782172041E-2</v>
      </c>
      <c r="AC96" s="15">
        <f t="shared" si="42"/>
        <v>1.6736000000000002</v>
      </c>
      <c r="AD96" s="13">
        <v>16.329999999999998</v>
      </c>
      <c r="AE96" s="15">
        <f t="shared" si="43"/>
        <v>1.4747646957152694E-2</v>
      </c>
      <c r="AG96" s="15">
        <f t="shared" si="44"/>
        <v>2.2736000000000001</v>
      </c>
      <c r="AH96" s="14">
        <v>13</v>
      </c>
      <c r="AI96" s="15">
        <f t="shared" si="45"/>
        <v>1.1538092009444334E-2</v>
      </c>
      <c r="AK96" s="15">
        <f t="shared" si="46"/>
        <v>1.4736000000000002</v>
      </c>
      <c r="AL96" s="15">
        <v>17.11</v>
      </c>
      <c r="AM96" s="15">
        <f t="shared" si="47"/>
        <v>1.5516341542886836E-2</v>
      </c>
      <c r="AO96" s="15">
        <f t="shared" si="48"/>
        <v>3.8736000000000002</v>
      </c>
      <c r="AP96" s="16">
        <v>6.39</v>
      </c>
      <c r="AQ96" s="20">
        <f t="shared" si="49"/>
        <v>5.4876351676506063E-3</v>
      </c>
      <c r="AS96" s="15">
        <f t="shared" si="50"/>
        <v>3.6736</v>
      </c>
      <c r="AT96" s="17">
        <v>6.58</v>
      </c>
      <c r="AU96" s="20">
        <f t="shared" si="51"/>
        <v>5.6560051428022895E-3</v>
      </c>
      <c r="AW96" s="15">
        <f t="shared" si="52"/>
        <v>4.0735999999999999</v>
      </c>
      <c r="AX96" s="18">
        <v>6.2</v>
      </c>
      <c r="AY96" s="20">
        <f t="shared" si="53"/>
        <v>5.3195781633745831E-3</v>
      </c>
      <c r="BA96" s="15">
        <f t="shared" si="54"/>
        <v>3.4736000000000002</v>
      </c>
      <c r="BB96" s="19">
        <v>6.97</v>
      </c>
      <c r="BC96" s="20">
        <f t="shared" si="55"/>
        <v>6.0025923735413933E-3</v>
      </c>
      <c r="BE96" s="15">
        <f t="shared" si="56"/>
        <v>4.2736000000000001</v>
      </c>
      <c r="BF96" s="20">
        <v>6.01</v>
      </c>
      <c r="BG96" s="20">
        <f t="shared" si="57"/>
        <v>5.1518329160300524E-3</v>
      </c>
    </row>
    <row r="97" spans="1:59" x14ac:dyDescent="0.3">
      <c r="A97" s="4">
        <v>2.8769999999999998</v>
      </c>
      <c r="B97" s="5">
        <v>9.44</v>
      </c>
      <c r="C97" s="9">
        <f t="shared" si="29"/>
        <v>8.2290851340413029E-3</v>
      </c>
      <c r="E97" s="6">
        <f t="shared" si="30"/>
        <v>2.6769999999999996</v>
      </c>
      <c r="F97" s="6">
        <v>10.79</v>
      </c>
      <c r="G97" s="9">
        <f t="shared" si="31"/>
        <v>9.4696317074779435E-3</v>
      </c>
      <c r="I97" s="6">
        <f t="shared" si="32"/>
        <v>3.077</v>
      </c>
      <c r="J97" s="7">
        <v>8.07</v>
      </c>
      <c r="K97" s="9">
        <f t="shared" si="33"/>
        <v>6.9873713485948397E-3</v>
      </c>
      <c r="M97" s="7">
        <f t="shared" si="34"/>
        <v>2.4769999999999999</v>
      </c>
      <c r="N97" s="8">
        <v>12.04</v>
      </c>
      <c r="O97" s="9">
        <f t="shared" si="35"/>
        <v>1.0633726260494303E-2</v>
      </c>
      <c r="Q97" s="7">
        <f t="shared" si="36"/>
        <v>3.2769999999999997</v>
      </c>
      <c r="R97" s="9">
        <v>7.57</v>
      </c>
      <c r="S97" s="9">
        <f t="shared" si="37"/>
        <v>6.5384130034441545E-3</v>
      </c>
      <c r="U97" s="15">
        <f t="shared" si="38"/>
        <v>1.8769999999999998</v>
      </c>
      <c r="V97" s="11">
        <v>15.93</v>
      </c>
      <c r="W97" s="15">
        <f t="shared" si="39"/>
        <v>1.4355989218242882E-2</v>
      </c>
      <c r="Y97" s="15">
        <f t="shared" si="40"/>
        <v>2.077</v>
      </c>
      <c r="Z97" s="12">
        <v>14.74</v>
      </c>
      <c r="AA97" s="15">
        <f t="shared" si="41"/>
        <v>1.3200825846637398E-2</v>
      </c>
      <c r="AC97" s="15">
        <f t="shared" si="42"/>
        <v>1.6769999999999998</v>
      </c>
      <c r="AD97" s="13">
        <v>16.78</v>
      </c>
      <c r="AE97" s="15">
        <f t="shared" si="43"/>
        <v>1.5190318801380887E-2</v>
      </c>
      <c r="AG97" s="15">
        <f t="shared" si="44"/>
        <v>2.2769999999999997</v>
      </c>
      <c r="AH97" s="14">
        <v>13.38</v>
      </c>
      <c r="AI97" s="15">
        <f t="shared" si="45"/>
        <v>1.1898599270668053E-2</v>
      </c>
      <c r="AK97" s="15">
        <f t="shared" si="46"/>
        <v>1.4769999999999999</v>
      </c>
      <c r="AL97" s="15">
        <v>17.57</v>
      </c>
      <c r="AM97" s="15">
        <f t="shared" si="47"/>
        <v>1.5972788293105111E-2</v>
      </c>
      <c r="AO97" s="15">
        <f t="shared" si="48"/>
        <v>3.8769999999999998</v>
      </c>
      <c r="AP97" s="16">
        <v>6.57</v>
      </c>
      <c r="AQ97" s="20">
        <f t="shared" si="49"/>
        <v>5.6471357428334867E-3</v>
      </c>
      <c r="AS97" s="15">
        <f t="shared" si="50"/>
        <v>3.6769999999999996</v>
      </c>
      <c r="AT97" s="17">
        <v>6.77</v>
      </c>
      <c r="AU97" s="20">
        <f t="shared" si="51"/>
        <v>5.824689309981812E-3</v>
      </c>
      <c r="AW97" s="15">
        <f t="shared" si="52"/>
        <v>4.077</v>
      </c>
      <c r="AX97" s="18">
        <v>6.38</v>
      </c>
      <c r="AY97" s="20">
        <f t="shared" si="53"/>
        <v>5.4787822702140332E-3</v>
      </c>
      <c r="BA97" s="15">
        <f t="shared" si="54"/>
        <v>3.4769999999999999</v>
      </c>
      <c r="BB97" s="19">
        <v>7.17</v>
      </c>
      <c r="BC97" s="20">
        <f t="shared" si="55"/>
        <v>6.180846375046567E-3</v>
      </c>
      <c r="BE97" s="15">
        <f t="shared" si="56"/>
        <v>4.2770000000000001</v>
      </c>
      <c r="BF97" s="20">
        <v>6.19</v>
      </c>
      <c r="BG97" s="20">
        <f t="shared" si="57"/>
        <v>5.3107417043993799E-3</v>
      </c>
    </row>
    <row r="98" spans="1:59" x14ac:dyDescent="0.3">
      <c r="A98" s="4">
        <v>2.8791000000000002</v>
      </c>
      <c r="B98" s="5">
        <v>7.93</v>
      </c>
      <c r="C98" s="9">
        <f t="shared" si="29"/>
        <v>6.8614378250433372E-3</v>
      </c>
      <c r="E98" s="6">
        <f t="shared" si="30"/>
        <v>2.6791</v>
      </c>
      <c r="F98" s="6">
        <v>9.16</v>
      </c>
      <c r="G98" s="9">
        <f t="shared" si="31"/>
        <v>7.9739107499781081E-3</v>
      </c>
      <c r="I98" s="6">
        <f t="shared" si="32"/>
        <v>3.0791000000000004</v>
      </c>
      <c r="J98" s="7">
        <v>6.71</v>
      </c>
      <c r="K98" s="9">
        <f t="shared" si="33"/>
        <v>5.7713866080679743E-3</v>
      </c>
      <c r="M98" s="7">
        <f t="shared" si="34"/>
        <v>2.4791000000000003</v>
      </c>
      <c r="N98" s="8">
        <v>10.28</v>
      </c>
      <c r="O98" s="9">
        <f t="shared" si="35"/>
        <v>8.9989710532744072E-3</v>
      </c>
      <c r="Q98" s="7">
        <f t="shared" si="36"/>
        <v>3.2791000000000001</v>
      </c>
      <c r="R98" s="9">
        <v>6.29</v>
      </c>
      <c r="S98" s="9">
        <f t="shared" si="37"/>
        <v>5.3991451769348497E-3</v>
      </c>
      <c r="U98" s="15">
        <f t="shared" si="38"/>
        <v>1.8791000000000002</v>
      </c>
      <c r="V98" s="11">
        <v>13.86</v>
      </c>
      <c r="W98" s="15">
        <f t="shared" si="39"/>
        <v>1.2356054791542892E-2</v>
      </c>
      <c r="Y98" s="15">
        <f t="shared" si="40"/>
        <v>2.0791000000000004</v>
      </c>
      <c r="Z98" s="12">
        <v>12.77</v>
      </c>
      <c r="AA98" s="15">
        <f t="shared" si="41"/>
        <v>1.1320590830320554E-2</v>
      </c>
      <c r="AC98" s="15">
        <f t="shared" si="42"/>
        <v>1.6791000000000003</v>
      </c>
      <c r="AD98" s="13">
        <v>14.65</v>
      </c>
      <c r="AE98" s="15">
        <f t="shared" si="43"/>
        <v>1.3114062821618089E-2</v>
      </c>
      <c r="AG98" s="15">
        <f t="shared" si="44"/>
        <v>2.2791000000000001</v>
      </c>
      <c r="AH98" s="14">
        <v>11.52</v>
      </c>
      <c r="AI98" s="15">
        <f t="shared" si="45"/>
        <v>1.0147632473848422E-2</v>
      </c>
      <c r="AK98" s="15">
        <f t="shared" si="46"/>
        <v>1.4791000000000003</v>
      </c>
      <c r="AL98" s="15">
        <v>15.39</v>
      </c>
      <c r="AM98" s="15">
        <f t="shared" si="47"/>
        <v>1.3829952144152391E-2</v>
      </c>
      <c r="AO98" s="15">
        <f t="shared" si="48"/>
        <v>3.8791000000000002</v>
      </c>
      <c r="AP98" s="16">
        <v>5.46</v>
      </c>
      <c r="AQ98" s="20">
        <f t="shared" si="49"/>
        <v>4.6680009109076881E-3</v>
      </c>
      <c r="AS98" s="15">
        <f t="shared" si="50"/>
        <v>3.6791</v>
      </c>
      <c r="AT98" s="17">
        <v>5.63</v>
      </c>
      <c r="AU98" s="20">
        <f t="shared" si="51"/>
        <v>4.8172728720562441E-3</v>
      </c>
      <c r="AW98" s="15">
        <f t="shared" si="52"/>
        <v>4.0791000000000004</v>
      </c>
      <c r="AX98" s="18">
        <v>5.3</v>
      </c>
      <c r="AY98" s="20">
        <f t="shared" si="53"/>
        <v>4.5277342487558547E-3</v>
      </c>
      <c r="BA98" s="15">
        <f t="shared" si="54"/>
        <v>3.4791000000000003</v>
      </c>
      <c r="BB98" s="19">
        <v>5.96</v>
      </c>
      <c r="BC98" s="20">
        <f t="shared" si="55"/>
        <v>5.1077410939679435E-3</v>
      </c>
      <c r="BE98" s="15">
        <f t="shared" si="56"/>
        <v>4.2791000000000006</v>
      </c>
      <c r="BF98" s="20">
        <v>5.14</v>
      </c>
      <c r="BG98" s="20">
        <f t="shared" si="57"/>
        <v>4.3876846566722749E-3</v>
      </c>
    </row>
    <row r="99" spans="1:59" x14ac:dyDescent="0.3">
      <c r="A99" s="4">
        <v>2.8822999999999999</v>
      </c>
      <c r="B99" s="5">
        <v>7.87</v>
      </c>
      <c r="C99" s="9">
        <f t="shared" si="29"/>
        <v>6.80752004241858E-3</v>
      </c>
      <c r="E99" s="6">
        <f t="shared" si="30"/>
        <v>2.6822999999999997</v>
      </c>
      <c r="F99" s="6">
        <v>9.14</v>
      </c>
      <c r="G99" s="9">
        <f t="shared" si="31"/>
        <v>7.9557116086683699E-3</v>
      </c>
      <c r="I99" s="6">
        <f t="shared" si="32"/>
        <v>3.0823</v>
      </c>
      <c r="J99" s="7">
        <v>6.61</v>
      </c>
      <c r="K99" s="9">
        <f t="shared" si="33"/>
        <v>5.6826185654411665E-3</v>
      </c>
      <c r="M99" s="7">
        <f t="shared" si="34"/>
        <v>2.4823</v>
      </c>
      <c r="N99" s="8">
        <v>10.31</v>
      </c>
      <c r="O99" s="9">
        <f t="shared" si="35"/>
        <v>9.0265890018040862E-3</v>
      </c>
      <c r="Q99" s="7">
        <f t="shared" si="36"/>
        <v>3.2822999999999998</v>
      </c>
      <c r="R99" s="9">
        <v>6.19</v>
      </c>
      <c r="S99" s="9">
        <f t="shared" si="37"/>
        <v>5.3107417043993799E-3</v>
      </c>
      <c r="U99" s="15">
        <f t="shared" si="38"/>
        <v>1.8822999999999999</v>
      </c>
      <c r="V99" s="11">
        <v>14.06</v>
      </c>
      <c r="W99" s="15">
        <f t="shared" si="39"/>
        <v>1.2547351230906334E-2</v>
      </c>
      <c r="Y99" s="15">
        <f t="shared" si="40"/>
        <v>2.0823</v>
      </c>
      <c r="Z99" s="12">
        <v>12.92</v>
      </c>
      <c r="AA99" s="15">
        <f t="shared" si="41"/>
        <v>1.1462379706039916E-2</v>
      </c>
      <c r="AC99" s="15">
        <f t="shared" si="42"/>
        <v>1.6822999999999999</v>
      </c>
      <c r="AD99" s="13">
        <v>14.88</v>
      </c>
      <c r="AE99" s="15">
        <f t="shared" si="43"/>
        <v>1.3335957567922496E-2</v>
      </c>
      <c r="AG99" s="15">
        <f t="shared" si="44"/>
        <v>2.2822999999999998</v>
      </c>
      <c r="AH99" s="14">
        <v>11.61</v>
      </c>
      <c r="AI99" s="15">
        <f t="shared" si="45"/>
        <v>1.0231576371661499E-2</v>
      </c>
      <c r="AK99" s="15">
        <f t="shared" si="46"/>
        <v>1.4823</v>
      </c>
      <c r="AL99" s="15">
        <v>15.65</v>
      </c>
      <c r="AM99" s="15">
        <f t="shared" si="47"/>
        <v>1.4082843891184749E-2</v>
      </c>
      <c r="AO99" s="15">
        <f t="shared" si="48"/>
        <v>3.8822999999999999</v>
      </c>
      <c r="AP99" s="16">
        <v>5.37</v>
      </c>
      <c r="AQ99" s="20">
        <f t="shared" si="49"/>
        <v>4.5890741621862352E-3</v>
      </c>
      <c r="AS99" s="15">
        <f t="shared" si="50"/>
        <v>3.6822999999999997</v>
      </c>
      <c r="AT99" s="17">
        <v>5.54</v>
      </c>
      <c r="AU99" s="20">
        <f t="shared" si="51"/>
        <v>4.7382158633338944E-3</v>
      </c>
      <c r="AW99" s="15">
        <f t="shared" si="52"/>
        <v>4.0823</v>
      </c>
      <c r="AX99" s="18">
        <v>5.22</v>
      </c>
      <c r="AY99" s="20">
        <f t="shared" si="53"/>
        <v>4.4576823628620366E-3</v>
      </c>
      <c r="BA99" s="15">
        <f t="shared" si="54"/>
        <v>3.4823</v>
      </c>
      <c r="BB99" s="19">
        <v>5.86</v>
      </c>
      <c r="BC99" s="20">
        <f t="shared" si="55"/>
        <v>5.0196218808460369E-3</v>
      </c>
      <c r="BE99" s="15">
        <f t="shared" si="56"/>
        <v>4.2823000000000002</v>
      </c>
      <c r="BF99" s="20">
        <v>5.0599999999999996</v>
      </c>
      <c r="BG99" s="20">
        <f t="shared" si="57"/>
        <v>4.3177410426432639E-3</v>
      </c>
    </row>
    <row r="100" spans="1:59" x14ac:dyDescent="0.3">
      <c r="A100" s="4">
        <v>2.8856000000000002</v>
      </c>
      <c r="B100" s="5">
        <v>7.29</v>
      </c>
      <c r="C100" s="9">
        <f t="shared" si="29"/>
        <v>6.2879678292342422E-3</v>
      </c>
      <c r="E100" s="6">
        <f t="shared" si="30"/>
        <v>2.6856</v>
      </c>
      <c r="F100" s="6">
        <v>8.5399999999999991</v>
      </c>
      <c r="G100" s="9">
        <f t="shared" si="31"/>
        <v>7.4114378138341319E-3</v>
      </c>
      <c r="I100" s="6">
        <f t="shared" si="32"/>
        <v>3.0856000000000003</v>
      </c>
      <c r="J100" s="7">
        <v>6.07</v>
      </c>
      <c r="K100" s="9">
        <f t="shared" si="33"/>
        <v>5.2047714926246602E-3</v>
      </c>
      <c r="M100" s="7">
        <f t="shared" si="34"/>
        <v>2.4856000000000003</v>
      </c>
      <c r="N100" s="8">
        <v>9.67</v>
      </c>
      <c r="O100" s="9">
        <f t="shared" si="35"/>
        <v>8.4392342719410429E-3</v>
      </c>
      <c r="Q100" s="7">
        <f t="shared" si="36"/>
        <v>3.2856000000000001</v>
      </c>
      <c r="R100" s="9">
        <v>5.69</v>
      </c>
      <c r="S100" s="9">
        <f t="shared" si="37"/>
        <v>4.8700159496956053E-3</v>
      </c>
      <c r="U100" s="15">
        <f t="shared" si="38"/>
        <v>1.8856000000000002</v>
      </c>
      <c r="V100" s="11">
        <v>13.37</v>
      </c>
      <c r="W100" s="15">
        <f t="shared" si="39"/>
        <v>1.1889093679955054E-2</v>
      </c>
      <c r="Y100" s="15">
        <f t="shared" si="40"/>
        <v>2.0856000000000003</v>
      </c>
      <c r="Z100" s="12">
        <v>12.25</v>
      </c>
      <c r="AA100" s="15">
        <f t="shared" si="41"/>
        <v>1.083078042647323E-2</v>
      </c>
      <c r="AC100" s="15">
        <f t="shared" si="42"/>
        <v>1.6856000000000002</v>
      </c>
      <c r="AD100" s="13">
        <v>14.18</v>
      </c>
      <c r="AE100" s="15">
        <f t="shared" si="43"/>
        <v>1.2662325068981239E-2</v>
      </c>
      <c r="AG100" s="15">
        <f t="shared" si="44"/>
        <v>2.2856000000000001</v>
      </c>
      <c r="AH100" s="14">
        <v>10.96</v>
      </c>
      <c r="AI100" s="15">
        <f t="shared" si="45"/>
        <v>9.6270667998789028E-3</v>
      </c>
      <c r="AK100" s="15">
        <f t="shared" si="46"/>
        <v>1.4856000000000003</v>
      </c>
      <c r="AL100" s="15">
        <v>14.93</v>
      </c>
      <c r="AM100" s="15">
        <f t="shared" si="47"/>
        <v>1.3384268275331235E-2</v>
      </c>
      <c r="AO100" s="15">
        <f t="shared" si="48"/>
        <v>3.8856000000000002</v>
      </c>
      <c r="AP100" s="16">
        <v>4.9400000000000004</v>
      </c>
      <c r="AQ100" s="20">
        <f t="shared" si="49"/>
        <v>4.212926853429666E-3</v>
      </c>
      <c r="AS100" s="15">
        <f t="shared" si="50"/>
        <v>3.6856</v>
      </c>
      <c r="AT100" s="17">
        <v>5.09</v>
      </c>
      <c r="AU100" s="20">
        <f t="shared" si="51"/>
        <v>4.3439635645270425E-3</v>
      </c>
      <c r="AW100" s="15">
        <f t="shared" si="52"/>
        <v>4.0856000000000003</v>
      </c>
      <c r="AX100" s="18">
        <v>4.79</v>
      </c>
      <c r="AY100" s="20">
        <f t="shared" si="53"/>
        <v>4.082079544122319E-3</v>
      </c>
      <c r="BA100" s="15">
        <f t="shared" si="54"/>
        <v>3.4856000000000003</v>
      </c>
      <c r="BB100" s="19">
        <v>5.39</v>
      </c>
      <c r="BC100" s="20">
        <f t="shared" si="55"/>
        <v>4.6066074913423405E-3</v>
      </c>
      <c r="BE100" s="15">
        <f t="shared" si="56"/>
        <v>4.2856000000000005</v>
      </c>
      <c r="BF100" s="20">
        <v>4.6399999999999997</v>
      </c>
      <c r="BG100" s="20">
        <f t="shared" si="57"/>
        <v>3.9514210650919424E-3</v>
      </c>
    </row>
    <row r="101" spans="1:59" x14ac:dyDescent="0.3">
      <c r="A101" s="4">
        <v>2.8855</v>
      </c>
      <c r="B101" s="5">
        <v>6.67</v>
      </c>
      <c r="C101" s="9">
        <f t="shared" si="29"/>
        <v>5.735868929100052E-3</v>
      </c>
      <c r="E101" s="6">
        <f t="shared" si="30"/>
        <v>2.6854999999999998</v>
      </c>
      <c r="F101" s="6">
        <v>7.8</v>
      </c>
      <c r="G101" s="9">
        <f t="shared" si="31"/>
        <v>6.7446566297570953E-3</v>
      </c>
      <c r="I101" s="6">
        <f t="shared" si="32"/>
        <v>3.0855000000000001</v>
      </c>
      <c r="J101" s="7">
        <v>5.55</v>
      </c>
      <c r="K101" s="9">
        <f t="shared" si="33"/>
        <v>4.7469965648558876E-3</v>
      </c>
      <c r="M101" s="7">
        <f t="shared" si="34"/>
        <v>2.4855</v>
      </c>
      <c r="N101" s="8">
        <v>8.84</v>
      </c>
      <c r="O101" s="9">
        <f t="shared" si="35"/>
        <v>7.6831642363333064E-3</v>
      </c>
      <c r="Q101" s="7">
        <f t="shared" si="36"/>
        <v>3.2854999999999999</v>
      </c>
      <c r="R101" s="9">
        <v>5.2</v>
      </c>
      <c r="S101" s="9">
        <f t="shared" si="37"/>
        <v>4.4401778603907482E-3</v>
      </c>
      <c r="U101" s="15">
        <f t="shared" si="38"/>
        <v>1.8855</v>
      </c>
      <c r="V101" s="11">
        <v>12.2</v>
      </c>
      <c r="W101" s="15">
        <f t="shared" si="39"/>
        <v>1.0783823589648245E-2</v>
      </c>
      <c r="Y101" s="15">
        <f t="shared" si="40"/>
        <v>2.0855000000000001</v>
      </c>
      <c r="Z101" s="12">
        <v>11.19</v>
      </c>
      <c r="AA101" s="15">
        <f t="shared" si="41"/>
        <v>9.8405063605353504E-3</v>
      </c>
      <c r="AC101" s="15">
        <f t="shared" si="42"/>
        <v>1.6855</v>
      </c>
      <c r="AD101" s="13">
        <v>12.94</v>
      </c>
      <c r="AE101" s="15">
        <f t="shared" si="43"/>
        <v>1.1481301802505617E-2</v>
      </c>
      <c r="AG101" s="15">
        <f t="shared" si="44"/>
        <v>2.2854999999999999</v>
      </c>
      <c r="AH101" s="14">
        <v>10.01</v>
      </c>
      <c r="AI101" s="15">
        <f t="shared" si="45"/>
        <v>8.7507897405613155E-3</v>
      </c>
      <c r="AK101" s="15">
        <f t="shared" si="46"/>
        <v>1.4855</v>
      </c>
      <c r="AL101" s="15">
        <v>13.62</v>
      </c>
      <c r="AM101" s="15">
        <f t="shared" si="47"/>
        <v>1.2127035758967786E-2</v>
      </c>
      <c r="AO101" s="15">
        <f t="shared" si="48"/>
        <v>3.8855</v>
      </c>
      <c r="AP101" s="16">
        <v>4.51</v>
      </c>
      <c r="AQ101" s="20">
        <f t="shared" si="49"/>
        <v>3.8383360195255456E-3</v>
      </c>
      <c r="AS101" s="15">
        <f t="shared" si="50"/>
        <v>3.6854999999999998</v>
      </c>
      <c r="AT101" s="17">
        <v>4.6500000000000004</v>
      </c>
      <c r="AU101" s="20">
        <f t="shared" si="51"/>
        <v>3.9601257670608403E-3</v>
      </c>
      <c r="AW101" s="15">
        <f t="shared" si="52"/>
        <v>4.0854999999999997</v>
      </c>
      <c r="AX101" s="18">
        <v>4.38</v>
      </c>
      <c r="AY101" s="20">
        <f t="shared" si="53"/>
        <v>3.7253920103904603E-3</v>
      </c>
      <c r="BA101" s="15">
        <f t="shared" si="54"/>
        <v>3.4855</v>
      </c>
      <c r="BB101" s="19">
        <v>4.92</v>
      </c>
      <c r="BC101" s="20">
        <f t="shared" si="55"/>
        <v>4.1954696148087667E-3</v>
      </c>
      <c r="BE101" s="15">
        <f t="shared" si="56"/>
        <v>4.2854999999999999</v>
      </c>
      <c r="BF101" s="20">
        <v>4.25</v>
      </c>
      <c r="BG101" s="20">
        <f t="shared" si="57"/>
        <v>3.6125886704025945E-3</v>
      </c>
    </row>
    <row r="102" spans="1:59" x14ac:dyDescent="0.3">
      <c r="A102" s="4">
        <v>2.8885000000000001</v>
      </c>
      <c r="B102" s="5">
        <v>8.73</v>
      </c>
      <c r="C102" s="9">
        <f t="shared" si="29"/>
        <v>7.5834361670142902E-3</v>
      </c>
      <c r="E102" s="6">
        <f t="shared" si="30"/>
        <v>2.6884999999999999</v>
      </c>
      <c r="F102" s="6">
        <v>10.06</v>
      </c>
      <c r="G102" s="9">
        <f t="shared" si="31"/>
        <v>8.7966976992868151E-3</v>
      </c>
      <c r="I102" s="6">
        <f t="shared" si="32"/>
        <v>3.0885000000000002</v>
      </c>
      <c r="J102" s="7">
        <v>7.39</v>
      </c>
      <c r="K102" s="9">
        <f t="shared" si="33"/>
        <v>6.3773328415948072E-3</v>
      </c>
      <c r="M102" s="7">
        <f t="shared" si="34"/>
        <v>2.4885000000000002</v>
      </c>
      <c r="N102" s="8">
        <v>11.28</v>
      </c>
      <c r="O102" s="9">
        <f t="shared" si="35"/>
        <v>9.9241641436408345E-3</v>
      </c>
      <c r="Q102" s="7">
        <f t="shared" si="36"/>
        <v>3.2885</v>
      </c>
      <c r="R102" s="9">
        <v>6.93</v>
      </c>
      <c r="S102" s="9">
        <f t="shared" si="37"/>
        <v>5.9669837320530661E-3</v>
      </c>
      <c r="U102" s="15">
        <f t="shared" si="38"/>
        <v>1.8885000000000001</v>
      </c>
      <c r="V102" s="11">
        <v>15.08</v>
      </c>
      <c r="W102" s="15">
        <f t="shared" si="39"/>
        <v>1.3529356727854047E-2</v>
      </c>
      <c r="Y102" s="15">
        <f t="shared" si="40"/>
        <v>2.0885000000000002</v>
      </c>
      <c r="Z102" s="12">
        <v>13.94</v>
      </c>
      <c r="AA102" s="15">
        <f t="shared" si="41"/>
        <v>1.2432524460991745E-2</v>
      </c>
      <c r="AC102" s="15">
        <f t="shared" si="42"/>
        <v>1.6885000000000001</v>
      </c>
      <c r="AD102" s="13">
        <v>15.92</v>
      </c>
      <c r="AE102" s="15">
        <f t="shared" si="43"/>
        <v>1.4346219678182393E-2</v>
      </c>
      <c r="AG102" s="15">
        <f t="shared" si="44"/>
        <v>2.2885</v>
      </c>
      <c r="AH102" s="14">
        <v>12.61</v>
      </c>
      <c r="AI102" s="15">
        <f t="shared" si="45"/>
        <v>1.1169595498495943E-2</v>
      </c>
      <c r="AK102" s="15">
        <f t="shared" si="46"/>
        <v>1.4885000000000002</v>
      </c>
      <c r="AL102" s="15">
        <v>16.66</v>
      </c>
      <c r="AM102" s="15">
        <f t="shared" si="47"/>
        <v>1.507205883735574E-2</v>
      </c>
      <c r="AO102" s="15">
        <f t="shared" si="48"/>
        <v>3.8885000000000001</v>
      </c>
      <c r="AP102" s="16">
        <v>6.01</v>
      </c>
      <c r="AQ102" s="20">
        <f t="shared" si="49"/>
        <v>5.1518329160300524E-3</v>
      </c>
      <c r="AS102" s="15">
        <f t="shared" si="50"/>
        <v>3.6884999999999999</v>
      </c>
      <c r="AT102" s="17">
        <v>6.19</v>
      </c>
      <c r="AU102" s="20">
        <f t="shared" si="51"/>
        <v>5.3107417043993799E-3</v>
      </c>
      <c r="AW102" s="15">
        <f t="shared" si="52"/>
        <v>4.0884999999999998</v>
      </c>
      <c r="AX102" s="18">
        <v>5.84</v>
      </c>
      <c r="AY102" s="20">
        <f t="shared" si="53"/>
        <v>5.0020083352874112E-3</v>
      </c>
      <c r="BA102" s="15">
        <f t="shared" si="54"/>
        <v>3.4885000000000002</v>
      </c>
      <c r="BB102" s="19">
        <v>6.56</v>
      </c>
      <c r="BC102" s="20">
        <f t="shared" si="55"/>
        <v>5.6382672130225187E-3</v>
      </c>
      <c r="BE102" s="15">
        <f t="shared" si="56"/>
        <v>4.2885</v>
      </c>
      <c r="BF102" s="20">
        <v>5.66</v>
      </c>
      <c r="BG102" s="20">
        <f t="shared" si="57"/>
        <v>4.8436405672394045E-3</v>
      </c>
    </row>
    <row r="103" spans="1:59" x14ac:dyDescent="0.3">
      <c r="A103" s="4">
        <v>2.8904999999999998</v>
      </c>
      <c r="B103" s="5">
        <v>8.93</v>
      </c>
      <c r="C103" s="9">
        <f t="shared" si="29"/>
        <v>7.764842012522255E-3</v>
      </c>
      <c r="E103" s="6">
        <f t="shared" si="30"/>
        <v>2.6904999999999997</v>
      </c>
      <c r="F103" s="6">
        <v>10.23</v>
      </c>
      <c r="G103" s="9">
        <f t="shared" si="31"/>
        <v>8.9529599449509334E-3</v>
      </c>
      <c r="I103" s="6">
        <f t="shared" si="32"/>
        <v>3.0905</v>
      </c>
      <c r="J103" s="7">
        <v>7.61</v>
      </c>
      <c r="K103" s="9">
        <f t="shared" si="33"/>
        <v>6.5742476420143081E-3</v>
      </c>
      <c r="M103" s="7">
        <f t="shared" si="34"/>
        <v>2.4904999999999999</v>
      </c>
      <c r="N103" s="8">
        <v>11.43</v>
      </c>
      <c r="O103" s="9">
        <f t="shared" si="35"/>
        <v>1.006376681005039E-2</v>
      </c>
      <c r="Q103" s="7">
        <f t="shared" si="36"/>
        <v>3.2904999999999998</v>
      </c>
      <c r="R103" s="9">
        <v>7.14</v>
      </c>
      <c r="S103" s="9">
        <f t="shared" si="37"/>
        <v>6.1540858456029524E-3</v>
      </c>
      <c r="U103" s="15">
        <f t="shared" si="38"/>
        <v>1.8904999999999998</v>
      </c>
      <c r="V103" s="11">
        <v>15.06</v>
      </c>
      <c r="W103" s="15">
        <f t="shared" si="39"/>
        <v>1.3509998033887527E-2</v>
      </c>
      <c r="Y103" s="15">
        <f t="shared" si="40"/>
        <v>2.0905</v>
      </c>
      <c r="Z103" s="12">
        <v>13.98</v>
      </c>
      <c r="AA103" s="15">
        <f t="shared" si="41"/>
        <v>1.2470783734336188E-2</v>
      </c>
      <c r="AC103" s="15">
        <f t="shared" si="42"/>
        <v>1.6904999999999999</v>
      </c>
      <c r="AD103" s="13">
        <v>15.87</v>
      </c>
      <c r="AE103" s="15">
        <f t="shared" si="43"/>
        <v>1.4297387948746132E-2</v>
      </c>
      <c r="AG103" s="15">
        <f t="shared" si="44"/>
        <v>2.2904999999999998</v>
      </c>
      <c r="AH103" s="14">
        <v>12.7</v>
      </c>
      <c r="AI103" s="15">
        <f t="shared" si="45"/>
        <v>1.1254499159800035E-2</v>
      </c>
      <c r="AK103" s="15">
        <f t="shared" si="46"/>
        <v>1.4904999999999999</v>
      </c>
      <c r="AL103" s="15">
        <v>16.579999999999998</v>
      </c>
      <c r="AM103" s="15">
        <f t="shared" si="47"/>
        <v>1.4993305547770452E-2</v>
      </c>
      <c r="AO103" s="15">
        <f t="shared" si="48"/>
        <v>3.8904999999999998</v>
      </c>
      <c r="AP103" s="16">
        <v>6.2</v>
      </c>
      <c r="AQ103" s="20">
        <f t="shared" si="49"/>
        <v>5.3195781633745831E-3</v>
      </c>
      <c r="AS103" s="15">
        <f t="shared" si="50"/>
        <v>3.6904999999999997</v>
      </c>
      <c r="AT103" s="17">
        <v>6.38</v>
      </c>
      <c r="AU103" s="20">
        <f t="shared" si="51"/>
        <v>5.4787822702140332E-3</v>
      </c>
      <c r="AW103" s="15">
        <f t="shared" si="52"/>
        <v>4.0904999999999996</v>
      </c>
      <c r="AX103" s="18">
        <v>6.01</v>
      </c>
      <c r="AY103" s="20">
        <f t="shared" si="53"/>
        <v>5.1518329160300524E-3</v>
      </c>
      <c r="BA103" s="15">
        <f t="shared" si="54"/>
        <v>3.4904999999999999</v>
      </c>
      <c r="BB103" s="19">
        <v>6.76</v>
      </c>
      <c r="BC103" s="20">
        <f t="shared" si="55"/>
        <v>5.8158033430288913E-3</v>
      </c>
      <c r="BE103" s="15">
        <f t="shared" si="56"/>
        <v>4.2904999999999998</v>
      </c>
      <c r="BF103" s="20">
        <v>5.83</v>
      </c>
      <c r="BG103" s="20">
        <f t="shared" si="57"/>
        <v>4.9932028485059066E-3</v>
      </c>
    </row>
    <row r="104" spans="1:59" x14ac:dyDescent="0.3">
      <c r="A104" s="4">
        <v>2.8935</v>
      </c>
      <c r="B104" s="5">
        <v>9.7899999999999991</v>
      </c>
      <c r="C104" s="9">
        <f t="shared" si="29"/>
        <v>8.5490720909081608E-3</v>
      </c>
      <c r="E104" s="6">
        <f t="shared" si="30"/>
        <v>2.6934999999999998</v>
      </c>
      <c r="F104" s="6">
        <v>11.15</v>
      </c>
      <c r="G104" s="9">
        <f t="shared" si="31"/>
        <v>9.8033500661752759E-3</v>
      </c>
      <c r="I104" s="6">
        <f t="shared" si="32"/>
        <v>3.0935000000000001</v>
      </c>
      <c r="J104" s="7">
        <v>8.4</v>
      </c>
      <c r="K104" s="9">
        <f t="shared" si="33"/>
        <v>7.2849116453249652E-3</v>
      </c>
      <c r="M104" s="7">
        <f t="shared" si="34"/>
        <v>2.4935</v>
      </c>
      <c r="N104" s="8">
        <v>12.39</v>
      </c>
      <c r="O104" s="9">
        <f t="shared" si="35"/>
        <v>1.0962390169548475E-2</v>
      </c>
      <c r="Q104" s="7">
        <f t="shared" si="36"/>
        <v>3.2934999999999999</v>
      </c>
      <c r="R104" s="9">
        <v>7.88</v>
      </c>
      <c r="S104" s="9">
        <f t="shared" si="37"/>
        <v>6.8165041038288354E-3</v>
      </c>
      <c r="U104" s="15">
        <f t="shared" si="38"/>
        <v>1.8935</v>
      </c>
      <c r="V104" s="11">
        <v>16.100000000000001</v>
      </c>
      <c r="W104" s="15">
        <f t="shared" si="39"/>
        <v>1.452223458724311E-2</v>
      </c>
      <c r="Y104" s="15">
        <f t="shared" si="40"/>
        <v>2.0935000000000001</v>
      </c>
      <c r="Z104" s="12">
        <v>15</v>
      </c>
      <c r="AA104" s="15">
        <f t="shared" si="41"/>
        <v>1.3451947011868914E-2</v>
      </c>
      <c r="AC104" s="15">
        <f t="shared" si="42"/>
        <v>1.6935</v>
      </c>
      <c r="AD104" s="13">
        <v>16.920000000000002</v>
      </c>
      <c r="AE104" s="15">
        <f t="shared" si="43"/>
        <v>1.5328486486259951E-2</v>
      </c>
      <c r="AG104" s="15">
        <f t="shared" si="44"/>
        <v>2.2934999999999999</v>
      </c>
      <c r="AH104" s="14">
        <v>13.7</v>
      </c>
      <c r="AI104" s="15">
        <f t="shared" si="45"/>
        <v>1.2203310556051061E-2</v>
      </c>
      <c r="AK104" s="15">
        <f t="shared" si="46"/>
        <v>1.4935</v>
      </c>
      <c r="AL104" s="15">
        <v>17.649999999999999</v>
      </c>
      <c r="AM104" s="15">
        <f t="shared" si="47"/>
        <v>1.6052408593168255E-2</v>
      </c>
      <c r="AO104" s="15">
        <f t="shared" si="48"/>
        <v>3.8935</v>
      </c>
      <c r="AP104" s="16">
        <v>6.84</v>
      </c>
      <c r="AQ104" s="20">
        <f t="shared" si="49"/>
        <v>5.8869155534129192E-3</v>
      </c>
      <c r="AS104" s="15">
        <f t="shared" si="50"/>
        <v>3.6934999999999998</v>
      </c>
      <c r="AT104" s="17">
        <v>7.05</v>
      </c>
      <c r="AU104" s="20">
        <f t="shared" si="51"/>
        <v>6.073851780560191E-3</v>
      </c>
      <c r="AW104" s="15">
        <f t="shared" si="52"/>
        <v>4.0934999999999997</v>
      </c>
      <c r="AX104" s="18">
        <v>6.64</v>
      </c>
      <c r="AY104" s="20">
        <f t="shared" si="53"/>
        <v>5.7092398259310784E-3</v>
      </c>
      <c r="BA104" s="15">
        <f t="shared" si="54"/>
        <v>3.4935</v>
      </c>
      <c r="BB104" s="19">
        <v>7.47</v>
      </c>
      <c r="BC104" s="20">
        <f t="shared" si="55"/>
        <v>6.448888561641497E-3</v>
      </c>
      <c r="BE104" s="15">
        <f t="shared" si="56"/>
        <v>4.2934999999999999</v>
      </c>
      <c r="BF104" s="20">
        <v>6.44</v>
      </c>
      <c r="BG104" s="20">
        <f t="shared" si="57"/>
        <v>5.5319126626897086E-3</v>
      </c>
    </row>
    <row r="105" spans="1:59" x14ac:dyDescent="0.3">
      <c r="A105" s="4">
        <v>2.8955000000000002</v>
      </c>
      <c r="B105" s="5">
        <v>10.41</v>
      </c>
      <c r="C105" s="9">
        <f t="shared" si="29"/>
        <v>9.1187100278099509E-3</v>
      </c>
      <c r="E105" s="6">
        <f t="shared" si="30"/>
        <v>2.6955</v>
      </c>
      <c r="F105" s="6">
        <v>11.81</v>
      </c>
      <c r="G105" s="9">
        <f t="shared" si="31"/>
        <v>1.0418399234284892E-2</v>
      </c>
      <c r="I105" s="6">
        <f t="shared" si="32"/>
        <v>3.0955000000000004</v>
      </c>
      <c r="J105" s="7">
        <v>8.9700000000000006</v>
      </c>
      <c r="K105" s="9">
        <f t="shared" si="33"/>
        <v>7.8011669992087418E-3</v>
      </c>
      <c r="M105" s="7">
        <f t="shared" si="34"/>
        <v>2.4955000000000003</v>
      </c>
      <c r="N105" s="8">
        <v>13.1</v>
      </c>
      <c r="O105" s="9">
        <f t="shared" si="35"/>
        <v>1.163282218493733E-2</v>
      </c>
      <c r="Q105" s="7">
        <f t="shared" si="36"/>
        <v>3.2955000000000001</v>
      </c>
      <c r="R105" s="9">
        <v>8.41</v>
      </c>
      <c r="S105" s="9">
        <f t="shared" si="37"/>
        <v>7.293943348051557E-3</v>
      </c>
      <c r="U105" s="15">
        <f t="shared" si="38"/>
        <v>1.8955000000000002</v>
      </c>
      <c r="V105" s="11">
        <v>16.87</v>
      </c>
      <c r="W105" s="15">
        <f t="shared" si="39"/>
        <v>1.5279116400823245E-2</v>
      </c>
      <c r="Y105" s="15">
        <f t="shared" si="40"/>
        <v>2.0955000000000004</v>
      </c>
      <c r="Z105" s="12">
        <v>15.75</v>
      </c>
      <c r="AA105" s="15">
        <f t="shared" si="41"/>
        <v>1.418030025167627E-2</v>
      </c>
      <c r="AC105" s="15">
        <f t="shared" si="42"/>
        <v>1.6955000000000002</v>
      </c>
      <c r="AD105" s="13">
        <v>17.71</v>
      </c>
      <c r="AE105" s="15">
        <f t="shared" si="43"/>
        <v>1.6112170361497924E-2</v>
      </c>
      <c r="AG105" s="15">
        <f t="shared" si="44"/>
        <v>2.2955000000000001</v>
      </c>
      <c r="AH105" s="14">
        <v>14.43</v>
      </c>
      <c r="AI105" s="15">
        <f t="shared" si="45"/>
        <v>1.2902327978714379E-2</v>
      </c>
      <c r="AK105" s="15">
        <f t="shared" si="46"/>
        <v>1.4955000000000003</v>
      </c>
      <c r="AL105" s="15">
        <v>18.45</v>
      </c>
      <c r="AM105" s="15">
        <f t="shared" si="47"/>
        <v>1.6852534918101902E-2</v>
      </c>
      <c r="AO105" s="15">
        <f t="shared" si="48"/>
        <v>3.8955000000000002</v>
      </c>
      <c r="AP105" s="16">
        <v>7.31</v>
      </c>
      <c r="AQ105" s="20">
        <f t="shared" si="49"/>
        <v>6.305833760608448E-3</v>
      </c>
      <c r="AS105" s="15">
        <f t="shared" si="50"/>
        <v>3.6955</v>
      </c>
      <c r="AT105" s="17">
        <v>7.53</v>
      </c>
      <c r="AU105" s="20">
        <f t="shared" si="51"/>
        <v>6.502592577534605E-3</v>
      </c>
      <c r="AW105" s="15">
        <f t="shared" si="52"/>
        <v>4.0955000000000004</v>
      </c>
      <c r="AX105" s="18">
        <v>7.09</v>
      </c>
      <c r="AY105" s="20">
        <f t="shared" si="53"/>
        <v>6.1095025692565752E-3</v>
      </c>
      <c r="BA105" s="15">
        <f t="shared" si="54"/>
        <v>3.4955000000000003</v>
      </c>
      <c r="BB105" s="19">
        <v>7.97</v>
      </c>
      <c r="BC105" s="20">
        <f t="shared" si="55"/>
        <v>6.8974009101837597E-3</v>
      </c>
      <c r="BE105" s="15">
        <f t="shared" si="56"/>
        <v>4.2955000000000005</v>
      </c>
      <c r="BF105" s="20">
        <v>6.88</v>
      </c>
      <c r="BG105" s="20">
        <f t="shared" si="57"/>
        <v>5.9224926527998711E-3</v>
      </c>
    </row>
    <row r="106" spans="1:59" x14ac:dyDescent="0.3">
      <c r="A106" s="4">
        <v>2.8986000000000001</v>
      </c>
      <c r="B106" s="5">
        <v>9.98</v>
      </c>
      <c r="C106" s="9">
        <f t="shared" si="29"/>
        <v>8.7232561872545578E-3</v>
      </c>
      <c r="E106" s="6">
        <f t="shared" si="30"/>
        <v>2.6985999999999999</v>
      </c>
      <c r="F106" s="6">
        <v>11.35</v>
      </c>
      <c r="G106" s="9">
        <f t="shared" si="31"/>
        <v>9.9892851081493372E-3</v>
      </c>
      <c r="I106" s="6">
        <f t="shared" si="32"/>
        <v>3.0986000000000002</v>
      </c>
      <c r="J106" s="7">
        <v>8.58</v>
      </c>
      <c r="K106" s="9">
        <f t="shared" si="33"/>
        <v>7.4476207566175345E-3</v>
      </c>
      <c r="M106" s="7">
        <f t="shared" si="34"/>
        <v>2.4986000000000002</v>
      </c>
      <c r="N106" s="8">
        <v>12.59</v>
      </c>
      <c r="O106" s="9">
        <f t="shared" si="35"/>
        <v>1.1150738903585866E-2</v>
      </c>
      <c r="Q106" s="7">
        <f t="shared" si="36"/>
        <v>3.2986</v>
      </c>
      <c r="R106" s="9">
        <v>8.0500000000000007</v>
      </c>
      <c r="S106" s="9">
        <f t="shared" si="37"/>
        <v>6.9693700863011632E-3</v>
      </c>
      <c r="U106" s="15">
        <f t="shared" si="38"/>
        <v>1.8986000000000001</v>
      </c>
      <c r="V106" s="11">
        <v>16.260000000000002</v>
      </c>
      <c r="W106" s="15">
        <f t="shared" si="39"/>
        <v>1.4678983125901435E-2</v>
      </c>
      <c r="Y106" s="15">
        <f t="shared" si="40"/>
        <v>2.0986000000000002</v>
      </c>
      <c r="Z106" s="12">
        <v>15.18</v>
      </c>
      <c r="AA106" s="15">
        <f t="shared" si="41"/>
        <v>1.3626212932294157E-2</v>
      </c>
      <c r="AC106" s="15">
        <f t="shared" si="42"/>
        <v>1.6986000000000001</v>
      </c>
      <c r="AD106" s="13">
        <v>17.079999999999998</v>
      </c>
      <c r="AE106" s="15">
        <f t="shared" si="43"/>
        <v>1.5486653993495914E-2</v>
      </c>
      <c r="AG106" s="15">
        <f t="shared" si="44"/>
        <v>2.2986</v>
      </c>
      <c r="AH106" s="14">
        <v>13.89</v>
      </c>
      <c r="AI106" s="15">
        <f t="shared" si="45"/>
        <v>1.2384723285617683E-2</v>
      </c>
      <c r="AK106" s="15">
        <f t="shared" si="46"/>
        <v>1.4986000000000002</v>
      </c>
      <c r="AL106" s="15">
        <v>17.8</v>
      </c>
      <c r="AM106" s="15">
        <f t="shared" si="47"/>
        <v>1.6201887949345739E-2</v>
      </c>
      <c r="AO106" s="15">
        <f t="shared" si="48"/>
        <v>3.8986000000000001</v>
      </c>
      <c r="AP106" s="16">
        <v>6.99</v>
      </c>
      <c r="AQ106" s="20">
        <f t="shared" si="49"/>
        <v>6.020401957620769E-3</v>
      </c>
      <c r="AS106" s="15">
        <f t="shared" si="50"/>
        <v>3.6985999999999999</v>
      </c>
      <c r="AT106" s="17">
        <v>7.2</v>
      </c>
      <c r="AU106" s="20">
        <f t="shared" si="51"/>
        <v>6.2076148332157466E-3</v>
      </c>
      <c r="AW106" s="15">
        <f t="shared" si="52"/>
        <v>4.0986000000000002</v>
      </c>
      <c r="AX106" s="18">
        <v>6.78</v>
      </c>
      <c r="AY106" s="20">
        <f t="shared" si="53"/>
        <v>5.8335761506738137E-3</v>
      </c>
      <c r="BA106" s="15">
        <f t="shared" si="54"/>
        <v>3.4986000000000002</v>
      </c>
      <c r="BB106" s="19">
        <v>7.62</v>
      </c>
      <c r="BC106" s="20">
        <f t="shared" si="55"/>
        <v>6.5832085237671478E-3</v>
      </c>
      <c r="BE106" s="15">
        <f t="shared" si="56"/>
        <v>4.2986000000000004</v>
      </c>
      <c r="BF106" s="20">
        <v>6.58</v>
      </c>
      <c r="BG106" s="20">
        <f t="shared" si="57"/>
        <v>5.6560051428022895E-3</v>
      </c>
    </row>
    <row r="107" spans="1:59" x14ac:dyDescent="0.3">
      <c r="A107" s="4">
        <v>2.9014000000000002</v>
      </c>
      <c r="B107" s="5">
        <v>10.65</v>
      </c>
      <c r="C107" s="9">
        <f t="shared" si="29"/>
        <v>9.3401856379903281E-3</v>
      </c>
      <c r="E107" s="6">
        <f t="shared" si="30"/>
        <v>2.7014</v>
      </c>
      <c r="F107" s="6">
        <v>12.08</v>
      </c>
      <c r="G107" s="9">
        <f t="shared" si="31"/>
        <v>1.0671227114874227E-2</v>
      </c>
      <c r="I107" s="6">
        <f t="shared" si="32"/>
        <v>3.1014000000000004</v>
      </c>
      <c r="J107" s="7">
        <v>9.17</v>
      </c>
      <c r="K107" s="9">
        <f t="shared" si="33"/>
        <v>7.9830116980320609E-3</v>
      </c>
      <c r="M107" s="7">
        <f t="shared" si="34"/>
        <v>2.5014000000000003</v>
      </c>
      <c r="N107" s="8">
        <v>13.4</v>
      </c>
      <c r="O107" s="9">
        <f t="shared" si="35"/>
        <v>1.1917613470298405E-2</v>
      </c>
      <c r="Q107" s="7">
        <f t="shared" si="36"/>
        <v>3.3014000000000001</v>
      </c>
      <c r="R107" s="9">
        <v>8.6</v>
      </c>
      <c r="S107" s="9">
        <f t="shared" si="37"/>
        <v>7.4657176704255868E-3</v>
      </c>
      <c r="U107" s="15">
        <f t="shared" si="38"/>
        <v>1.9014000000000002</v>
      </c>
      <c r="V107" s="11">
        <v>17.2</v>
      </c>
      <c r="W107" s="15">
        <f t="shared" si="39"/>
        <v>1.5605463323958069E-2</v>
      </c>
      <c r="Y107" s="15">
        <f t="shared" si="40"/>
        <v>2.1014000000000004</v>
      </c>
      <c r="Z107" s="12">
        <v>16.09</v>
      </c>
      <c r="AA107" s="15">
        <f t="shared" si="41"/>
        <v>1.4512446904144993E-2</v>
      </c>
      <c r="AC107" s="15">
        <f t="shared" si="42"/>
        <v>1.7014000000000002</v>
      </c>
      <c r="AD107" s="13">
        <v>18.059999999999999</v>
      </c>
      <c r="AE107" s="15">
        <f t="shared" si="43"/>
        <v>1.6461578824755074E-2</v>
      </c>
      <c r="AG107" s="15">
        <f t="shared" si="44"/>
        <v>2.3014000000000001</v>
      </c>
      <c r="AH107" s="14">
        <v>14.75</v>
      </c>
      <c r="AI107" s="15">
        <f t="shared" si="45"/>
        <v>1.3210471364520138E-2</v>
      </c>
      <c r="AK107" s="15">
        <f t="shared" si="46"/>
        <v>1.5014000000000003</v>
      </c>
      <c r="AL107" s="15">
        <v>18.809999999999999</v>
      </c>
      <c r="AM107" s="15">
        <f t="shared" si="47"/>
        <v>1.7214941648084792E-2</v>
      </c>
      <c r="AO107" s="15">
        <f t="shared" si="48"/>
        <v>3.9014000000000002</v>
      </c>
      <c r="AP107" s="16">
        <v>7.47</v>
      </c>
      <c r="AQ107" s="20">
        <f t="shared" si="49"/>
        <v>6.448888561641497E-3</v>
      </c>
      <c r="AS107" s="15">
        <f t="shared" si="50"/>
        <v>3.7014</v>
      </c>
      <c r="AT107" s="17">
        <v>7.7</v>
      </c>
      <c r="AU107" s="20">
        <f t="shared" si="51"/>
        <v>6.6549276049625572E-3</v>
      </c>
      <c r="AW107" s="15">
        <f t="shared" si="52"/>
        <v>4.1013999999999999</v>
      </c>
      <c r="AX107" s="18">
        <v>7.25</v>
      </c>
      <c r="AY107" s="20">
        <f t="shared" si="53"/>
        <v>6.2522465629016866E-3</v>
      </c>
      <c r="BA107" s="15">
        <f t="shared" si="54"/>
        <v>3.5014000000000003</v>
      </c>
      <c r="BB107" s="19">
        <v>8.15</v>
      </c>
      <c r="BC107" s="20">
        <f t="shared" si="55"/>
        <v>7.0594123157259325E-3</v>
      </c>
      <c r="BE107" s="15">
        <f t="shared" si="56"/>
        <v>4.3014000000000001</v>
      </c>
      <c r="BF107" s="20">
        <v>7.03</v>
      </c>
      <c r="BG107" s="20">
        <f t="shared" si="57"/>
        <v>6.0560316596822705E-3</v>
      </c>
    </row>
    <row r="108" spans="1:59" x14ac:dyDescent="0.3">
      <c r="A108" s="4">
        <v>2.9034</v>
      </c>
      <c r="B108" s="5">
        <v>9.16</v>
      </c>
      <c r="C108" s="9">
        <f t="shared" si="29"/>
        <v>7.9739107499781081E-3</v>
      </c>
      <c r="E108" s="6">
        <f t="shared" si="30"/>
        <v>2.7033999999999998</v>
      </c>
      <c r="F108" s="6">
        <v>10.46</v>
      </c>
      <c r="G108" s="9">
        <f t="shared" si="31"/>
        <v>9.16480589243307E-3</v>
      </c>
      <c r="I108" s="6">
        <f t="shared" si="32"/>
        <v>3.1034000000000002</v>
      </c>
      <c r="J108" s="7">
        <v>7.83</v>
      </c>
      <c r="K108" s="9">
        <f t="shared" si="33"/>
        <v>6.771592733353704E-3</v>
      </c>
      <c r="M108" s="7">
        <f t="shared" si="34"/>
        <v>2.5034000000000001</v>
      </c>
      <c r="N108" s="8">
        <v>11.65</v>
      </c>
      <c r="O108" s="9">
        <f t="shared" si="35"/>
        <v>1.0268909922777403E-2</v>
      </c>
      <c r="Q108" s="7">
        <f t="shared" si="36"/>
        <v>3.3033999999999999</v>
      </c>
      <c r="R108" s="9">
        <v>7.34</v>
      </c>
      <c r="S108" s="9">
        <f t="shared" si="37"/>
        <v>6.3326392845387547E-3</v>
      </c>
      <c r="U108" s="15">
        <f t="shared" si="38"/>
        <v>1.9034</v>
      </c>
      <c r="V108" s="11">
        <v>15.15</v>
      </c>
      <c r="W108" s="15">
        <f t="shared" si="39"/>
        <v>1.3597145084967011E-2</v>
      </c>
      <c r="Y108" s="15">
        <f t="shared" si="40"/>
        <v>2.1034000000000002</v>
      </c>
      <c r="Z108" s="12">
        <v>14.13</v>
      </c>
      <c r="AA108" s="15">
        <f t="shared" si="41"/>
        <v>1.2614401404989817E-2</v>
      </c>
      <c r="AC108" s="15">
        <f t="shared" si="42"/>
        <v>1.7034</v>
      </c>
      <c r="AD108" s="13">
        <v>15.94</v>
      </c>
      <c r="AE108" s="15">
        <f t="shared" si="43"/>
        <v>1.4365759823594226E-2</v>
      </c>
      <c r="AG108" s="15">
        <f t="shared" si="44"/>
        <v>2.3033999999999999</v>
      </c>
      <c r="AH108" s="14">
        <v>12.9</v>
      </c>
      <c r="AI108" s="15">
        <f t="shared" si="45"/>
        <v>1.1443461592906656E-2</v>
      </c>
      <c r="AK108" s="15">
        <f t="shared" si="46"/>
        <v>1.5034000000000001</v>
      </c>
      <c r="AL108" s="15">
        <v>16.64</v>
      </c>
      <c r="AM108" s="15">
        <f t="shared" si="47"/>
        <v>1.5052364020453846E-2</v>
      </c>
      <c r="AO108" s="15">
        <f t="shared" si="48"/>
        <v>3.9034</v>
      </c>
      <c r="AP108" s="16">
        <v>6.37</v>
      </c>
      <c r="AQ108" s="20">
        <f t="shared" si="49"/>
        <v>5.4699302395537774E-3</v>
      </c>
      <c r="AS108" s="15">
        <f t="shared" si="50"/>
        <v>3.7033999999999998</v>
      </c>
      <c r="AT108" s="17">
        <v>6.57</v>
      </c>
      <c r="AU108" s="20">
        <f t="shared" si="51"/>
        <v>5.6471357428334867E-3</v>
      </c>
      <c r="AW108" s="15">
        <f t="shared" si="52"/>
        <v>4.1033999999999997</v>
      </c>
      <c r="AX108" s="18">
        <v>6.19</v>
      </c>
      <c r="AY108" s="20">
        <f t="shared" si="53"/>
        <v>5.3107417043993799E-3</v>
      </c>
      <c r="BA108" s="15">
        <f t="shared" si="54"/>
        <v>3.5034000000000001</v>
      </c>
      <c r="BB108" s="19">
        <v>6.95</v>
      </c>
      <c r="BC108" s="20">
        <f t="shared" si="55"/>
        <v>5.9847862988340328E-3</v>
      </c>
      <c r="BE108" s="15">
        <f t="shared" si="56"/>
        <v>4.3033999999999999</v>
      </c>
      <c r="BF108" s="20">
        <v>6</v>
      </c>
      <c r="BG108" s="20">
        <f t="shared" si="57"/>
        <v>5.1430128318229462E-3</v>
      </c>
    </row>
    <row r="109" spans="1:59" x14ac:dyDescent="0.3">
      <c r="A109" s="4">
        <v>2.9062999999999999</v>
      </c>
      <c r="B109" s="5">
        <v>9.43</v>
      </c>
      <c r="C109" s="9">
        <f t="shared" si="29"/>
        <v>8.2199593176039976E-3</v>
      </c>
      <c r="E109" s="6">
        <f t="shared" si="30"/>
        <v>2.7062999999999997</v>
      </c>
      <c r="F109" s="6">
        <v>10.77</v>
      </c>
      <c r="G109" s="9">
        <f t="shared" si="31"/>
        <v>9.4511280157747457E-3</v>
      </c>
      <c r="I109" s="6">
        <f t="shared" si="32"/>
        <v>3.1063000000000001</v>
      </c>
      <c r="J109" s="7">
        <v>8.06</v>
      </c>
      <c r="K109" s="9">
        <f t="shared" si="33"/>
        <v>6.9783702687543636E-3</v>
      </c>
      <c r="M109" s="7">
        <f t="shared" si="34"/>
        <v>2.5063</v>
      </c>
      <c r="N109" s="8">
        <v>11.99</v>
      </c>
      <c r="O109" s="9">
        <f t="shared" si="35"/>
        <v>1.0586872169492723E-2</v>
      </c>
      <c r="Q109" s="7">
        <f t="shared" si="36"/>
        <v>3.3062999999999998</v>
      </c>
      <c r="R109" s="9">
        <v>7.56</v>
      </c>
      <c r="S109" s="9">
        <f t="shared" si="37"/>
        <v>6.5294565649902658E-3</v>
      </c>
      <c r="U109" s="15">
        <f t="shared" si="38"/>
        <v>1.9062999999999999</v>
      </c>
      <c r="V109" s="11">
        <v>15.57</v>
      </c>
      <c r="W109" s="15">
        <f t="shared" si="39"/>
        <v>1.4004955028059984E-2</v>
      </c>
      <c r="Y109" s="15">
        <f t="shared" si="40"/>
        <v>2.1063000000000001</v>
      </c>
      <c r="Z109" s="12">
        <v>14.54</v>
      </c>
      <c r="AA109" s="15">
        <f t="shared" si="41"/>
        <v>1.3008132944233308E-2</v>
      </c>
      <c r="AC109" s="15">
        <f t="shared" si="42"/>
        <v>1.7062999999999999</v>
      </c>
      <c r="AD109" s="13">
        <v>16.38</v>
      </c>
      <c r="AE109" s="15">
        <f t="shared" si="43"/>
        <v>1.4796724798190053E-2</v>
      </c>
      <c r="AG109" s="15">
        <f t="shared" si="44"/>
        <v>2.3062999999999998</v>
      </c>
      <c r="AH109" s="14">
        <v>13.27</v>
      </c>
      <c r="AI109" s="15">
        <f t="shared" si="45"/>
        <v>1.1794093053563826E-2</v>
      </c>
      <c r="AK109" s="15">
        <f t="shared" si="46"/>
        <v>1.5063</v>
      </c>
      <c r="AL109" s="15">
        <v>17.100000000000001</v>
      </c>
      <c r="AM109" s="15">
        <f t="shared" si="47"/>
        <v>1.5506444598880176E-2</v>
      </c>
      <c r="AO109" s="15">
        <f t="shared" si="48"/>
        <v>3.9062999999999999</v>
      </c>
      <c r="AP109" s="16">
        <v>6.56</v>
      </c>
      <c r="AQ109" s="20">
        <f t="shared" si="49"/>
        <v>5.6382672130225187E-3</v>
      </c>
      <c r="AS109" s="15">
        <f t="shared" si="50"/>
        <v>3.7062999999999997</v>
      </c>
      <c r="AT109" s="17">
        <v>6.76</v>
      </c>
      <c r="AU109" s="20">
        <f t="shared" si="51"/>
        <v>5.8158033430288913E-3</v>
      </c>
      <c r="AW109" s="15">
        <f t="shared" si="52"/>
        <v>4.1063000000000001</v>
      </c>
      <c r="AX109" s="18">
        <v>6.37</v>
      </c>
      <c r="AY109" s="20">
        <f t="shared" si="53"/>
        <v>5.4699302395537774E-3</v>
      </c>
      <c r="BA109" s="15">
        <f t="shared" si="54"/>
        <v>3.5063</v>
      </c>
      <c r="BB109" s="19">
        <v>7.16</v>
      </c>
      <c r="BC109" s="20">
        <f t="shared" si="55"/>
        <v>6.1719253178383893E-3</v>
      </c>
      <c r="BE109" s="15">
        <f t="shared" si="56"/>
        <v>4.3063000000000002</v>
      </c>
      <c r="BF109" s="20">
        <v>6.17</v>
      </c>
      <c r="BG109" s="20">
        <f t="shared" si="57"/>
        <v>5.2930713765162452E-3</v>
      </c>
    </row>
    <row r="110" spans="1:59" x14ac:dyDescent="0.3">
      <c r="A110" s="4">
        <v>2.9081999999999999</v>
      </c>
      <c r="B110" s="5">
        <v>7.93</v>
      </c>
      <c r="C110" s="9">
        <f t="shared" si="29"/>
        <v>6.8614378250433372E-3</v>
      </c>
      <c r="E110" s="6">
        <f t="shared" si="30"/>
        <v>2.7081999999999997</v>
      </c>
      <c r="F110" s="6">
        <v>9.14</v>
      </c>
      <c r="G110" s="9">
        <f t="shared" si="31"/>
        <v>7.9557116086683699E-3</v>
      </c>
      <c r="I110" s="6">
        <f t="shared" si="32"/>
        <v>3.1082000000000001</v>
      </c>
      <c r="J110" s="7">
        <v>6.7</v>
      </c>
      <c r="K110" s="9">
        <f t="shared" si="33"/>
        <v>5.762505879780444E-3</v>
      </c>
      <c r="M110" s="7">
        <f t="shared" si="34"/>
        <v>2.5082</v>
      </c>
      <c r="N110" s="8">
        <v>10.24</v>
      </c>
      <c r="O110" s="9">
        <f t="shared" si="35"/>
        <v>8.9621602869633943E-3</v>
      </c>
      <c r="Q110" s="7">
        <f t="shared" si="36"/>
        <v>3.3081999999999998</v>
      </c>
      <c r="R110" s="9">
        <v>6.28</v>
      </c>
      <c r="S110" s="9">
        <f t="shared" si="37"/>
        <v>5.3903009392828327E-3</v>
      </c>
      <c r="U110" s="15">
        <f t="shared" si="38"/>
        <v>1.9081999999999999</v>
      </c>
      <c r="V110" s="11">
        <v>13.53</v>
      </c>
      <c r="W110" s="15">
        <f t="shared" si="39"/>
        <v>1.2041303975445228E-2</v>
      </c>
      <c r="Y110" s="15">
        <f t="shared" si="40"/>
        <v>2.1082000000000001</v>
      </c>
      <c r="Z110" s="12">
        <v>12.59</v>
      </c>
      <c r="AA110" s="15">
        <f t="shared" si="41"/>
        <v>1.1150738903585866E-2</v>
      </c>
      <c r="AC110" s="15">
        <f t="shared" si="42"/>
        <v>1.7081999999999999</v>
      </c>
      <c r="AD110" s="13">
        <v>14.28</v>
      </c>
      <c r="AE110" s="15">
        <f t="shared" si="43"/>
        <v>1.2758249228935425E-2</v>
      </c>
      <c r="AG110" s="15">
        <f t="shared" si="44"/>
        <v>2.3081999999999998</v>
      </c>
      <c r="AH110" s="14">
        <v>11.42</v>
      </c>
      <c r="AI110" s="15">
        <f t="shared" si="45"/>
        <v>1.0054453225601945E-2</v>
      </c>
      <c r="AK110" s="15">
        <f t="shared" si="46"/>
        <v>1.5082</v>
      </c>
      <c r="AL110" s="15">
        <v>14.95</v>
      </c>
      <c r="AM110" s="15">
        <f t="shared" si="47"/>
        <v>1.3403599846583902E-2</v>
      </c>
      <c r="AO110" s="15">
        <f t="shared" si="48"/>
        <v>3.9081999999999999</v>
      </c>
      <c r="AP110" s="16">
        <v>5.45</v>
      </c>
      <c r="AQ110" s="20">
        <f t="shared" si="49"/>
        <v>4.6592278717328961E-3</v>
      </c>
      <c r="AS110" s="15">
        <f t="shared" si="50"/>
        <v>3.7081999999999997</v>
      </c>
      <c r="AT110" s="17">
        <v>5.62</v>
      </c>
      <c r="AU110" s="20">
        <f t="shared" si="51"/>
        <v>4.8084853478017608E-3</v>
      </c>
      <c r="AW110" s="15">
        <f t="shared" si="52"/>
        <v>4.1082000000000001</v>
      </c>
      <c r="AX110" s="18">
        <v>5.29</v>
      </c>
      <c r="AY110" s="20">
        <f t="shared" si="53"/>
        <v>4.5189747970690863E-3</v>
      </c>
      <c r="BA110" s="15">
        <f t="shared" si="54"/>
        <v>3.5082</v>
      </c>
      <c r="BB110" s="19">
        <v>5.95</v>
      </c>
      <c r="BC110" s="20">
        <f t="shared" si="55"/>
        <v>5.0989253083711938E-3</v>
      </c>
      <c r="BE110" s="15">
        <f t="shared" si="56"/>
        <v>4.3082000000000003</v>
      </c>
      <c r="BF110" s="20">
        <v>5.13</v>
      </c>
      <c r="BG110" s="20">
        <f t="shared" si="57"/>
        <v>4.378938748546557E-3</v>
      </c>
    </row>
    <row r="111" spans="1:59" x14ac:dyDescent="0.3">
      <c r="A111" s="4">
        <v>2.911</v>
      </c>
      <c r="B111" s="5">
        <v>7.86</v>
      </c>
      <c r="C111" s="9">
        <f t="shared" si="29"/>
        <v>6.7985368748518793E-3</v>
      </c>
      <c r="E111" s="6">
        <f t="shared" si="30"/>
        <v>2.7109999999999999</v>
      </c>
      <c r="F111" s="6">
        <v>9.1199999999999992</v>
      </c>
      <c r="G111" s="9">
        <f t="shared" si="31"/>
        <v>7.9375161391311844E-3</v>
      </c>
      <c r="I111" s="6">
        <f t="shared" si="32"/>
        <v>3.1110000000000002</v>
      </c>
      <c r="J111" s="7">
        <v>6.59</v>
      </c>
      <c r="K111" s="9">
        <f t="shared" si="33"/>
        <v>5.6648754131074508E-3</v>
      </c>
      <c r="M111" s="7">
        <f t="shared" si="34"/>
        <v>2.5110000000000001</v>
      </c>
      <c r="N111" s="8">
        <v>10.26</v>
      </c>
      <c r="O111" s="9">
        <f t="shared" si="35"/>
        <v>8.9805637900652879E-3</v>
      </c>
      <c r="Q111" s="7">
        <f t="shared" si="36"/>
        <v>3.3109999999999999</v>
      </c>
      <c r="R111" s="9">
        <v>6.18</v>
      </c>
      <c r="S111" s="9">
        <f t="shared" si="37"/>
        <v>5.3019061088387387E-3</v>
      </c>
      <c r="U111" s="15">
        <f t="shared" si="38"/>
        <v>1.911</v>
      </c>
      <c r="V111" s="11">
        <v>13.71</v>
      </c>
      <c r="W111" s="15">
        <f t="shared" si="39"/>
        <v>1.2212849462525766E-2</v>
      </c>
      <c r="Y111" s="15">
        <f t="shared" si="40"/>
        <v>2.1110000000000002</v>
      </c>
      <c r="Z111" s="12">
        <v>12.72</v>
      </c>
      <c r="AA111" s="15">
        <f t="shared" si="41"/>
        <v>1.1273377535825246E-2</v>
      </c>
      <c r="AC111" s="15">
        <f t="shared" si="42"/>
        <v>1.7110000000000001</v>
      </c>
      <c r="AD111" s="13">
        <v>14.49</v>
      </c>
      <c r="AE111" s="15">
        <f t="shared" si="43"/>
        <v>1.2960024311660656E-2</v>
      </c>
      <c r="AG111" s="15">
        <f t="shared" si="44"/>
        <v>2.3109999999999999</v>
      </c>
      <c r="AH111" s="14">
        <v>11.5</v>
      </c>
      <c r="AI111" s="15">
        <f t="shared" si="45"/>
        <v>1.0128988904075986E-2</v>
      </c>
      <c r="AK111" s="15">
        <f t="shared" si="46"/>
        <v>1.5110000000000001</v>
      </c>
      <c r="AL111" s="15">
        <v>15.2</v>
      </c>
      <c r="AM111" s="15">
        <f t="shared" si="47"/>
        <v>1.3645596733333876E-2</v>
      </c>
      <c r="AO111" s="15">
        <f t="shared" si="48"/>
        <v>3.911</v>
      </c>
      <c r="AP111" s="16">
        <v>5.36</v>
      </c>
      <c r="AQ111" s="20">
        <f t="shared" si="49"/>
        <v>4.5803087713912616E-3</v>
      </c>
      <c r="AS111" s="15">
        <f t="shared" si="50"/>
        <v>3.7109999999999999</v>
      </c>
      <c r="AT111" s="17">
        <v>5.52</v>
      </c>
      <c r="AU111" s="20">
        <f t="shared" si="51"/>
        <v>4.7206570163056405E-3</v>
      </c>
      <c r="AW111" s="15">
        <f t="shared" si="52"/>
        <v>4.1109999999999998</v>
      </c>
      <c r="AX111" s="18">
        <v>5.2</v>
      </c>
      <c r="AY111" s="20">
        <f t="shared" si="53"/>
        <v>4.4401778603907482E-3</v>
      </c>
      <c r="BA111" s="15">
        <f t="shared" si="54"/>
        <v>3.5110000000000001</v>
      </c>
      <c r="BB111" s="19">
        <v>5.85</v>
      </c>
      <c r="BC111" s="20">
        <f t="shared" si="55"/>
        <v>5.0108146793426123E-3</v>
      </c>
      <c r="BE111" s="15">
        <f t="shared" si="56"/>
        <v>4.3109999999999999</v>
      </c>
      <c r="BF111" s="20">
        <v>5.04</v>
      </c>
      <c r="BG111" s="20">
        <f t="shared" si="57"/>
        <v>4.3002635807977141E-3</v>
      </c>
    </row>
    <row r="112" spans="1:59" x14ac:dyDescent="0.3">
      <c r="A112" s="4">
        <v>2.9138999999999999</v>
      </c>
      <c r="B112" s="5">
        <v>7.28</v>
      </c>
      <c r="C112" s="9">
        <f t="shared" si="29"/>
        <v>6.2790361883729995E-3</v>
      </c>
      <c r="E112" s="6">
        <f t="shared" si="30"/>
        <v>2.7138999999999998</v>
      </c>
      <c r="F112" s="6">
        <v>8.52</v>
      </c>
      <c r="G112" s="9">
        <f t="shared" si="31"/>
        <v>7.3933517818176586E-3</v>
      </c>
      <c r="I112" s="6">
        <f t="shared" si="32"/>
        <v>3.1139000000000001</v>
      </c>
      <c r="J112" s="7">
        <v>6.06</v>
      </c>
      <c r="K112" s="9">
        <f t="shared" si="33"/>
        <v>5.1959462442963122E-3</v>
      </c>
      <c r="M112" s="7">
        <f t="shared" si="34"/>
        <v>2.5139</v>
      </c>
      <c r="N112" s="8">
        <v>9.6300000000000008</v>
      </c>
      <c r="O112" s="9">
        <f t="shared" si="35"/>
        <v>8.4026513878512343E-3</v>
      </c>
      <c r="Q112" s="7">
        <f t="shared" si="36"/>
        <v>3.3138999999999998</v>
      </c>
      <c r="R112" s="9">
        <v>5.68</v>
      </c>
      <c r="S112" s="9">
        <f t="shared" si="37"/>
        <v>4.861223301112827E-3</v>
      </c>
      <c r="U112" s="15">
        <f t="shared" si="38"/>
        <v>1.9138999999999999</v>
      </c>
      <c r="V112" s="11">
        <v>13.02</v>
      </c>
      <c r="W112" s="15">
        <f t="shared" si="39"/>
        <v>1.1557030056792539E-2</v>
      </c>
      <c r="Y112" s="15">
        <f t="shared" si="40"/>
        <v>2.1139000000000001</v>
      </c>
      <c r="Z112" s="12">
        <v>12.06</v>
      </c>
      <c r="AA112" s="15">
        <f t="shared" si="41"/>
        <v>1.0652474733182093E-2</v>
      </c>
      <c r="AC112" s="15">
        <f t="shared" si="42"/>
        <v>1.7139</v>
      </c>
      <c r="AD112" s="13">
        <v>13.78</v>
      </c>
      <c r="AE112" s="15">
        <f t="shared" si="43"/>
        <v>1.227965019512145E-2</v>
      </c>
      <c r="AG112" s="15">
        <f t="shared" si="44"/>
        <v>2.3138999999999998</v>
      </c>
      <c r="AH112" s="14">
        <v>10.84</v>
      </c>
      <c r="AI112" s="15">
        <f t="shared" si="45"/>
        <v>9.51590757861287E-3</v>
      </c>
      <c r="AK112" s="15">
        <f t="shared" si="46"/>
        <v>1.5139</v>
      </c>
      <c r="AL112" s="15">
        <v>14.5</v>
      </c>
      <c r="AM112" s="15">
        <f t="shared" si="47"/>
        <v>1.2969643974906186E-2</v>
      </c>
      <c r="AO112" s="15">
        <f t="shared" si="48"/>
        <v>3.9138999999999999</v>
      </c>
      <c r="AP112" s="16">
        <v>4.92</v>
      </c>
      <c r="AQ112" s="20">
        <f t="shared" si="49"/>
        <v>4.1954696148087667E-3</v>
      </c>
      <c r="AS112" s="15">
        <f t="shared" si="50"/>
        <v>3.7138999999999998</v>
      </c>
      <c r="AT112" s="17">
        <v>5.07</v>
      </c>
      <c r="AU112" s="20">
        <f t="shared" si="51"/>
        <v>4.3264810392187325E-3</v>
      </c>
      <c r="AW112" s="15">
        <f t="shared" si="52"/>
        <v>4.1139000000000001</v>
      </c>
      <c r="AX112" s="18">
        <v>4.78</v>
      </c>
      <c r="AY112" s="20">
        <f t="shared" si="53"/>
        <v>4.0733631104408197E-3</v>
      </c>
      <c r="BA112" s="15">
        <f t="shared" si="54"/>
        <v>3.5139</v>
      </c>
      <c r="BB112" s="19">
        <v>5.37</v>
      </c>
      <c r="BC112" s="20">
        <f t="shared" si="55"/>
        <v>4.5890741621862352E-3</v>
      </c>
      <c r="BE112" s="15">
        <f t="shared" si="56"/>
        <v>4.3139000000000003</v>
      </c>
      <c r="BF112" s="20">
        <v>4.63</v>
      </c>
      <c r="BG112" s="20">
        <f t="shared" si="57"/>
        <v>3.9427171998392962E-3</v>
      </c>
    </row>
    <row r="113" spans="1:59" x14ac:dyDescent="0.3">
      <c r="A113" s="4">
        <v>2.9137</v>
      </c>
      <c r="B113" s="5">
        <v>6.66</v>
      </c>
      <c r="C113" s="9">
        <f t="shared" si="29"/>
        <v>5.7269916896700579E-3</v>
      </c>
      <c r="E113" s="6">
        <f t="shared" si="30"/>
        <v>2.7136999999999998</v>
      </c>
      <c r="F113" s="6">
        <v>7.78</v>
      </c>
      <c r="G113" s="9">
        <f t="shared" si="31"/>
        <v>6.7267036903848609E-3</v>
      </c>
      <c r="I113" s="6">
        <f t="shared" si="32"/>
        <v>3.1137000000000001</v>
      </c>
      <c r="J113" s="7">
        <v>5.54</v>
      </c>
      <c r="K113" s="9">
        <f t="shared" si="33"/>
        <v>4.7382158633338944E-3</v>
      </c>
      <c r="M113" s="7">
        <f t="shared" si="34"/>
        <v>2.5137</v>
      </c>
      <c r="N113" s="8">
        <v>8.8000000000000007</v>
      </c>
      <c r="O113" s="9">
        <f t="shared" si="35"/>
        <v>7.6468867269993135E-3</v>
      </c>
      <c r="Q113" s="7">
        <f t="shared" si="36"/>
        <v>3.3136999999999999</v>
      </c>
      <c r="R113" s="9">
        <v>5.19</v>
      </c>
      <c r="S113" s="9">
        <f t="shared" si="37"/>
        <v>4.4314268785635713E-3</v>
      </c>
      <c r="U113" s="15">
        <f t="shared" si="38"/>
        <v>1.9137</v>
      </c>
      <c r="V113" s="11">
        <v>11.88</v>
      </c>
      <c r="W113" s="15">
        <f t="shared" si="39"/>
        <v>1.0483878998976071E-2</v>
      </c>
      <c r="Y113" s="15">
        <f t="shared" si="40"/>
        <v>2.1137000000000001</v>
      </c>
      <c r="Z113" s="12">
        <v>11.01</v>
      </c>
      <c r="AA113" s="15">
        <f t="shared" si="41"/>
        <v>9.6734236770260607E-3</v>
      </c>
      <c r="AC113" s="15">
        <f t="shared" si="42"/>
        <v>1.7137</v>
      </c>
      <c r="AD113" s="13">
        <v>12.58</v>
      </c>
      <c r="AE113" s="15">
        <f t="shared" si="43"/>
        <v>1.1141312089198774E-2</v>
      </c>
      <c r="AG113" s="15">
        <f t="shared" si="44"/>
        <v>2.3136999999999999</v>
      </c>
      <c r="AH113" s="14">
        <v>9.91</v>
      </c>
      <c r="AI113" s="15">
        <f t="shared" si="45"/>
        <v>8.6590439253353413E-3</v>
      </c>
      <c r="AK113" s="15">
        <f t="shared" si="46"/>
        <v>1.5137</v>
      </c>
      <c r="AL113" s="15">
        <v>13.23</v>
      </c>
      <c r="AM113" s="15">
        <f t="shared" si="47"/>
        <v>1.1756120914835577E-2</v>
      </c>
      <c r="AO113" s="15">
        <f t="shared" si="48"/>
        <v>3.9137</v>
      </c>
      <c r="AP113" s="16">
        <v>4.5</v>
      </c>
      <c r="AQ113" s="20">
        <f t="shared" si="49"/>
        <v>3.8296430163020645E-3</v>
      </c>
      <c r="AS113" s="15">
        <f t="shared" si="50"/>
        <v>3.7136999999999998</v>
      </c>
      <c r="AT113" s="17">
        <v>4.6399999999999997</v>
      </c>
      <c r="AU113" s="20">
        <f t="shared" si="51"/>
        <v>3.9514210650919424E-3</v>
      </c>
      <c r="AW113" s="15">
        <f t="shared" si="52"/>
        <v>4.1136999999999997</v>
      </c>
      <c r="AX113" s="18">
        <v>4.37</v>
      </c>
      <c r="AY113" s="20">
        <f t="shared" si="53"/>
        <v>3.7167098408917854E-3</v>
      </c>
      <c r="BA113" s="15">
        <f t="shared" si="54"/>
        <v>3.5137</v>
      </c>
      <c r="BB113" s="19">
        <v>4.91</v>
      </c>
      <c r="BC113" s="20">
        <f t="shared" si="55"/>
        <v>4.1867422577512858E-3</v>
      </c>
      <c r="BE113" s="15">
        <f t="shared" si="56"/>
        <v>4.3136999999999999</v>
      </c>
      <c r="BF113" s="20">
        <v>4.2300000000000004</v>
      </c>
      <c r="BG113" s="20">
        <f t="shared" si="57"/>
        <v>3.5952467725003379E-3</v>
      </c>
    </row>
    <row r="114" spans="1:59" x14ac:dyDescent="0.3">
      <c r="A114" s="4">
        <v>2.9165000000000001</v>
      </c>
      <c r="B114" s="5">
        <v>8.7200000000000006</v>
      </c>
      <c r="C114" s="9">
        <f t="shared" si="29"/>
        <v>7.5743754430557253E-3</v>
      </c>
      <c r="E114" s="6">
        <f t="shared" si="30"/>
        <v>2.7164999999999999</v>
      </c>
      <c r="F114" s="6">
        <v>10.039999999999999</v>
      </c>
      <c r="G114" s="9">
        <f t="shared" si="31"/>
        <v>8.7783317091191249E-3</v>
      </c>
      <c r="I114" s="6">
        <f t="shared" si="32"/>
        <v>3.1165000000000003</v>
      </c>
      <c r="J114" s="7">
        <v>7.38</v>
      </c>
      <c r="K114" s="9">
        <f t="shared" si="33"/>
        <v>6.3683923609458848E-3</v>
      </c>
      <c r="M114" s="7">
        <f t="shared" si="34"/>
        <v>2.5165000000000002</v>
      </c>
      <c r="N114" s="8">
        <v>11.24</v>
      </c>
      <c r="O114" s="9">
        <f t="shared" si="35"/>
        <v>9.8869733071926813E-3</v>
      </c>
      <c r="Q114" s="7">
        <f t="shared" si="36"/>
        <v>3.3165</v>
      </c>
      <c r="R114" s="9">
        <v>6.91</v>
      </c>
      <c r="S114" s="9">
        <f t="shared" si="37"/>
        <v>5.949184671753649E-3</v>
      </c>
      <c r="U114" s="15">
        <f t="shared" si="38"/>
        <v>1.9165000000000001</v>
      </c>
      <c r="V114" s="11">
        <v>14.73</v>
      </c>
      <c r="W114" s="15">
        <f t="shared" si="39"/>
        <v>1.319118136572961E-2</v>
      </c>
      <c r="Y114" s="15">
        <f t="shared" si="40"/>
        <v>2.1165000000000003</v>
      </c>
      <c r="Z114" s="12">
        <v>13.74</v>
      </c>
      <c r="AA114" s="15">
        <f t="shared" si="41"/>
        <v>1.2241472263134878E-2</v>
      </c>
      <c r="AC114" s="15">
        <f t="shared" si="42"/>
        <v>1.7165000000000001</v>
      </c>
      <c r="AD114" s="13">
        <v>15.52</v>
      </c>
      <c r="AE114" s="15">
        <f t="shared" si="43"/>
        <v>1.3956308835972098E-2</v>
      </c>
      <c r="AG114" s="15">
        <f t="shared" si="44"/>
        <v>2.3165</v>
      </c>
      <c r="AH114" s="14">
        <v>12.5</v>
      </c>
      <c r="AI114" s="15">
        <f t="shared" si="45"/>
        <v>1.1065933139137285E-2</v>
      </c>
      <c r="AK114" s="15">
        <f t="shared" si="46"/>
        <v>1.5165000000000002</v>
      </c>
      <c r="AL114" s="15">
        <v>16.25</v>
      </c>
      <c r="AM114" s="15">
        <f t="shared" si="47"/>
        <v>1.4669178302524455E-2</v>
      </c>
      <c r="AO114" s="15">
        <f t="shared" si="48"/>
        <v>3.9165000000000001</v>
      </c>
      <c r="AP114" s="16">
        <v>6</v>
      </c>
      <c r="AQ114" s="20">
        <f t="shared" si="49"/>
        <v>5.1430128318229462E-3</v>
      </c>
      <c r="AS114" s="15">
        <f t="shared" si="50"/>
        <v>3.7164999999999999</v>
      </c>
      <c r="AT114" s="17">
        <v>6.18</v>
      </c>
      <c r="AU114" s="20">
        <f t="shared" si="51"/>
        <v>5.3019061088387387E-3</v>
      </c>
      <c r="AW114" s="15">
        <f t="shared" si="52"/>
        <v>4.1165000000000003</v>
      </c>
      <c r="AX114" s="18">
        <v>5.82</v>
      </c>
      <c r="AY114" s="20">
        <f t="shared" si="53"/>
        <v>4.9843982188235714E-3</v>
      </c>
      <c r="BA114" s="15">
        <f t="shared" si="54"/>
        <v>3.5165000000000002</v>
      </c>
      <c r="BB114" s="19">
        <v>6.55</v>
      </c>
      <c r="BC114" s="20">
        <f t="shared" si="55"/>
        <v>5.6293995531909724E-3</v>
      </c>
      <c r="BE114" s="15">
        <f t="shared" si="56"/>
        <v>4.3165000000000004</v>
      </c>
      <c r="BF114" s="20">
        <v>5.64</v>
      </c>
      <c r="BG114" s="20">
        <f t="shared" si="57"/>
        <v>4.8260612499316791E-3</v>
      </c>
    </row>
    <row r="115" spans="1:59" x14ac:dyDescent="0.3">
      <c r="A115" s="4">
        <v>2.9184000000000001</v>
      </c>
      <c r="B115" s="5">
        <v>8.92</v>
      </c>
      <c r="C115" s="9">
        <f t="shared" si="29"/>
        <v>7.7557630510577402E-3</v>
      </c>
      <c r="E115" s="6">
        <f t="shared" si="30"/>
        <v>2.7183999999999999</v>
      </c>
      <c r="F115" s="6">
        <v>10.210000000000001</v>
      </c>
      <c r="G115" s="9">
        <f t="shared" si="31"/>
        <v>8.9345620789996749E-3</v>
      </c>
      <c r="I115" s="6">
        <f t="shared" si="32"/>
        <v>3.1184000000000003</v>
      </c>
      <c r="J115" s="7">
        <v>7.6</v>
      </c>
      <c r="K115" s="9">
        <f t="shared" si="33"/>
        <v>6.5652876492899859E-3</v>
      </c>
      <c r="M115" s="7">
        <f t="shared" si="34"/>
        <v>2.5184000000000002</v>
      </c>
      <c r="N115" s="8">
        <v>11.38</v>
      </c>
      <c r="O115" s="9">
        <f t="shared" si="35"/>
        <v>1.0017208523351306E-2</v>
      </c>
      <c r="Q115" s="7">
        <f t="shared" si="36"/>
        <v>3.3184</v>
      </c>
      <c r="R115" s="9">
        <v>7.13</v>
      </c>
      <c r="S115" s="9">
        <f t="shared" si="37"/>
        <v>6.1451674302122061E-3</v>
      </c>
      <c r="U115" s="15">
        <f t="shared" si="38"/>
        <v>1.9184000000000001</v>
      </c>
      <c r="V115" s="11">
        <v>14.73</v>
      </c>
      <c r="W115" s="15">
        <f t="shared" si="39"/>
        <v>1.319118136572961E-2</v>
      </c>
      <c r="Y115" s="15">
        <f t="shared" si="40"/>
        <v>2.1184000000000003</v>
      </c>
      <c r="Z115" s="12">
        <v>13.79</v>
      </c>
      <c r="AA115" s="15">
        <f t="shared" si="41"/>
        <v>1.228919721494981E-2</v>
      </c>
      <c r="AC115" s="15">
        <f t="shared" si="42"/>
        <v>1.7184000000000001</v>
      </c>
      <c r="AD115" s="13">
        <v>15.5</v>
      </c>
      <c r="AE115" s="15">
        <f t="shared" si="43"/>
        <v>1.3936857748638731E-2</v>
      </c>
      <c r="AG115" s="15">
        <f t="shared" si="44"/>
        <v>2.3184</v>
      </c>
      <c r="AH115" s="14">
        <v>12.59</v>
      </c>
      <c r="AI115" s="15">
        <f t="shared" si="45"/>
        <v>1.1150738903585866E-2</v>
      </c>
      <c r="AK115" s="15">
        <f t="shared" si="46"/>
        <v>1.5184000000000002</v>
      </c>
      <c r="AL115" s="15">
        <v>16.190000000000001</v>
      </c>
      <c r="AM115" s="15">
        <f t="shared" si="47"/>
        <v>1.4610371888897911E-2</v>
      </c>
      <c r="AO115" s="15">
        <f t="shared" si="48"/>
        <v>3.9184000000000001</v>
      </c>
      <c r="AP115" s="16">
        <v>6.18</v>
      </c>
      <c r="AQ115" s="20">
        <f t="shared" si="49"/>
        <v>5.3019061088387387E-3</v>
      </c>
      <c r="AS115" s="15">
        <f t="shared" si="50"/>
        <v>3.7183999999999999</v>
      </c>
      <c r="AT115" s="17">
        <v>6.37</v>
      </c>
      <c r="AU115" s="20">
        <f t="shared" si="51"/>
        <v>5.4699302395537774E-3</v>
      </c>
      <c r="AW115" s="15">
        <f t="shared" si="52"/>
        <v>4.1184000000000003</v>
      </c>
      <c r="AX115" s="18">
        <v>6</v>
      </c>
      <c r="AY115" s="20">
        <f t="shared" si="53"/>
        <v>5.1430128318229462E-3</v>
      </c>
      <c r="BA115" s="15">
        <f t="shared" si="54"/>
        <v>3.5184000000000002</v>
      </c>
      <c r="BB115" s="19">
        <v>6.75</v>
      </c>
      <c r="BC115" s="20">
        <f t="shared" si="55"/>
        <v>5.8069182496356397E-3</v>
      </c>
      <c r="BE115" s="15">
        <f t="shared" si="56"/>
        <v>4.3184000000000005</v>
      </c>
      <c r="BF115" s="20">
        <v>5.82</v>
      </c>
      <c r="BG115" s="20">
        <f t="shared" si="57"/>
        <v>4.9843982188235714E-3</v>
      </c>
    </row>
    <row r="116" spans="1:59" x14ac:dyDescent="0.3">
      <c r="A116" s="4">
        <v>2.9209999999999998</v>
      </c>
      <c r="B116" s="5">
        <v>9.7799999999999994</v>
      </c>
      <c r="C116" s="9">
        <f t="shared" si="29"/>
        <v>8.5399138253938744E-3</v>
      </c>
      <c r="E116" s="6">
        <f t="shared" si="30"/>
        <v>2.7209999999999996</v>
      </c>
      <c r="F116" s="6">
        <v>11.13</v>
      </c>
      <c r="G116" s="9">
        <f t="shared" si="31"/>
        <v>9.7847776687658428E-3</v>
      </c>
      <c r="I116" s="6">
        <f t="shared" si="32"/>
        <v>3.121</v>
      </c>
      <c r="J116" s="7">
        <v>8.39</v>
      </c>
      <c r="K116" s="9">
        <f t="shared" si="33"/>
        <v>7.2758808463808666E-3</v>
      </c>
      <c r="M116" s="7">
        <f t="shared" si="34"/>
        <v>2.5209999999999999</v>
      </c>
      <c r="N116" s="8">
        <v>12.35</v>
      </c>
      <c r="O116" s="9">
        <f t="shared" si="35"/>
        <v>1.0924767725252194E-2</v>
      </c>
      <c r="Q116" s="7">
        <f t="shared" si="36"/>
        <v>3.3209999999999997</v>
      </c>
      <c r="R116" s="9">
        <v>7.87</v>
      </c>
      <c r="S116" s="9">
        <f t="shared" si="37"/>
        <v>6.80752004241858E-3</v>
      </c>
      <c r="U116" s="15">
        <f t="shared" si="38"/>
        <v>1.9209999999999998</v>
      </c>
      <c r="V116" s="11">
        <v>15.76</v>
      </c>
      <c r="W116" s="15">
        <f t="shared" si="39"/>
        <v>1.4190051718876773E-2</v>
      </c>
      <c r="Y116" s="15">
        <f t="shared" si="40"/>
        <v>2.121</v>
      </c>
      <c r="Z116" s="12">
        <v>14.81</v>
      </c>
      <c r="AA116" s="15">
        <f t="shared" si="41"/>
        <v>1.3268366261355746E-2</v>
      </c>
      <c r="AC116" s="15">
        <f t="shared" si="42"/>
        <v>1.7209999999999999</v>
      </c>
      <c r="AD116" s="13">
        <v>16.55</v>
      </c>
      <c r="AE116" s="15">
        <f t="shared" si="43"/>
        <v>1.4963790911757147E-2</v>
      </c>
      <c r="AG116" s="15">
        <f t="shared" si="44"/>
        <v>2.3209999999999997</v>
      </c>
      <c r="AH116" s="14">
        <v>13.59</v>
      </c>
      <c r="AI116" s="15">
        <f t="shared" si="45"/>
        <v>1.2098449403644018E-2</v>
      </c>
      <c r="AK116" s="15">
        <f t="shared" si="46"/>
        <v>1.5209999999999999</v>
      </c>
      <c r="AL116" s="15">
        <v>17.260000000000002</v>
      </c>
      <c r="AM116" s="15">
        <f t="shared" si="47"/>
        <v>1.5664927190549127E-2</v>
      </c>
      <c r="AO116" s="15">
        <f t="shared" si="48"/>
        <v>3.9209999999999998</v>
      </c>
      <c r="AP116" s="16">
        <v>6.83</v>
      </c>
      <c r="AQ116" s="20">
        <f t="shared" si="49"/>
        <v>5.8780234665112285E-3</v>
      </c>
      <c r="AS116" s="15">
        <f t="shared" si="50"/>
        <v>3.7209999999999996</v>
      </c>
      <c r="AT116" s="17">
        <v>7.04</v>
      </c>
      <c r="AU116" s="20">
        <f t="shared" si="51"/>
        <v>6.0649412808164715E-3</v>
      </c>
      <c r="AW116" s="15">
        <f t="shared" si="52"/>
        <v>4.1209999999999996</v>
      </c>
      <c r="AX116" s="18">
        <v>6.63</v>
      </c>
      <c r="AY116" s="20">
        <f t="shared" si="53"/>
        <v>5.700365201264157E-3</v>
      </c>
      <c r="BA116" s="15">
        <f t="shared" si="54"/>
        <v>3.5209999999999999</v>
      </c>
      <c r="BB116" s="19">
        <v>7.45</v>
      </c>
      <c r="BC116" s="20">
        <f t="shared" si="55"/>
        <v>6.430994316587002E-3</v>
      </c>
      <c r="BE116" s="15">
        <f t="shared" si="56"/>
        <v>4.3209999999999997</v>
      </c>
      <c r="BF116" s="20">
        <v>6.43</v>
      </c>
      <c r="BG116" s="20">
        <f t="shared" si="57"/>
        <v>5.5230554287089006E-3</v>
      </c>
    </row>
    <row r="117" spans="1:59" x14ac:dyDescent="0.3">
      <c r="A117" s="4">
        <v>2.9228000000000001</v>
      </c>
      <c r="B117" s="5">
        <v>10.36</v>
      </c>
      <c r="C117" s="9">
        <f t="shared" si="29"/>
        <v>9.0726377393330893E-3</v>
      </c>
      <c r="E117" s="6">
        <f t="shared" si="30"/>
        <v>2.7227999999999999</v>
      </c>
      <c r="F117" s="6">
        <v>11.75</v>
      </c>
      <c r="G117" s="9">
        <f t="shared" si="31"/>
        <v>1.0362311630428112E-2</v>
      </c>
      <c r="I117" s="6">
        <f t="shared" si="32"/>
        <v>3.1228000000000002</v>
      </c>
      <c r="J117" s="7">
        <v>8.92</v>
      </c>
      <c r="K117" s="9">
        <f t="shared" si="33"/>
        <v>7.7557630510577402E-3</v>
      </c>
      <c r="M117" s="7">
        <f t="shared" si="34"/>
        <v>2.5228000000000002</v>
      </c>
      <c r="N117" s="8">
        <v>13</v>
      </c>
      <c r="O117" s="9">
        <f t="shared" si="35"/>
        <v>1.1538092009444334E-2</v>
      </c>
      <c r="Q117" s="7">
        <f t="shared" si="36"/>
        <v>3.3228</v>
      </c>
      <c r="R117" s="9">
        <v>8.3699999999999992</v>
      </c>
      <c r="S117" s="9">
        <f t="shared" si="37"/>
        <v>7.2578219590835324E-3</v>
      </c>
      <c r="U117" s="15">
        <f t="shared" si="38"/>
        <v>1.9228000000000001</v>
      </c>
      <c r="V117" s="11">
        <v>16.47</v>
      </c>
      <c r="W117" s="15">
        <f t="shared" si="39"/>
        <v>1.4885132740078189E-2</v>
      </c>
      <c r="Y117" s="15">
        <f t="shared" si="40"/>
        <v>2.1228000000000002</v>
      </c>
      <c r="Z117" s="12">
        <v>15.5</v>
      </c>
      <c r="AA117" s="15">
        <f t="shared" si="41"/>
        <v>1.3936857748638731E-2</v>
      </c>
      <c r="AC117" s="15">
        <f t="shared" si="42"/>
        <v>1.7228000000000001</v>
      </c>
      <c r="AD117" s="13">
        <v>17.27</v>
      </c>
      <c r="AE117" s="15">
        <f t="shared" si="43"/>
        <v>1.5674841677734697E-2</v>
      </c>
      <c r="AG117" s="15">
        <f t="shared" si="44"/>
        <v>2.3228</v>
      </c>
      <c r="AH117" s="14">
        <v>14.26</v>
      </c>
      <c r="AI117" s="15">
        <f t="shared" si="45"/>
        <v>1.2739056193597054E-2</v>
      </c>
      <c r="AK117" s="15">
        <f t="shared" si="46"/>
        <v>1.5228000000000002</v>
      </c>
      <c r="AL117" s="15">
        <v>17.98</v>
      </c>
      <c r="AM117" s="15">
        <f t="shared" si="47"/>
        <v>1.638159358515956E-2</v>
      </c>
      <c r="AO117" s="15">
        <f t="shared" si="48"/>
        <v>3.9228000000000001</v>
      </c>
      <c r="AP117" s="16">
        <v>7.27</v>
      </c>
      <c r="AQ117" s="20">
        <f t="shared" si="49"/>
        <v>6.2701054304854509E-3</v>
      </c>
      <c r="AS117" s="15">
        <f t="shared" si="50"/>
        <v>3.7227999999999999</v>
      </c>
      <c r="AT117" s="17">
        <v>7.48</v>
      </c>
      <c r="AU117" s="20">
        <f t="shared" si="51"/>
        <v>6.457837013755019E-3</v>
      </c>
      <c r="AW117" s="15">
        <f t="shared" si="52"/>
        <v>4.1227999999999998</v>
      </c>
      <c r="AX117" s="18">
        <v>7.05</v>
      </c>
      <c r="AY117" s="20">
        <f t="shared" si="53"/>
        <v>6.073851780560191E-3</v>
      </c>
      <c r="BA117" s="15">
        <f t="shared" si="54"/>
        <v>3.5228000000000002</v>
      </c>
      <c r="BB117" s="19">
        <v>7.93</v>
      </c>
      <c r="BC117" s="20">
        <f t="shared" si="55"/>
        <v>6.8614378250433372E-3</v>
      </c>
      <c r="BE117" s="15">
        <f t="shared" si="56"/>
        <v>4.3228</v>
      </c>
      <c r="BF117" s="20">
        <v>6.84</v>
      </c>
      <c r="BG117" s="20">
        <f t="shared" si="57"/>
        <v>5.8869155534129192E-3</v>
      </c>
    </row>
    <row r="118" spans="1:59" x14ac:dyDescent="0.3">
      <c r="A118" s="4">
        <v>2.9255</v>
      </c>
      <c r="B118" s="5">
        <v>9.89</v>
      </c>
      <c r="C118" s="9">
        <f t="shared" si="29"/>
        <v>8.6407059651226747E-3</v>
      </c>
      <c r="E118" s="6">
        <f t="shared" si="30"/>
        <v>2.7254999999999998</v>
      </c>
      <c r="F118" s="6">
        <v>11.23</v>
      </c>
      <c r="G118" s="9">
        <f t="shared" si="31"/>
        <v>9.8776779986496921E-3</v>
      </c>
      <c r="I118" s="6">
        <f t="shared" si="32"/>
        <v>3.1255000000000002</v>
      </c>
      <c r="J118" s="7">
        <v>8.5</v>
      </c>
      <c r="K118" s="9">
        <f t="shared" si="33"/>
        <v>7.3752693740254394E-3</v>
      </c>
      <c r="M118" s="7">
        <f t="shared" si="34"/>
        <v>2.5255000000000001</v>
      </c>
      <c r="N118" s="8">
        <v>12.45</v>
      </c>
      <c r="O118" s="9">
        <f t="shared" si="35"/>
        <v>1.1018853369859305E-2</v>
      </c>
      <c r="Q118" s="7">
        <f t="shared" si="36"/>
        <v>3.3254999999999999</v>
      </c>
      <c r="R118" s="9">
        <v>7.97</v>
      </c>
      <c r="S118" s="9">
        <f t="shared" si="37"/>
        <v>6.8974009101837597E-3</v>
      </c>
      <c r="U118" s="15">
        <f t="shared" si="38"/>
        <v>1.9255</v>
      </c>
      <c r="V118" s="11">
        <v>15.8</v>
      </c>
      <c r="W118" s="15">
        <f t="shared" si="39"/>
        <v>1.4229068201835782E-2</v>
      </c>
      <c r="Y118" s="15">
        <f t="shared" si="40"/>
        <v>2.1255000000000002</v>
      </c>
      <c r="Z118" s="12">
        <v>14.87</v>
      </c>
      <c r="AA118" s="15">
        <f t="shared" si="41"/>
        <v>1.3326298548117621E-2</v>
      </c>
      <c r="AC118" s="15">
        <f t="shared" si="42"/>
        <v>1.7255</v>
      </c>
      <c r="AD118" s="13">
        <v>16.579999999999998</v>
      </c>
      <c r="AE118" s="15">
        <f t="shared" si="43"/>
        <v>1.4993305547770452E-2</v>
      </c>
      <c r="AG118" s="15">
        <f t="shared" si="44"/>
        <v>2.3254999999999999</v>
      </c>
      <c r="AH118" s="14">
        <v>13.67</v>
      </c>
      <c r="AI118" s="15">
        <f t="shared" si="45"/>
        <v>1.2174699914660803E-2</v>
      </c>
      <c r="AK118" s="15">
        <f t="shared" si="46"/>
        <v>1.5255000000000001</v>
      </c>
      <c r="AL118" s="15">
        <v>17.27</v>
      </c>
      <c r="AM118" s="15">
        <f t="shared" si="47"/>
        <v>1.5674841677734697E-2</v>
      </c>
      <c r="AO118" s="15">
        <f t="shared" si="48"/>
        <v>3.9255</v>
      </c>
      <c r="AP118" s="16">
        <v>6.92</v>
      </c>
      <c r="AQ118" s="20">
        <f t="shared" si="49"/>
        <v>5.9580837636834527E-3</v>
      </c>
      <c r="AS118" s="15">
        <f t="shared" si="50"/>
        <v>3.7254999999999998</v>
      </c>
      <c r="AT118" s="17">
        <v>7.13</v>
      </c>
      <c r="AU118" s="20">
        <f t="shared" si="51"/>
        <v>6.1451674302122061E-3</v>
      </c>
      <c r="AW118" s="15">
        <f t="shared" si="52"/>
        <v>4.1254999999999997</v>
      </c>
      <c r="AX118" s="18">
        <v>6.72</v>
      </c>
      <c r="AY118" s="20">
        <f t="shared" si="53"/>
        <v>5.7802682090178914E-3</v>
      </c>
      <c r="BA118" s="15">
        <f t="shared" si="54"/>
        <v>3.5255000000000001</v>
      </c>
      <c r="BB118" s="19">
        <v>7.55</v>
      </c>
      <c r="BC118" s="20">
        <f t="shared" si="55"/>
        <v>6.5205010146435205E-3</v>
      </c>
      <c r="BE118" s="15">
        <f t="shared" si="56"/>
        <v>4.3254999999999999</v>
      </c>
      <c r="BF118" s="20">
        <v>6.51</v>
      </c>
      <c r="BG118" s="20">
        <f t="shared" si="57"/>
        <v>5.5939376100901939E-3</v>
      </c>
    </row>
    <row r="119" spans="1:59" x14ac:dyDescent="0.3">
      <c r="A119" s="4">
        <v>2.9281000000000001</v>
      </c>
      <c r="B119" s="5">
        <v>10.52</v>
      </c>
      <c r="C119" s="9">
        <f t="shared" si="29"/>
        <v>9.2201520860345498E-3</v>
      </c>
      <c r="E119" s="6">
        <f t="shared" si="30"/>
        <v>2.7281</v>
      </c>
      <c r="F119" s="6">
        <v>11.92</v>
      </c>
      <c r="G119" s="9">
        <f t="shared" si="31"/>
        <v>1.0521317418146325E-2</v>
      </c>
      <c r="I119" s="6">
        <f t="shared" si="32"/>
        <v>3.1281000000000003</v>
      </c>
      <c r="J119" s="7">
        <v>9.06</v>
      </c>
      <c r="K119" s="9">
        <f t="shared" si="33"/>
        <v>7.8829517456749931E-3</v>
      </c>
      <c r="M119" s="7">
        <f t="shared" si="34"/>
        <v>2.5281000000000002</v>
      </c>
      <c r="N119" s="8">
        <v>13.19</v>
      </c>
      <c r="O119" s="9">
        <f t="shared" si="35"/>
        <v>1.1718164818722121E-2</v>
      </c>
      <c r="Q119" s="7">
        <f t="shared" si="36"/>
        <v>3.3281000000000001</v>
      </c>
      <c r="R119" s="9">
        <v>8.49</v>
      </c>
      <c r="S119" s="9">
        <f t="shared" si="37"/>
        <v>7.3662295287388879E-3</v>
      </c>
      <c r="U119" s="15">
        <f t="shared" si="38"/>
        <v>1.9281000000000001</v>
      </c>
      <c r="V119" s="11">
        <v>16.66</v>
      </c>
      <c r="W119" s="15">
        <f t="shared" si="39"/>
        <v>1.507205883735574E-2</v>
      </c>
      <c r="Y119" s="15">
        <f t="shared" si="40"/>
        <v>2.1281000000000003</v>
      </c>
      <c r="Z119" s="12">
        <v>15.7</v>
      </c>
      <c r="AA119" s="15">
        <f t="shared" si="41"/>
        <v>1.4131558824840629E-2</v>
      </c>
      <c r="AC119" s="15">
        <f t="shared" si="42"/>
        <v>1.7281000000000002</v>
      </c>
      <c r="AD119" s="13">
        <v>17.47</v>
      </c>
      <c r="AE119" s="15">
        <f t="shared" si="43"/>
        <v>1.5873362468225571E-2</v>
      </c>
      <c r="AG119" s="15">
        <f t="shared" si="44"/>
        <v>2.3281000000000001</v>
      </c>
      <c r="AH119" s="14">
        <v>14.46</v>
      </c>
      <c r="AI119" s="15">
        <f t="shared" si="45"/>
        <v>1.2931171508031802E-2</v>
      </c>
      <c r="AK119" s="15">
        <f t="shared" si="46"/>
        <v>1.5281000000000002</v>
      </c>
      <c r="AL119" s="15">
        <v>18.190000000000001</v>
      </c>
      <c r="AM119" s="15">
        <f t="shared" si="47"/>
        <v>1.6591707642112152E-2</v>
      </c>
      <c r="AO119" s="15">
        <f t="shared" si="48"/>
        <v>3.9281000000000001</v>
      </c>
      <c r="AP119" s="16">
        <v>7.37</v>
      </c>
      <c r="AQ119" s="20">
        <f t="shared" si="49"/>
        <v>6.3594527650988608E-3</v>
      </c>
      <c r="AS119" s="15">
        <f t="shared" si="50"/>
        <v>3.7281</v>
      </c>
      <c r="AT119" s="17">
        <v>7.6</v>
      </c>
      <c r="AU119" s="20">
        <f t="shared" si="51"/>
        <v>6.5652876492899859E-3</v>
      </c>
      <c r="AW119" s="15">
        <f t="shared" si="52"/>
        <v>4.1280999999999999</v>
      </c>
      <c r="AX119" s="18">
        <v>7.16</v>
      </c>
      <c r="AY119" s="20">
        <f t="shared" si="53"/>
        <v>6.1719253178383893E-3</v>
      </c>
      <c r="BA119" s="15">
        <f t="shared" si="54"/>
        <v>3.5281000000000002</v>
      </c>
      <c r="BB119" s="19">
        <v>8.0399999999999991</v>
      </c>
      <c r="BC119" s="20">
        <f t="shared" si="55"/>
        <v>6.9603708010481657E-3</v>
      </c>
      <c r="BE119" s="15">
        <f t="shared" si="56"/>
        <v>4.3281000000000001</v>
      </c>
      <c r="BF119" s="20">
        <v>6.94</v>
      </c>
      <c r="BG119" s="20">
        <f t="shared" si="57"/>
        <v>5.9758845770430113E-3</v>
      </c>
    </row>
    <row r="120" spans="1:59" x14ac:dyDescent="0.3">
      <c r="A120" s="4">
        <v>2.9298000000000002</v>
      </c>
      <c r="B120" s="5">
        <v>9.01</v>
      </c>
      <c r="C120" s="9">
        <f t="shared" si="29"/>
        <v>7.83750662046101E-3</v>
      </c>
      <c r="E120" s="6">
        <f t="shared" si="30"/>
        <v>2.7298</v>
      </c>
      <c r="F120" s="6">
        <v>10.28</v>
      </c>
      <c r="G120" s="9">
        <f t="shared" si="31"/>
        <v>8.9989710532744072E-3</v>
      </c>
      <c r="I120" s="6">
        <f t="shared" si="32"/>
        <v>3.1298000000000004</v>
      </c>
      <c r="J120" s="7">
        <v>7.7</v>
      </c>
      <c r="K120" s="9">
        <f t="shared" si="33"/>
        <v>6.6549276049625572E-3</v>
      </c>
      <c r="M120" s="7">
        <f t="shared" si="34"/>
        <v>2.5298000000000003</v>
      </c>
      <c r="N120" s="8">
        <v>11.42</v>
      </c>
      <c r="O120" s="9">
        <f t="shared" si="35"/>
        <v>1.0054453225601945E-2</v>
      </c>
      <c r="Q120" s="7">
        <f t="shared" si="36"/>
        <v>3.3298000000000001</v>
      </c>
      <c r="R120" s="9">
        <v>7.22</v>
      </c>
      <c r="S120" s="9">
        <f t="shared" si="37"/>
        <v>6.2254648792688938E-3</v>
      </c>
      <c r="U120" s="15">
        <f t="shared" si="38"/>
        <v>1.9298000000000002</v>
      </c>
      <c r="V120" s="11">
        <v>14.59</v>
      </c>
      <c r="W120" s="15">
        <f t="shared" si="39"/>
        <v>1.3056267385027076E-2</v>
      </c>
      <c r="Y120" s="15">
        <f t="shared" si="40"/>
        <v>2.1298000000000004</v>
      </c>
      <c r="Z120" s="12">
        <v>13.72</v>
      </c>
      <c r="AA120" s="15">
        <f t="shared" si="41"/>
        <v>1.2222389382381293E-2</v>
      </c>
      <c r="AC120" s="15">
        <f t="shared" si="42"/>
        <v>1.7298000000000002</v>
      </c>
      <c r="AD120" s="13">
        <v>15.33</v>
      </c>
      <c r="AE120" s="15">
        <f t="shared" si="43"/>
        <v>1.3771693683725994E-2</v>
      </c>
      <c r="AG120" s="15">
        <f t="shared" si="44"/>
        <v>2.3298000000000001</v>
      </c>
      <c r="AH120" s="14">
        <v>12.59</v>
      </c>
      <c r="AI120" s="15">
        <f t="shared" si="45"/>
        <v>1.1150738903585866E-2</v>
      </c>
      <c r="AK120" s="15">
        <f t="shared" si="46"/>
        <v>1.5298000000000003</v>
      </c>
      <c r="AL120" s="15">
        <v>16</v>
      </c>
      <c r="AM120" s="15">
        <f t="shared" si="47"/>
        <v>1.4424405840418708E-2</v>
      </c>
      <c r="AO120" s="15">
        <f t="shared" si="48"/>
        <v>3.9298000000000002</v>
      </c>
      <c r="AP120" s="16">
        <v>6.26</v>
      </c>
      <c r="AQ120" s="20">
        <f t="shared" si="49"/>
        <v>5.3726150588150334E-3</v>
      </c>
      <c r="AS120" s="15">
        <f t="shared" si="50"/>
        <v>3.7298</v>
      </c>
      <c r="AT120" s="17">
        <v>6.45</v>
      </c>
      <c r="AU120" s="20">
        <f t="shared" si="51"/>
        <v>5.540770764512426E-3</v>
      </c>
      <c r="AW120" s="15">
        <f t="shared" si="52"/>
        <v>4.1298000000000004</v>
      </c>
      <c r="AX120" s="18">
        <v>6.08</v>
      </c>
      <c r="AY120" s="20">
        <f t="shared" si="53"/>
        <v>5.2135976022545938E-3</v>
      </c>
      <c r="BA120" s="15">
        <f t="shared" si="54"/>
        <v>3.5298000000000003</v>
      </c>
      <c r="BB120" s="19">
        <v>6.84</v>
      </c>
      <c r="BC120" s="20">
        <f t="shared" si="55"/>
        <v>5.8869155534129192E-3</v>
      </c>
      <c r="BE120" s="15">
        <f t="shared" si="56"/>
        <v>4.3298000000000005</v>
      </c>
      <c r="BF120" s="20">
        <v>5.89</v>
      </c>
      <c r="BG120" s="20">
        <f t="shared" si="57"/>
        <v>5.0460486317918107E-3</v>
      </c>
    </row>
    <row r="121" spans="1:59" x14ac:dyDescent="0.3">
      <c r="A121" s="4">
        <v>2.9323999999999999</v>
      </c>
      <c r="B121" s="5">
        <v>9.24</v>
      </c>
      <c r="C121" s="9">
        <f t="shared" si="29"/>
        <v>8.0467440639515608E-3</v>
      </c>
      <c r="E121" s="6">
        <f t="shared" si="30"/>
        <v>2.7323999999999997</v>
      </c>
      <c r="F121" s="6">
        <v>10.54</v>
      </c>
      <c r="G121" s="9">
        <f t="shared" si="31"/>
        <v>9.2386083772283412E-3</v>
      </c>
      <c r="I121" s="6">
        <f t="shared" si="32"/>
        <v>3.1324000000000001</v>
      </c>
      <c r="J121" s="7">
        <v>7.9</v>
      </c>
      <c r="K121" s="9">
        <f t="shared" si="33"/>
        <v>6.8344749089235268E-3</v>
      </c>
      <c r="M121" s="7">
        <f t="shared" si="34"/>
        <v>2.5324</v>
      </c>
      <c r="N121" s="8">
        <v>11.71</v>
      </c>
      <c r="O121" s="9">
        <f t="shared" si="35"/>
        <v>1.0324939310978443E-2</v>
      </c>
      <c r="Q121" s="7">
        <f t="shared" si="36"/>
        <v>3.3323999999999998</v>
      </c>
      <c r="R121" s="9">
        <v>7.4</v>
      </c>
      <c r="S121" s="9">
        <f t="shared" si="37"/>
        <v>6.3862742072287038E-3</v>
      </c>
      <c r="U121" s="15">
        <f t="shared" si="38"/>
        <v>1.9323999999999999</v>
      </c>
      <c r="V121" s="11">
        <v>14.94</v>
      </c>
      <c r="W121" s="15">
        <f t="shared" si="39"/>
        <v>1.3393933540130964E-2</v>
      </c>
      <c r="Y121" s="15">
        <f t="shared" si="40"/>
        <v>2.1324000000000001</v>
      </c>
      <c r="Z121" s="12">
        <v>14.05</v>
      </c>
      <c r="AA121" s="15">
        <f t="shared" si="41"/>
        <v>1.2537776721654903E-2</v>
      </c>
      <c r="AC121" s="15">
        <f t="shared" si="42"/>
        <v>1.7323999999999999</v>
      </c>
      <c r="AD121" s="13">
        <v>15.7</v>
      </c>
      <c r="AE121" s="15">
        <f t="shared" si="43"/>
        <v>1.4131558824840629E-2</v>
      </c>
      <c r="AG121" s="15">
        <f t="shared" si="44"/>
        <v>2.3323999999999998</v>
      </c>
      <c r="AH121" s="14">
        <v>12.9</v>
      </c>
      <c r="AI121" s="15">
        <f t="shared" si="45"/>
        <v>1.1443461592906656E-2</v>
      </c>
      <c r="AK121" s="15">
        <f t="shared" si="46"/>
        <v>1.5324</v>
      </c>
      <c r="AL121" s="15">
        <v>16.38</v>
      </c>
      <c r="AM121" s="15">
        <f t="shared" si="47"/>
        <v>1.4796724798190053E-2</v>
      </c>
      <c r="AO121" s="15">
        <f t="shared" si="48"/>
        <v>3.9323999999999999</v>
      </c>
      <c r="AP121" s="16">
        <v>6.42</v>
      </c>
      <c r="AQ121" s="20">
        <f t="shared" si="49"/>
        <v>5.5141990623922554E-3</v>
      </c>
      <c r="AS121" s="15">
        <f t="shared" si="50"/>
        <v>3.7323999999999997</v>
      </c>
      <c r="AT121" s="17">
        <v>6.62</v>
      </c>
      <c r="AU121" s="20">
        <f t="shared" si="51"/>
        <v>5.6914914478271017E-3</v>
      </c>
      <c r="AW121" s="15">
        <f t="shared" si="52"/>
        <v>4.1323999999999996</v>
      </c>
      <c r="AX121" s="18">
        <v>6.23</v>
      </c>
      <c r="AY121" s="20">
        <f t="shared" si="53"/>
        <v>5.3460927225519317E-3</v>
      </c>
      <c r="BA121" s="15">
        <f t="shared" si="54"/>
        <v>3.5324</v>
      </c>
      <c r="BB121" s="19">
        <v>7.01</v>
      </c>
      <c r="BC121" s="20">
        <f t="shared" si="55"/>
        <v>6.0382150525185585E-3</v>
      </c>
      <c r="BE121" s="15">
        <f t="shared" si="56"/>
        <v>4.3323999999999998</v>
      </c>
      <c r="BF121" s="20">
        <v>6.04</v>
      </c>
      <c r="BG121" s="20">
        <f t="shared" si="57"/>
        <v>5.178298330841602E-3</v>
      </c>
    </row>
    <row r="122" spans="1:59" x14ac:dyDescent="0.3">
      <c r="A122" s="4">
        <v>2.9340999999999999</v>
      </c>
      <c r="B122" s="5">
        <v>7.73</v>
      </c>
      <c r="C122" s="9">
        <f t="shared" si="29"/>
        <v>6.6818369517256393E-3</v>
      </c>
      <c r="E122" s="6">
        <f t="shared" si="30"/>
        <v>2.7340999999999998</v>
      </c>
      <c r="F122" s="6">
        <v>8.9</v>
      </c>
      <c r="G122" s="9">
        <f t="shared" si="31"/>
        <v>7.7376078690307715E-3</v>
      </c>
      <c r="I122" s="6">
        <f t="shared" si="32"/>
        <v>3.1341000000000001</v>
      </c>
      <c r="J122" s="7">
        <v>6.54</v>
      </c>
      <c r="K122" s="9">
        <f t="shared" si="33"/>
        <v>5.6205327631602131E-3</v>
      </c>
      <c r="M122" s="7">
        <f t="shared" si="34"/>
        <v>2.5341</v>
      </c>
      <c r="N122" s="8">
        <v>9.9499999999999993</v>
      </c>
      <c r="O122" s="9">
        <f t="shared" si="35"/>
        <v>8.6957310438244839E-3</v>
      </c>
      <c r="Q122" s="7">
        <f t="shared" si="36"/>
        <v>3.3340999999999998</v>
      </c>
      <c r="R122" s="9">
        <v>6.13</v>
      </c>
      <c r="S122" s="9">
        <f t="shared" si="37"/>
        <v>5.257741076081901E-3</v>
      </c>
      <c r="U122" s="15">
        <f t="shared" si="38"/>
        <v>1.9340999999999999</v>
      </c>
      <c r="V122" s="11">
        <v>12.9</v>
      </c>
      <c r="W122" s="15">
        <f t="shared" si="39"/>
        <v>1.1443461592906656E-2</v>
      </c>
      <c r="Y122" s="15">
        <f t="shared" si="40"/>
        <v>2.1341000000000001</v>
      </c>
      <c r="Z122" s="12">
        <v>12.09</v>
      </c>
      <c r="AA122" s="15">
        <f t="shared" si="41"/>
        <v>1.0680604772129509E-2</v>
      </c>
      <c r="AC122" s="15">
        <f t="shared" si="42"/>
        <v>1.7341</v>
      </c>
      <c r="AD122" s="13">
        <v>13.59</v>
      </c>
      <c r="AE122" s="15">
        <f t="shared" si="43"/>
        <v>1.2098449403644018E-2</v>
      </c>
      <c r="AG122" s="15">
        <f t="shared" si="44"/>
        <v>2.3340999999999998</v>
      </c>
      <c r="AH122" s="14">
        <v>11.04</v>
      </c>
      <c r="AI122" s="15">
        <f t="shared" si="45"/>
        <v>9.70124926491156E-3</v>
      </c>
      <c r="AK122" s="15">
        <f t="shared" si="46"/>
        <v>1.5341</v>
      </c>
      <c r="AL122" s="15">
        <v>14.23</v>
      </c>
      <c r="AM122" s="15">
        <f t="shared" si="47"/>
        <v>1.271027433409222E-2</v>
      </c>
      <c r="AO122" s="15">
        <f t="shared" si="48"/>
        <v>3.9340999999999999</v>
      </c>
      <c r="AP122" s="16">
        <v>5.31</v>
      </c>
      <c r="AQ122" s="20">
        <f t="shared" si="49"/>
        <v>4.5364945483714614E-3</v>
      </c>
      <c r="AS122" s="15">
        <f t="shared" si="50"/>
        <v>3.7340999999999998</v>
      </c>
      <c r="AT122" s="17">
        <v>5.48</v>
      </c>
      <c r="AU122" s="20">
        <f t="shared" si="51"/>
        <v>4.6855495414740433E-3</v>
      </c>
      <c r="AW122" s="15">
        <f t="shared" si="52"/>
        <v>4.1341000000000001</v>
      </c>
      <c r="AX122" s="18">
        <v>5.16</v>
      </c>
      <c r="AY122" s="20">
        <f t="shared" si="53"/>
        <v>4.4051790086636622E-3</v>
      </c>
      <c r="BA122" s="15">
        <f t="shared" si="54"/>
        <v>3.5341</v>
      </c>
      <c r="BB122" s="19">
        <v>5.8</v>
      </c>
      <c r="BC122" s="20">
        <f t="shared" si="55"/>
        <v>4.9667915300590781E-3</v>
      </c>
      <c r="BE122" s="15">
        <f t="shared" si="56"/>
        <v>4.3341000000000003</v>
      </c>
      <c r="BF122" s="20">
        <v>5</v>
      </c>
      <c r="BG122" s="20">
        <f t="shared" si="57"/>
        <v>4.2653187775606449E-3</v>
      </c>
    </row>
    <row r="123" spans="1:59" x14ac:dyDescent="0.3">
      <c r="A123" s="4">
        <v>2.9367999999999999</v>
      </c>
      <c r="B123" s="5">
        <v>7.64</v>
      </c>
      <c r="C123" s="9">
        <f t="shared" si="29"/>
        <v>6.6011329550961229E-3</v>
      </c>
      <c r="E123" s="6">
        <f t="shared" si="30"/>
        <v>2.7367999999999997</v>
      </c>
      <c r="F123" s="6">
        <v>8.85</v>
      </c>
      <c r="G123" s="9">
        <f t="shared" si="31"/>
        <v>7.6922358935922475E-3</v>
      </c>
      <c r="I123" s="6">
        <f t="shared" si="32"/>
        <v>3.1368</v>
      </c>
      <c r="J123" s="7">
        <v>6.41</v>
      </c>
      <c r="K123" s="9">
        <f t="shared" si="33"/>
        <v>5.5053435635621373E-3</v>
      </c>
      <c r="M123" s="7">
        <f t="shared" si="34"/>
        <v>2.5367999999999999</v>
      </c>
      <c r="N123" s="8">
        <v>9.93</v>
      </c>
      <c r="O123" s="9">
        <f t="shared" si="35"/>
        <v>8.677385617706368E-3</v>
      </c>
      <c r="Q123" s="7">
        <f t="shared" si="36"/>
        <v>3.3367999999999998</v>
      </c>
      <c r="R123" s="9">
        <v>6.01</v>
      </c>
      <c r="S123" s="9">
        <f t="shared" si="37"/>
        <v>5.1518329160300524E-3</v>
      </c>
      <c r="U123" s="15">
        <f t="shared" si="38"/>
        <v>1.9367999999999999</v>
      </c>
      <c r="V123" s="11">
        <v>13</v>
      </c>
      <c r="W123" s="15">
        <f t="shared" si="39"/>
        <v>1.1538092009444334E-2</v>
      </c>
      <c r="Y123" s="15">
        <f t="shared" si="40"/>
        <v>2.1368</v>
      </c>
      <c r="Z123" s="12">
        <v>12.16</v>
      </c>
      <c r="AA123" s="15">
        <f t="shared" si="41"/>
        <v>1.0746275765792457E-2</v>
      </c>
      <c r="AC123" s="15">
        <f t="shared" si="42"/>
        <v>1.7367999999999999</v>
      </c>
      <c r="AD123" s="13">
        <v>13.72</v>
      </c>
      <c r="AE123" s="15">
        <f t="shared" si="43"/>
        <v>1.2222389382381293E-2</v>
      </c>
      <c r="AG123" s="15">
        <f t="shared" si="44"/>
        <v>2.3367999999999998</v>
      </c>
      <c r="AH123" s="14">
        <v>11.07</v>
      </c>
      <c r="AI123" s="15">
        <f t="shared" si="45"/>
        <v>9.7290834557869355E-3</v>
      </c>
      <c r="AK123" s="15">
        <f t="shared" si="46"/>
        <v>1.5367999999999999</v>
      </c>
      <c r="AL123" s="15">
        <v>14.39</v>
      </c>
      <c r="AM123" s="15">
        <f t="shared" si="47"/>
        <v>1.2863884355562405E-2</v>
      </c>
      <c r="AO123" s="15">
        <f t="shared" si="48"/>
        <v>3.9367999999999999</v>
      </c>
      <c r="AP123" s="16">
        <v>5.21</v>
      </c>
      <c r="AQ123" s="20">
        <f t="shared" si="49"/>
        <v>4.4489296884331342E-3</v>
      </c>
      <c r="AS123" s="15">
        <f t="shared" si="50"/>
        <v>3.7367999999999997</v>
      </c>
      <c r="AT123" s="17">
        <v>5.36</v>
      </c>
      <c r="AU123" s="20">
        <f t="shared" si="51"/>
        <v>4.5803087713912616E-3</v>
      </c>
      <c r="AW123" s="15">
        <f t="shared" si="52"/>
        <v>4.1368</v>
      </c>
      <c r="AX123" s="18">
        <v>5.05</v>
      </c>
      <c r="AY123" s="20">
        <f t="shared" si="53"/>
        <v>4.3090018898930271E-3</v>
      </c>
      <c r="BA123" s="15">
        <f t="shared" si="54"/>
        <v>3.5367999999999999</v>
      </c>
      <c r="BB123" s="19">
        <v>5.68</v>
      </c>
      <c r="BC123" s="20">
        <f t="shared" si="55"/>
        <v>4.861223301112827E-3</v>
      </c>
      <c r="BE123" s="15">
        <f t="shared" si="56"/>
        <v>4.3368000000000002</v>
      </c>
      <c r="BF123" s="20">
        <v>4.9000000000000004</v>
      </c>
      <c r="BG123" s="20">
        <f t="shared" si="57"/>
        <v>4.1780157419696318E-3</v>
      </c>
    </row>
    <row r="124" spans="1:59" x14ac:dyDescent="0.3">
      <c r="A124" s="4">
        <v>2.9392</v>
      </c>
      <c r="B124" s="5">
        <v>7.05</v>
      </c>
      <c r="C124" s="9">
        <f t="shared" si="29"/>
        <v>6.073851780560191E-3</v>
      </c>
      <c r="E124" s="6">
        <f t="shared" si="30"/>
        <v>2.7391999999999999</v>
      </c>
      <c r="F124" s="6">
        <v>8.2200000000000006</v>
      </c>
      <c r="G124" s="9">
        <f t="shared" si="31"/>
        <v>7.1224953600492746E-3</v>
      </c>
      <c r="I124" s="6">
        <f t="shared" si="32"/>
        <v>3.1392000000000002</v>
      </c>
      <c r="J124" s="7">
        <v>5.86</v>
      </c>
      <c r="K124" s="9">
        <f t="shared" si="33"/>
        <v>5.0196218808460369E-3</v>
      </c>
      <c r="M124" s="7">
        <f t="shared" si="34"/>
        <v>2.5392000000000001</v>
      </c>
      <c r="N124" s="8">
        <v>9.27</v>
      </c>
      <c r="O124" s="9">
        <f t="shared" si="35"/>
        <v>8.0740717294173203E-3</v>
      </c>
      <c r="Q124" s="7">
        <f t="shared" si="36"/>
        <v>3.3391999999999999</v>
      </c>
      <c r="R124" s="9">
        <v>5.49</v>
      </c>
      <c r="S124" s="9">
        <f t="shared" si="37"/>
        <v>4.6943251332106639E-3</v>
      </c>
      <c r="U124" s="15">
        <f t="shared" si="38"/>
        <v>1.9392</v>
      </c>
      <c r="V124" s="11">
        <v>12.27</v>
      </c>
      <c r="W124" s="15">
        <f t="shared" si="39"/>
        <v>1.0849570028878541E-2</v>
      </c>
      <c r="Y124" s="15">
        <f t="shared" si="40"/>
        <v>2.1392000000000002</v>
      </c>
      <c r="Z124" s="12">
        <v>11.46</v>
      </c>
      <c r="AA124" s="15">
        <f t="shared" si="41"/>
        <v>1.0091713348058584E-2</v>
      </c>
      <c r="AC124" s="15">
        <f t="shared" si="42"/>
        <v>1.7392000000000001</v>
      </c>
      <c r="AD124" s="13">
        <v>12.97</v>
      </c>
      <c r="AE124" s="15">
        <f t="shared" si="43"/>
        <v>1.1509692419790052E-2</v>
      </c>
      <c r="AG124" s="15">
        <f t="shared" si="44"/>
        <v>2.3391999999999999</v>
      </c>
      <c r="AH124" s="14">
        <v>10.39</v>
      </c>
      <c r="AI124" s="15">
        <f t="shared" si="45"/>
        <v>9.1002782846937302E-3</v>
      </c>
      <c r="AK124" s="15">
        <f t="shared" si="46"/>
        <v>1.5392000000000001</v>
      </c>
      <c r="AL124" s="15">
        <v>13.64</v>
      </c>
      <c r="AM124" s="15">
        <f t="shared" si="47"/>
        <v>1.2146098385599546E-2</v>
      </c>
      <c r="AO124" s="15">
        <f t="shared" si="48"/>
        <v>3.9392</v>
      </c>
      <c r="AP124" s="16">
        <v>4.76</v>
      </c>
      <c r="AQ124" s="20">
        <f t="shared" si="49"/>
        <v>4.0559327601362716E-3</v>
      </c>
      <c r="AS124" s="15">
        <f t="shared" si="50"/>
        <v>3.7391999999999999</v>
      </c>
      <c r="AT124" s="17">
        <v>4.9000000000000004</v>
      </c>
      <c r="AU124" s="20">
        <f t="shared" si="51"/>
        <v>4.1780157419696318E-3</v>
      </c>
      <c r="AW124" s="15">
        <f t="shared" si="52"/>
        <v>4.1391999999999998</v>
      </c>
      <c r="AX124" s="18">
        <v>4.62</v>
      </c>
      <c r="AY124" s="20">
        <f t="shared" si="53"/>
        <v>3.9340141711349252E-3</v>
      </c>
      <c r="BA124" s="15">
        <f t="shared" si="54"/>
        <v>3.5392000000000001</v>
      </c>
      <c r="BB124" s="19">
        <v>5.2</v>
      </c>
      <c r="BC124" s="20">
        <f t="shared" si="55"/>
        <v>4.4401778603907482E-3</v>
      </c>
      <c r="BE124" s="15">
        <f t="shared" si="56"/>
        <v>4.3391999999999999</v>
      </c>
      <c r="BF124" s="20">
        <v>4.4800000000000004</v>
      </c>
      <c r="BG124" s="20">
        <f t="shared" si="57"/>
        <v>3.8122595127885184E-3</v>
      </c>
    </row>
    <row r="125" spans="1:59" x14ac:dyDescent="0.3">
      <c r="A125" s="4">
        <v>2.9399000000000002</v>
      </c>
      <c r="B125" s="5">
        <v>6.42</v>
      </c>
      <c r="C125" s="9">
        <f t="shared" si="29"/>
        <v>5.5141990623922554E-3</v>
      </c>
      <c r="E125" s="6">
        <f t="shared" si="30"/>
        <v>2.7399</v>
      </c>
      <c r="F125" s="6">
        <v>7.48</v>
      </c>
      <c r="G125" s="9">
        <f t="shared" si="31"/>
        <v>6.457837013755019E-3</v>
      </c>
      <c r="I125" s="6">
        <f t="shared" si="32"/>
        <v>3.1399000000000004</v>
      </c>
      <c r="J125" s="7">
        <v>5.34</v>
      </c>
      <c r="K125" s="9">
        <f t="shared" si="33"/>
        <v>4.5627805365079377E-3</v>
      </c>
      <c r="M125" s="7">
        <f t="shared" si="34"/>
        <v>2.5399000000000003</v>
      </c>
      <c r="N125" s="8">
        <v>8.43</v>
      </c>
      <c r="O125" s="9">
        <f t="shared" si="35"/>
        <v>7.3120094656083934E-3</v>
      </c>
      <c r="Q125" s="7">
        <f t="shared" si="36"/>
        <v>3.3399000000000001</v>
      </c>
      <c r="R125" s="9">
        <v>5</v>
      </c>
      <c r="S125" s="9">
        <f t="shared" si="37"/>
        <v>4.2653187775606449E-3</v>
      </c>
      <c r="U125" s="15">
        <f t="shared" si="38"/>
        <v>1.9399000000000002</v>
      </c>
      <c r="V125" s="11">
        <v>11.15</v>
      </c>
      <c r="W125" s="15">
        <f t="shared" si="39"/>
        <v>9.8033500661752759E-3</v>
      </c>
      <c r="Y125" s="15">
        <f t="shared" si="40"/>
        <v>2.1399000000000004</v>
      </c>
      <c r="Z125" s="12">
        <v>10.42</v>
      </c>
      <c r="AA125" s="15">
        <f t="shared" si="41"/>
        <v>9.1279273138357153E-3</v>
      </c>
      <c r="AC125" s="15">
        <f t="shared" si="42"/>
        <v>1.7399000000000002</v>
      </c>
      <c r="AD125" s="13">
        <v>11.79</v>
      </c>
      <c r="AE125" s="15">
        <f t="shared" si="43"/>
        <v>1.039969948079178E-2</v>
      </c>
      <c r="AG125" s="15">
        <f t="shared" si="44"/>
        <v>2.3399000000000001</v>
      </c>
      <c r="AH125" s="14">
        <v>9.4499999999999993</v>
      </c>
      <c r="AI125" s="15">
        <f t="shared" si="45"/>
        <v>8.2382118742589938E-3</v>
      </c>
      <c r="AK125" s="15">
        <f t="shared" si="46"/>
        <v>1.5399000000000003</v>
      </c>
      <c r="AL125" s="15">
        <v>12.4</v>
      </c>
      <c r="AM125" s="15">
        <f t="shared" si="47"/>
        <v>1.097179824088057E-2</v>
      </c>
      <c r="AO125" s="15">
        <f t="shared" si="48"/>
        <v>3.9399000000000002</v>
      </c>
      <c r="AP125" s="16">
        <v>4.33</v>
      </c>
      <c r="AQ125" s="20">
        <f t="shared" si="49"/>
        <v>3.6819894831724431E-3</v>
      </c>
      <c r="AS125" s="15">
        <f t="shared" si="50"/>
        <v>3.7399</v>
      </c>
      <c r="AT125" s="17">
        <v>4.47</v>
      </c>
      <c r="AU125" s="20">
        <f t="shared" si="51"/>
        <v>3.8035690121634991E-3</v>
      </c>
      <c r="AW125" s="15">
        <f t="shared" si="52"/>
        <v>4.1398999999999999</v>
      </c>
      <c r="AX125" s="18">
        <v>4.21</v>
      </c>
      <c r="AY125" s="20">
        <f t="shared" si="53"/>
        <v>3.5779081940546797E-3</v>
      </c>
      <c r="BA125" s="15">
        <f t="shared" si="54"/>
        <v>3.5399000000000003</v>
      </c>
      <c r="BB125" s="19">
        <v>4.7300000000000004</v>
      </c>
      <c r="BC125" s="20">
        <f t="shared" si="55"/>
        <v>4.0297935247933792E-3</v>
      </c>
      <c r="BE125" s="15">
        <f t="shared" si="56"/>
        <v>4.3399000000000001</v>
      </c>
      <c r="BF125" s="20">
        <v>4.08</v>
      </c>
      <c r="BG125" s="20">
        <f t="shared" si="57"/>
        <v>3.4652882542595131E-3</v>
      </c>
    </row>
    <row r="126" spans="1:59" x14ac:dyDescent="0.3">
      <c r="A126" s="4">
        <v>2.9424999999999999</v>
      </c>
      <c r="B126" s="5">
        <v>8.3699999999999992</v>
      </c>
      <c r="C126" s="9">
        <f t="shared" si="29"/>
        <v>7.2578219590835324E-3</v>
      </c>
      <c r="E126" s="6">
        <f t="shared" si="30"/>
        <v>2.7424999999999997</v>
      </c>
      <c r="F126" s="6">
        <v>9.6199999999999992</v>
      </c>
      <c r="G126" s="9">
        <f t="shared" si="31"/>
        <v>8.3935079860870676E-3</v>
      </c>
      <c r="I126" s="6">
        <f t="shared" si="32"/>
        <v>3.1425000000000001</v>
      </c>
      <c r="J126" s="7">
        <v>7.09</v>
      </c>
      <c r="K126" s="9">
        <f t="shared" si="33"/>
        <v>6.1095025692565752E-3</v>
      </c>
      <c r="M126" s="7">
        <f t="shared" si="34"/>
        <v>2.5425</v>
      </c>
      <c r="N126" s="8">
        <v>10.74</v>
      </c>
      <c r="O126" s="9">
        <f t="shared" si="35"/>
        <v>9.4233796053468932E-3</v>
      </c>
      <c r="Q126" s="7">
        <f t="shared" si="36"/>
        <v>3.3424999999999998</v>
      </c>
      <c r="R126" s="9">
        <v>6.64</v>
      </c>
      <c r="S126" s="9">
        <f t="shared" si="37"/>
        <v>5.7092398259310784E-3</v>
      </c>
      <c r="U126" s="15">
        <f t="shared" si="38"/>
        <v>1.9424999999999999</v>
      </c>
      <c r="V126" s="11">
        <v>13.82</v>
      </c>
      <c r="W126" s="15">
        <f t="shared" si="39"/>
        <v>1.23178443664409E-2</v>
      </c>
      <c r="Y126" s="15">
        <f t="shared" si="40"/>
        <v>2.1425000000000001</v>
      </c>
      <c r="Z126" s="12">
        <v>12.99</v>
      </c>
      <c r="AA126" s="15">
        <f t="shared" si="41"/>
        <v>1.152862448226355E-2</v>
      </c>
      <c r="AC126" s="15">
        <f t="shared" si="42"/>
        <v>1.7424999999999999</v>
      </c>
      <c r="AD126" s="13">
        <v>14.54</v>
      </c>
      <c r="AE126" s="15">
        <f t="shared" si="43"/>
        <v>1.3008132944233308E-2</v>
      </c>
      <c r="AG126" s="15">
        <f t="shared" si="44"/>
        <v>2.3424999999999998</v>
      </c>
      <c r="AH126" s="14">
        <v>11.89</v>
      </c>
      <c r="AI126" s="15">
        <f t="shared" si="45"/>
        <v>1.0493237143096246E-2</v>
      </c>
      <c r="AK126" s="15">
        <f t="shared" si="46"/>
        <v>1.5425</v>
      </c>
      <c r="AL126" s="15">
        <v>15.22</v>
      </c>
      <c r="AM126" s="15">
        <f t="shared" si="47"/>
        <v>1.3664984725506923E-2</v>
      </c>
      <c r="AO126" s="15">
        <f t="shared" si="48"/>
        <v>3.9424999999999999</v>
      </c>
      <c r="AP126" s="16">
        <v>5.76</v>
      </c>
      <c r="AQ126" s="20">
        <f t="shared" si="49"/>
        <v>4.9315884300498158E-3</v>
      </c>
      <c r="AS126" s="15">
        <f t="shared" si="50"/>
        <v>3.7424999999999997</v>
      </c>
      <c r="AT126" s="17">
        <v>5.93</v>
      </c>
      <c r="AU126" s="20">
        <f t="shared" si="51"/>
        <v>5.0812963145921985E-3</v>
      </c>
      <c r="AW126" s="15">
        <f t="shared" si="52"/>
        <v>4.1425000000000001</v>
      </c>
      <c r="AX126" s="18">
        <v>5.59</v>
      </c>
      <c r="AY126" s="20">
        <f t="shared" si="53"/>
        <v>4.7821278950315182E-3</v>
      </c>
      <c r="BA126" s="15">
        <f t="shared" si="54"/>
        <v>3.5425</v>
      </c>
      <c r="BB126" s="19">
        <v>6.29</v>
      </c>
      <c r="BC126" s="20">
        <f t="shared" si="55"/>
        <v>5.3991451769348497E-3</v>
      </c>
      <c r="BE126" s="15">
        <f t="shared" si="56"/>
        <v>4.3425000000000002</v>
      </c>
      <c r="BF126" s="20">
        <v>5.42</v>
      </c>
      <c r="BG126" s="20">
        <f t="shared" si="57"/>
        <v>4.6329138565733841E-3</v>
      </c>
    </row>
    <row r="127" spans="1:59" x14ac:dyDescent="0.3">
      <c r="A127" s="4">
        <v>2.9439000000000002</v>
      </c>
      <c r="B127" s="5">
        <v>8.5299999999999994</v>
      </c>
      <c r="C127" s="9">
        <f t="shared" si="29"/>
        <v>7.4023943447029117E-3</v>
      </c>
      <c r="E127" s="6">
        <f t="shared" si="30"/>
        <v>2.7439</v>
      </c>
      <c r="F127" s="6">
        <v>9.75</v>
      </c>
      <c r="G127" s="9">
        <f t="shared" si="31"/>
        <v>8.512444610847103E-3</v>
      </c>
      <c r="I127" s="6">
        <f t="shared" si="32"/>
        <v>3.1439000000000004</v>
      </c>
      <c r="J127" s="7">
        <v>7.27</v>
      </c>
      <c r="K127" s="9">
        <f t="shared" si="33"/>
        <v>6.2701054304854509E-3</v>
      </c>
      <c r="M127" s="7">
        <f t="shared" si="34"/>
        <v>2.5439000000000003</v>
      </c>
      <c r="N127" s="8">
        <v>10.84</v>
      </c>
      <c r="O127" s="9">
        <f t="shared" si="35"/>
        <v>9.51590757861287E-3</v>
      </c>
      <c r="Q127" s="7">
        <f t="shared" si="36"/>
        <v>3.3439000000000001</v>
      </c>
      <c r="R127" s="9">
        <v>6.82</v>
      </c>
      <c r="S127" s="9">
        <f t="shared" si="37"/>
        <v>5.8691322544274227E-3</v>
      </c>
      <c r="U127" s="15">
        <f t="shared" si="38"/>
        <v>1.9439000000000002</v>
      </c>
      <c r="V127" s="11">
        <v>13.78</v>
      </c>
      <c r="W127" s="15">
        <f t="shared" si="39"/>
        <v>1.227965019512145E-2</v>
      </c>
      <c r="Y127" s="15">
        <f t="shared" si="40"/>
        <v>2.1439000000000004</v>
      </c>
      <c r="Z127" s="12">
        <v>12.99</v>
      </c>
      <c r="AA127" s="15">
        <f t="shared" si="41"/>
        <v>1.152862448226355E-2</v>
      </c>
      <c r="AC127" s="15">
        <f t="shared" si="42"/>
        <v>1.7439000000000002</v>
      </c>
      <c r="AD127" s="13">
        <v>14.48</v>
      </c>
      <c r="AE127" s="15">
        <f t="shared" si="43"/>
        <v>1.2950405679587051E-2</v>
      </c>
      <c r="AG127" s="15">
        <f t="shared" si="44"/>
        <v>2.3439000000000001</v>
      </c>
      <c r="AH127" s="14">
        <v>11.94</v>
      </c>
      <c r="AI127" s="15">
        <f t="shared" si="45"/>
        <v>1.0540042472540145E-2</v>
      </c>
      <c r="AK127" s="15">
        <f t="shared" si="46"/>
        <v>1.5439000000000003</v>
      </c>
      <c r="AL127" s="15">
        <v>15.13</v>
      </c>
      <c r="AM127" s="15">
        <f t="shared" si="47"/>
        <v>1.357777175347763E-2</v>
      </c>
      <c r="AO127" s="15">
        <f t="shared" si="48"/>
        <v>3.9439000000000002</v>
      </c>
      <c r="AP127" s="16">
        <v>5.91</v>
      </c>
      <c r="AQ127" s="20">
        <f t="shared" si="49"/>
        <v>5.0636707561989569E-3</v>
      </c>
      <c r="AS127" s="15">
        <f t="shared" si="50"/>
        <v>3.7439</v>
      </c>
      <c r="AT127" s="17">
        <v>6.09</v>
      </c>
      <c r="AU127" s="20">
        <f t="shared" si="51"/>
        <v>5.2224245733618613E-3</v>
      </c>
      <c r="AW127" s="15">
        <f t="shared" si="52"/>
        <v>4.1439000000000004</v>
      </c>
      <c r="AX127" s="18">
        <v>5.74</v>
      </c>
      <c r="AY127" s="20">
        <f t="shared" si="53"/>
        <v>4.913992016018276E-3</v>
      </c>
      <c r="BA127" s="15">
        <f t="shared" si="54"/>
        <v>3.5439000000000003</v>
      </c>
      <c r="BB127" s="19">
        <v>6.45</v>
      </c>
      <c r="BC127" s="20">
        <f t="shared" si="55"/>
        <v>5.540770764512426E-3</v>
      </c>
      <c r="BE127" s="15">
        <f t="shared" si="56"/>
        <v>4.3439000000000005</v>
      </c>
      <c r="BF127" s="20">
        <v>5.56</v>
      </c>
      <c r="BG127" s="20">
        <f t="shared" si="57"/>
        <v>4.7557781186136072E-3</v>
      </c>
    </row>
    <row r="128" spans="1:59" x14ac:dyDescent="0.3">
      <c r="A128" s="4">
        <v>2.9464000000000001</v>
      </c>
      <c r="B128" s="5">
        <v>9.32</v>
      </c>
      <c r="C128" s="9">
        <f t="shared" si="29"/>
        <v>8.1196362504356578E-3</v>
      </c>
      <c r="E128" s="6">
        <f t="shared" si="30"/>
        <v>2.7464</v>
      </c>
      <c r="F128" s="6">
        <v>10.58</v>
      </c>
      <c r="G128" s="9">
        <f t="shared" si="31"/>
        <v>9.2755323093264286E-3</v>
      </c>
      <c r="I128" s="6">
        <f t="shared" si="32"/>
        <v>3.1464000000000003</v>
      </c>
      <c r="J128" s="7">
        <v>8</v>
      </c>
      <c r="K128" s="9">
        <f t="shared" si="33"/>
        <v>6.9243826282994192E-3</v>
      </c>
      <c r="M128" s="7">
        <f t="shared" si="34"/>
        <v>2.5464000000000002</v>
      </c>
      <c r="N128" s="8">
        <v>11.72</v>
      </c>
      <c r="O128" s="9">
        <f t="shared" si="35"/>
        <v>1.0334280935555329E-2</v>
      </c>
      <c r="Q128" s="7">
        <f t="shared" si="36"/>
        <v>3.3464</v>
      </c>
      <c r="R128" s="9">
        <v>7.5</v>
      </c>
      <c r="S128" s="9">
        <f t="shared" si="37"/>
        <v>6.4757365780733211E-3</v>
      </c>
      <c r="U128" s="15">
        <f t="shared" si="38"/>
        <v>1.9464000000000001</v>
      </c>
      <c r="V128" s="11">
        <v>14.71</v>
      </c>
      <c r="W128" s="15">
        <f t="shared" si="39"/>
        <v>1.3171895513907184E-2</v>
      </c>
      <c r="Y128" s="15">
        <f t="shared" si="40"/>
        <v>2.1464000000000003</v>
      </c>
      <c r="Z128" s="12">
        <v>13.9</v>
      </c>
      <c r="AA128" s="15">
        <f t="shared" si="41"/>
        <v>1.2394281484896852E-2</v>
      </c>
      <c r="AC128" s="15">
        <f t="shared" si="42"/>
        <v>1.7464000000000002</v>
      </c>
      <c r="AD128" s="13">
        <v>15.43</v>
      </c>
      <c r="AE128" s="15">
        <f t="shared" si="43"/>
        <v>1.3868812160548916E-2</v>
      </c>
      <c r="AG128" s="15">
        <f t="shared" si="44"/>
        <v>2.3464</v>
      </c>
      <c r="AH128" s="14">
        <v>12.84</v>
      </c>
      <c r="AI128" s="15">
        <f t="shared" si="45"/>
        <v>1.1386731135978545E-2</v>
      </c>
      <c r="AK128" s="15">
        <f t="shared" si="46"/>
        <v>1.5464000000000002</v>
      </c>
      <c r="AL128" s="15">
        <v>16.079999999999998</v>
      </c>
      <c r="AM128" s="15">
        <f t="shared" si="47"/>
        <v>1.4502660290234504E-2</v>
      </c>
      <c r="AO128" s="15">
        <f t="shared" si="48"/>
        <v>3.9464000000000001</v>
      </c>
      <c r="AP128" s="16">
        <v>6.51</v>
      </c>
      <c r="AQ128" s="20">
        <f t="shared" si="49"/>
        <v>5.5939376100901939E-3</v>
      </c>
      <c r="AS128" s="15">
        <f t="shared" si="50"/>
        <v>3.7464</v>
      </c>
      <c r="AT128" s="17">
        <v>6.7</v>
      </c>
      <c r="AU128" s="20">
        <f t="shared" si="51"/>
        <v>5.762505879780444E-3</v>
      </c>
      <c r="AW128" s="15">
        <f t="shared" si="52"/>
        <v>4.1463999999999999</v>
      </c>
      <c r="AX128" s="18">
        <v>6.31</v>
      </c>
      <c r="AY128" s="20">
        <f t="shared" si="53"/>
        <v>5.4168362479600773E-3</v>
      </c>
      <c r="BA128" s="15">
        <f t="shared" si="54"/>
        <v>3.5464000000000002</v>
      </c>
      <c r="BB128" s="19">
        <v>7.1</v>
      </c>
      <c r="BC128" s="20">
        <f t="shared" si="55"/>
        <v>6.1184174647674894E-3</v>
      </c>
      <c r="BE128" s="15">
        <f t="shared" si="56"/>
        <v>4.3464</v>
      </c>
      <c r="BF128" s="20">
        <v>6.12</v>
      </c>
      <c r="BG128" s="20">
        <f t="shared" si="57"/>
        <v>5.2489106573063715E-3</v>
      </c>
    </row>
    <row r="129" spans="1:59" x14ac:dyDescent="0.3">
      <c r="A129" s="4">
        <v>2.948</v>
      </c>
      <c r="B129" s="5">
        <v>9.8699999999999992</v>
      </c>
      <c r="C129" s="9">
        <f t="shared" si="29"/>
        <v>8.6223717354808604E-3</v>
      </c>
      <c r="E129" s="6">
        <f t="shared" si="30"/>
        <v>2.7479999999999998</v>
      </c>
      <c r="F129" s="6">
        <v>11.17</v>
      </c>
      <c r="G129" s="9">
        <f t="shared" si="31"/>
        <v>9.8219262962138121E-3</v>
      </c>
      <c r="I129" s="6">
        <f t="shared" si="32"/>
        <v>3.1480000000000001</v>
      </c>
      <c r="J129" s="7">
        <v>8.5</v>
      </c>
      <c r="K129" s="9">
        <f t="shared" si="33"/>
        <v>7.3752693740254394E-3</v>
      </c>
      <c r="M129" s="7">
        <f t="shared" si="34"/>
        <v>2.548</v>
      </c>
      <c r="N129" s="8">
        <v>12.34</v>
      </c>
      <c r="O129" s="9">
        <f t="shared" si="35"/>
        <v>1.0915364573360065E-2</v>
      </c>
      <c r="Q129" s="7">
        <f t="shared" si="36"/>
        <v>3.3479999999999999</v>
      </c>
      <c r="R129" s="9">
        <v>7.97</v>
      </c>
      <c r="S129" s="9">
        <f t="shared" si="37"/>
        <v>6.8974009101837597E-3</v>
      </c>
      <c r="U129" s="15">
        <f t="shared" si="38"/>
        <v>1.948</v>
      </c>
      <c r="V129" s="11">
        <v>15.39</v>
      </c>
      <c r="W129" s="15">
        <f t="shared" si="39"/>
        <v>1.3829952144152391E-2</v>
      </c>
      <c r="Y129" s="15">
        <f t="shared" si="40"/>
        <v>2.1480000000000001</v>
      </c>
      <c r="Z129" s="12">
        <v>14.56</v>
      </c>
      <c r="AA129" s="15">
        <f t="shared" si="41"/>
        <v>1.3027383621943334E-2</v>
      </c>
      <c r="AC129" s="15">
        <f t="shared" si="42"/>
        <v>1.748</v>
      </c>
      <c r="AD129" s="13">
        <v>16.12</v>
      </c>
      <c r="AE129" s="15">
        <f t="shared" si="43"/>
        <v>1.4541813161979111E-2</v>
      </c>
      <c r="AG129" s="15">
        <f t="shared" si="44"/>
        <v>2.3479999999999999</v>
      </c>
      <c r="AH129" s="14">
        <v>13.49</v>
      </c>
      <c r="AI129" s="15">
        <f t="shared" si="45"/>
        <v>1.2003227213126189E-2</v>
      </c>
      <c r="AK129" s="15">
        <f t="shared" si="46"/>
        <v>1.548</v>
      </c>
      <c r="AL129" s="15">
        <v>16.78</v>
      </c>
      <c r="AM129" s="15">
        <f t="shared" si="47"/>
        <v>1.5190318801380887E-2</v>
      </c>
      <c r="AO129" s="15">
        <f t="shared" si="48"/>
        <v>3.948</v>
      </c>
      <c r="AP129" s="16">
        <v>6.92</v>
      </c>
      <c r="AQ129" s="20">
        <f t="shared" si="49"/>
        <v>5.9580837636834527E-3</v>
      </c>
      <c r="AS129" s="15">
        <f t="shared" si="50"/>
        <v>3.7479999999999998</v>
      </c>
      <c r="AT129" s="17">
        <v>7.13</v>
      </c>
      <c r="AU129" s="20">
        <f t="shared" si="51"/>
        <v>6.1451674302122061E-3</v>
      </c>
      <c r="AW129" s="15">
        <f t="shared" si="52"/>
        <v>4.1479999999999997</v>
      </c>
      <c r="AX129" s="18">
        <v>6.71</v>
      </c>
      <c r="AY129" s="20">
        <f t="shared" si="53"/>
        <v>5.7713866080679743E-3</v>
      </c>
      <c r="BA129" s="15">
        <f t="shared" si="54"/>
        <v>3.548</v>
      </c>
      <c r="BB129" s="19">
        <v>7.55</v>
      </c>
      <c r="BC129" s="20">
        <f t="shared" si="55"/>
        <v>6.5205010146435205E-3</v>
      </c>
      <c r="BE129" s="15">
        <f t="shared" si="56"/>
        <v>4.3479999999999999</v>
      </c>
      <c r="BF129" s="20">
        <v>6.51</v>
      </c>
      <c r="BG129" s="20">
        <f t="shared" si="57"/>
        <v>5.5939376100901939E-3</v>
      </c>
    </row>
    <row r="130" spans="1:59" x14ac:dyDescent="0.3">
      <c r="A130" s="4">
        <v>2.9502999999999999</v>
      </c>
      <c r="B130" s="5">
        <v>9.42</v>
      </c>
      <c r="C130" s="9">
        <f t="shared" si="29"/>
        <v>8.2108344247515674E-3</v>
      </c>
      <c r="E130" s="6">
        <f t="shared" si="30"/>
        <v>2.7502999999999997</v>
      </c>
      <c r="F130" s="6">
        <v>10.68</v>
      </c>
      <c r="G130" s="9">
        <f t="shared" si="31"/>
        <v>9.3679084219555619E-3</v>
      </c>
      <c r="I130" s="6">
        <f t="shared" si="32"/>
        <v>3.1503000000000001</v>
      </c>
      <c r="J130" s="7">
        <v>8.1</v>
      </c>
      <c r="K130" s="9">
        <f t="shared" si="33"/>
        <v>7.0143799743113133E-3</v>
      </c>
      <c r="M130" s="7">
        <f t="shared" si="34"/>
        <v>2.5503</v>
      </c>
      <c r="N130" s="8">
        <v>11.81</v>
      </c>
      <c r="O130" s="9">
        <f t="shared" si="35"/>
        <v>1.0418399234284892E-2</v>
      </c>
      <c r="Q130" s="7">
        <f t="shared" si="36"/>
        <v>3.3502999999999998</v>
      </c>
      <c r="R130" s="9">
        <v>7.6</v>
      </c>
      <c r="S130" s="9">
        <f t="shared" si="37"/>
        <v>6.5652876492899859E-3</v>
      </c>
      <c r="U130" s="15">
        <f t="shared" si="38"/>
        <v>1.9502999999999999</v>
      </c>
      <c r="V130" s="11">
        <v>14.76</v>
      </c>
      <c r="W130" s="15">
        <f t="shared" si="39"/>
        <v>1.3220117919611196E-2</v>
      </c>
      <c r="Y130" s="15">
        <f t="shared" si="40"/>
        <v>2.1503000000000001</v>
      </c>
      <c r="Z130" s="12">
        <v>13.96</v>
      </c>
      <c r="AA130" s="15">
        <f t="shared" si="41"/>
        <v>1.2451652059600193E-2</v>
      </c>
      <c r="AC130" s="15">
        <f t="shared" si="42"/>
        <v>1.7503</v>
      </c>
      <c r="AD130" s="13">
        <v>15.47</v>
      </c>
      <c r="AE130" s="15">
        <f t="shared" si="43"/>
        <v>1.3907689028976655E-2</v>
      </c>
      <c r="AG130" s="15">
        <f t="shared" si="44"/>
        <v>2.3502999999999998</v>
      </c>
      <c r="AH130" s="14">
        <v>12.92</v>
      </c>
      <c r="AI130" s="15">
        <f t="shared" si="45"/>
        <v>1.1462379706039916E-2</v>
      </c>
      <c r="AK130" s="15">
        <f t="shared" si="46"/>
        <v>1.5503</v>
      </c>
      <c r="AL130" s="15">
        <v>16.11</v>
      </c>
      <c r="AM130" s="15">
        <f t="shared" si="47"/>
        <v>1.4532023339772993E-2</v>
      </c>
      <c r="AO130" s="15">
        <f t="shared" si="48"/>
        <v>3.9502999999999999</v>
      </c>
      <c r="AP130" s="16">
        <v>6.59</v>
      </c>
      <c r="AQ130" s="20">
        <f t="shared" si="49"/>
        <v>5.6648754131074508E-3</v>
      </c>
      <c r="AS130" s="15">
        <f t="shared" si="50"/>
        <v>3.7502999999999997</v>
      </c>
      <c r="AT130" s="17">
        <v>6.79</v>
      </c>
      <c r="AU130" s="20">
        <f t="shared" si="51"/>
        <v>5.8424638652846417E-3</v>
      </c>
      <c r="AW130" s="15">
        <f t="shared" si="52"/>
        <v>4.1502999999999997</v>
      </c>
      <c r="AX130" s="18">
        <v>6.39</v>
      </c>
      <c r="AY130" s="20">
        <f t="shared" si="53"/>
        <v>5.4876351676506063E-3</v>
      </c>
      <c r="BA130" s="15">
        <f t="shared" si="54"/>
        <v>3.5503</v>
      </c>
      <c r="BB130" s="19">
        <v>7.19</v>
      </c>
      <c r="BC130" s="20">
        <f t="shared" si="55"/>
        <v>6.1986911325532246E-3</v>
      </c>
      <c r="BE130" s="15">
        <f t="shared" si="56"/>
        <v>4.3502999999999998</v>
      </c>
      <c r="BF130" s="20">
        <v>6.2</v>
      </c>
      <c r="BG130" s="20">
        <f t="shared" si="57"/>
        <v>5.3195781633745831E-3</v>
      </c>
    </row>
    <row r="131" spans="1:59" x14ac:dyDescent="0.3">
      <c r="A131" s="4">
        <v>2.9525999999999999</v>
      </c>
      <c r="B131" s="5">
        <v>10.01</v>
      </c>
      <c r="C131" s="9">
        <f t="shared" si="29"/>
        <v>8.7507897405613155E-3</v>
      </c>
      <c r="E131" s="6">
        <f t="shared" si="30"/>
        <v>2.7525999999999997</v>
      </c>
      <c r="F131" s="6">
        <v>11.33</v>
      </c>
      <c r="G131" s="9">
        <f t="shared" si="31"/>
        <v>9.9706743098851858E-3</v>
      </c>
      <c r="I131" s="6">
        <f t="shared" si="32"/>
        <v>3.1526000000000001</v>
      </c>
      <c r="J131" s="7">
        <v>8.6300000000000008</v>
      </c>
      <c r="K131" s="9">
        <f t="shared" si="33"/>
        <v>7.4928698484387768E-3</v>
      </c>
      <c r="M131" s="7">
        <f t="shared" si="34"/>
        <v>2.5526</v>
      </c>
      <c r="N131" s="8">
        <v>12.52</v>
      </c>
      <c r="O131" s="9">
        <f t="shared" si="35"/>
        <v>1.1084771952177497E-2</v>
      </c>
      <c r="Q131" s="7">
        <f t="shared" si="36"/>
        <v>3.3525999999999998</v>
      </c>
      <c r="R131" s="9">
        <v>8.09</v>
      </c>
      <c r="S131" s="9">
        <f t="shared" si="37"/>
        <v>7.0053762011861309E-3</v>
      </c>
      <c r="U131" s="15">
        <f t="shared" si="38"/>
        <v>1.9525999999999999</v>
      </c>
      <c r="V131" s="11">
        <v>15.58</v>
      </c>
      <c r="W131" s="15">
        <f t="shared" si="39"/>
        <v>1.4014687435323969E-2</v>
      </c>
      <c r="Y131" s="15">
        <f t="shared" si="40"/>
        <v>2.1526000000000001</v>
      </c>
      <c r="Z131" s="12">
        <v>14.75</v>
      </c>
      <c r="AA131" s="15">
        <f t="shared" si="41"/>
        <v>1.3210471364520138E-2</v>
      </c>
      <c r="AC131" s="15">
        <f t="shared" si="42"/>
        <v>1.7525999999999999</v>
      </c>
      <c r="AD131" s="13">
        <v>16.309999999999999</v>
      </c>
      <c r="AE131" s="15">
        <f t="shared" si="43"/>
        <v>1.4728023347976849E-2</v>
      </c>
      <c r="AG131" s="15">
        <f t="shared" si="44"/>
        <v>2.3525999999999998</v>
      </c>
      <c r="AH131" s="14">
        <v>13.68</v>
      </c>
      <c r="AI131" s="15">
        <f t="shared" si="45"/>
        <v>1.2184235782343511E-2</v>
      </c>
      <c r="AK131" s="15">
        <f t="shared" si="46"/>
        <v>1.5526</v>
      </c>
      <c r="AL131" s="15">
        <v>16.98</v>
      </c>
      <c r="AM131" s="15">
        <f t="shared" si="47"/>
        <v>1.5387766553448978E-2</v>
      </c>
      <c r="AO131" s="15">
        <f t="shared" si="48"/>
        <v>3.9525999999999999</v>
      </c>
      <c r="AP131" s="16">
        <v>7.02</v>
      </c>
      <c r="AQ131" s="20">
        <f t="shared" si="49"/>
        <v>6.0471229169767327E-3</v>
      </c>
      <c r="AS131" s="15">
        <f t="shared" si="50"/>
        <v>3.7525999999999997</v>
      </c>
      <c r="AT131" s="17">
        <v>7.23</v>
      </c>
      <c r="AU131" s="20">
        <f t="shared" si="51"/>
        <v>6.2343912250238942E-3</v>
      </c>
      <c r="AW131" s="15">
        <f t="shared" si="52"/>
        <v>4.1525999999999996</v>
      </c>
      <c r="AX131" s="18">
        <v>6.81</v>
      </c>
      <c r="AY131" s="20">
        <f t="shared" si="53"/>
        <v>5.8602419169816455E-3</v>
      </c>
      <c r="BA131" s="15">
        <f t="shared" si="54"/>
        <v>3.5526</v>
      </c>
      <c r="BB131" s="19">
        <v>7.66</v>
      </c>
      <c r="BC131" s="20">
        <f t="shared" si="55"/>
        <v>6.6190609447532855E-3</v>
      </c>
      <c r="BE131" s="15">
        <f t="shared" si="56"/>
        <v>4.3525999999999998</v>
      </c>
      <c r="BF131" s="20">
        <v>6.6</v>
      </c>
      <c r="BG131" s="20">
        <f t="shared" si="57"/>
        <v>5.6737465539274945E-3</v>
      </c>
    </row>
    <row r="132" spans="1:59" x14ac:dyDescent="0.3">
      <c r="A132" s="4">
        <v>2.9540999999999999</v>
      </c>
      <c r="B132" s="5">
        <v>8.58</v>
      </c>
      <c r="C132" s="9">
        <f t="shared" si="29"/>
        <v>7.4476207566175345E-3</v>
      </c>
      <c r="E132" s="6">
        <f t="shared" si="30"/>
        <v>2.7540999999999998</v>
      </c>
      <c r="F132" s="6">
        <v>9.76</v>
      </c>
      <c r="G132" s="9">
        <f t="shared" si="31"/>
        <v>8.5216000855609098E-3</v>
      </c>
      <c r="I132" s="6">
        <f t="shared" si="32"/>
        <v>3.1541000000000001</v>
      </c>
      <c r="J132" s="7">
        <v>7.33</v>
      </c>
      <c r="K132" s="9">
        <f t="shared" si="33"/>
        <v>6.3237032260691217E-3</v>
      </c>
      <c r="M132" s="7">
        <f t="shared" si="34"/>
        <v>2.5541</v>
      </c>
      <c r="N132" s="8">
        <v>10.83</v>
      </c>
      <c r="O132" s="9">
        <f t="shared" si="35"/>
        <v>9.5066505016395686E-3</v>
      </c>
      <c r="Q132" s="7">
        <f t="shared" si="36"/>
        <v>3.3540999999999999</v>
      </c>
      <c r="R132" s="9">
        <v>6.87</v>
      </c>
      <c r="S132" s="9">
        <f t="shared" si="37"/>
        <v>5.9135970648259706E-3</v>
      </c>
      <c r="U132" s="15">
        <f t="shared" si="38"/>
        <v>1.9540999999999999</v>
      </c>
      <c r="V132" s="11">
        <v>13.63</v>
      </c>
      <c r="W132" s="15">
        <f t="shared" si="39"/>
        <v>1.2136566566492424E-2</v>
      </c>
      <c r="Y132" s="15">
        <f t="shared" si="40"/>
        <v>2.1541000000000001</v>
      </c>
      <c r="Z132" s="12">
        <v>12.87</v>
      </c>
      <c r="AA132" s="15">
        <f t="shared" si="41"/>
        <v>1.1415091888121065E-2</v>
      </c>
      <c r="AC132" s="15">
        <f t="shared" si="42"/>
        <v>1.7541</v>
      </c>
      <c r="AD132" s="13">
        <v>14.29</v>
      </c>
      <c r="AE132" s="15">
        <f t="shared" si="43"/>
        <v>1.2767847285993228E-2</v>
      </c>
      <c r="AG132" s="15">
        <f t="shared" si="44"/>
        <v>2.3540999999999999</v>
      </c>
      <c r="AH132" s="14">
        <v>11.89</v>
      </c>
      <c r="AI132" s="15">
        <f t="shared" si="45"/>
        <v>1.0493237143096246E-2</v>
      </c>
      <c r="AK132" s="15">
        <f t="shared" si="46"/>
        <v>1.5541</v>
      </c>
      <c r="AL132" s="15">
        <v>14.91</v>
      </c>
      <c r="AM132" s="15">
        <f t="shared" si="47"/>
        <v>1.3364940869753372E-2</v>
      </c>
      <c r="AO132" s="15">
        <f t="shared" si="48"/>
        <v>3.9540999999999999</v>
      </c>
      <c r="AP132" s="16">
        <v>5.96</v>
      </c>
      <c r="AQ132" s="20">
        <f t="shared" si="49"/>
        <v>5.1077410939679435E-3</v>
      </c>
      <c r="AS132" s="15">
        <f t="shared" si="50"/>
        <v>3.7540999999999998</v>
      </c>
      <c r="AT132" s="17">
        <v>6.14</v>
      </c>
      <c r="AU132" s="20">
        <f t="shared" si="51"/>
        <v>5.2665723572145051E-3</v>
      </c>
      <c r="AW132" s="15">
        <f t="shared" si="52"/>
        <v>4.1540999999999997</v>
      </c>
      <c r="AX132" s="18">
        <v>5.78</v>
      </c>
      <c r="AY132" s="20">
        <f t="shared" si="53"/>
        <v>4.9491882675991583E-3</v>
      </c>
      <c r="BA132" s="15">
        <f t="shared" si="54"/>
        <v>3.5541</v>
      </c>
      <c r="BB132" s="19">
        <v>6.51</v>
      </c>
      <c r="BC132" s="20">
        <f t="shared" si="55"/>
        <v>5.5939376100901939E-3</v>
      </c>
      <c r="BE132" s="15">
        <f t="shared" si="56"/>
        <v>4.3540999999999999</v>
      </c>
      <c r="BF132" s="20">
        <v>5.61</v>
      </c>
      <c r="BG132" s="20">
        <f t="shared" si="57"/>
        <v>4.7996986769950345E-3</v>
      </c>
    </row>
    <row r="133" spans="1:59" x14ac:dyDescent="0.3">
      <c r="A133" s="4">
        <v>2.9563999999999999</v>
      </c>
      <c r="B133" s="5">
        <v>8.7899999999999991</v>
      </c>
      <c r="C133" s="9">
        <f t="shared" si="29"/>
        <v>7.6378196286328581E-3</v>
      </c>
      <c r="E133" s="6">
        <f t="shared" si="30"/>
        <v>2.7563999999999997</v>
      </c>
      <c r="F133" s="6">
        <v>10.01</v>
      </c>
      <c r="G133" s="9">
        <f t="shared" si="31"/>
        <v>8.7507897405613155E-3</v>
      </c>
      <c r="I133" s="6">
        <f t="shared" si="32"/>
        <v>3.1564000000000001</v>
      </c>
      <c r="J133" s="7">
        <v>7.52</v>
      </c>
      <c r="K133" s="9">
        <f t="shared" si="33"/>
        <v>6.4936396904045068E-3</v>
      </c>
      <c r="M133" s="7">
        <f t="shared" si="34"/>
        <v>2.5564</v>
      </c>
      <c r="N133" s="8">
        <v>11.1</v>
      </c>
      <c r="O133" s="9">
        <f t="shared" si="35"/>
        <v>9.7569262552154035E-3</v>
      </c>
      <c r="Q133" s="7">
        <f t="shared" si="36"/>
        <v>3.3563999999999998</v>
      </c>
      <c r="R133" s="9">
        <v>7.05</v>
      </c>
      <c r="S133" s="9">
        <f t="shared" si="37"/>
        <v>6.073851780560191E-3</v>
      </c>
      <c r="U133" s="15">
        <f t="shared" si="38"/>
        <v>1.9563999999999999</v>
      </c>
      <c r="V133" s="11">
        <v>13.96</v>
      </c>
      <c r="W133" s="15">
        <f t="shared" si="39"/>
        <v>1.2451652059600193E-2</v>
      </c>
      <c r="Y133" s="15">
        <f t="shared" si="40"/>
        <v>2.1564000000000001</v>
      </c>
      <c r="Z133" s="12">
        <v>13.18</v>
      </c>
      <c r="AA133" s="15">
        <f t="shared" si="41"/>
        <v>1.170867829969191E-2</v>
      </c>
      <c r="AC133" s="15">
        <f t="shared" si="42"/>
        <v>1.7564</v>
      </c>
      <c r="AD133" s="13">
        <v>14.63</v>
      </c>
      <c r="AE133" s="15">
        <f t="shared" si="43"/>
        <v>1.3094793539044303E-2</v>
      </c>
      <c r="AG133" s="15">
        <f t="shared" si="44"/>
        <v>2.3563999999999998</v>
      </c>
      <c r="AH133" s="14">
        <v>12.18</v>
      </c>
      <c r="AI133" s="15">
        <f t="shared" si="45"/>
        <v>1.0765047718096166E-2</v>
      </c>
      <c r="AK133" s="15">
        <f t="shared" si="46"/>
        <v>1.5564</v>
      </c>
      <c r="AL133" s="15">
        <v>15.26</v>
      </c>
      <c r="AM133" s="15">
        <f t="shared" si="47"/>
        <v>1.3703773290835275E-2</v>
      </c>
      <c r="AO133" s="15">
        <f t="shared" si="48"/>
        <v>3.9563999999999999</v>
      </c>
      <c r="AP133" s="16">
        <v>6.11</v>
      </c>
      <c r="AQ133" s="20">
        <f t="shared" si="49"/>
        <v>5.2400811007118353E-3</v>
      </c>
      <c r="AS133" s="15">
        <f t="shared" si="50"/>
        <v>3.7563999999999997</v>
      </c>
      <c r="AT133" s="17">
        <v>6.3</v>
      </c>
      <c r="AU133" s="20">
        <f t="shared" si="51"/>
        <v>5.4079902797683488E-3</v>
      </c>
      <c r="AW133" s="15">
        <f t="shared" si="52"/>
        <v>4.1563999999999997</v>
      </c>
      <c r="AX133" s="18">
        <v>5.93</v>
      </c>
      <c r="AY133" s="20">
        <f t="shared" si="53"/>
        <v>5.0812963145921985E-3</v>
      </c>
      <c r="BA133" s="15">
        <f t="shared" si="54"/>
        <v>3.5564</v>
      </c>
      <c r="BB133" s="19">
        <v>6.67</v>
      </c>
      <c r="BC133" s="20">
        <f t="shared" si="55"/>
        <v>5.735868929100052E-3</v>
      </c>
      <c r="BE133" s="15">
        <f t="shared" si="56"/>
        <v>4.3563999999999998</v>
      </c>
      <c r="BF133" s="20">
        <v>5.75</v>
      </c>
      <c r="BG133" s="20">
        <f t="shared" si="57"/>
        <v>4.9227897951813482E-3</v>
      </c>
    </row>
    <row r="134" spans="1:59" x14ac:dyDescent="0.3">
      <c r="A134" s="4">
        <v>2.9579</v>
      </c>
      <c r="B134" s="5">
        <v>7.36</v>
      </c>
      <c r="C134" s="9">
        <f t="shared" ref="C134:C197" si="58">1-((1-(B134/100))^(1/12))</f>
        <v>6.3505140538706595E-3</v>
      </c>
      <c r="E134" s="6">
        <f t="shared" ref="E134:E197" si="59">A134 - (20/100)</f>
        <v>2.7578999999999998</v>
      </c>
      <c r="F134" s="6">
        <v>8.4499999999999993</v>
      </c>
      <c r="G134" s="9">
        <f t="shared" ref="G134:G197" si="60">1-((1-(F134/100))^(1/12))</f>
        <v>7.3300792005651649E-3</v>
      </c>
      <c r="I134" s="6">
        <f t="shared" ref="I134:I197" si="61">A134 + (20/100)</f>
        <v>3.1579000000000002</v>
      </c>
      <c r="J134" s="7">
        <v>6.23</v>
      </c>
      <c r="K134" s="9">
        <f t="shared" ref="K134:K197" si="62">1-((1-(J134/100))^(1/12))</f>
        <v>5.3460927225519317E-3</v>
      </c>
      <c r="M134" s="7">
        <f t="shared" ref="M134:M197" si="63">A134 - (40/100)</f>
        <v>2.5579000000000001</v>
      </c>
      <c r="N134" s="8">
        <v>9.42</v>
      </c>
      <c r="O134" s="9">
        <f t="shared" ref="O134:O197" si="64">1-((1-(N134/100))^(1/12))</f>
        <v>8.2108344247515674E-3</v>
      </c>
      <c r="Q134" s="7">
        <f t="shared" ref="Q134:Q197" si="65">A134 + (40/100)</f>
        <v>3.3578999999999999</v>
      </c>
      <c r="R134" s="9">
        <v>5.83</v>
      </c>
      <c r="S134" s="9">
        <f t="shared" ref="S134:S197" si="66">1-((1-(R134/100))^(1/12))</f>
        <v>4.9932028485059066E-3</v>
      </c>
      <c r="U134" s="15">
        <f t="shared" ref="U134:U197" si="67">A134-1</f>
        <v>1.9579</v>
      </c>
      <c r="V134" s="11">
        <v>12.03</v>
      </c>
      <c r="W134" s="15">
        <f t="shared" ref="W134:W197" si="68">1-((1-(V134/100))^(1/12))</f>
        <v>1.0624353489494642E-2</v>
      </c>
      <c r="Y134" s="15">
        <f t="shared" ref="Y134:Y197" si="69">U134+0.2</f>
        <v>2.1579000000000002</v>
      </c>
      <c r="Z134" s="12">
        <v>11.32</v>
      </c>
      <c r="AA134" s="15">
        <f t="shared" ref="AA134:AA197" si="70">1-((1-(Z134/100))^(1/12))</f>
        <v>9.9613703536901577E-3</v>
      </c>
      <c r="AC134" s="15">
        <f t="shared" ref="AC134:AC197" si="71">U134-0.2</f>
        <v>1.7579</v>
      </c>
      <c r="AD134" s="13">
        <v>12.63</v>
      </c>
      <c r="AE134" s="15">
        <f t="shared" ref="AE134:AE197" si="72">1-((1-(AD134/100))^(1/12))</f>
        <v>1.1188456049699647E-2</v>
      </c>
      <c r="AG134" s="15">
        <f t="shared" ref="AG134:AG197" si="73">U134+0.4</f>
        <v>2.3578999999999999</v>
      </c>
      <c r="AH134" s="14">
        <v>10.41</v>
      </c>
      <c r="AI134" s="15">
        <f t="shared" ref="AI134:AI197" si="74">1-((1-(AH134/100))^(1/12))</f>
        <v>9.1187100278099509E-3</v>
      </c>
      <c r="AK134" s="15">
        <f t="shared" ref="AK134:AK197" si="75">U134-0.4</f>
        <v>1.5579000000000001</v>
      </c>
      <c r="AL134" s="15">
        <v>13.23</v>
      </c>
      <c r="AM134" s="15">
        <f t="shared" ref="AM134:AM197" si="76">1-((1-(AL134/100))^(1/12))</f>
        <v>1.1756120914835577E-2</v>
      </c>
      <c r="AO134" s="15">
        <f t="shared" ref="AO134:AO197" si="77">A134+1</f>
        <v>3.9579</v>
      </c>
      <c r="AP134" s="16">
        <v>5.05</v>
      </c>
      <c r="AQ134" s="20">
        <f t="shared" ref="AQ134:AQ197" si="78">1-((1-(AP134/100))^(1/12))</f>
        <v>4.3090018898930271E-3</v>
      </c>
      <c r="AS134" s="15">
        <f t="shared" ref="AS134:AS197" si="79">AO134-0.2</f>
        <v>3.7578999999999998</v>
      </c>
      <c r="AT134" s="17">
        <v>5.21</v>
      </c>
      <c r="AU134" s="20">
        <f t="shared" ref="AU134:AU197" si="80">1-((1-(AT134/100))^(1/12))</f>
        <v>4.4489296884331342E-3</v>
      </c>
      <c r="AW134" s="15">
        <f t="shared" ref="AW134:AW197" si="81">AO134+0.2</f>
        <v>4.1578999999999997</v>
      </c>
      <c r="AX134" s="18">
        <v>4.9000000000000004</v>
      </c>
      <c r="AY134" s="20">
        <f t="shared" ref="AY134:AY197" si="82">1-((1-(AX134/100))^(1/12))</f>
        <v>4.1780157419696318E-3</v>
      </c>
      <c r="BA134" s="15">
        <f t="shared" ref="BA134:BA197" si="83">AO134-0.4</f>
        <v>3.5579000000000001</v>
      </c>
      <c r="BB134" s="19">
        <v>5.52</v>
      </c>
      <c r="BC134" s="20">
        <f t="shared" ref="BC134:BC197" si="84">1-((1-(BB134/100))^(1/12))</f>
        <v>4.7206570163056405E-3</v>
      </c>
      <c r="BE134" s="15">
        <f t="shared" ref="BE134:BE197" si="85">AO134+0.4</f>
        <v>4.3578999999999999</v>
      </c>
      <c r="BF134" s="20">
        <v>4.75</v>
      </c>
      <c r="BG134" s="20">
        <f t="shared" ref="BG134:BG197" si="86">1-((1-(BF134/100))^(1/12))</f>
        <v>4.047218843175604E-3</v>
      </c>
    </row>
    <row r="135" spans="1:59" x14ac:dyDescent="0.3">
      <c r="A135" s="4">
        <v>2.9601000000000002</v>
      </c>
      <c r="B135" s="5">
        <v>7.26</v>
      </c>
      <c r="C135" s="9">
        <f t="shared" si="58"/>
        <v>6.2611755553891868E-3</v>
      </c>
      <c r="E135" s="6">
        <f t="shared" si="59"/>
        <v>2.7601</v>
      </c>
      <c r="F135" s="6">
        <v>8.39</v>
      </c>
      <c r="G135" s="9">
        <f t="shared" si="60"/>
        <v>7.2758808463808666E-3</v>
      </c>
      <c r="I135" s="6">
        <f t="shared" si="61"/>
        <v>3.1601000000000004</v>
      </c>
      <c r="J135" s="7">
        <v>6.1</v>
      </c>
      <c r="K135" s="9">
        <f t="shared" si="62"/>
        <v>5.231252406122322E-3</v>
      </c>
      <c r="M135" s="7">
        <f t="shared" si="63"/>
        <v>2.5601000000000003</v>
      </c>
      <c r="N135" s="8">
        <v>9.4</v>
      </c>
      <c r="O135" s="9">
        <f t="shared" si="64"/>
        <v>8.1925874090198469E-3</v>
      </c>
      <c r="Q135" s="7">
        <f t="shared" si="65"/>
        <v>3.3601000000000001</v>
      </c>
      <c r="R135" s="9">
        <v>5.71</v>
      </c>
      <c r="S135" s="9">
        <f t="shared" si="66"/>
        <v>4.8876038110216014E-3</v>
      </c>
      <c r="U135" s="15">
        <f t="shared" si="67"/>
        <v>1.9601000000000002</v>
      </c>
      <c r="V135" s="11">
        <v>12.11</v>
      </c>
      <c r="W135" s="15">
        <f t="shared" si="68"/>
        <v>1.0699363020524322E-2</v>
      </c>
      <c r="Y135" s="15">
        <f t="shared" si="69"/>
        <v>2.1601000000000004</v>
      </c>
      <c r="Z135" s="12">
        <v>11.38</v>
      </c>
      <c r="AA135" s="15">
        <f t="shared" si="70"/>
        <v>1.0017208523351306E-2</v>
      </c>
      <c r="AC135" s="15">
        <f t="shared" si="71"/>
        <v>1.7601000000000002</v>
      </c>
      <c r="AD135" s="13">
        <v>12.74</v>
      </c>
      <c r="AE135" s="15">
        <f t="shared" si="72"/>
        <v>1.1292259877706656E-2</v>
      </c>
      <c r="AG135" s="15">
        <f t="shared" si="73"/>
        <v>2.3601000000000001</v>
      </c>
      <c r="AH135" s="14">
        <v>10.43</v>
      </c>
      <c r="AI135" s="15">
        <f t="shared" si="74"/>
        <v>9.1371455431091819E-3</v>
      </c>
      <c r="AK135" s="15">
        <f t="shared" si="75"/>
        <v>1.5601000000000003</v>
      </c>
      <c r="AL135" s="15">
        <v>13.36</v>
      </c>
      <c r="AM135" s="15">
        <f t="shared" si="76"/>
        <v>1.187958909501341E-2</v>
      </c>
      <c r="AO135" s="15">
        <f t="shared" si="77"/>
        <v>3.9601000000000002</v>
      </c>
      <c r="AP135" s="16">
        <v>4.95</v>
      </c>
      <c r="AQ135" s="20">
        <f t="shared" si="78"/>
        <v>4.2216567353323686E-3</v>
      </c>
      <c r="AS135" s="15">
        <f t="shared" si="79"/>
        <v>3.7601</v>
      </c>
      <c r="AT135" s="17">
        <v>5.0999999999999996</v>
      </c>
      <c r="AU135" s="20">
        <f t="shared" si="80"/>
        <v>4.3527060936007222E-3</v>
      </c>
      <c r="AW135" s="15">
        <f t="shared" si="81"/>
        <v>4.1600999999999999</v>
      </c>
      <c r="AX135" s="18">
        <v>4.8</v>
      </c>
      <c r="AY135" s="20">
        <f t="shared" si="82"/>
        <v>4.0907968170484921E-3</v>
      </c>
      <c r="BA135" s="15">
        <f t="shared" si="83"/>
        <v>3.5601000000000003</v>
      </c>
      <c r="BB135" s="19">
        <v>5.41</v>
      </c>
      <c r="BC135" s="20">
        <f t="shared" si="84"/>
        <v>4.6241442184006276E-3</v>
      </c>
      <c r="BE135" s="15">
        <f t="shared" si="85"/>
        <v>4.3601000000000001</v>
      </c>
      <c r="BF135" s="20">
        <v>4.6500000000000004</v>
      </c>
      <c r="BG135" s="20">
        <f t="shared" si="86"/>
        <v>3.9601257670608403E-3</v>
      </c>
    </row>
    <row r="136" spans="1:59" x14ac:dyDescent="0.3">
      <c r="A136" s="4">
        <v>2.9624000000000001</v>
      </c>
      <c r="B136" s="5">
        <v>6.7</v>
      </c>
      <c r="C136" s="9">
        <f t="shared" si="58"/>
        <v>5.762505879780444E-3</v>
      </c>
      <c r="E136" s="6">
        <f t="shared" si="59"/>
        <v>2.7624</v>
      </c>
      <c r="F136" s="6">
        <v>7.8</v>
      </c>
      <c r="G136" s="9">
        <f t="shared" si="60"/>
        <v>6.7446566297570953E-3</v>
      </c>
      <c r="I136" s="6">
        <f t="shared" si="61"/>
        <v>3.1624000000000003</v>
      </c>
      <c r="J136" s="7">
        <v>5.58</v>
      </c>
      <c r="K136" s="9">
        <f t="shared" si="62"/>
        <v>4.7733437835284498E-3</v>
      </c>
      <c r="M136" s="7">
        <f t="shared" si="63"/>
        <v>2.5624000000000002</v>
      </c>
      <c r="N136" s="8">
        <v>8.77</v>
      </c>
      <c r="O136" s="9">
        <f t="shared" si="64"/>
        <v>7.6196881653198822E-3</v>
      </c>
      <c r="Q136" s="7">
        <f t="shared" si="65"/>
        <v>3.3624000000000001</v>
      </c>
      <c r="R136" s="9">
        <v>5.23</v>
      </c>
      <c r="S136" s="9">
        <f t="shared" si="66"/>
        <v>4.4664358838485407E-3</v>
      </c>
      <c r="U136" s="15">
        <f t="shared" si="67"/>
        <v>1.9624000000000001</v>
      </c>
      <c r="V136" s="11">
        <v>11.42</v>
      </c>
      <c r="W136" s="15">
        <f t="shared" si="68"/>
        <v>1.0054453225601945E-2</v>
      </c>
      <c r="Y136" s="15">
        <f t="shared" si="69"/>
        <v>2.1624000000000003</v>
      </c>
      <c r="Z136" s="12">
        <v>10.71</v>
      </c>
      <c r="AA136" s="15">
        <f t="shared" si="70"/>
        <v>9.3956397425750682E-3</v>
      </c>
      <c r="AC136" s="15">
        <f t="shared" si="71"/>
        <v>1.7624000000000002</v>
      </c>
      <c r="AD136" s="13">
        <v>12.03</v>
      </c>
      <c r="AE136" s="15">
        <f t="shared" si="72"/>
        <v>1.0624353489494642E-2</v>
      </c>
      <c r="AG136" s="15">
        <f t="shared" si="73"/>
        <v>2.3624000000000001</v>
      </c>
      <c r="AH136" s="14">
        <v>9.7799999999999994</v>
      </c>
      <c r="AI136" s="15">
        <f t="shared" si="74"/>
        <v>8.5399138253938744E-3</v>
      </c>
      <c r="AK136" s="15">
        <f t="shared" si="75"/>
        <v>1.5624000000000002</v>
      </c>
      <c r="AL136" s="15">
        <v>12.65</v>
      </c>
      <c r="AM136" s="15">
        <f t="shared" si="76"/>
        <v>1.1207320558933254E-2</v>
      </c>
      <c r="AO136" s="15">
        <f t="shared" si="77"/>
        <v>3.9624000000000001</v>
      </c>
      <c r="AP136" s="16">
        <v>4.53</v>
      </c>
      <c r="AQ136" s="20">
        <f t="shared" si="78"/>
        <v>3.855724529743032E-3</v>
      </c>
      <c r="AS136" s="15">
        <f t="shared" si="79"/>
        <v>3.7624</v>
      </c>
      <c r="AT136" s="17">
        <v>4.66</v>
      </c>
      <c r="AU136" s="20">
        <f t="shared" si="80"/>
        <v>3.9688313059141889E-3</v>
      </c>
      <c r="AW136" s="15">
        <f t="shared" si="81"/>
        <v>4.1623999999999999</v>
      </c>
      <c r="AX136" s="18">
        <v>4.3899999999999997</v>
      </c>
      <c r="AY136" s="20">
        <f t="shared" si="82"/>
        <v>3.7340750122503152E-3</v>
      </c>
      <c r="BA136" s="15">
        <f t="shared" si="83"/>
        <v>3.5624000000000002</v>
      </c>
      <c r="BB136" s="19">
        <v>4.9400000000000004</v>
      </c>
      <c r="BC136" s="20">
        <f t="shared" si="84"/>
        <v>4.212926853429666E-3</v>
      </c>
      <c r="BE136" s="15">
        <f t="shared" si="85"/>
        <v>4.3624000000000001</v>
      </c>
      <c r="BF136" s="20">
        <v>4.25</v>
      </c>
      <c r="BG136" s="20">
        <f t="shared" si="86"/>
        <v>3.6125886704025945E-3</v>
      </c>
    </row>
    <row r="137" spans="1:59" x14ac:dyDescent="0.3">
      <c r="A137" s="4">
        <v>2.9622999999999999</v>
      </c>
      <c r="B137" s="5">
        <v>6.1</v>
      </c>
      <c r="C137" s="9">
        <f t="shared" si="58"/>
        <v>5.231252406122322E-3</v>
      </c>
      <c r="E137" s="6">
        <f t="shared" si="59"/>
        <v>2.7622999999999998</v>
      </c>
      <c r="F137" s="6">
        <v>7.1</v>
      </c>
      <c r="G137" s="9">
        <f t="shared" si="60"/>
        <v>6.1184174647674894E-3</v>
      </c>
      <c r="I137" s="6">
        <f t="shared" si="61"/>
        <v>3.1623000000000001</v>
      </c>
      <c r="J137" s="7">
        <v>5.08</v>
      </c>
      <c r="K137" s="9">
        <f t="shared" si="62"/>
        <v>4.3352218797898523E-3</v>
      </c>
      <c r="M137" s="7">
        <f t="shared" si="63"/>
        <v>2.5623</v>
      </c>
      <c r="N137" s="8">
        <v>7.98</v>
      </c>
      <c r="O137" s="9">
        <f t="shared" si="64"/>
        <v>6.906393920267595E-3</v>
      </c>
      <c r="Q137" s="7">
        <f t="shared" si="65"/>
        <v>3.3622999999999998</v>
      </c>
      <c r="R137" s="9">
        <v>4.76</v>
      </c>
      <c r="S137" s="9">
        <f t="shared" si="66"/>
        <v>4.0559327601362716E-3</v>
      </c>
      <c r="U137" s="15">
        <f t="shared" si="67"/>
        <v>1.9622999999999999</v>
      </c>
      <c r="V137" s="11">
        <v>10.38</v>
      </c>
      <c r="W137" s="15">
        <f t="shared" si="68"/>
        <v>9.09106382719993E-3</v>
      </c>
      <c r="Y137" s="15">
        <f t="shared" si="69"/>
        <v>2.1623000000000001</v>
      </c>
      <c r="Z137" s="12">
        <v>9.73</v>
      </c>
      <c r="AA137" s="15">
        <f t="shared" si="70"/>
        <v>8.4941364508371864E-3</v>
      </c>
      <c r="AC137" s="15">
        <f t="shared" si="71"/>
        <v>1.7623</v>
      </c>
      <c r="AD137" s="13">
        <v>10.93</v>
      </c>
      <c r="AE137" s="15">
        <f t="shared" si="72"/>
        <v>9.5992641261425371E-3</v>
      </c>
      <c r="AG137" s="15">
        <f t="shared" si="73"/>
        <v>2.3622999999999998</v>
      </c>
      <c r="AH137" s="14">
        <v>8.9</v>
      </c>
      <c r="AI137" s="15">
        <f t="shared" si="74"/>
        <v>7.7376078690307715E-3</v>
      </c>
      <c r="AK137" s="15">
        <f t="shared" si="75"/>
        <v>1.5623</v>
      </c>
      <c r="AL137" s="15">
        <v>11.5</v>
      </c>
      <c r="AM137" s="15">
        <f t="shared" si="76"/>
        <v>1.0128988904075986E-2</v>
      </c>
      <c r="AO137" s="15">
        <f t="shared" si="77"/>
        <v>3.9622999999999999</v>
      </c>
      <c r="AP137" s="16">
        <v>4.12</v>
      </c>
      <c r="AQ137" s="20">
        <f t="shared" si="78"/>
        <v>3.49992563373136E-3</v>
      </c>
      <c r="AS137" s="15">
        <f t="shared" si="79"/>
        <v>3.7622999999999998</v>
      </c>
      <c r="AT137" s="17">
        <v>4.24</v>
      </c>
      <c r="AU137" s="20">
        <f t="shared" si="80"/>
        <v>3.6039173064363883E-3</v>
      </c>
      <c r="AW137" s="15">
        <f t="shared" si="81"/>
        <v>4.1623000000000001</v>
      </c>
      <c r="AX137" s="18">
        <v>4</v>
      </c>
      <c r="AY137" s="20">
        <f t="shared" si="82"/>
        <v>3.3960531989175591E-3</v>
      </c>
      <c r="BA137" s="15">
        <f t="shared" si="83"/>
        <v>3.5623</v>
      </c>
      <c r="BB137" s="19">
        <v>4.5</v>
      </c>
      <c r="BC137" s="20">
        <f t="shared" si="84"/>
        <v>3.8296430163020645E-3</v>
      </c>
      <c r="BE137" s="15">
        <f t="shared" si="85"/>
        <v>4.3623000000000003</v>
      </c>
      <c r="BF137" s="20">
        <v>3.87</v>
      </c>
      <c r="BG137" s="20">
        <f t="shared" si="86"/>
        <v>3.2836589534019911E-3</v>
      </c>
    </row>
    <row r="138" spans="1:59" x14ac:dyDescent="0.3">
      <c r="A138" s="4">
        <v>2.9645999999999999</v>
      </c>
      <c r="B138" s="5">
        <v>7.96</v>
      </c>
      <c r="C138" s="9">
        <f t="shared" si="58"/>
        <v>6.8884087958058782E-3</v>
      </c>
      <c r="E138" s="6">
        <f t="shared" si="59"/>
        <v>2.7645999999999997</v>
      </c>
      <c r="F138" s="6">
        <v>9.1300000000000008</v>
      </c>
      <c r="G138" s="9">
        <f t="shared" si="60"/>
        <v>7.9466134150250056E-3</v>
      </c>
      <c r="I138" s="6">
        <f t="shared" si="61"/>
        <v>3.1646000000000001</v>
      </c>
      <c r="J138" s="7">
        <v>6.74</v>
      </c>
      <c r="K138" s="9">
        <f t="shared" si="62"/>
        <v>5.7980340296223121E-3</v>
      </c>
      <c r="M138" s="7">
        <f t="shared" si="63"/>
        <v>2.5646</v>
      </c>
      <c r="N138" s="8">
        <v>10.17</v>
      </c>
      <c r="O138" s="9">
        <f t="shared" si="64"/>
        <v>8.8977776137797449E-3</v>
      </c>
      <c r="Q138" s="7">
        <f t="shared" si="65"/>
        <v>3.3645999999999998</v>
      </c>
      <c r="R138" s="9">
        <v>6.31</v>
      </c>
      <c r="S138" s="9">
        <f t="shared" si="66"/>
        <v>5.4168362479600773E-3</v>
      </c>
      <c r="U138" s="15">
        <f t="shared" si="67"/>
        <v>1.9645999999999999</v>
      </c>
      <c r="V138" s="11">
        <v>12.91</v>
      </c>
      <c r="W138" s="15">
        <f t="shared" si="68"/>
        <v>1.1452920151666324E-2</v>
      </c>
      <c r="Y138" s="15">
        <f t="shared" si="69"/>
        <v>2.1646000000000001</v>
      </c>
      <c r="Z138" s="12">
        <v>12.16</v>
      </c>
      <c r="AA138" s="15">
        <f t="shared" si="70"/>
        <v>1.0746275765792457E-2</v>
      </c>
      <c r="AC138" s="15">
        <f t="shared" si="71"/>
        <v>1.7645999999999999</v>
      </c>
      <c r="AD138" s="13">
        <v>13.53</v>
      </c>
      <c r="AE138" s="15">
        <f t="shared" si="72"/>
        <v>1.2041303975445228E-2</v>
      </c>
      <c r="AG138" s="15">
        <f t="shared" si="73"/>
        <v>2.3645999999999998</v>
      </c>
      <c r="AH138" s="14">
        <v>11.21</v>
      </c>
      <c r="AI138" s="15">
        <f t="shared" si="74"/>
        <v>9.8590902607952335E-3</v>
      </c>
      <c r="AK138" s="15">
        <f t="shared" si="75"/>
        <v>1.5646</v>
      </c>
      <c r="AL138" s="15">
        <v>14.16</v>
      </c>
      <c r="AM138" s="15">
        <f t="shared" si="76"/>
        <v>1.2643152532850976E-2</v>
      </c>
      <c r="AO138" s="15">
        <f t="shared" si="77"/>
        <v>3.9645999999999999</v>
      </c>
      <c r="AP138" s="16">
        <v>5.47</v>
      </c>
      <c r="AQ138" s="20">
        <f t="shared" si="78"/>
        <v>4.6767748007638943E-3</v>
      </c>
      <c r="AS138" s="15">
        <f t="shared" si="79"/>
        <v>3.7645999999999997</v>
      </c>
      <c r="AT138" s="17">
        <v>5.64</v>
      </c>
      <c r="AU138" s="20">
        <f t="shared" si="80"/>
        <v>4.8260612499316791E-3</v>
      </c>
      <c r="AW138" s="15">
        <f t="shared" si="81"/>
        <v>4.1646000000000001</v>
      </c>
      <c r="AX138" s="18">
        <v>5.31</v>
      </c>
      <c r="AY138" s="20">
        <f t="shared" si="82"/>
        <v>4.5364945483714614E-3</v>
      </c>
      <c r="BA138" s="15">
        <f t="shared" si="83"/>
        <v>3.5646</v>
      </c>
      <c r="BB138" s="19">
        <v>5.97</v>
      </c>
      <c r="BC138" s="20">
        <f t="shared" si="84"/>
        <v>5.1165577389362671E-3</v>
      </c>
      <c r="BE138" s="15">
        <f t="shared" si="85"/>
        <v>4.3646000000000003</v>
      </c>
      <c r="BF138" s="20">
        <v>5.14</v>
      </c>
      <c r="BG138" s="20">
        <f t="shared" si="86"/>
        <v>4.3876846566722749E-3</v>
      </c>
    </row>
    <row r="139" spans="1:59" x14ac:dyDescent="0.3">
      <c r="A139" s="4">
        <v>2.9660000000000002</v>
      </c>
      <c r="B139" s="5">
        <v>8.11</v>
      </c>
      <c r="C139" s="9">
        <f t="shared" si="58"/>
        <v>7.0233846455726168E-3</v>
      </c>
      <c r="E139" s="6">
        <f t="shared" si="59"/>
        <v>2.766</v>
      </c>
      <c r="F139" s="6">
        <v>9.25</v>
      </c>
      <c r="G139" s="9">
        <f t="shared" si="60"/>
        <v>8.0558523656317771E-3</v>
      </c>
      <c r="I139" s="6">
        <f t="shared" si="61"/>
        <v>3.1660000000000004</v>
      </c>
      <c r="J139" s="7">
        <v>6.92</v>
      </c>
      <c r="K139" s="9">
        <f t="shared" si="62"/>
        <v>5.9580837636834527E-3</v>
      </c>
      <c r="M139" s="7">
        <f t="shared" si="63"/>
        <v>2.5660000000000003</v>
      </c>
      <c r="N139" s="8">
        <v>10.26</v>
      </c>
      <c r="O139" s="9">
        <f t="shared" si="64"/>
        <v>8.9805637900652879E-3</v>
      </c>
      <c r="Q139" s="7">
        <f t="shared" si="65"/>
        <v>3.3660000000000001</v>
      </c>
      <c r="R139" s="9">
        <v>6.48</v>
      </c>
      <c r="S139" s="9">
        <f t="shared" si="66"/>
        <v>5.5673502788103901E-3</v>
      </c>
      <c r="U139" s="15">
        <f t="shared" si="67"/>
        <v>1.9660000000000002</v>
      </c>
      <c r="V139" s="11">
        <v>12.89</v>
      </c>
      <c r="W139" s="15">
        <f t="shared" si="68"/>
        <v>1.1434004029541867E-2</v>
      </c>
      <c r="Y139" s="15">
        <f t="shared" si="69"/>
        <v>2.1660000000000004</v>
      </c>
      <c r="Z139" s="12">
        <v>12.17</v>
      </c>
      <c r="AA139" s="15">
        <f t="shared" si="70"/>
        <v>1.0755661252145221E-2</v>
      </c>
      <c r="AC139" s="15">
        <f t="shared" si="71"/>
        <v>1.7660000000000002</v>
      </c>
      <c r="AD139" s="13">
        <v>13.49</v>
      </c>
      <c r="AE139" s="15">
        <f t="shared" si="72"/>
        <v>1.2003227213126189E-2</v>
      </c>
      <c r="AG139" s="15">
        <f t="shared" si="73"/>
        <v>2.3660000000000001</v>
      </c>
      <c r="AH139" s="14">
        <v>11.27</v>
      </c>
      <c r="AI139" s="15">
        <f t="shared" si="74"/>
        <v>9.9148649937725875E-3</v>
      </c>
      <c r="AK139" s="15">
        <f t="shared" si="75"/>
        <v>1.5660000000000003</v>
      </c>
      <c r="AL139" s="15">
        <v>14.09</v>
      </c>
      <c r="AM139" s="15">
        <f t="shared" si="76"/>
        <v>1.2576080887406249E-2</v>
      </c>
      <c r="AO139" s="15">
        <f t="shared" si="77"/>
        <v>3.9660000000000002</v>
      </c>
      <c r="AP139" s="16">
        <v>5.62</v>
      </c>
      <c r="AQ139" s="20">
        <f t="shared" si="78"/>
        <v>4.8084853478017608E-3</v>
      </c>
      <c r="AS139" s="15">
        <f t="shared" si="79"/>
        <v>3.766</v>
      </c>
      <c r="AT139" s="17">
        <v>5.79</v>
      </c>
      <c r="AU139" s="20">
        <f t="shared" si="80"/>
        <v>4.9579894706281991E-3</v>
      </c>
      <c r="AW139" s="15">
        <f t="shared" si="81"/>
        <v>4.1660000000000004</v>
      </c>
      <c r="AX139" s="18">
        <v>5.45</v>
      </c>
      <c r="AY139" s="20">
        <f t="shared" si="82"/>
        <v>4.6592278717328961E-3</v>
      </c>
      <c r="BA139" s="15">
        <f t="shared" si="83"/>
        <v>3.5660000000000003</v>
      </c>
      <c r="BB139" s="19">
        <v>6.13</v>
      </c>
      <c r="BC139" s="20">
        <f t="shared" si="84"/>
        <v>5.257741076081901E-3</v>
      </c>
      <c r="BE139" s="15">
        <f t="shared" si="85"/>
        <v>4.3660000000000005</v>
      </c>
      <c r="BF139" s="20">
        <v>5.28</v>
      </c>
      <c r="BG139" s="20">
        <f t="shared" si="86"/>
        <v>4.5102161931395157E-3</v>
      </c>
    </row>
    <row r="140" spans="1:59" x14ac:dyDescent="0.3">
      <c r="A140" s="4">
        <v>2.9683000000000002</v>
      </c>
      <c r="B140" s="5">
        <v>8.86</v>
      </c>
      <c r="C140" s="9">
        <f t="shared" si="58"/>
        <v>7.7013084632048256E-3</v>
      </c>
      <c r="E140" s="6">
        <f t="shared" si="59"/>
        <v>2.7683</v>
      </c>
      <c r="F140" s="6">
        <v>10.039999999999999</v>
      </c>
      <c r="G140" s="9">
        <f t="shared" si="60"/>
        <v>8.7783317091191249E-3</v>
      </c>
      <c r="I140" s="6">
        <f t="shared" si="61"/>
        <v>3.1683000000000003</v>
      </c>
      <c r="J140" s="7">
        <v>7.6</v>
      </c>
      <c r="K140" s="9">
        <f t="shared" si="62"/>
        <v>6.5652876492899859E-3</v>
      </c>
      <c r="M140" s="7">
        <f t="shared" si="63"/>
        <v>2.5683000000000002</v>
      </c>
      <c r="N140" s="8">
        <v>11.1</v>
      </c>
      <c r="O140" s="9">
        <f t="shared" si="64"/>
        <v>9.7569262552154035E-3</v>
      </c>
      <c r="Q140" s="7">
        <f t="shared" si="65"/>
        <v>3.3683000000000001</v>
      </c>
      <c r="R140" s="9">
        <v>7.13</v>
      </c>
      <c r="S140" s="9">
        <f t="shared" si="66"/>
        <v>6.1451674302122061E-3</v>
      </c>
      <c r="U140" s="15">
        <f t="shared" si="67"/>
        <v>1.9683000000000002</v>
      </c>
      <c r="V140" s="11">
        <v>13.78</v>
      </c>
      <c r="W140" s="15">
        <f t="shared" si="68"/>
        <v>1.227965019512145E-2</v>
      </c>
      <c r="Y140" s="15">
        <f t="shared" si="69"/>
        <v>2.1683000000000003</v>
      </c>
      <c r="Z140" s="12">
        <v>13.05</v>
      </c>
      <c r="AA140" s="15">
        <f t="shared" si="70"/>
        <v>1.1585444613579687E-2</v>
      </c>
      <c r="AC140" s="15">
        <f t="shared" si="71"/>
        <v>1.7683000000000002</v>
      </c>
      <c r="AD140" s="13">
        <v>14.4</v>
      </c>
      <c r="AE140" s="15">
        <f t="shared" si="72"/>
        <v>1.2873493717477369E-2</v>
      </c>
      <c r="AG140" s="15">
        <f t="shared" si="73"/>
        <v>2.3683000000000001</v>
      </c>
      <c r="AH140" s="14">
        <v>12.12</v>
      </c>
      <c r="AI140" s="15">
        <f t="shared" si="74"/>
        <v>1.0708743612090399E-2</v>
      </c>
      <c r="AK140" s="15">
        <f t="shared" si="75"/>
        <v>1.5683000000000002</v>
      </c>
      <c r="AL140" s="15">
        <v>15</v>
      </c>
      <c r="AM140" s="15">
        <f t="shared" si="76"/>
        <v>1.3451947011868914E-2</v>
      </c>
      <c r="AO140" s="15">
        <f t="shared" si="77"/>
        <v>3.9683000000000002</v>
      </c>
      <c r="AP140" s="16">
        <v>6.18</v>
      </c>
      <c r="AQ140" s="20">
        <f t="shared" si="78"/>
        <v>5.3019061088387387E-3</v>
      </c>
      <c r="AS140" s="15">
        <f t="shared" si="79"/>
        <v>3.7683</v>
      </c>
      <c r="AT140" s="17">
        <v>6.37</v>
      </c>
      <c r="AU140" s="20">
        <f t="shared" si="80"/>
        <v>5.4699302395537774E-3</v>
      </c>
      <c r="AW140" s="15">
        <f t="shared" si="81"/>
        <v>4.1683000000000003</v>
      </c>
      <c r="AX140" s="18">
        <v>6</v>
      </c>
      <c r="AY140" s="20">
        <f t="shared" si="82"/>
        <v>5.1430128318229462E-3</v>
      </c>
      <c r="BA140" s="15">
        <f t="shared" si="83"/>
        <v>3.5683000000000002</v>
      </c>
      <c r="BB140" s="19">
        <v>6.75</v>
      </c>
      <c r="BC140" s="20">
        <f t="shared" si="84"/>
        <v>5.8069182496356397E-3</v>
      </c>
      <c r="BE140" s="15">
        <f t="shared" si="85"/>
        <v>4.3683000000000005</v>
      </c>
      <c r="BF140" s="20">
        <v>5.81</v>
      </c>
      <c r="BG140" s="20">
        <f t="shared" si="86"/>
        <v>4.9755944460661006E-3</v>
      </c>
    </row>
    <row r="141" spans="1:59" x14ac:dyDescent="0.3">
      <c r="A141" s="4">
        <v>2.9698000000000002</v>
      </c>
      <c r="B141" s="5">
        <v>9.41</v>
      </c>
      <c r="C141" s="9">
        <f t="shared" si="58"/>
        <v>8.2017104552886133E-3</v>
      </c>
      <c r="E141" s="6">
        <f t="shared" si="59"/>
        <v>2.7698</v>
      </c>
      <c r="F141" s="6">
        <v>10.62</v>
      </c>
      <c r="G141" s="9">
        <f t="shared" si="60"/>
        <v>9.3124713851864271E-3</v>
      </c>
      <c r="I141" s="6">
        <f t="shared" si="61"/>
        <v>3.1698000000000004</v>
      </c>
      <c r="J141" s="7">
        <v>8.11</v>
      </c>
      <c r="K141" s="9">
        <f t="shared" si="62"/>
        <v>7.0233846455726168E-3</v>
      </c>
      <c r="M141" s="7">
        <f t="shared" si="63"/>
        <v>2.5698000000000003</v>
      </c>
      <c r="N141" s="8">
        <v>11.71</v>
      </c>
      <c r="O141" s="9">
        <f t="shared" si="64"/>
        <v>1.0324939310978443E-2</v>
      </c>
      <c r="Q141" s="7">
        <f t="shared" si="65"/>
        <v>3.3698000000000001</v>
      </c>
      <c r="R141" s="9">
        <v>7.6</v>
      </c>
      <c r="S141" s="9">
        <f t="shared" si="66"/>
        <v>6.5652876492899859E-3</v>
      </c>
      <c r="U141" s="15">
        <f t="shared" si="67"/>
        <v>1.9698000000000002</v>
      </c>
      <c r="V141" s="11">
        <v>14.44</v>
      </c>
      <c r="W141" s="15">
        <f t="shared" si="68"/>
        <v>1.2911941458392584E-2</v>
      </c>
      <c r="Y141" s="15">
        <f t="shared" si="69"/>
        <v>2.1698000000000004</v>
      </c>
      <c r="Z141" s="12">
        <v>13.69</v>
      </c>
      <c r="AA141" s="15">
        <f t="shared" si="70"/>
        <v>1.2193772662731917E-2</v>
      </c>
      <c r="AC141" s="15">
        <f t="shared" si="71"/>
        <v>1.7698000000000003</v>
      </c>
      <c r="AD141" s="13">
        <v>15.07</v>
      </c>
      <c r="AE141" s="15">
        <f t="shared" si="72"/>
        <v>1.3519676858514962E-2</v>
      </c>
      <c r="AG141" s="15">
        <f t="shared" si="73"/>
        <v>2.3698000000000001</v>
      </c>
      <c r="AH141" s="14">
        <v>12.76</v>
      </c>
      <c r="AI141" s="15">
        <f t="shared" si="74"/>
        <v>1.1311146187186427E-2</v>
      </c>
      <c r="AK141" s="15">
        <f t="shared" si="75"/>
        <v>1.5698000000000003</v>
      </c>
      <c r="AL141" s="15">
        <v>15.68</v>
      </c>
      <c r="AM141" s="15">
        <f t="shared" si="76"/>
        <v>1.411206967388301E-2</v>
      </c>
      <c r="AO141" s="15">
        <f t="shared" si="77"/>
        <v>3.9698000000000002</v>
      </c>
      <c r="AP141" s="16">
        <v>6.59</v>
      </c>
      <c r="AQ141" s="20">
        <f t="shared" si="78"/>
        <v>5.6648754131074508E-3</v>
      </c>
      <c r="AS141" s="15">
        <f t="shared" si="79"/>
        <v>3.7698</v>
      </c>
      <c r="AT141" s="17">
        <v>6.79</v>
      </c>
      <c r="AU141" s="20">
        <f t="shared" si="80"/>
        <v>5.8424638652846417E-3</v>
      </c>
      <c r="AW141" s="15">
        <f t="shared" si="81"/>
        <v>4.1698000000000004</v>
      </c>
      <c r="AX141" s="18">
        <v>6.4</v>
      </c>
      <c r="AY141" s="20">
        <f t="shared" si="82"/>
        <v>5.4964889320406884E-3</v>
      </c>
      <c r="BA141" s="15">
        <f t="shared" si="83"/>
        <v>3.5698000000000003</v>
      </c>
      <c r="BB141" s="19">
        <v>7.2</v>
      </c>
      <c r="BC141" s="20">
        <f t="shared" si="84"/>
        <v>6.2076148332157466E-3</v>
      </c>
      <c r="BE141" s="15">
        <f t="shared" si="85"/>
        <v>4.3698000000000006</v>
      </c>
      <c r="BF141" s="20">
        <v>6.2</v>
      </c>
      <c r="BG141" s="20">
        <f t="shared" si="86"/>
        <v>5.3195781633745831E-3</v>
      </c>
    </row>
    <row r="142" spans="1:59" x14ac:dyDescent="0.3">
      <c r="A142" s="4">
        <v>2.9719000000000002</v>
      </c>
      <c r="B142" s="5">
        <v>9</v>
      </c>
      <c r="C142" s="9">
        <f t="shared" si="58"/>
        <v>7.8284203424832111E-3</v>
      </c>
      <c r="E142" s="6">
        <f t="shared" si="59"/>
        <v>2.7719</v>
      </c>
      <c r="F142" s="6">
        <v>10.18</v>
      </c>
      <c r="G142" s="9">
        <f t="shared" si="60"/>
        <v>8.9069723222503505E-3</v>
      </c>
      <c r="I142" s="6">
        <f t="shared" si="61"/>
        <v>3.1719000000000004</v>
      </c>
      <c r="J142" s="7">
        <v>7.75</v>
      </c>
      <c r="K142" s="9">
        <f t="shared" si="62"/>
        <v>6.6997809721551782E-3</v>
      </c>
      <c r="M142" s="7">
        <f t="shared" si="63"/>
        <v>2.5719000000000003</v>
      </c>
      <c r="N142" s="8">
        <v>11.23</v>
      </c>
      <c r="O142" s="9">
        <f t="shared" si="64"/>
        <v>9.8776779986496921E-3</v>
      </c>
      <c r="Q142" s="7">
        <f t="shared" si="65"/>
        <v>3.3719000000000001</v>
      </c>
      <c r="R142" s="9">
        <v>7.27</v>
      </c>
      <c r="S142" s="9">
        <f t="shared" si="66"/>
        <v>6.2701054304854509E-3</v>
      </c>
      <c r="U142" s="15">
        <f t="shared" si="67"/>
        <v>1.9719000000000002</v>
      </c>
      <c r="V142" s="11">
        <v>13.86</v>
      </c>
      <c r="W142" s="15">
        <f t="shared" si="68"/>
        <v>1.2356054791542892E-2</v>
      </c>
      <c r="Y142" s="15">
        <f t="shared" si="69"/>
        <v>2.1719000000000004</v>
      </c>
      <c r="Z142" s="12">
        <v>13.14</v>
      </c>
      <c r="AA142" s="15">
        <f t="shared" si="70"/>
        <v>1.1670742236929654E-2</v>
      </c>
      <c r="AC142" s="15">
        <f t="shared" si="71"/>
        <v>1.7719000000000003</v>
      </c>
      <c r="AD142" s="13">
        <v>14.46</v>
      </c>
      <c r="AE142" s="15">
        <f t="shared" si="72"/>
        <v>1.2931171508031802E-2</v>
      </c>
      <c r="AG142" s="15">
        <f t="shared" si="73"/>
        <v>2.3719000000000001</v>
      </c>
      <c r="AH142" s="14">
        <v>12.24</v>
      </c>
      <c r="AI142" s="15">
        <f t="shared" si="74"/>
        <v>1.0821387097343815E-2</v>
      </c>
      <c r="AK142" s="15">
        <f t="shared" si="75"/>
        <v>1.5719000000000003</v>
      </c>
      <c r="AL142" s="15">
        <v>15.06</v>
      </c>
      <c r="AM142" s="15">
        <f t="shared" si="76"/>
        <v>1.3509998033887527E-2</v>
      </c>
      <c r="AO142" s="15">
        <f t="shared" si="77"/>
        <v>3.9719000000000002</v>
      </c>
      <c r="AP142" s="16">
        <v>6.3</v>
      </c>
      <c r="AQ142" s="20">
        <f t="shared" si="78"/>
        <v>5.4079902797683488E-3</v>
      </c>
      <c r="AS142" s="15">
        <f t="shared" si="79"/>
        <v>3.7719</v>
      </c>
      <c r="AT142" s="17">
        <v>6.49</v>
      </c>
      <c r="AU142" s="20">
        <f t="shared" si="80"/>
        <v>5.5762118537794336E-3</v>
      </c>
      <c r="AW142" s="15">
        <f t="shared" si="81"/>
        <v>4.1718999999999999</v>
      </c>
      <c r="AX142" s="18">
        <v>6.11</v>
      </c>
      <c r="AY142" s="20">
        <f t="shared" si="82"/>
        <v>5.2400811007118353E-3</v>
      </c>
      <c r="BA142" s="15">
        <f t="shared" si="83"/>
        <v>3.5719000000000003</v>
      </c>
      <c r="BB142" s="19">
        <v>6.88</v>
      </c>
      <c r="BC142" s="20">
        <f t="shared" si="84"/>
        <v>5.9224926527998711E-3</v>
      </c>
      <c r="BE142" s="15">
        <f t="shared" si="85"/>
        <v>4.3719000000000001</v>
      </c>
      <c r="BF142" s="20">
        <v>5.93</v>
      </c>
      <c r="BG142" s="20">
        <f t="shared" si="86"/>
        <v>5.0812963145921985E-3</v>
      </c>
    </row>
    <row r="143" spans="1:59" x14ac:dyDescent="0.3">
      <c r="A143" s="4">
        <v>2.9742000000000002</v>
      </c>
      <c r="B143" s="5">
        <v>9.6</v>
      </c>
      <c r="C143" s="9">
        <f t="shared" si="58"/>
        <v>8.3752239642919113E-3</v>
      </c>
      <c r="E143" s="6">
        <f t="shared" si="59"/>
        <v>2.7742</v>
      </c>
      <c r="F143" s="6">
        <v>10.83</v>
      </c>
      <c r="G143" s="9">
        <f t="shared" si="60"/>
        <v>9.5066505016395686E-3</v>
      </c>
      <c r="I143" s="6">
        <f t="shared" si="61"/>
        <v>3.1742000000000004</v>
      </c>
      <c r="J143" s="7">
        <v>8.2799999999999994</v>
      </c>
      <c r="K143" s="9">
        <f t="shared" si="62"/>
        <v>7.1766016535986799E-3</v>
      </c>
      <c r="M143" s="7">
        <f t="shared" si="63"/>
        <v>2.5742000000000003</v>
      </c>
      <c r="N143" s="8">
        <v>11.93</v>
      </c>
      <c r="O143" s="9">
        <f t="shared" si="64"/>
        <v>1.0530679458099268E-2</v>
      </c>
      <c r="Q143" s="7">
        <f t="shared" si="65"/>
        <v>3.3742000000000001</v>
      </c>
      <c r="R143" s="9">
        <v>7.77</v>
      </c>
      <c r="S143" s="9">
        <f t="shared" si="66"/>
        <v>6.7177285590498403E-3</v>
      </c>
      <c r="U143" s="15">
        <f t="shared" si="67"/>
        <v>1.9742000000000002</v>
      </c>
      <c r="V143" s="11">
        <v>14.66</v>
      </c>
      <c r="W143" s="15">
        <f t="shared" si="68"/>
        <v>1.3123699015109347E-2</v>
      </c>
      <c r="Y143" s="15">
        <f t="shared" si="69"/>
        <v>2.1742000000000004</v>
      </c>
      <c r="Z143" s="12">
        <v>13.9</v>
      </c>
      <c r="AA143" s="15">
        <f t="shared" si="70"/>
        <v>1.2394281484896852E-2</v>
      </c>
      <c r="AC143" s="15">
        <f t="shared" si="71"/>
        <v>1.7742000000000002</v>
      </c>
      <c r="AD143" s="13">
        <v>15.28</v>
      </c>
      <c r="AE143" s="15">
        <f t="shared" si="72"/>
        <v>1.3723173867784988E-2</v>
      </c>
      <c r="AG143" s="15">
        <f t="shared" si="73"/>
        <v>2.3742000000000001</v>
      </c>
      <c r="AH143" s="14">
        <v>12.97</v>
      </c>
      <c r="AI143" s="15">
        <f t="shared" si="74"/>
        <v>1.1509692419790052E-2</v>
      </c>
      <c r="AK143" s="15">
        <f t="shared" si="75"/>
        <v>1.5742000000000003</v>
      </c>
      <c r="AL143" s="15">
        <v>15.89</v>
      </c>
      <c r="AM143" s="15">
        <f t="shared" si="76"/>
        <v>1.431691744731789E-2</v>
      </c>
      <c r="AO143" s="15">
        <f t="shared" si="77"/>
        <v>3.9742000000000002</v>
      </c>
      <c r="AP143" s="16">
        <v>6.73</v>
      </c>
      <c r="AQ143" s="20">
        <f t="shared" si="78"/>
        <v>5.7891506828096073E-3</v>
      </c>
      <c r="AS143" s="15">
        <f t="shared" si="79"/>
        <v>3.7742</v>
      </c>
      <c r="AT143" s="17">
        <v>6.94</v>
      </c>
      <c r="AU143" s="20">
        <f t="shared" si="80"/>
        <v>5.9758845770430113E-3</v>
      </c>
      <c r="AW143" s="15">
        <f t="shared" si="81"/>
        <v>4.1741999999999999</v>
      </c>
      <c r="AX143" s="18">
        <v>6.53</v>
      </c>
      <c r="AY143" s="20">
        <f t="shared" si="82"/>
        <v>5.61166684275205E-3</v>
      </c>
      <c r="BA143" s="15">
        <f t="shared" si="83"/>
        <v>3.5742000000000003</v>
      </c>
      <c r="BB143" s="19">
        <v>7.35</v>
      </c>
      <c r="BC143" s="20">
        <f t="shared" si="84"/>
        <v>6.341576227078316E-3</v>
      </c>
      <c r="BE143" s="15">
        <f t="shared" si="85"/>
        <v>4.3742000000000001</v>
      </c>
      <c r="BF143" s="20">
        <v>6.33</v>
      </c>
      <c r="BG143" s="20">
        <f t="shared" si="86"/>
        <v>5.4345307811268784E-3</v>
      </c>
    </row>
    <row r="144" spans="1:59" x14ac:dyDescent="0.3">
      <c r="A144" s="4">
        <v>2.9754999999999998</v>
      </c>
      <c r="B144" s="5">
        <v>8.24</v>
      </c>
      <c r="C144" s="9">
        <f t="shared" si="58"/>
        <v>7.1405271876732179E-3</v>
      </c>
      <c r="E144" s="6">
        <f t="shared" si="59"/>
        <v>2.7754999999999996</v>
      </c>
      <c r="F144" s="6">
        <v>9.34</v>
      </c>
      <c r="G144" s="9">
        <f t="shared" si="60"/>
        <v>8.1378685075514934E-3</v>
      </c>
      <c r="I144" s="6">
        <f t="shared" si="61"/>
        <v>3.1755</v>
      </c>
      <c r="J144" s="7">
        <v>7.07</v>
      </c>
      <c r="K144" s="9">
        <f t="shared" si="62"/>
        <v>6.0916754166016052E-3</v>
      </c>
      <c r="M144" s="7">
        <f t="shared" si="63"/>
        <v>2.5754999999999999</v>
      </c>
      <c r="N144" s="8">
        <v>10.33</v>
      </c>
      <c r="O144" s="9">
        <f t="shared" si="64"/>
        <v>9.0450056723130334E-3</v>
      </c>
      <c r="Q144" s="7">
        <f t="shared" si="65"/>
        <v>3.3754999999999997</v>
      </c>
      <c r="R144" s="9">
        <v>6.62</v>
      </c>
      <c r="S144" s="9">
        <f t="shared" si="66"/>
        <v>5.6914914478271017E-3</v>
      </c>
      <c r="U144" s="15">
        <f t="shared" si="67"/>
        <v>1.9754999999999998</v>
      </c>
      <c r="V144" s="11">
        <v>12.81</v>
      </c>
      <c r="W144" s="15">
        <f t="shared" si="68"/>
        <v>1.1358379330574042E-2</v>
      </c>
      <c r="Y144" s="15">
        <f t="shared" si="69"/>
        <v>2.1755</v>
      </c>
      <c r="Z144" s="12">
        <v>12.12</v>
      </c>
      <c r="AA144" s="15">
        <f t="shared" si="70"/>
        <v>1.0708743612090399E-2</v>
      </c>
      <c r="AC144" s="15">
        <f t="shared" si="71"/>
        <v>1.7754999999999999</v>
      </c>
      <c r="AD144" s="13">
        <v>13.37</v>
      </c>
      <c r="AE144" s="15">
        <f t="shared" si="72"/>
        <v>1.1889093679955054E-2</v>
      </c>
      <c r="AG144" s="15">
        <f t="shared" si="73"/>
        <v>2.3754999999999997</v>
      </c>
      <c r="AH144" s="14">
        <v>11.28</v>
      </c>
      <c r="AI144" s="15">
        <f t="shared" si="74"/>
        <v>9.9241641436408345E-3</v>
      </c>
      <c r="AK144" s="15">
        <f t="shared" si="75"/>
        <v>1.5754999999999999</v>
      </c>
      <c r="AL144" s="15">
        <v>13.93</v>
      </c>
      <c r="AM144" s="15">
        <f t="shared" si="76"/>
        <v>1.2422962189667985E-2</v>
      </c>
      <c r="AO144" s="15">
        <f t="shared" si="77"/>
        <v>3.9754999999999998</v>
      </c>
      <c r="AP144" s="16">
        <v>5.74</v>
      </c>
      <c r="AQ144" s="20">
        <f t="shared" si="78"/>
        <v>4.913992016018276E-3</v>
      </c>
      <c r="AS144" s="15">
        <f t="shared" si="79"/>
        <v>3.7754999999999996</v>
      </c>
      <c r="AT144" s="17">
        <v>5.91</v>
      </c>
      <c r="AU144" s="20">
        <f t="shared" si="80"/>
        <v>5.0636707561989569E-3</v>
      </c>
      <c r="AW144" s="15">
        <f t="shared" si="81"/>
        <v>4.1754999999999995</v>
      </c>
      <c r="AX144" s="18">
        <v>5.57</v>
      </c>
      <c r="AY144" s="20">
        <f t="shared" si="82"/>
        <v>4.764560524780137E-3</v>
      </c>
      <c r="BA144" s="15">
        <f t="shared" si="83"/>
        <v>3.5754999999999999</v>
      </c>
      <c r="BB144" s="19">
        <v>6.27</v>
      </c>
      <c r="BC144" s="20">
        <f t="shared" si="84"/>
        <v>5.3814575666351061E-3</v>
      </c>
      <c r="BE144" s="15">
        <f t="shared" si="85"/>
        <v>4.3754999999999997</v>
      </c>
      <c r="BF144" s="20">
        <v>5.4</v>
      </c>
      <c r="BG144" s="20">
        <f t="shared" si="86"/>
        <v>4.6153754300476413E-3</v>
      </c>
    </row>
    <row r="145" spans="1:59" x14ac:dyDescent="0.3">
      <c r="A145" s="4">
        <v>2.9777</v>
      </c>
      <c r="B145" s="5">
        <v>8.4700000000000006</v>
      </c>
      <c r="C145" s="9">
        <f t="shared" si="58"/>
        <v>7.348152554436771E-3</v>
      </c>
      <c r="E145" s="6">
        <f t="shared" si="59"/>
        <v>2.7776999999999998</v>
      </c>
      <c r="F145" s="6">
        <v>9.6</v>
      </c>
      <c r="G145" s="9">
        <f t="shared" si="60"/>
        <v>8.3752239642919113E-3</v>
      </c>
      <c r="I145" s="6">
        <f t="shared" si="61"/>
        <v>3.1777000000000002</v>
      </c>
      <c r="J145" s="7">
        <v>7.27</v>
      </c>
      <c r="K145" s="9">
        <f t="shared" si="62"/>
        <v>6.2701054304854509E-3</v>
      </c>
      <c r="M145" s="7">
        <f t="shared" si="63"/>
        <v>2.5777000000000001</v>
      </c>
      <c r="N145" s="8">
        <v>10.61</v>
      </c>
      <c r="O145" s="9">
        <f t="shared" si="64"/>
        <v>9.3032351957834658E-3</v>
      </c>
      <c r="Q145" s="7">
        <f t="shared" si="65"/>
        <v>3.3776999999999999</v>
      </c>
      <c r="R145" s="9">
        <v>6.81</v>
      </c>
      <c r="S145" s="9">
        <f t="shared" si="66"/>
        <v>5.8602419169816455E-3</v>
      </c>
      <c r="U145" s="15">
        <f t="shared" si="67"/>
        <v>1.9777</v>
      </c>
      <c r="V145" s="11">
        <v>13.13</v>
      </c>
      <c r="W145" s="15">
        <f t="shared" si="68"/>
        <v>1.1661260723473843E-2</v>
      </c>
      <c r="Y145" s="15">
        <f t="shared" si="69"/>
        <v>2.1777000000000002</v>
      </c>
      <c r="Z145" s="12">
        <v>12.43</v>
      </c>
      <c r="AA145" s="15">
        <f t="shared" si="70"/>
        <v>1.1000028362942005E-2</v>
      </c>
      <c r="AC145" s="15">
        <f t="shared" si="71"/>
        <v>1.7777000000000001</v>
      </c>
      <c r="AD145" s="13">
        <v>13.71</v>
      </c>
      <c r="AE145" s="15">
        <f t="shared" si="72"/>
        <v>1.2212849462525766E-2</v>
      </c>
      <c r="AG145" s="15">
        <f t="shared" si="73"/>
        <v>2.3776999999999999</v>
      </c>
      <c r="AH145" s="14">
        <v>11.57</v>
      </c>
      <c r="AI145" s="15">
        <f t="shared" si="74"/>
        <v>1.0194258304345283E-2</v>
      </c>
      <c r="AK145" s="15">
        <f t="shared" si="75"/>
        <v>1.5777000000000001</v>
      </c>
      <c r="AL145" s="15">
        <v>14.27</v>
      </c>
      <c r="AM145" s="15">
        <f t="shared" si="76"/>
        <v>1.2748652198213195E-2</v>
      </c>
      <c r="AO145" s="15">
        <f t="shared" si="77"/>
        <v>3.9777</v>
      </c>
      <c r="AP145" s="16">
        <v>5.9</v>
      </c>
      <c r="AQ145" s="20">
        <f t="shared" si="78"/>
        <v>5.0548592648345103E-3</v>
      </c>
      <c r="AS145" s="15">
        <f t="shared" si="79"/>
        <v>3.7776999999999998</v>
      </c>
      <c r="AT145" s="17">
        <v>6.08</v>
      </c>
      <c r="AU145" s="20">
        <f t="shared" si="80"/>
        <v>5.2135976022545938E-3</v>
      </c>
      <c r="AW145" s="15">
        <f t="shared" si="81"/>
        <v>4.1776999999999997</v>
      </c>
      <c r="AX145" s="18">
        <v>5.73</v>
      </c>
      <c r="AY145" s="20">
        <f t="shared" si="82"/>
        <v>4.9051950923866272E-3</v>
      </c>
      <c r="BA145" s="15">
        <f t="shared" si="83"/>
        <v>3.5777000000000001</v>
      </c>
      <c r="BB145" s="19">
        <v>6.45</v>
      </c>
      <c r="BC145" s="20">
        <f t="shared" si="84"/>
        <v>5.540770764512426E-3</v>
      </c>
      <c r="BE145" s="15">
        <f t="shared" si="85"/>
        <v>4.3776999999999999</v>
      </c>
      <c r="BF145" s="20">
        <v>5.55</v>
      </c>
      <c r="BG145" s="20">
        <f t="shared" si="86"/>
        <v>4.7469965648558876E-3</v>
      </c>
    </row>
    <row r="146" spans="1:59" x14ac:dyDescent="0.3">
      <c r="A146" s="4">
        <v>2.9792000000000001</v>
      </c>
      <c r="B146" s="5">
        <v>7.1</v>
      </c>
      <c r="C146" s="9">
        <f t="shared" si="58"/>
        <v>6.1184174647674894E-3</v>
      </c>
      <c r="E146" s="6">
        <f t="shared" si="59"/>
        <v>2.7791999999999999</v>
      </c>
      <c r="F146" s="6">
        <v>8.11</v>
      </c>
      <c r="G146" s="9">
        <f t="shared" si="60"/>
        <v>7.0233846455726168E-3</v>
      </c>
      <c r="I146" s="6">
        <f t="shared" si="61"/>
        <v>3.1792000000000002</v>
      </c>
      <c r="J146" s="7">
        <v>6.04</v>
      </c>
      <c r="K146" s="9">
        <f t="shared" si="62"/>
        <v>5.178298330841602E-3</v>
      </c>
      <c r="M146" s="7">
        <f t="shared" si="63"/>
        <v>2.5792000000000002</v>
      </c>
      <c r="N146" s="8">
        <v>9</v>
      </c>
      <c r="O146" s="9">
        <f t="shared" si="64"/>
        <v>7.8284203424832111E-3</v>
      </c>
      <c r="Q146" s="7">
        <f t="shared" si="65"/>
        <v>3.3792</v>
      </c>
      <c r="R146" s="9">
        <v>5.66</v>
      </c>
      <c r="S146" s="9">
        <f t="shared" si="66"/>
        <v>4.8436405672394045E-3</v>
      </c>
      <c r="U146" s="15">
        <f t="shared" si="67"/>
        <v>1.9792000000000001</v>
      </c>
      <c r="V146" s="11">
        <v>11.29</v>
      </c>
      <c r="W146" s="15">
        <f t="shared" si="68"/>
        <v>9.9334642543590368E-3</v>
      </c>
      <c r="Y146" s="15">
        <f t="shared" si="69"/>
        <v>2.1792000000000002</v>
      </c>
      <c r="Z146" s="12">
        <v>10.66</v>
      </c>
      <c r="AA146" s="15">
        <f t="shared" si="70"/>
        <v>9.3494256178007218E-3</v>
      </c>
      <c r="AC146" s="15">
        <f t="shared" si="71"/>
        <v>1.7792000000000001</v>
      </c>
      <c r="AD146" s="13">
        <v>11.81</v>
      </c>
      <c r="AE146" s="15">
        <f t="shared" si="72"/>
        <v>1.0418399234284892E-2</v>
      </c>
      <c r="AG146" s="15">
        <f t="shared" si="73"/>
        <v>2.3792</v>
      </c>
      <c r="AH146" s="14">
        <v>9.8800000000000008</v>
      </c>
      <c r="AI146" s="15">
        <f t="shared" si="74"/>
        <v>8.6315383840795956E-3</v>
      </c>
      <c r="AK146" s="15">
        <f t="shared" si="75"/>
        <v>1.5792000000000002</v>
      </c>
      <c r="AL146" s="15">
        <v>12.33</v>
      </c>
      <c r="AM146" s="15">
        <f t="shared" si="76"/>
        <v>1.0905962404710756E-2</v>
      </c>
      <c r="AO146" s="15">
        <f t="shared" si="77"/>
        <v>3.9792000000000001</v>
      </c>
      <c r="AP146" s="16">
        <v>4.9000000000000004</v>
      </c>
      <c r="AQ146" s="20">
        <f t="shared" si="78"/>
        <v>4.1780157419696318E-3</v>
      </c>
      <c r="AS146" s="15">
        <f t="shared" si="79"/>
        <v>3.7791999999999999</v>
      </c>
      <c r="AT146" s="17">
        <v>5.05</v>
      </c>
      <c r="AU146" s="20">
        <f t="shared" si="80"/>
        <v>4.3090018898930271E-3</v>
      </c>
      <c r="AW146" s="15">
        <f t="shared" si="81"/>
        <v>4.1791999999999998</v>
      </c>
      <c r="AX146" s="18">
        <v>4.75</v>
      </c>
      <c r="AY146" s="20">
        <f t="shared" si="82"/>
        <v>4.047218843175604E-3</v>
      </c>
      <c r="BA146" s="15">
        <f t="shared" si="83"/>
        <v>3.5792000000000002</v>
      </c>
      <c r="BB146" s="19">
        <v>5.35</v>
      </c>
      <c r="BC146" s="20">
        <f t="shared" si="84"/>
        <v>4.5715442295558573E-3</v>
      </c>
      <c r="BE146" s="15">
        <f t="shared" si="85"/>
        <v>4.3792</v>
      </c>
      <c r="BF146" s="20">
        <v>4.5999999999999996</v>
      </c>
      <c r="BG146" s="20">
        <f t="shared" si="86"/>
        <v>3.9166106226982134E-3</v>
      </c>
    </row>
    <row r="147" spans="1:59" x14ac:dyDescent="0.3">
      <c r="A147" s="4">
        <v>2.9811999999999999</v>
      </c>
      <c r="B147" s="5">
        <v>7.02</v>
      </c>
      <c r="C147" s="9">
        <f t="shared" si="58"/>
        <v>6.0471229169767327E-3</v>
      </c>
      <c r="E147" s="6">
        <f t="shared" si="59"/>
        <v>2.7811999999999997</v>
      </c>
      <c r="F147" s="6">
        <v>8.06</v>
      </c>
      <c r="G147" s="9">
        <f t="shared" si="60"/>
        <v>6.9783702687543636E-3</v>
      </c>
      <c r="I147" s="6">
        <f t="shared" si="61"/>
        <v>3.1812</v>
      </c>
      <c r="J147" s="7">
        <v>5.94</v>
      </c>
      <c r="K147" s="9">
        <f t="shared" si="62"/>
        <v>5.0901103819710469E-3</v>
      </c>
      <c r="M147" s="7">
        <f t="shared" si="63"/>
        <v>2.5811999999999999</v>
      </c>
      <c r="N147" s="8">
        <v>8.98</v>
      </c>
      <c r="O147" s="9">
        <f t="shared" si="64"/>
        <v>7.8102505320497562E-3</v>
      </c>
      <c r="Q147" s="7">
        <f t="shared" si="65"/>
        <v>3.3811999999999998</v>
      </c>
      <c r="R147" s="9">
        <v>5.56</v>
      </c>
      <c r="S147" s="9">
        <f t="shared" si="66"/>
        <v>4.7557781186136072E-3</v>
      </c>
      <c r="U147" s="15">
        <f t="shared" si="67"/>
        <v>1.9811999999999999</v>
      </c>
      <c r="V147" s="11">
        <v>11.35</v>
      </c>
      <c r="W147" s="15">
        <f t="shared" si="68"/>
        <v>9.9892851081493372E-3</v>
      </c>
      <c r="Y147" s="15">
        <f t="shared" si="69"/>
        <v>2.1812</v>
      </c>
      <c r="Z147" s="12">
        <v>10.7</v>
      </c>
      <c r="AA147" s="15">
        <f t="shared" si="70"/>
        <v>9.3863950201787949E-3</v>
      </c>
      <c r="AC147" s="15">
        <f t="shared" si="71"/>
        <v>1.7811999999999999</v>
      </c>
      <c r="AD147" s="13">
        <v>11.89</v>
      </c>
      <c r="AE147" s="15">
        <f t="shared" si="72"/>
        <v>1.0493237143096246E-2</v>
      </c>
      <c r="AG147" s="15">
        <f t="shared" si="73"/>
        <v>2.3811999999999998</v>
      </c>
      <c r="AH147" s="14">
        <v>9.9</v>
      </c>
      <c r="AI147" s="15">
        <f t="shared" si="74"/>
        <v>8.6498744788083837E-3</v>
      </c>
      <c r="AK147" s="15">
        <f t="shared" si="75"/>
        <v>1.5811999999999999</v>
      </c>
      <c r="AL147" s="15">
        <v>12.44</v>
      </c>
      <c r="AM147" s="15">
        <f t="shared" si="76"/>
        <v>1.1009440373702661E-2</v>
      </c>
      <c r="AO147" s="15">
        <f t="shared" si="77"/>
        <v>3.9811999999999999</v>
      </c>
      <c r="AP147" s="16">
        <v>4.8099999999999996</v>
      </c>
      <c r="AQ147" s="20">
        <f t="shared" si="78"/>
        <v>4.0995149293884259E-3</v>
      </c>
      <c r="AS147" s="15">
        <f t="shared" si="79"/>
        <v>3.7811999999999997</v>
      </c>
      <c r="AT147" s="17">
        <v>4.96</v>
      </c>
      <c r="AU147" s="20">
        <f t="shared" si="80"/>
        <v>4.2303874591896884E-3</v>
      </c>
      <c r="AW147" s="15">
        <f t="shared" si="81"/>
        <v>4.1811999999999996</v>
      </c>
      <c r="AX147" s="18">
        <v>4.67</v>
      </c>
      <c r="AY147" s="20">
        <f t="shared" si="82"/>
        <v>3.9775376818202979E-3</v>
      </c>
      <c r="BA147" s="15">
        <f t="shared" si="83"/>
        <v>3.5811999999999999</v>
      </c>
      <c r="BB147" s="19">
        <v>5.26</v>
      </c>
      <c r="BC147" s="20">
        <f t="shared" si="84"/>
        <v>4.492701527866072E-3</v>
      </c>
      <c r="BE147" s="15">
        <f t="shared" si="85"/>
        <v>4.3811999999999998</v>
      </c>
      <c r="BF147" s="20">
        <v>4.5199999999999996</v>
      </c>
      <c r="BG147" s="20">
        <f t="shared" si="86"/>
        <v>3.8470298572833572E-3</v>
      </c>
    </row>
    <row r="148" spans="1:59" x14ac:dyDescent="0.3">
      <c r="A148" s="4">
        <v>2.9832999999999998</v>
      </c>
      <c r="B148" s="5">
        <v>6.49</v>
      </c>
      <c r="C148" s="9">
        <f t="shared" si="58"/>
        <v>5.5762118537794336E-3</v>
      </c>
      <c r="E148" s="6">
        <f t="shared" si="59"/>
        <v>2.7832999999999997</v>
      </c>
      <c r="F148" s="6">
        <v>7.5</v>
      </c>
      <c r="G148" s="9">
        <f t="shared" si="60"/>
        <v>6.4757365780733211E-3</v>
      </c>
      <c r="I148" s="6">
        <f t="shared" si="61"/>
        <v>3.1833</v>
      </c>
      <c r="J148" s="7">
        <v>5.45</v>
      </c>
      <c r="K148" s="9">
        <f t="shared" si="62"/>
        <v>4.6592278717328961E-3</v>
      </c>
      <c r="M148" s="7">
        <f t="shared" si="63"/>
        <v>2.5832999999999999</v>
      </c>
      <c r="N148" s="8">
        <v>8.3800000000000008</v>
      </c>
      <c r="O148" s="9">
        <f t="shared" si="64"/>
        <v>7.2668509510300794E-3</v>
      </c>
      <c r="Q148" s="7">
        <f t="shared" si="65"/>
        <v>3.3832999999999998</v>
      </c>
      <c r="R148" s="9">
        <v>5.0999999999999996</v>
      </c>
      <c r="S148" s="9">
        <f t="shared" si="66"/>
        <v>4.3527060936007222E-3</v>
      </c>
      <c r="U148" s="15">
        <f t="shared" si="67"/>
        <v>1.9832999999999998</v>
      </c>
      <c r="V148" s="11">
        <v>10.68</v>
      </c>
      <c r="W148" s="15">
        <f t="shared" si="68"/>
        <v>9.3679084219555619E-3</v>
      </c>
      <c r="Y148" s="15">
        <f t="shared" si="69"/>
        <v>2.1833</v>
      </c>
      <c r="Z148" s="12">
        <v>10.050000000000001</v>
      </c>
      <c r="AA148" s="15">
        <f t="shared" si="70"/>
        <v>8.787514236290539E-3</v>
      </c>
      <c r="AC148" s="15">
        <f t="shared" si="71"/>
        <v>1.7832999999999999</v>
      </c>
      <c r="AD148" s="13">
        <v>11.21</v>
      </c>
      <c r="AE148" s="15">
        <f t="shared" si="72"/>
        <v>9.8590902607952335E-3</v>
      </c>
      <c r="AG148" s="15">
        <f t="shared" si="73"/>
        <v>2.3832999999999998</v>
      </c>
      <c r="AH148" s="14">
        <v>9.27</v>
      </c>
      <c r="AI148" s="15">
        <f t="shared" si="74"/>
        <v>8.0740717294173203E-3</v>
      </c>
      <c r="AK148" s="15">
        <f t="shared" si="75"/>
        <v>1.5832999999999999</v>
      </c>
      <c r="AL148" s="15">
        <v>11.74</v>
      </c>
      <c r="AM148" s="15">
        <f t="shared" si="76"/>
        <v>1.0352967095069499E-2</v>
      </c>
      <c r="AO148" s="15">
        <f t="shared" si="77"/>
        <v>3.9832999999999998</v>
      </c>
      <c r="AP148" s="16">
        <v>4.41</v>
      </c>
      <c r="AQ148" s="20">
        <f t="shared" si="78"/>
        <v>3.7514435137208091E-3</v>
      </c>
      <c r="AS148" s="15">
        <f t="shared" si="79"/>
        <v>3.7832999999999997</v>
      </c>
      <c r="AT148" s="17">
        <v>4.55</v>
      </c>
      <c r="AU148" s="20">
        <f t="shared" si="80"/>
        <v>3.8731163794386569E-3</v>
      </c>
      <c r="AW148" s="15">
        <f t="shared" si="81"/>
        <v>4.1833</v>
      </c>
      <c r="AX148" s="18">
        <v>4.28</v>
      </c>
      <c r="AY148" s="20">
        <f t="shared" si="82"/>
        <v>3.6386077441450393E-3</v>
      </c>
      <c r="BA148" s="15">
        <f t="shared" si="83"/>
        <v>3.5832999999999999</v>
      </c>
      <c r="BB148" s="19">
        <v>4.82</v>
      </c>
      <c r="BC148" s="20">
        <f t="shared" si="84"/>
        <v>4.1082338813109853E-3</v>
      </c>
      <c r="BE148" s="15">
        <f t="shared" si="85"/>
        <v>4.3833000000000002</v>
      </c>
      <c r="BF148" s="20">
        <v>4.1500000000000004</v>
      </c>
      <c r="BG148" s="20">
        <f t="shared" si="86"/>
        <v>3.525912362179584E-3</v>
      </c>
    </row>
    <row r="149" spans="1:59" x14ac:dyDescent="0.3">
      <c r="A149" s="4">
        <v>2.9828000000000001</v>
      </c>
      <c r="B149" s="5">
        <v>5.93</v>
      </c>
      <c r="C149" s="9">
        <f t="shared" si="58"/>
        <v>5.0812963145921985E-3</v>
      </c>
      <c r="E149" s="6">
        <f t="shared" si="59"/>
        <v>2.7827999999999999</v>
      </c>
      <c r="F149" s="6">
        <v>6.83</v>
      </c>
      <c r="G149" s="9">
        <f t="shared" si="60"/>
        <v>5.8780234665112285E-3</v>
      </c>
      <c r="I149" s="6">
        <f t="shared" si="61"/>
        <v>3.1828000000000003</v>
      </c>
      <c r="J149" s="7">
        <v>4.9800000000000004</v>
      </c>
      <c r="K149" s="9">
        <f t="shared" si="62"/>
        <v>4.2478514334469697E-3</v>
      </c>
      <c r="M149" s="7">
        <f t="shared" si="63"/>
        <v>2.5828000000000002</v>
      </c>
      <c r="N149" s="8">
        <v>7.64</v>
      </c>
      <c r="O149" s="9">
        <f t="shared" si="64"/>
        <v>6.6011329550961229E-3</v>
      </c>
      <c r="Q149" s="7">
        <f t="shared" si="65"/>
        <v>3.3828</v>
      </c>
      <c r="R149" s="9">
        <v>4.66</v>
      </c>
      <c r="S149" s="9">
        <f t="shared" si="66"/>
        <v>3.9688313059141889E-3</v>
      </c>
      <c r="U149" s="15">
        <f t="shared" si="67"/>
        <v>1.9828000000000001</v>
      </c>
      <c r="V149" s="11">
        <v>9.7100000000000009</v>
      </c>
      <c r="W149" s="15">
        <f t="shared" si="68"/>
        <v>8.4758320087349182E-3</v>
      </c>
      <c r="Y149" s="15">
        <f t="shared" si="69"/>
        <v>2.1828000000000003</v>
      </c>
      <c r="Z149" s="12">
        <v>9.14</v>
      </c>
      <c r="AA149" s="15">
        <f t="shared" si="70"/>
        <v>7.9557116086683699E-3</v>
      </c>
      <c r="AC149" s="15">
        <f t="shared" si="71"/>
        <v>1.7828000000000002</v>
      </c>
      <c r="AD149" s="13">
        <v>10.19</v>
      </c>
      <c r="AE149" s="15">
        <f t="shared" si="72"/>
        <v>8.9161679691436291E-3</v>
      </c>
      <c r="AG149" s="15">
        <f t="shared" si="73"/>
        <v>2.3828</v>
      </c>
      <c r="AH149" s="14">
        <v>8.44</v>
      </c>
      <c r="AI149" s="15">
        <f t="shared" si="74"/>
        <v>7.321043880817113E-3</v>
      </c>
      <c r="AK149" s="15">
        <f t="shared" si="75"/>
        <v>1.5828000000000002</v>
      </c>
      <c r="AL149" s="15">
        <v>10.67</v>
      </c>
      <c r="AM149" s="15">
        <f t="shared" si="76"/>
        <v>9.3586665457213725E-3</v>
      </c>
      <c r="AO149" s="15">
        <f t="shared" si="77"/>
        <v>3.9828000000000001</v>
      </c>
      <c r="AP149" s="16">
        <v>4.03</v>
      </c>
      <c r="AQ149" s="20">
        <f t="shared" si="78"/>
        <v>3.4220101447003382E-3</v>
      </c>
      <c r="AS149" s="15">
        <f t="shared" si="79"/>
        <v>3.7827999999999999</v>
      </c>
      <c r="AT149" s="17">
        <v>4.16</v>
      </c>
      <c r="AU149" s="20">
        <f t="shared" si="80"/>
        <v>3.5345762618490539E-3</v>
      </c>
      <c r="AW149" s="15">
        <f t="shared" si="81"/>
        <v>4.1828000000000003</v>
      </c>
      <c r="AX149" s="18">
        <v>3.91</v>
      </c>
      <c r="AY149" s="20">
        <f t="shared" si="82"/>
        <v>3.3182269508817974E-3</v>
      </c>
      <c r="BA149" s="15">
        <f t="shared" si="83"/>
        <v>3.5828000000000002</v>
      </c>
      <c r="BB149" s="19">
        <v>4.41</v>
      </c>
      <c r="BC149" s="20">
        <f t="shared" si="84"/>
        <v>3.7514435137208091E-3</v>
      </c>
      <c r="BE149" s="15">
        <f t="shared" si="85"/>
        <v>4.3828000000000005</v>
      </c>
      <c r="BF149" s="20">
        <v>3.79</v>
      </c>
      <c r="BG149" s="20">
        <f t="shared" si="86"/>
        <v>3.2145624959929453E-3</v>
      </c>
    </row>
    <row r="150" spans="1:59" x14ac:dyDescent="0.3">
      <c r="A150" s="4">
        <v>2.9845000000000002</v>
      </c>
      <c r="B150" s="5">
        <v>7.76</v>
      </c>
      <c r="C150" s="9">
        <f t="shared" si="58"/>
        <v>6.7087543197017485E-3</v>
      </c>
      <c r="E150" s="6">
        <f t="shared" si="59"/>
        <v>2.7845</v>
      </c>
      <c r="F150" s="6">
        <v>8.83</v>
      </c>
      <c r="G150" s="9">
        <f t="shared" si="60"/>
        <v>7.6740934912362668E-3</v>
      </c>
      <c r="I150" s="6">
        <f t="shared" si="61"/>
        <v>3.1845000000000003</v>
      </c>
      <c r="J150" s="7">
        <v>6.63</v>
      </c>
      <c r="K150" s="9">
        <f t="shared" si="62"/>
        <v>5.700365201264157E-3</v>
      </c>
      <c r="M150" s="7">
        <f t="shared" si="63"/>
        <v>2.5845000000000002</v>
      </c>
      <c r="N150" s="8">
        <v>9.7799999999999994</v>
      </c>
      <c r="O150" s="9">
        <f t="shared" si="64"/>
        <v>8.5399138253938744E-3</v>
      </c>
      <c r="Q150" s="7">
        <f t="shared" si="65"/>
        <v>3.3845000000000001</v>
      </c>
      <c r="R150" s="9">
        <v>6.21</v>
      </c>
      <c r="S150" s="9">
        <f t="shared" si="66"/>
        <v>5.3284154859407629E-3</v>
      </c>
      <c r="U150" s="15">
        <f t="shared" si="67"/>
        <v>1.9845000000000002</v>
      </c>
      <c r="V150" s="11">
        <v>12.16</v>
      </c>
      <c r="W150" s="15">
        <f t="shared" si="68"/>
        <v>1.0746275765792457E-2</v>
      </c>
      <c r="Y150" s="15">
        <f t="shared" si="69"/>
        <v>2.1845000000000003</v>
      </c>
      <c r="Z150" s="12">
        <v>11.5</v>
      </c>
      <c r="AA150" s="15">
        <f t="shared" si="70"/>
        <v>1.0128988904075986E-2</v>
      </c>
      <c r="AC150" s="15">
        <f t="shared" si="71"/>
        <v>1.7845000000000002</v>
      </c>
      <c r="AD150" s="13">
        <v>12.71</v>
      </c>
      <c r="AE150" s="15">
        <f t="shared" si="72"/>
        <v>1.1263937852189487E-2</v>
      </c>
      <c r="AG150" s="15">
        <f t="shared" si="73"/>
        <v>2.3845000000000001</v>
      </c>
      <c r="AH150" s="14">
        <v>10.7</v>
      </c>
      <c r="AI150" s="15">
        <f t="shared" si="74"/>
        <v>9.3863950201787949E-3</v>
      </c>
      <c r="AK150" s="15">
        <f t="shared" si="75"/>
        <v>1.5845000000000002</v>
      </c>
      <c r="AL150" s="15">
        <v>13.24</v>
      </c>
      <c r="AM150" s="15">
        <f t="shared" si="76"/>
        <v>1.1765612444968765E-2</v>
      </c>
      <c r="AO150" s="15">
        <f t="shared" si="77"/>
        <v>3.9845000000000002</v>
      </c>
      <c r="AP150" s="16">
        <v>5.38</v>
      </c>
      <c r="AQ150" s="20">
        <f t="shared" si="78"/>
        <v>4.5978404021125296E-3</v>
      </c>
      <c r="AS150" s="15">
        <f t="shared" si="79"/>
        <v>3.7845</v>
      </c>
      <c r="AT150" s="17">
        <v>5.54</v>
      </c>
      <c r="AU150" s="20">
        <f t="shared" si="80"/>
        <v>4.7382158633338944E-3</v>
      </c>
      <c r="AW150" s="15">
        <f t="shared" si="81"/>
        <v>4.1844999999999999</v>
      </c>
      <c r="AX150" s="18">
        <v>5.22</v>
      </c>
      <c r="AY150" s="20">
        <f t="shared" si="82"/>
        <v>4.4576823628620366E-3</v>
      </c>
      <c r="BA150" s="15">
        <f t="shared" si="83"/>
        <v>3.5845000000000002</v>
      </c>
      <c r="BB150" s="19">
        <v>5.87</v>
      </c>
      <c r="BC150" s="20">
        <f t="shared" si="84"/>
        <v>5.0284299399723231E-3</v>
      </c>
      <c r="BE150" s="15">
        <f t="shared" si="85"/>
        <v>4.3845000000000001</v>
      </c>
      <c r="BF150" s="20">
        <v>5.05</v>
      </c>
      <c r="BG150" s="20">
        <f t="shared" si="86"/>
        <v>4.3090018898930271E-3</v>
      </c>
    </row>
    <row r="151" spans="1:59" x14ac:dyDescent="0.3">
      <c r="A151" s="4">
        <v>2.9853999999999998</v>
      </c>
      <c r="B151" s="5">
        <v>7.94</v>
      </c>
      <c r="C151" s="9">
        <f t="shared" si="58"/>
        <v>6.8704272534221289E-3</v>
      </c>
      <c r="E151" s="6">
        <f t="shared" si="59"/>
        <v>2.7853999999999997</v>
      </c>
      <c r="F151" s="6">
        <v>8.98</v>
      </c>
      <c r="G151" s="9">
        <f t="shared" si="60"/>
        <v>7.8102505320497562E-3</v>
      </c>
      <c r="I151" s="6">
        <f t="shared" si="61"/>
        <v>3.1854</v>
      </c>
      <c r="J151" s="7">
        <v>6.83</v>
      </c>
      <c r="K151" s="9">
        <f t="shared" si="62"/>
        <v>5.8780234665112285E-3</v>
      </c>
      <c r="M151" s="7">
        <f t="shared" si="63"/>
        <v>2.5853999999999999</v>
      </c>
      <c r="N151" s="8">
        <v>9.91</v>
      </c>
      <c r="O151" s="9">
        <f t="shared" si="64"/>
        <v>8.6590439253353413E-3</v>
      </c>
      <c r="Q151" s="7">
        <f t="shared" si="65"/>
        <v>3.3853999999999997</v>
      </c>
      <c r="R151" s="9">
        <v>6.39</v>
      </c>
      <c r="S151" s="9">
        <f t="shared" si="66"/>
        <v>5.4876351676506063E-3</v>
      </c>
      <c r="U151" s="15">
        <f t="shared" si="67"/>
        <v>1.9853999999999998</v>
      </c>
      <c r="V151" s="11">
        <v>12.19</v>
      </c>
      <c r="W151" s="15">
        <f t="shared" si="68"/>
        <v>1.0774435163859342E-2</v>
      </c>
      <c r="Y151" s="15">
        <f t="shared" si="69"/>
        <v>2.1854</v>
      </c>
      <c r="Z151" s="12">
        <v>11.55</v>
      </c>
      <c r="AA151" s="15">
        <f t="shared" si="70"/>
        <v>1.0175605072917149E-2</v>
      </c>
      <c r="AC151" s="15">
        <f t="shared" si="71"/>
        <v>1.7853999999999999</v>
      </c>
      <c r="AD151" s="13">
        <v>12.72</v>
      </c>
      <c r="AE151" s="15">
        <f t="shared" si="72"/>
        <v>1.1273377535825246E-2</v>
      </c>
      <c r="AG151" s="15">
        <f t="shared" si="73"/>
        <v>2.3853999999999997</v>
      </c>
      <c r="AH151" s="14">
        <v>10.79</v>
      </c>
      <c r="AI151" s="15">
        <f t="shared" si="74"/>
        <v>9.4696317074779435E-3</v>
      </c>
      <c r="AK151" s="15">
        <f t="shared" si="75"/>
        <v>1.5853999999999999</v>
      </c>
      <c r="AL151" s="15">
        <v>13.22</v>
      </c>
      <c r="AM151" s="15">
        <f t="shared" si="76"/>
        <v>1.1746630387365675E-2</v>
      </c>
      <c r="AO151" s="15">
        <f t="shared" si="77"/>
        <v>3.9853999999999998</v>
      </c>
      <c r="AP151" s="16">
        <v>5.54</v>
      </c>
      <c r="AQ151" s="20">
        <f t="shared" si="78"/>
        <v>4.7382158633338944E-3</v>
      </c>
      <c r="AS151" s="15">
        <f t="shared" si="79"/>
        <v>3.7853999999999997</v>
      </c>
      <c r="AT151" s="17">
        <v>5.71</v>
      </c>
      <c r="AU151" s="20">
        <f t="shared" si="80"/>
        <v>4.8876038110216014E-3</v>
      </c>
      <c r="AW151" s="15">
        <f t="shared" si="81"/>
        <v>4.1853999999999996</v>
      </c>
      <c r="AX151" s="18">
        <v>5.37</v>
      </c>
      <c r="AY151" s="20">
        <f t="shared" si="82"/>
        <v>4.5890741621862352E-3</v>
      </c>
      <c r="BA151" s="15">
        <f t="shared" si="83"/>
        <v>3.5853999999999999</v>
      </c>
      <c r="BB151" s="19">
        <v>6.05</v>
      </c>
      <c r="BC151" s="20">
        <f t="shared" si="84"/>
        <v>5.1871218570939126E-3</v>
      </c>
      <c r="BE151" s="15">
        <f t="shared" si="85"/>
        <v>4.3853999999999997</v>
      </c>
      <c r="BF151" s="20">
        <v>5.21</v>
      </c>
      <c r="BG151" s="20">
        <f t="shared" si="86"/>
        <v>4.4489296884331342E-3</v>
      </c>
    </row>
    <row r="152" spans="1:59" x14ac:dyDescent="0.3">
      <c r="A152" s="4">
        <v>2.9870999999999999</v>
      </c>
      <c r="B152" s="5">
        <v>8.6999999999999993</v>
      </c>
      <c r="C152" s="9">
        <f t="shared" si="58"/>
        <v>7.5562567245421874E-3</v>
      </c>
      <c r="E152" s="6">
        <f t="shared" si="59"/>
        <v>2.7870999999999997</v>
      </c>
      <c r="F152" s="6">
        <v>9.7899999999999991</v>
      </c>
      <c r="G152" s="9">
        <f t="shared" si="60"/>
        <v>8.5490720909081608E-3</v>
      </c>
      <c r="I152" s="6">
        <f t="shared" si="61"/>
        <v>3.1871</v>
      </c>
      <c r="J152" s="7">
        <v>7.53</v>
      </c>
      <c r="K152" s="9">
        <f t="shared" si="62"/>
        <v>6.502592577534605E-3</v>
      </c>
      <c r="M152" s="7">
        <f t="shared" si="63"/>
        <v>2.5871</v>
      </c>
      <c r="N152" s="8">
        <v>10.75</v>
      </c>
      <c r="O152" s="9">
        <f t="shared" si="64"/>
        <v>9.4326281254780708E-3</v>
      </c>
      <c r="Q152" s="7">
        <f t="shared" si="65"/>
        <v>3.3870999999999998</v>
      </c>
      <c r="R152" s="9">
        <v>7.06</v>
      </c>
      <c r="S152" s="9">
        <f t="shared" si="66"/>
        <v>6.0827631590948394E-3</v>
      </c>
      <c r="U152" s="15">
        <f t="shared" si="67"/>
        <v>1.9870999999999999</v>
      </c>
      <c r="V152" s="11">
        <v>13.09</v>
      </c>
      <c r="W152" s="15">
        <f t="shared" si="68"/>
        <v>1.1623344671966684E-2</v>
      </c>
      <c r="Y152" s="15">
        <f t="shared" si="69"/>
        <v>2.1871</v>
      </c>
      <c r="Z152" s="12">
        <v>12.43</v>
      </c>
      <c r="AA152" s="15">
        <f t="shared" si="70"/>
        <v>1.1000028362942005E-2</v>
      </c>
      <c r="AC152" s="15">
        <f t="shared" si="71"/>
        <v>1.7870999999999999</v>
      </c>
      <c r="AD152" s="13">
        <v>13.64</v>
      </c>
      <c r="AE152" s="15">
        <f t="shared" si="72"/>
        <v>1.2146098385599546E-2</v>
      </c>
      <c r="AG152" s="15">
        <f t="shared" si="73"/>
        <v>2.3870999999999998</v>
      </c>
      <c r="AH152" s="14">
        <v>11.65</v>
      </c>
      <c r="AI152" s="15">
        <f t="shared" si="74"/>
        <v>1.0268909922777403E-2</v>
      </c>
      <c r="AK152" s="15">
        <f t="shared" si="75"/>
        <v>1.5871</v>
      </c>
      <c r="AL152" s="15">
        <v>14.14</v>
      </c>
      <c r="AM152" s="15">
        <f t="shared" si="76"/>
        <v>1.2623984091070239E-2</v>
      </c>
      <c r="AO152" s="15">
        <f t="shared" si="77"/>
        <v>3.9870999999999999</v>
      </c>
      <c r="AP152" s="16">
        <v>6.12</v>
      </c>
      <c r="AQ152" s="20">
        <f t="shared" si="78"/>
        <v>5.2489106573063715E-3</v>
      </c>
      <c r="AS152" s="15">
        <f t="shared" si="79"/>
        <v>3.7870999999999997</v>
      </c>
      <c r="AT152" s="17">
        <v>6.3</v>
      </c>
      <c r="AU152" s="20">
        <f t="shared" si="80"/>
        <v>5.4079902797683488E-3</v>
      </c>
      <c r="AW152" s="15">
        <f t="shared" si="81"/>
        <v>4.1871</v>
      </c>
      <c r="AX152" s="18">
        <v>5.93</v>
      </c>
      <c r="AY152" s="20">
        <f t="shared" si="82"/>
        <v>5.0812963145921985E-3</v>
      </c>
      <c r="BA152" s="15">
        <f t="shared" si="83"/>
        <v>3.5871</v>
      </c>
      <c r="BB152" s="19">
        <v>6.68</v>
      </c>
      <c r="BC152" s="20">
        <f t="shared" si="84"/>
        <v>5.7447470404756729E-3</v>
      </c>
      <c r="BE152" s="15">
        <f t="shared" si="85"/>
        <v>4.3871000000000002</v>
      </c>
      <c r="BF152" s="20">
        <v>5.75</v>
      </c>
      <c r="BG152" s="20">
        <f t="shared" si="86"/>
        <v>4.9227897951813482E-3</v>
      </c>
    </row>
    <row r="153" spans="1:59" x14ac:dyDescent="0.3">
      <c r="A153" s="4">
        <v>2.988</v>
      </c>
      <c r="B153" s="5">
        <v>9.25</v>
      </c>
      <c r="C153" s="9">
        <f t="shared" si="58"/>
        <v>8.0558523656317771E-3</v>
      </c>
      <c r="E153" s="6">
        <f t="shared" si="59"/>
        <v>2.7879999999999998</v>
      </c>
      <c r="F153" s="6">
        <v>10.36</v>
      </c>
      <c r="G153" s="9">
        <f t="shared" si="60"/>
        <v>9.0726377393330893E-3</v>
      </c>
      <c r="I153" s="6">
        <f t="shared" si="61"/>
        <v>3.1880000000000002</v>
      </c>
      <c r="J153" s="7">
        <v>8.0299999999999994</v>
      </c>
      <c r="K153" s="9">
        <f t="shared" si="62"/>
        <v>6.9513724128082988E-3</v>
      </c>
      <c r="M153" s="7">
        <f t="shared" si="63"/>
        <v>2.5880000000000001</v>
      </c>
      <c r="N153" s="8">
        <v>11.36</v>
      </c>
      <c r="O153" s="9">
        <f t="shared" si="64"/>
        <v>9.9985919506344612E-3</v>
      </c>
      <c r="Q153" s="7">
        <f t="shared" si="65"/>
        <v>3.3879999999999999</v>
      </c>
      <c r="R153" s="9">
        <v>7.53</v>
      </c>
      <c r="S153" s="9">
        <f t="shared" si="66"/>
        <v>6.502592577534605E-3</v>
      </c>
      <c r="U153" s="15">
        <f t="shared" si="67"/>
        <v>1.988</v>
      </c>
      <c r="V153" s="11">
        <v>13.74</v>
      </c>
      <c r="W153" s="15">
        <f t="shared" si="68"/>
        <v>1.2241472263134878E-2</v>
      </c>
      <c r="Y153" s="15">
        <f t="shared" si="69"/>
        <v>2.1880000000000002</v>
      </c>
      <c r="Z153" s="12">
        <v>13.07</v>
      </c>
      <c r="AA153" s="15">
        <f t="shared" si="70"/>
        <v>1.1604392644514849E-2</v>
      </c>
      <c r="AC153" s="15">
        <f t="shared" si="71"/>
        <v>1.788</v>
      </c>
      <c r="AD153" s="13">
        <v>14.3</v>
      </c>
      <c r="AE153" s="15">
        <f t="shared" si="72"/>
        <v>1.2777446369616197E-2</v>
      </c>
      <c r="AG153" s="15">
        <f t="shared" si="73"/>
        <v>2.3879999999999999</v>
      </c>
      <c r="AH153" s="14">
        <v>12.28</v>
      </c>
      <c r="AI153" s="15">
        <f t="shared" si="74"/>
        <v>1.0858966302583317E-2</v>
      </c>
      <c r="AK153" s="15">
        <f t="shared" si="75"/>
        <v>1.5880000000000001</v>
      </c>
      <c r="AL153" s="15">
        <v>14.8</v>
      </c>
      <c r="AM153" s="15">
        <f t="shared" si="76"/>
        <v>1.3258714516723447E-2</v>
      </c>
      <c r="AO153" s="15">
        <f t="shared" si="77"/>
        <v>3.988</v>
      </c>
      <c r="AP153" s="16">
        <v>6.53</v>
      </c>
      <c r="AQ153" s="20">
        <f t="shared" si="78"/>
        <v>5.61166684275205E-3</v>
      </c>
      <c r="AS153" s="15">
        <f t="shared" si="79"/>
        <v>3.7879999999999998</v>
      </c>
      <c r="AT153" s="17">
        <v>6.73</v>
      </c>
      <c r="AU153" s="20">
        <f t="shared" si="80"/>
        <v>5.7891506828096073E-3</v>
      </c>
      <c r="AW153" s="15">
        <f t="shared" si="81"/>
        <v>4.1879999999999997</v>
      </c>
      <c r="AX153" s="18">
        <v>6.33</v>
      </c>
      <c r="AY153" s="20">
        <f t="shared" si="82"/>
        <v>5.4345307811268784E-3</v>
      </c>
      <c r="BA153" s="15">
        <f t="shared" si="83"/>
        <v>3.5880000000000001</v>
      </c>
      <c r="BB153" s="19">
        <v>7.13</v>
      </c>
      <c r="BC153" s="20">
        <f t="shared" si="84"/>
        <v>6.1451674302122061E-3</v>
      </c>
      <c r="BE153" s="15">
        <f t="shared" si="85"/>
        <v>4.3879999999999999</v>
      </c>
      <c r="BF153" s="20">
        <v>6.14</v>
      </c>
      <c r="BG153" s="20">
        <f t="shared" si="86"/>
        <v>5.2665723572145051E-3</v>
      </c>
    </row>
    <row r="154" spans="1:59" x14ac:dyDescent="0.3">
      <c r="A154" s="4">
        <v>2.9895999999999998</v>
      </c>
      <c r="B154" s="5">
        <v>8.85</v>
      </c>
      <c r="C154" s="9">
        <f t="shared" si="58"/>
        <v>7.6922358935922475E-3</v>
      </c>
      <c r="E154" s="6">
        <f t="shared" si="59"/>
        <v>2.7895999999999996</v>
      </c>
      <c r="F154" s="6">
        <v>9.92</v>
      </c>
      <c r="G154" s="9">
        <f t="shared" si="60"/>
        <v>8.6682143049018334E-3</v>
      </c>
      <c r="I154" s="6">
        <f t="shared" si="61"/>
        <v>3.1896</v>
      </c>
      <c r="J154" s="7">
        <v>7.68</v>
      </c>
      <c r="K154" s="9">
        <f t="shared" si="62"/>
        <v>6.6369924942160097E-3</v>
      </c>
      <c r="M154" s="7">
        <f t="shared" si="63"/>
        <v>2.5895999999999999</v>
      </c>
      <c r="N154" s="8">
        <v>10.89</v>
      </c>
      <c r="O154" s="9">
        <f t="shared" si="64"/>
        <v>9.5622072443063422E-3</v>
      </c>
      <c r="Q154" s="7">
        <f t="shared" si="65"/>
        <v>3.3895999999999997</v>
      </c>
      <c r="R154" s="9">
        <v>7.2</v>
      </c>
      <c r="S154" s="9">
        <f t="shared" si="66"/>
        <v>6.2076148332157466E-3</v>
      </c>
      <c r="U154" s="15">
        <f t="shared" si="67"/>
        <v>1.9895999999999998</v>
      </c>
      <c r="V154" s="11">
        <v>13.18</v>
      </c>
      <c r="W154" s="15">
        <f t="shared" si="68"/>
        <v>1.170867829969191E-2</v>
      </c>
      <c r="Y154" s="15">
        <f t="shared" si="69"/>
        <v>2.1896</v>
      </c>
      <c r="Z154" s="12">
        <v>12.53</v>
      </c>
      <c r="AA154" s="15">
        <f t="shared" si="70"/>
        <v>1.1094192839275485E-2</v>
      </c>
      <c r="AC154" s="15">
        <f t="shared" si="71"/>
        <v>1.7895999999999999</v>
      </c>
      <c r="AD154" s="13">
        <v>13.72</v>
      </c>
      <c r="AE154" s="15">
        <f t="shared" si="72"/>
        <v>1.2222389382381293E-2</v>
      </c>
      <c r="AG154" s="15">
        <f t="shared" si="73"/>
        <v>2.3895999999999997</v>
      </c>
      <c r="AH154" s="14">
        <v>11.77</v>
      </c>
      <c r="AI154" s="15">
        <f t="shared" si="74"/>
        <v>1.0381003613402329E-2</v>
      </c>
      <c r="AK154" s="15">
        <f t="shared" si="75"/>
        <v>1.5895999999999999</v>
      </c>
      <c r="AL154" s="15">
        <v>14.21</v>
      </c>
      <c r="AM154" s="15">
        <f t="shared" si="76"/>
        <v>1.2691091554083322E-2</v>
      </c>
      <c r="AO154" s="15">
        <f t="shared" si="77"/>
        <v>3.9895999999999998</v>
      </c>
      <c r="AP154" s="16">
        <v>6.24</v>
      </c>
      <c r="AQ154" s="20">
        <f t="shared" si="78"/>
        <v>5.3549326369501937E-3</v>
      </c>
      <c r="AS154" s="15">
        <f t="shared" si="79"/>
        <v>3.7895999999999996</v>
      </c>
      <c r="AT154" s="17">
        <v>6.43</v>
      </c>
      <c r="AU154" s="20">
        <f t="shared" si="80"/>
        <v>5.5230554287089006E-3</v>
      </c>
      <c r="AW154" s="15">
        <f t="shared" si="81"/>
        <v>4.1895999999999995</v>
      </c>
      <c r="AX154" s="18">
        <v>6.05</v>
      </c>
      <c r="AY154" s="20">
        <f t="shared" si="82"/>
        <v>5.1871218570939126E-3</v>
      </c>
      <c r="BA154" s="15">
        <f t="shared" si="83"/>
        <v>3.5895999999999999</v>
      </c>
      <c r="BB154" s="19">
        <v>6.81</v>
      </c>
      <c r="BC154" s="20">
        <f t="shared" si="84"/>
        <v>5.8602419169816455E-3</v>
      </c>
      <c r="BE154" s="15">
        <f t="shared" si="85"/>
        <v>4.3895999999999997</v>
      </c>
      <c r="BF154" s="20">
        <v>5.87</v>
      </c>
      <c r="BG154" s="20">
        <f t="shared" si="86"/>
        <v>5.0284299399723231E-3</v>
      </c>
    </row>
    <row r="155" spans="1:59" x14ac:dyDescent="0.3">
      <c r="A155" s="4">
        <v>2.9912000000000001</v>
      </c>
      <c r="B155" s="5">
        <v>9.43</v>
      </c>
      <c r="C155" s="9">
        <f t="shared" si="58"/>
        <v>8.2199593176039976E-3</v>
      </c>
      <c r="E155" s="6">
        <f t="shared" si="59"/>
        <v>2.7911999999999999</v>
      </c>
      <c r="F155" s="6">
        <v>10.56</v>
      </c>
      <c r="G155" s="9">
        <f t="shared" si="60"/>
        <v>9.2570684511185108E-3</v>
      </c>
      <c r="I155" s="6">
        <f t="shared" si="61"/>
        <v>3.1912000000000003</v>
      </c>
      <c r="J155" s="7">
        <v>8.2100000000000009</v>
      </c>
      <c r="K155" s="9">
        <f t="shared" si="62"/>
        <v>7.1134807969135405E-3</v>
      </c>
      <c r="M155" s="7">
        <f t="shared" si="63"/>
        <v>2.5912000000000002</v>
      </c>
      <c r="N155" s="8">
        <v>11.57</v>
      </c>
      <c r="O155" s="9">
        <f t="shared" si="64"/>
        <v>1.0194258304345283E-2</v>
      </c>
      <c r="Q155" s="7">
        <f t="shared" si="65"/>
        <v>3.3912</v>
      </c>
      <c r="R155" s="9">
        <v>7.69</v>
      </c>
      <c r="S155" s="9">
        <f t="shared" si="66"/>
        <v>6.6459596043364488E-3</v>
      </c>
      <c r="U155" s="15">
        <f t="shared" si="67"/>
        <v>1.9912000000000001</v>
      </c>
      <c r="V155" s="11">
        <v>13.95</v>
      </c>
      <c r="W155" s="15">
        <f t="shared" si="68"/>
        <v>1.2442087750893505E-2</v>
      </c>
      <c r="Y155" s="15">
        <f t="shared" si="69"/>
        <v>2.1912000000000003</v>
      </c>
      <c r="Z155" s="12">
        <v>13.28</v>
      </c>
      <c r="AA155" s="15">
        <f t="shared" si="70"/>
        <v>1.1803588596566272E-2</v>
      </c>
      <c r="AC155" s="15">
        <f t="shared" si="71"/>
        <v>1.7912000000000001</v>
      </c>
      <c r="AD155" s="13">
        <v>14.51</v>
      </c>
      <c r="AE155" s="15">
        <f t="shared" si="72"/>
        <v>1.2979264669554902E-2</v>
      </c>
      <c r="AG155" s="15">
        <f t="shared" si="73"/>
        <v>2.3912</v>
      </c>
      <c r="AH155" s="14">
        <v>12.48</v>
      </c>
      <c r="AI155" s="15">
        <f t="shared" si="74"/>
        <v>1.1047098272863543E-2</v>
      </c>
      <c r="AK155" s="15">
        <f t="shared" si="75"/>
        <v>1.5912000000000002</v>
      </c>
      <c r="AL155" s="15">
        <v>15.01</v>
      </c>
      <c r="AM155" s="15">
        <f t="shared" si="76"/>
        <v>1.3461619573174821E-2</v>
      </c>
      <c r="AO155" s="15">
        <f t="shared" si="77"/>
        <v>3.9912000000000001</v>
      </c>
      <c r="AP155" s="16">
        <v>6.67</v>
      </c>
      <c r="AQ155" s="20">
        <f t="shared" si="78"/>
        <v>5.735868929100052E-3</v>
      </c>
      <c r="AS155" s="15">
        <f t="shared" si="79"/>
        <v>3.7911999999999999</v>
      </c>
      <c r="AT155" s="17">
        <v>6.87</v>
      </c>
      <c r="AU155" s="20">
        <f t="shared" si="80"/>
        <v>5.9135970648259706E-3</v>
      </c>
      <c r="AW155" s="15">
        <f t="shared" si="81"/>
        <v>4.1912000000000003</v>
      </c>
      <c r="AX155" s="18">
        <v>6.47</v>
      </c>
      <c r="AY155" s="20">
        <f t="shared" si="82"/>
        <v>5.558489572394798E-3</v>
      </c>
      <c r="BA155" s="15">
        <f t="shared" si="83"/>
        <v>3.5912000000000002</v>
      </c>
      <c r="BB155" s="19">
        <v>7.28</v>
      </c>
      <c r="BC155" s="20">
        <f t="shared" si="84"/>
        <v>6.2790361883729995E-3</v>
      </c>
      <c r="BE155" s="15">
        <f t="shared" si="85"/>
        <v>4.3912000000000004</v>
      </c>
      <c r="BF155" s="20">
        <v>6.27</v>
      </c>
      <c r="BG155" s="20">
        <f t="shared" si="86"/>
        <v>5.3814575666351061E-3</v>
      </c>
    </row>
    <row r="156" spans="1:59" x14ac:dyDescent="0.3">
      <c r="A156" s="4">
        <v>2.9921000000000002</v>
      </c>
      <c r="B156" s="5">
        <v>8.09</v>
      </c>
      <c r="C156" s="9">
        <f t="shared" si="58"/>
        <v>7.0053762011861309E-3</v>
      </c>
      <c r="E156" s="6">
        <f t="shared" si="59"/>
        <v>2.7921</v>
      </c>
      <c r="F156" s="6">
        <v>9.1</v>
      </c>
      <c r="G156" s="9">
        <f t="shared" si="60"/>
        <v>7.9193243398181234E-3</v>
      </c>
      <c r="I156" s="6">
        <f t="shared" si="61"/>
        <v>3.1921000000000004</v>
      </c>
      <c r="J156" s="7">
        <v>7</v>
      </c>
      <c r="K156" s="9">
        <f t="shared" si="62"/>
        <v>6.0293080661268927E-3</v>
      </c>
      <c r="M156" s="7">
        <f t="shared" si="63"/>
        <v>2.5921000000000003</v>
      </c>
      <c r="N156" s="8">
        <v>10</v>
      </c>
      <c r="O156" s="9">
        <f t="shared" si="64"/>
        <v>8.7416109546967213E-3</v>
      </c>
      <c r="Q156" s="7">
        <f t="shared" si="65"/>
        <v>3.3921000000000001</v>
      </c>
      <c r="R156" s="9">
        <v>6.56</v>
      </c>
      <c r="S156" s="9">
        <f t="shared" si="66"/>
        <v>5.6382672130225187E-3</v>
      </c>
      <c r="U156" s="15">
        <f t="shared" si="67"/>
        <v>1.9921000000000002</v>
      </c>
      <c r="V156" s="11">
        <v>12.15</v>
      </c>
      <c r="W156" s="15">
        <f t="shared" si="68"/>
        <v>1.0736891258824266E-2</v>
      </c>
      <c r="Y156" s="15">
        <f t="shared" si="69"/>
        <v>2.1921000000000004</v>
      </c>
      <c r="Z156" s="12">
        <v>11.54</v>
      </c>
      <c r="AA156" s="15">
        <f t="shared" si="70"/>
        <v>1.0166279907027231E-2</v>
      </c>
      <c r="AC156" s="15">
        <f t="shared" si="71"/>
        <v>1.7921000000000002</v>
      </c>
      <c r="AD156" s="13">
        <v>12.66</v>
      </c>
      <c r="AE156" s="15">
        <f t="shared" si="72"/>
        <v>1.1216754298354004E-2</v>
      </c>
      <c r="AG156" s="15">
        <f t="shared" si="73"/>
        <v>2.3921000000000001</v>
      </c>
      <c r="AH156" s="14">
        <v>10.83</v>
      </c>
      <c r="AI156" s="15">
        <f t="shared" si="74"/>
        <v>9.5066505016395686E-3</v>
      </c>
      <c r="AK156" s="15">
        <f t="shared" si="75"/>
        <v>1.5921000000000003</v>
      </c>
      <c r="AL156" s="15">
        <v>13.12</v>
      </c>
      <c r="AM156" s="15">
        <f t="shared" si="76"/>
        <v>1.1651780210470308E-2</v>
      </c>
      <c r="AO156" s="15">
        <f t="shared" si="77"/>
        <v>3.9921000000000002</v>
      </c>
      <c r="AP156" s="16">
        <v>5.68</v>
      </c>
      <c r="AQ156" s="20">
        <f t="shared" si="78"/>
        <v>4.861223301112827E-3</v>
      </c>
      <c r="AS156" s="15">
        <f t="shared" si="79"/>
        <v>3.7921</v>
      </c>
      <c r="AT156" s="17">
        <v>5.85</v>
      </c>
      <c r="AU156" s="20">
        <f t="shared" si="80"/>
        <v>5.0108146793426123E-3</v>
      </c>
      <c r="AW156" s="15">
        <f t="shared" si="81"/>
        <v>4.1920999999999999</v>
      </c>
      <c r="AX156" s="18">
        <v>5.51</v>
      </c>
      <c r="AY156" s="20">
        <f t="shared" si="82"/>
        <v>4.7118788704537673E-3</v>
      </c>
      <c r="BA156" s="15">
        <f t="shared" si="83"/>
        <v>3.5921000000000003</v>
      </c>
      <c r="BB156" s="19">
        <v>6.2</v>
      </c>
      <c r="BC156" s="20">
        <f t="shared" si="84"/>
        <v>5.3195781633745831E-3</v>
      </c>
      <c r="BE156" s="15">
        <f t="shared" si="85"/>
        <v>4.3921000000000001</v>
      </c>
      <c r="BF156" s="20">
        <v>5.34</v>
      </c>
      <c r="BG156" s="20">
        <f t="shared" si="86"/>
        <v>4.5627805365079377E-3</v>
      </c>
    </row>
    <row r="157" spans="1:59" x14ac:dyDescent="0.3">
      <c r="A157" s="4">
        <v>2.9935999999999998</v>
      </c>
      <c r="B157" s="5">
        <v>8.32</v>
      </c>
      <c r="C157" s="9">
        <f t="shared" si="58"/>
        <v>7.2126905438034683E-3</v>
      </c>
      <c r="E157" s="6">
        <f t="shared" si="59"/>
        <v>2.7935999999999996</v>
      </c>
      <c r="F157" s="6">
        <v>9.35</v>
      </c>
      <c r="G157" s="9">
        <f t="shared" si="60"/>
        <v>8.1469860187545207E-3</v>
      </c>
      <c r="I157" s="6">
        <f t="shared" si="61"/>
        <v>3.1936</v>
      </c>
      <c r="J157" s="7">
        <v>7.2</v>
      </c>
      <c r="K157" s="9">
        <f t="shared" si="62"/>
        <v>6.2076148332157466E-3</v>
      </c>
      <c r="M157" s="7">
        <f t="shared" si="63"/>
        <v>2.5935999999999999</v>
      </c>
      <c r="N157" s="8">
        <v>10.27</v>
      </c>
      <c r="O157" s="9">
        <f t="shared" si="64"/>
        <v>8.9897669515559553E-3</v>
      </c>
      <c r="Q157" s="7">
        <f t="shared" si="65"/>
        <v>3.3935999999999997</v>
      </c>
      <c r="R157" s="9">
        <v>6.75</v>
      </c>
      <c r="S157" s="9">
        <f t="shared" si="66"/>
        <v>5.8069182496356397E-3</v>
      </c>
      <c r="U157" s="15">
        <f t="shared" si="67"/>
        <v>1.9935999999999998</v>
      </c>
      <c r="V157" s="11">
        <v>12.46</v>
      </c>
      <c r="W157" s="15">
        <f t="shared" si="68"/>
        <v>1.1028267351627763E-2</v>
      </c>
      <c r="Y157" s="15">
        <f t="shared" si="69"/>
        <v>2.1936</v>
      </c>
      <c r="Z157" s="12">
        <v>11.84</v>
      </c>
      <c r="AA157" s="15">
        <f t="shared" si="70"/>
        <v>1.0446456154664441E-2</v>
      </c>
      <c r="AC157" s="15">
        <f t="shared" si="71"/>
        <v>1.7935999999999999</v>
      </c>
      <c r="AD157" s="13">
        <v>12.98</v>
      </c>
      <c r="AE157" s="15">
        <f t="shared" si="72"/>
        <v>1.1519157952452064E-2</v>
      </c>
      <c r="AG157" s="15">
        <f t="shared" si="73"/>
        <v>2.3935999999999997</v>
      </c>
      <c r="AH157" s="14">
        <v>11.11</v>
      </c>
      <c r="AI157" s="15">
        <f t="shared" si="74"/>
        <v>9.7662091023323905E-3</v>
      </c>
      <c r="AK157" s="15">
        <f t="shared" si="75"/>
        <v>1.5935999999999999</v>
      </c>
      <c r="AL157" s="15">
        <v>13.44</v>
      </c>
      <c r="AM157" s="15">
        <f t="shared" si="76"/>
        <v>1.1955653948612976E-2</v>
      </c>
      <c r="AO157" s="15">
        <f t="shared" si="77"/>
        <v>3.9935999999999998</v>
      </c>
      <c r="AP157" s="16">
        <v>5.84</v>
      </c>
      <c r="AQ157" s="20">
        <f t="shared" si="78"/>
        <v>5.0020083352874112E-3</v>
      </c>
      <c r="AS157" s="15">
        <f t="shared" si="79"/>
        <v>3.7935999999999996</v>
      </c>
      <c r="AT157" s="17">
        <v>6.02</v>
      </c>
      <c r="AU157" s="20">
        <f t="shared" si="80"/>
        <v>5.1606538604852537E-3</v>
      </c>
      <c r="AW157" s="15">
        <f t="shared" si="81"/>
        <v>4.1936</v>
      </c>
      <c r="AX157" s="18">
        <v>5.67</v>
      </c>
      <c r="AY157" s="20">
        <f t="shared" si="82"/>
        <v>4.8524315070186397E-3</v>
      </c>
      <c r="BA157" s="15">
        <f t="shared" si="83"/>
        <v>3.5935999999999999</v>
      </c>
      <c r="BB157" s="19">
        <v>6.38</v>
      </c>
      <c r="BC157" s="20">
        <f t="shared" si="84"/>
        <v>5.4787822702140332E-3</v>
      </c>
      <c r="BE157" s="15">
        <f t="shared" si="85"/>
        <v>4.3936000000000002</v>
      </c>
      <c r="BF157" s="20">
        <v>5.49</v>
      </c>
      <c r="BG157" s="20">
        <f t="shared" si="86"/>
        <v>4.6943251332106639E-3</v>
      </c>
    </row>
    <row r="158" spans="1:59" x14ac:dyDescent="0.3">
      <c r="A158" s="4">
        <v>2.9944999999999999</v>
      </c>
      <c r="B158" s="5">
        <v>6.96</v>
      </c>
      <c r="C158" s="9">
        <f t="shared" si="58"/>
        <v>5.9936888976065417E-3</v>
      </c>
      <c r="E158" s="6">
        <f t="shared" si="59"/>
        <v>2.7944999999999998</v>
      </c>
      <c r="F158" s="6">
        <v>7.88</v>
      </c>
      <c r="G158" s="9">
        <f t="shared" si="60"/>
        <v>6.8165041038288354E-3</v>
      </c>
      <c r="I158" s="6">
        <f t="shared" si="61"/>
        <v>3.1945000000000001</v>
      </c>
      <c r="J158" s="7">
        <v>5.98</v>
      </c>
      <c r="K158" s="9">
        <f t="shared" si="62"/>
        <v>5.1253752434513578E-3</v>
      </c>
      <c r="M158" s="7">
        <f t="shared" si="63"/>
        <v>2.5945</v>
      </c>
      <c r="N158" s="8">
        <v>8.69</v>
      </c>
      <c r="O158" s="9">
        <f t="shared" si="64"/>
        <v>7.5471987296052978E-3</v>
      </c>
      <c r="Q158" s="7">
        <f t="shared" si="65"/>
        <v>3.3944999999999999</v>
      </c>
      <c r="R158" s="9">
        <v>5.6</v>
      </c>
      <c r="S158" s="9">
        <f t="shared" si="66"/>
        <v>4.7909128594627592E-3</v>
      </c>
      <c r="U158" s="15">
        <f t="shared" si="67"/>
        <v>1.9944999999999999</v>
      </c>
      <c r="V158" s="11">
        <v>10.67</v>
      </c>
      <c r="W158" s="15">
        <f t="shared" si="68"/>
        <v>9.3586665457213725E-3</v>
      </c>
      <c r="Y158" s="15">
        <f t="shared" si="69"/>
        <v>2.1945000000000001</v>
      </c>
      <c r="Z158" s="12">
        <v>10.11</v>
      </c>
      <c r="AA158" s="15">
        <f t="shared" si="70"/>
        <v>8.8426290586255396E-3</v>
      </c>
      <c r="AC158" s="15">
        <f t="shared" si="71"/>
        <v>1.7945</v>
      </c>
      <c r="AD158" s="13">
        <v>11.14</v>
      </c>
      <c r="AE158" s="15">
        <f t="shared" si="72"/>
        <v>9.794063388495311E-3</v>
      </c>
      <c r="AG158" s="15">
        <f t="shared" si="73"/>
        <v>2.3944999999999999</v>
      </c>
      <c r="AH158" s="14">
        <v>9.4600000000000009</v>
      </c>
      <c r="AI158" s="15">
        <f t="shared" si="74"/>
        <v>8.2473395384526915E-3</v>
      </c>
      <c r="AK158" s="15">
        <f t="shared" si="75"/>
        <v>1.5945</v>
      </c>
      <c r="AL158" s="15">
        <v>11.56</v>
      </c>
      <c r="AM158" s="15">
        <f t="shared" si="76"/>
        <v>1.018493120528674E-2</v>
      </c>
      <c r="AO158" s="15">
        <f t="shared" si="77"/>
        <v>3.9944999999999999</v>
      </c>
      <c r="AP158" s="16">
        <v>4.8499999999999996</v>
      </c>
      <c r="AQ158" s="20">
        <f t="shared" si="78"/>
        <v>4.1343957762661754E-3</v>
      </c>
      <c r="AS158" s="15">
        <f t="shared" si="79"/>
        <v>3.7944999999999998</v>
      </c>
      <c r="AT158" s="17">
        <v>5</v>
      </c>
      <c r="AU158" s="20">
        <f t="shared" si="80"/>
        <v>4.2653187775606449E-3</v>
      </c>
      <c r="AW158" s="15">
        <f t="shared" si="81"/>
        <v>4.1944999999999997</v>
      </c>
      <c r="AX158" s="18">
        <v>4.7</v>
      </c>
      <c r="AY158" s="20">
        <f t="shared" si="82"/>
        <v>4.0036618335385077E-3</v>
      </c>
      <c r="BA158" s="15">
        <f t="shared" si="83"/>
        <v>3.5945</v>
      </c>
      <c r="BB158" s="19">
        <v>5.3</v>
      </c>
      <c r="BC158" s="20">
        <f t="shared" si="84"/>
        <v>4.5277342487558547E-3</v>
      </c>
      <c r="BE158" s="15">
        <f t="shared" si="85"/>
        <v>4.3944999999999999</v>
      </c>
      <c r="BF158" s="20">
        <v>4.5599999999999996</v>
      </c>
      <c r="BG158" s="20">
        <f t="shared" si="86"/>
        <v>3.8818135570097834E-3</v>
      </c>
    </row>
    <row r="159" spans="1:59" x14ac:dyDescent="0.3">
      <c r="A159" s="4">
        <v>2.9961000000000002</v>
      </c>
      <c r="B159" s="5">
        <v>6.88</v>
      </c>
      <c r="C159" s="9">
        <f t="shared" si="58"/>
        <v>5.9224926527998711E-3</v>
      </c>
      <c r="E159" s="6">
        <f t="shared" si="59"/>
        <v>2.7961</v>
      </c>
      <c r="F159" s="6">
        <v>7.82</v>
      </c>
      <c r="G159" s="9">
        <f t="shared" si="60"/>
        <v>6.7626131393022648E-3</v>
      </c>
      <c r="I159" s="6">
        <f t="shared" si="61"/>
        <v>3.1961000000000004</v>
      </c>
      <c r="J159" s="7">
        <v>5.88</v>
      </c>
      <c r="K159" s="9">
        <f t="shared" si="62"/>
        <v>5.037238856895998E-3</v>
      </c>
      <c r="M159" s="7">
        <f t="shared" si="63"/>
        <v>2.5961000000000003</v>
      </c>
      <c r="N159" s="8">
        <v>8.66</v>
      </c>
      <c r="O159" s="9">
        <f t="shared" si="64"/>
        <v>7.5200301997833119E-3</v>
      </c>
      <c r="Q159" s="7">
        <f t="shared" si="65"/>
        <v>3.3961000000000001</v>
      </c>
      <c r="R159" s="9">
        <v>5.5</v>
      </c>
      <c r="S159" s="9">
        <f t="shared" si="66"/>
        <v>4.7031015761462847E-3</v>
      </c>
      <c r="U159" s="15">
        <f t="shared" si="67"/>
        <v>1.9961000000000002</v>
      </c>
      <c r="V159" s="11">
        <v>10.69</v>
      </c>
      <c r="W159" s="15">
        <f t="shared" si="68"/>
        <v>9.3771512467069051E-3</v>
      </c>
      <c r="Y159" s="15">
        <f t="shared" si="69"/>
        <v>2.1961000000000004</v>
      </c>
      <c r="Z159" s="12">
        <v>10.119999999999999</v>
      </c>
      <c r="AA159" s="15">
        <f t="shared" si="70"/>
        <v>8.85181814076208E-3</v>
      </c>
      <c r="AC159" s="15">
        <f t="shared" si="71"/>
        <v>1.7961000000000003</v>
      </c>
      <c r="AD159" s="13">
        <v>11.18</v>
      </c>
      <c r="AE159" s="15">
        <f t="shared" si="72"/>
        <v>9.8312158489858303E-3</v>
      </c>
      <c r="AG159" s="15">
        <f t="shared" si="73"/>
        <v>2.3961000000000001</v>
      </c>
      <c r="AH159" s="14">
        <v>9.4499999999999993</v>
      </c>
      <c r="AI159" s="15">
        <f t="shared" si="74"/>
        <v>8.2382118742589938E-3</v>
      </c>
      <c r="AK159" s="15">
        <f t="shared" si="75"/>
        <v>1.5961000000000003</v>
      </c>
      <c r="AL159" s="15">
        <v>11.62</v>
      </c>
      <c r="AM159" s="15">
        <f t="shared" si="76"/>
        <v>1.0240908307309615E-2</v>
      </c>
      <c r="AO159" s="15">
        <f t="shared" si="77"/>
        <v>3.9961000000000002</v>
      </c>
      <c r="AP159" s="16">
        <v>4.76</v>
      </c>
      <c r="AQ159" s="20">
        <f t="shared" si="78"/>
        <v>4.0559327601362716E-3</v>
      </c>
      <c r="AS159" s="15">
        <f t="shared" si="79"/>
        <v>3.7961</v>
      </c>
      <c r="AT159" s="17">
        <v>4.91</v>
      </c>
      <c r="AU159" s="20">
        <f t="shared" si="80"/>
        <v>4.1867422577512858E-3</v>
      </c>
      <c r="AW159" s="15">
        <f t="shared" si="81"/>
        <v>4.1961000000000004</v>
      </c>
      <c r="AX159" s="18">
        <v>4.62</v>
      </c>
      <c r="AY159" s="20">
        <f t="shared" si="82"/>
        <v>3.9340141711349252E-3</v>
      </c>
      <c r="BA159" s="15">
        <f t="shared" si="83"/>
        <v>3.5961000000000003</v>
      </c>
      <c r="BB159" s="19">
        <v>5.2</v>
      </c>
      <c r="BC159" s="20">
        <f t="shared" si="84"/>
        <v>4.4401778603907482E-3</v>
      </c>
      <c r="BE159" s="15">
        <f t="shared" si="85"/>
        <v>4.3961000000000006</v>
      </c>
      <c r="BF159" s="20">
        <v>4.4800000000000004</v>
      </c>
      <c r="BG159" s="20">
        <f t="shared" si="86"/>
        <v>3.8122595127885184E-3</v>
      </c>
    </row>
    <row r="160" spans="1:59" x14ac:dyDescent="0.3">
      <c r="A160" s="4">
        <v>2.9975999999999998</v>
      </c>
      <c r="B160" s="5">
        <v>6.36</v>
      </c>
      <c r="C160" s="9">
        <f t="shared" si="58"/>
        <v>5.4610790754923144E-3</v>
      </c>
      <c r="E160" s="6">
        <f t="shared" si="59"/>
        <v>2.7975999999999996</v>
      </c>
      <c r="F160" s="6">
        <v>7.26</v>
      </c>
      <c r="G160" s="9">
        <f t="shared" si="60"/>
        <v>6.2611755553891868E-3</v>
      </c>
      <c r="I160" s="6">
        <f t="shared" si="61"/>
        <v>3.1976</v>
      </c>
      <c r="J160" s="7">
        <v>5.39</v>
      </c>
      <c r="K160" s="9">
        <f t="shared" si="62"/>
        <v>4.6066074913423405E-3</v>
      </c>
      <c r="M160" s="7">
        <f t="shared" si="63"/>
        <v>2.5975999999999999</v>
      </c>
      <c r="N160" s="8">
        <v>8.06</v>
      </c>
      <c r="O160" s="9">
        <f t="shared" si="64"/>
        <v>6.9783702687543636E-3</v>
      </c>
      <c r="Q160" s="7">
        <f t="shared" si="65"/>
        <v>3.3975999999999997</v>
      </c>
      <c r="R160" s="9">
        <v>5.05</v>
      </c>
      <c r="S160" s="9">
        <f t="shared" si="66"/>
        <v>4.3090018898930271E-3</v>
      </c>
      <c r="U160" s="15">
        <f t="shared" si="67"/>
        <v>1.9975999999999998</v>
      </c>
      <c r="V160" s="11">
        <v>10.029999999999999</v>
      </c>
      <c r="W160" s="15">
        <f t="shared" si="68"/>
        <v>8.7691501175732878E-3</v>
      </c>
      <c r="Y160" s="15">
        <f t="shared" si="69"/>
        <v>2.1976</v>
      </c>
      <c r="Z160" s="12">
        <v>9.48</v>
      </c>
      <c r="AA160" s="15">
        <f t="shared" si="70"/>
        <v>8.2655976395501485E-3</v>
      </c>
      <c r="AC160" s="15">
        <f t="shared" si="71"/>
        <v>1.7975999999999999</v>
      </c>
      <c r="AD160" s="13">
        <v>10.51</v>
      </c>
      <c r="AE160" s="15">
        <f t="shared" si="72"/>
        <v>9.2109253584423678E-3</v>
      </c>
      <c r="AG160" s="15">
        <f t="shared" si="73"/>
        <v>2.3975999999999997</v>
      </c>
      <c r="AH160" s="14">
        <v>8.83</v>
      </c>
      <c r="AI160" s="15">
        <f t="shared" si="74"/>
        <v>7.6740934912362668E-3</v>
      </c>
      <c r="AK160" s="15">
        <f t="shared" si="75"/>
        <v>1.5975999999999999</v>
      </c>
      <c r="AL160" s="15">
        <v>10.94</v>
      </c>
      <c r="AM160" s="15">
        <f t="shared" si="76"/>
        <v>9.608530730154663E-3</v>
      </c>
      <c r="AO160" s="15">
        <f t="shared" si="77"/>
        <v>3.9975999999999998</v>
      </c>
      <c r="AP160" s="16">
        <v>4.37</v>
      </c>
      <c r="AQ160" s="20">
        <f t="shared" si="78"/>
        <v>3.7167098408917854E-3</v>
      </c>
      <c r="AS160" s="15">
        <f t="shared" si="79"/>
        <v>3.7975999999999996</v>
      </c>
      <c r="AT160" s="17">
        <v>4.5</v>
      </c>
      <c r="AU160" s="20">
        <f t="shared" si="80"/>
        <v>3.8296430163020645E-3</v>
      </c>
      <c r="AW160" s="15">
        <f t="shared" si="81"/>
        <v>4.1975999999999996</v>
      </c>
      <c r="AX160" s="18">
        <v>4.24</v>
      </c>
      <c r="AY160" s="20">
        <f t="shared" si="82"/>
        <v>3.6039173064363883E-3</v>
      </c>
      <c r="BA160" s="15">
        <f t="shared" si="83"/>
        <v>3.5975999999999999</v>
      </c>
      <c r="BB160" s="19">
        <v>4.7699999999999996</v>
      </c>
      <c r="BC160" s="20">
        <f t="shared" si="84"/>
        <v>4.0646475158350182E-3</v>
      </c>
      <c r="BE160" s="15">
        <f t="shared" si="85"/>
        <v>4.3975999999999997</v>
      </c>
      <c r="BF160" s="20">
        <v>4.1100000000000003</v>
      </c>
      <c r="BG160" s="20">
        <f t="shared" si="86"/>
        <v>3.4912650472166407E-3</v>
      </c>
    </row>
    <row r="161" spans="1:59" x14ac:dyDescent="0.3">
      <c r="A161" s="4">
        <v>2.9971000000000001</v>
      </c>
      <c r="B161" s="5">
        <v>5.8</v>
      </c>
      <c r="C161" s="9">
        <f t="shared" si="58"/>
        <v>4.9667915300590781E-3</v>
      </c>
      <c r="E161" s="6">
        <f t="shared" si="59"/>
        <v>2.7970999999999999</v>
      </c>
      <c r="F161" s="6">
        <v>6.62</v>
      </c>
      <c r="G161" s="9">
        <f t="shared" si="60"/>
        <v>5.6914914478271017E-3</v>
      </c>
      <c r="I161" s="6">
        <f t="shared" si="61"/>
        <v>3.1971000000000003</v>
      </c>
      <c r="J161" s="7">
        <v>4.93</v>
      </c>
      <c r="K161" s="9">
        <f t="shared" si="62"/>
        <v>4.2041978133117164E-3</v>
      </c>
      <c r="M161" s="7">
        <f t="shared" si="63"/>
        <v>2.5971000000000002</v>
      </c>
      <c r="N161" s="8">
        <v>7.34</v>
      </c>
      <c r="O161" s="9">
        <f t="shared" si="64"/>
        <v>6.3326392845387547E-3</v>
      </c>
      <c r="Q161" s="7">
        <f t="shared" si="65"/>
        <v>3.3971</v>
      </c>
      <c r="R161" s="9">
        <v>4.6100000000000003</v>
      </c>
      <c r="S161" s="9">
        <f t="shared" si="66"/>
        <v>3.9253119788105195E-3</v>
      </c>
      <c r="U161" s="15">
        <f t="shared" si="67"/>
        <v>1.9971000000000001</v>
      </c>
      <c r="V161" s="11">
        <v>9.1199999999999992</v>
      </c>
      <c r="W161" s="15">
        <f t="shared" si="68"/>
        <v>7.9375161391311844E-3</v>
      </c>
      <c r="Y161" s="15">
        <f t="shared" si="69"/>
        <v>2.1971000000000003</v>
      </c>
      <c r="Z161" s="12">
        <v>8.6199999999999992</v>
      </c>
      <c r="AA161" s="15">
        <f t="shared" si="70"/>
        <v>7.4838182145403609E-3</v>
      </c>
      <c r="AC161" s="15">
        <f t="shared" si="71"/>
        <v>1.7971000000000001</v>
      </c>
      <c r="AD161" s="13">
        <v>9.5500000000000007</v>
      </c>
      <c r="AE161" s="15">
        <f t="shared" si="72"/>
        <v>8.3295301274084466E-3</v>
      </c>
      <c r="AG161" s="15">
        <f t="shared" si="73"/>
        <v>2.3971</v>
      </c>
      <c r="AH161" s="14">
        <v>8.0399999999999991</v>
      </c>
      <c r="AI161" s="15">
        <f t="shared" si="74"/>
        <v>6.9603708010481657E-3</v>
      </c>
      <c r="AK161" s="15">
        <f t="shared" si="75"/>
        <v>1.5971000000000002</v>
      </c>
      <c r="AL161" s="15">
        <v>9.94</v>
      </c>
      <c r="AM161" s="15">
        <f t="shared" si="76"/>
        <v>8.6865578639477858E-3</v>
      </c>
      <c r="AO161" s="15">
        <f t="shared" si="77"/>
        <v>3.9971000000000001</v>
      </c>
      <c r="AP161" s="16">
        <v>3.99</v>
      </c>
      <c r="AQ161" s="20">
        <f t="shared" si="78"/>
        <v>3.3874025359917903E-3</v>
      </c>
      <c r="AS161" s="15">
        <f t="shared" si="79"/>
        <v>3.7970999999999999</v>
      </c>
      <c r="AT161" s="17">
        <v>4.1100000000000003</v>
      </c>
      <c r="AU161" s="20">
        <f t="shared" si="80"/>
        <v>3.4912650472166407E-3</v>
      </c>
      <c r="AW161" s="15">
        <f t="shared" si="81"/>
        <v>4.1970999999999998</v>
      </c>
      <c r="AX161" s="18">
        <v>3.87</v>
      </c>
      <c r="AY161" s="20">
        <f t="shared" si="82"/>
        <v>3.2836589534019911E-3</v>
      </c>
      <c r="BA161" s="15">
        <f t="shared" si="83"/>
        <v>3.5971000000000002</v>
      </c>
      <c r="BB161" s="19">
        <v>4.3600000000000003</v>
      </c>
      <c r="BC161" s="20">
        <f t="shared" si="84"/>
        <v>3.7080285035874239E-3</v>
      </c>
      <c r="BE161" s="15">
        <f t="shared" si="85"/>
        <v>4.3971</v>
      </c>
      <c r="BF161" s="20">
        <v>3.75</v>
      </c>
      <c r="BG161" s="20">
        <f t="shared" si="86"/>
        <v>3.1800340150618389E-3</v>
      </c>
    </row>
    <row r="162" spans="1:59" x14ac:dyDescent="0.3">
      <c r="A162" s="4">
        <v>2.9986000000000002</v>
      </c>
      <c r="B162" s="5">
        <v>7.61</v>
      </c>
      <c r="C162" s="9">
        <f t="shared" si="58"/>
        <v>6.5742476420143081E-3</v>
      </c>
      <c r="E162" s="6">
        <f t="shared" si="59"/>
        <v>2.7986</v>
      </c>
      <c r="F162" s="6">
        <v>8.59</v>
      </c>
      <c r="G162" s="9">
        <f t="shared" si="60"/>
        <v>7.456668759828422E-3</v>
      </c>
      <c r="I162" s="6">
        <f t="shared" si="61"/>
        <v>3.1986000000000003</v>
      </c>
      <c r="J162" s="7">
        <v>6.56</v>
      </c>
      <c r="K162" s="9">
        <f t="shared" si="62"/>
        <v>5.6382672130225187E-3</v>
      </c>
      <c r="M162" s="7">
        <f t="shared" si="63"/>
        <v>2.5986000000000002</v>
      </c>
      <c r="N162" s="8">
        <v>9.4499999999999993</v>
      </c>
      <c r="O162" s="9">
        <f t="shared" si="64"/>
        <v>8.2382118742589938E-3</v>
      </c>
      <c r="Q162" s="7">
        <f t="shared" si="65"/>
        <v>3.3986000000000001</v>
      </c>
      <c r="R162" s="9">
        <v>6.15</v>
      </c>
      <c r="S162" s="9">
        <f t="shared" si="66"/>
        <v>5.2754045008803763E-3</v>
      </c>
      <c r="U162" s="15">
        <f t="shared" si="67"/>
        <v>1.9986000000000002</v>
      </c>
      <c r="V162" s="11">
        <v>11.5</v>
      </c>
      <c r="W162" s="15">
        <f t="shared" si="68"/>
        <v>1.0128988904075986E-2</v>
      </c>
      <c r="Y162" s="15">
        <f t="shared" si="69"/>
        <v>2.1986000000000003</v>
      </c>
      <c r="Z162" s="12">
        <v>10.92</v>
      </c>
      <c r="AA162" s="15">
        <f t="shared" si="70"/>
        <v>9.5899984757568113E-3</v>
      </c>
      <c r="AC162" s="15">
        <f t="shared" si="71"/>
        <v>1.7986000000000002</v>
      </c>
      <c r="AD162" s="13">
        <v>12</v>
      </c>
      <c r="AE162" s="15">
        <f t="shared" si="72"/>
        <v>1.0596241035318976E-2</v>
      </c>
      <c r="AG162" s="15">
        <f t="shared" si="73"/>
        <v>2.3986000000000001</v>
      </c>
      <c r="AH162" s="14">
        <v>10.25</v>
      </c>
      <c r="AI162" s="15">
        <f t="shared" si="74"/>
        <v>8.9713615686013437E-3</v>
      </c>
      <c r="AK162" s="15">
        <f t="shared" si="75"/>
        <v>1.5986000000000002</v>
      </c>
      <c r="AL162" s="15">
        <v>12.43</v>
      </c>
      <c r="AM162" s="15">
        <f t="shared" si="76"/>
        <v>1.1000028362942005E-2</v>
      </c>
      <c r="AO162" s="15">
        <f t="shared" si="77"/>
        <v>3.9986000000000002</v>
      </c>
      <c r="AP162" s="16">
        <v>5.32</v>
      </c>
      <c r="AQ162" s="20">
        <f t="shared" si="78"/>
        <v>4.5452556960875468E-3</v>
      </c>
      <c r="AS162" s="15">
        <f t="shared" si="79"/>
        <v>3.7986</v>
      </c>
      <c r="AT162" s="17">
        <v>5.48</v>
      </c>
      <c r="AU162" s="20">
        <f t="shared" si="80"/>
        <v>4.6855495414740433E-3</v>
      </c>
      <c r="AW162" s="15">
        <f t="shared" si="81"/>
        <v>4.1985999999999999</v>
      </c>
      <c r="AX162" s="18">
        <v>5.16</v>
      </c>
      <c r="AY162" s="20">
        <f t="shared" si="82"/>
        <v>4.4051790086636622E-3</v>
      </c>
      <c r="BA162" s="15">
        <f t="shared" si="83"/>
        <v>3.5986000000000002</v>
      </c>
      <c r="BB162" s="19">
        <v>5.81</v>
      </c>
      <c r="BC162" s="20">
        <f t="shared" si="84"/>
        <v>4.9755944460661006E-3</v>
      </c>
      <c r="BE162" s="15">
        <f t="shared" si="85"/>
        <v>4.3986000000000001</v>
      </c>
      <c r="BF162" s="20">
        <v>5</v>
      </c>
      <c r="BG162" s="20">
        <f t="shared" si="86"/>
        <v>4.2653187775606449E-3</v>
      </c>
    </row>
    <row r="163" spans="1:59" x14ac:dyDescent="0.3">
      <c r="A163" s="4">
        <v>2.9994000000000001</v>
      </c>
      <c r="B163" s="5">
        <v>7.79</v>
      </c>
      <c r="C163" s="9">
        <f t="shared" si="58"/>
        <v>6.7356797138921065E-3</v>
      </c>
      <c r="E163" s="6">
        <f t="shared" si="59"/>
        <v>2.7993999999999999</v>
      </c>
      <c r="F163" s="6">
        <v>8.74</v>
      </c>
      <c r="G163" s="9">
        <f t="shared" si="60"/>
        <v>7.5924978010287747E-3</v>
      </c>
      <c r="I163" s="6">
        <f t="shared" si="61"/>
        <v>3.1994000000000002</v>
      </c>
      <c r="J163" s="7">
        <v>6.76</v>
      </c>
      <c r="K163" s="9">
        <f t="shared" si="62"/>
        <v>5.8158033430288913E-3</v>
      </c>
      <c r="M163" s="7">
        <f t="shared" si="63"/>
        <v>2.5994000000000002</v>
      </c>
      <c r="N163" s="8">
        <v>9.58</v>
      </c>
      <c r="O163" s="9">
        <f t="shared" si="64"/>
        <v>8.3569436501634842E-3</v>
      </c>
      <c r="Q163" s="7">
        <f t="shared" si="65"/>
        <v>3.3994</v>
      </c>
      <c r="R163" s="9">
        <v>6.33</v>
      </c>
      <c r="S163" s="9">
        <f t="shared" si="66"/>
        <v>5.4345307811268784E-3</v>
      </c>
      <c r="U163" s="15">
        <f t="shared" si="67"/>
        <v>1.9994000000000001</v>
      </c>
      <c r="V163" s="11">
        <v>11.56</v>
      </c>
      <c r="W163" s="15">
        <f t="shared" si="68"/>
        <v>1.018493120528674E-2</v>
      </c>
      <c r="Y163" s="15">
        <f t="shared" si="69"/>
        <v>2.1994000000000002</v>
      </c>
      <c r="Z163" s="12">
        <v>11</v>
      </c>
      <c r="AA163" s="15">
        <f t="shared" si="70"/>
        <v>9.6641503918789562E-3</v>
      </c>
      <c r="AC163" s="15">
        <f t="shared" si="71"/>
        <v>1.7994000000000001</v>
      </c>
      <c r="AD163" s="13">
        <v>12.04</v>
      </c>
      <c r="AE163" s="15">
        <f t="shared" si="72"/>
        <v>1.0633726260494303E-2</v>
      </c>
      <c r="AG163" s="15">
        <f t="shared" si="73"/>
        <v>2.3994</v>
      </c>
      <c r="AH163" s="14">
        <v>10.35</v>
      </c>
      <c r="AI163" s="15">
        <f t="shared" si="74"/>
        <v>9.0634261085571488E-3</v>
      </c>
      <c r="AK163" s="15">
        <f t="shared" si="75"/>
        <v>1.5994000000000002</v>
      </c>
      <c r="AL163" s="15">
        <v>12.45</v>
      </c>
      <c r="AM163" s="15">
        <f t="shared" si="76"/>
        <v>1.1018853369859305E-2</v>
      </c>
      <c r="AO163" s="15">
        <f t="shared" si="77"/>
        <v>3.9994000000000001</v>
      </c>
      <c r="AP163" s="16">
        <v>5.48</v>
      </c>
      <c r="AQ163" s="20">
        <f t="shared" si="78"/>
        <v>4.6855495414740433E-3</v>
      </c>
      <c r="AS163" s="15">
        <f t="shared" si="79"/>
        <v>3.7993999999999999</v>
      </c>
      <c r="AT163" s="17">
        <v>5.65</v>
      </c>
      <c r="AU163" s="20">
        <f t="shared" si="80"/>
        <v>4.8348504816015936E-3</v>
      </c>
      <c r="AW163" s="15">
        <f t="shared" si="81"/>
        <v>4.1993999999999998</v>
      </c>
      <c r="AX163" s="18">
        <v>5.32</v>
      </c>
      <c r="AY163" s="20">
        <f t="shared" si="82"/>
        <v>4.5452556960875468E-3</v>
      </c>
      <c r="BA163" s="15">
        <f t="shared" si="83"/>
        <v>3.5994000000000002</v>
      </c>
      <c r="BB163" s="19">
        <v>5.99</v>
      </c>
      <c r="BC163" s="20">
        <f t="shared" si="84"/>
        <v>5.1341936076885197E-3</v>
      </c>
      <c r="BE163" s="15">
        <f t="shared" si="85"/>
        <v>4.3994</v>
      </c>
      <c r="BF163" s="20">
        <v>5.16</v>
      </c>
      <c r="BG163" s="20">
        <f t="shared" si="86"/>
        <v>4.4051790086636622E-3</v>
      </c>
    </row>
    <row r="164" spans="1:59" x14ac:dyDescent="0.3">
      <c r="A164" s="4">
        <v>3.0009000000000001</v>
      </c>
      <c r="B164" s="5">
        <v>8.5500000000000007</v>
      </c>
      <c r="C164" s="9">
        <f t="shared" si="58"/>
        <v>7.4204821894011674E-3</v>
      </c>
      <c r="E164" s="6">
        <f t="shared" si="59"/>
        <v>2.8008999999999999</v>
      </c>
      <c r="F164" s="6">
        <v>9.5399999999999991</v>
      </c>
      <c r="G164" s="9">
        <f t="shared" si="60"/>
        <v>8.3203941386214009E-3</v>
      </c>
      <c r="I164" s="6">
        <f t="shared" si="61"/>
        <v>3.2009000000000003</v>
      </c>
      <c r="J164" s="7">
        <v>7.46</v>
      </c>
      <c r="K164" s="9">
        <f t="shared" si="62"/>
        <v>6.439940995979998E-3</v>
      </c>
      <c r="M164" s="7">
        <f t="shared" si="63"/>
        <v>2.6009000000000002</v>
      </c>
      <c r="N164" s="8">
        <v>10.42</v>
      </c>
      <c r="O164" s="9">
        <f t="shared" si="64"/>
        <v>9.1279273138357153E-3</v>
      </c>
      <c r="Q164" s="7">
        <f t="shared" si="65"/>
        <v>3.4009</v>
      </c>
      <c r="R164" s="9">
        <v>6.99</v>
      </c>
      <c r="S164" s="9">
        <f t="shared" si="66"/>
        <v>6.020401957620769E-3</v>
      </c>
      <c r="U164" s="15">
        <f t="shared" si="67"/>
        <v>2.0009000000000001</v>
      </c>
      <c r="V164" s="11">
        <v>12.45</v>
      </c>
      <c r="W164" s="15">
        <f t="shared" si="68"/>
        <v>1.1018853369859305E-2</v>
      </c>
      <c r="Y164" s="15">
        <f t="shared" si="69"/>
        <v>2.2009000000000003</v>
      </c>
      <c r="Z164" s="12">
        <v>11.87</v>
      </c>
      <c r="AA164" s="15">
        <f t="shared" si="70"/>
        <v>1.0474521828284455E-2</v>
      </c>
      <c r="AC164" s="15">
        <f t="shared" si="71"/>
        <v>1.8009000000000002</v>
      </c>
      <c r="AD164" s="13">
        <v>12.95</v>
      </c>
      <c r="AE164" s="15">
        <f t="shared" si="72"/>
        <v>1.1490764345036264E-2</v>
      </c>
      <c r="AG164" s="15">
        <f t="shared" si="73"/>
        <v>2.4009</v>
      </c>
      <c r="AH164" s="14">
        <v>11.21</v>
      </c>
      <c r="AI164" s="15">
        <f t="shared" si="74"/>
        <v>9.8590902607952335E-3</v>
      </c>
      <c r="AK164" s="15">
        <f t="shared" si="75"/>
        <v>1.6009000000000002</v>
      </c>
      <c r="AL164" s="15">
        <v>13.36</v>
      </c>
      <c r="AM164" s="15">
        <f t="shared" si="76"/>
        <v>1.187958909501341E-2</v>
      </c>
      <c r="AO164" s="15">
        <f t="shared" si="77"/>
        <v>4.0008999999999997</v>
      </c>
      <c r="AP164" s="16">
        <v>6.06</v>
      </c>
      <c r="AQ164" s="20">
        <f t="shared" si="78"/>
        <v>5.1959462442963122E-3</v>
      </c>
      <c r="AS164" s="15">
        <f t="shared" si="79"/>
        <v>3.8008999999999995</v>
      </c>
      <c r="AT164" s="17">
        <v>6.24</v>
      </c>
      <c r="AU164" s="20">
        <f t="shared" si="80"/>
        <v>5.3549326369501937E-3</v>
      </c>
      <c r="AW164" s="15">
        <f t="shared" si="81"/>
        <v>4.2008999999999999</v>
      </c>
      <c r="AX164" s="18">
        <v>5.88</v>
      </c>
      <c r="AY164" s="20">
        <f t="shared" si="82"/>
        <v>5.037238856895998E-3</v>
      </c>
      <c r="BA164" s="15">
        <f t="shared" si="83"/>
        <v>3.6008999999999998</v>
      </c>
      <c r="BB164" s="19">
        <v>6.61</v>
      </c>
      <c r="BC164" s="20">
        <f t="shared" si="84"/>
        <v>5.6826185654411665E-3</v>
      </c>
      <c r="BE164" s="15">
        <f t="shared" si="85"/>
        <v>4.4009</v>
      </c>
      <c r="BF164" s="20">
        <v>5.69</v>
      </c>
      <c r="BG164" s="20">
        <f t="shared" si="86"/>
        <v>4.8700159496956053E-3</v>
      </c>
    </row>
    <row r="165" spans="1:59" x14ac:dyDescent="0.3">
      <c r="A165" s="4">
        <v>3.0017</v>
      </c>
      <c r="B165" s="5">
        <v>9.09</v>
      </c>
      <c r="C165" s="9">
        <f t="shared" si="58"/>
        <v>7.9102298160120821E-3</v>
      </c>
      <c r="E165" s="6">
        <f t="shared" si="59"/>
        <v>2.8016999999999999</v>
      </c>
      <c r="F165" s="6">
        <v>10.11</v>
      </c>
      <c r="G165" s="9">
        <f t="shared" si="60"/>
        <v>8.8426290586255396E-3</v>
      </c>
      <c r="I165" s="6">
        <f t="shared" si="61"/>
        <v>3.2017000000000002</v>
      </c>
      <c r="J165" s="7">
        <v>7.96</v>
      </c>
      <c r="K165" s="9">
        <f t="shared" si="62"/>
        <v>6.8884087958058782E-3</v>
      </c>
      <c r="M165" s="7">
        <f t="shared" si="63"/>
        <v>2.6017000000000001</v>
      </c>
      <c r="N165" s="8">
        <v>11.02</v>
      </c>
      <c r="O165" s="9">
        <f t="shared" si="64"/>
        <v>9.6826979174432504E-3</v>
      </c>
      <c r="Q165" s="7">
        <f t="shared" si="65"/>
        <v>3.4016999999999999</v>
      </c>
      <c r="R165" s="9">
        <v>7.46</v>
      </c>
      <c r="S165" s="9">
        <f t="shared" si="66"/>
        <v>6.439940995979998E-3</v>
      </c>
      <c r="U165" s="15">
        <f t="shared" si="67"/>
        <v>2.0017</v>
      </c>
      <c r="V165" s="11">
        <v>13.09</v>
      </c>
      <c r="W165" s="15">
        <f t="shared" si="68"/>
        <v>1.1623344671966684E-2</v>
      </c>
      <c r="Y165" s="15">
        <f t="shared" si="69"/>
        <v>2.2017000000000002</v>
      </c>
      <c r="Z165" s="12">
        <v>12.5</v>
      </c>
      <c r="AA165" s="15">
        <f t="shared" si="70"/>
        <v>1.1065933139137285E-2</v>
      </c>
      <c r="AC165" s="15">
        <f t="shared" si="71"/>
        <v>1.8017000000000001</v>
      </c>
      <c r="AD165" s="13">
        <v>13.6</v>
      </c>
      <c r="AE165" s="15">
        <f t="shared" si="72"/>
        <v>1.2107977177767903E-2</v>
      </c>
      <c r="AG165" s="15">
        <f t="shared" si="73"/>
        <v>2.4016999999999999</v>
      </c>
      <c r="AH165" s="14">
        <v>11.82</v>
      </c>
      <c r="AI165" s="15">
        <f t="shared" si="74"/>
        <v>1.0427750568848149E-2</v>
      </c>
      <c r="AK165" s="15">
        <f t="shared" si="75"/>
        <v>1.6017000000000001</v>
      </c>
      <c r="AL165" s="15">
        <v>14.03</v>
      </c>
      <c r="AM165" s="15">
        <f t="shared" si="76"/>
        <v>1.2518630766158556E-2</v>
      </c>
      <c r="AO165" s="15">
        <f t="shared" si="77"/>
        <v>4.0016999999999996</v>
      </c>
      <c r="AP165" s="16">
        <v>6.46</v>
      </c>
      <c r="AQ165" s="20">
        <f t="shared" si="78"/>
        <v>5.5496297343547996E-3</v>
      </c>
      <c r="AS165" s="15">
        <f t="shared" si="79"/>
        <v>3.8016999999999994</v>
      </c>
      <c r="AT165" s="17">
        <v>6.66</v>
      </c>
      <c r="AU165" s="20">
        <f t="shared" si="80"/>
        <v>5.7269916896700579E-3</v>
      </c>
      <c r="AW165" s="15">
        <f t="shared" si="81"/>
        <v>4.2016999999999998</v>
      </c>
      <c r="AX165" s="18">
        <v>6.27</v>
      </c>
      <c r="AY165" s="20">
        <f t="shared" si="82"/>
        <v>5.3814575666351061E-3</v>
      </c>
      <c r="BA165" s="15">
        <f t="shared" si="83"/>
        <v>3.6016999999999997</v>
      </c>
      <c r="BB165" s="19">
        <v>7.06</v>
      </c>
      <c r="BC165" s="20">
        <f t="shared" si="84"/>
        <v>6.0827631590948394E-3</v>
      </c>
      <c r="BE165" s="15">
        <f t="shared" si="85"/>
        <v>4.4016999999999999</v>
      </c>
      <c r="BF165" s="20">
        <v>6.08</v>
      </c>
      <c r="BG165" s="20">
        <f t="shared" si="86"/>
        <v>5.2135976022545938E-3</v>
      </c>
    </row>
    <row r="166" spans="1:59" x14ac:dyDescent="0.3">
      <c r="A166" s="4">
        <v>3.0030999999999999</v>
      </c>
      <c r="B166" s="5">
        <v>8.69</v>
      </c>
      <c r="C166" s="9">
        <f t="shared" si="58"/>
        <v>7.5471987296052978E-3</v>
      </c>
      <c r="E166" s="6">
        <f t="shared" si="59"/>
        <v>2.8030999999999997</v>
      </c>
      <c r="F166" s="6">
        <v>9.67</v>
      </c>
      <c r="G166" s="9">
        <f t="shared" si="60"/>
        <v>8.4392342719410429E-3</v>
      </c>
      <c r="I166" s="6">
        <f t="shared" si="61"/>
        <v>3.2031000000000001</v>
      </c>
      <c r="J166" s="7">
        <v>7.61</v>
      </c>
      <c r="K166" s="9">
        <f t="shared" si="62"/>
        <v>6.5742476420143081E-3</v>
      </c>
      <c r="M166" s="7">
        <f t="shared" si="63"/>
        <v>2.6031</v>
      </c>
      <c r="N166" s="8">
        <v>10.55</v>
      </c>
      <c r="O166" s="9">
        <f t="shared" si="64"/>
        <v>9.2478379412350709E-3</v>
      </c>
      <c r="Q166" s="7">
        <f t="shared" si="65"/>
        <v>3.4030999999999998</v>
      </c>
      <c r="R166" s="9">
        <v>7.13</v>
      </c>
      <c r="S166" s="9">
        <f t="shared" si="66"/>
        <v>6.1451674302122061E-3</v>
      </c>
      <c r="U166" s="15">
        <f t="shared" si="67"/>
        <v>2.0030999999999999</v>
      </c>
      <c r="V166" s="11">
        <v>12.55</v>
      </c>
      <c r="W166" s="15">
        <f t="shared" si="68"/>
        <v>1.1113037575708695E-2</v>
      </c>
      <c r="Y166" s="15">
        <f t="shared" si="69"/>
        <v>2.2031000000000001</v>
      </c>
      <c r="Z166" s="12">
        <v>11.98</v>
      </c>
      <c r="AA166" s="15">
        <f t="shared" si="70"/>
        <v>1.0577504279428163E-2</v>
      </c>
      <c r="AC166" s="15">
        <f t="shared" si="71"/>
        <v>1.8030999999999999</v>
      </c>
      <c r="AD166" s="13">
        <v>13.04</v>
      </c>
      <c r="AE166" s="15">
        <f t="shared" si="72"/>
        <v>1.1575972096255271E-2</v>
      </c>
      <c r="AG166" s="15">
        <f t="shared" si="73"/>
        <v>2.4030999999999998</v>
      </c>
      <c r="AH166" s="14">
        <v>11.33</v>
      </c>
      <c r="AI166" s="15">
        <f t="shared" si="74"/>
        <v>9.9706743098851858E-3</v>
      </c>
      <c r="AK166" s="15">
        <f t="shared" si="75"/>
        <v>1.6031</v>
      </c>
      <c r="AL166" s="15">
        <v>13.45</v>
      </c>
      <c r="AM166" s="15">
        <f t="shared" si="76"/>
        <v>1.1965166585961362E-2</v>
      </c>
      <c r="AO166" s="15">
        <f t="shared" si="77"/>
        <v>4.0030999999999999</v>
      </c>
      <c r="AP166" s="16">
        <v>6.18</v>
      </c>
      <c r="AQ166" s="20">
        <f t="shared" si="78"/>
        <v>5.3019061088387387E-3</v>
      </c>
      <c r="AS166" s="15">
        <f t="shared" si="79"/>
        <v>3.8030999999999997</v>
      </c>
      <c r="AT166" s="17">
        <v>6.36</v>
      </c>
      <c r="AU166" s="20">
        <f t="shared" si="80"/>
        <v>5.4610790754923144E-3</v>
      </c>
      <c r="AW166" s="15">
        <f t="shared" si="81"/>
        <v>4.2031000000000001</v>
      </c>
      <c r="AX166" s="18">
        <v>5.99</v>
      </c>
      <c r="AY166" s="20">
        <f t="shared" si="82"/>
        <v>5.1341936076885197E-3</v>
      </c>
      <c r="BA166" s="15">
        <f t="shared" si="83"/>
        <v>3.6031</v>
      </c>
      <c r="BB166" s="19">
        <v>6.74</v>
      </c>
      <c r="BC166" s="20">
        <f t="shared" si="84"/>
        <v>5.7980340296223121E-3</v>
      </c>
      <c r="BE166" s="15">
        <f t="shared" si="85"/>
        <v>4.4031000000000002</v>
      </c>
      <c r="BF166" s="20">
        <v>5.81</v>
      </c>
      <c r="BG166" s="20">
        <f t="shared" si="86"/>
        <v>4.9755944460661006E-3</v>
      </c>
    </row>
    <row r="167" spans="1:59" x14ac:dyDescent="0.3">
      <c r="A167" s="4">
        <v>3.0045999999999999</v>
      </c>
      <c r="B167" s="5">
        <v>9.27</v>
      </c>
      <c r="C167" s="9">
        <f t="shared" si="58"/>
        <v>8.0740717294173203E-3</v>
      </c>
      <c r="E167" s="6">
        <f t="shared" si="59"/>
        <v>2.8045999999999998</v>
      </c>
      <c r="F167" s="6">
        <v>10.3</v>
      </c>
      <c r="G167" s="9">
        <f t="shared" si="60"/>
        <v>9.0173820781974667E-3</v>
      </c>
      <c r="I167" s="6">
        <f t="shared" si="61"/>
        <v>3.2046000000000001</v>
      </c>
      <c r="J167" s="7">
        <v>8.1300000000000008</v>
      </c>
      <c r="K167" s="9">
        <f t="shared" si="62"/>
        <v>7.0413966832527652E-3</v>
      </c>
      <c r="M167" s="7">
        <f t="shared" si="63"/>
        <v>2.6046</v>
      </c>
      <c r="N167" s="8">
        <v>11.22</v>
      </c>
      <c r="O167" s="9">
        <f t="shared" si="64"/>
        <v>9.8683836499195987E-3</v>
      </c>
      <c r="Q167" s="7">
        <f t="shared" si="65"/>
        <v>3.4045999999999998</v>
      </c>
      <c r="R167" s="9">
        <v>7.62</v>
      </c>
      <c r="S167" s="9">
        <f t="shared" si="66"/>
        <v>6.5832085237671478E-3</v>
      </c>
      <c r="U167" s="15">
        <f t="shared" si="67"/>
        <v>2.0045999999999999</v>
      </c>
      <c r="V167" s="11">
        <v>13.3</v>
      </c>
      <c r="W167" s="15">
        <f t="shared" si="68"/>
        <v>1.1822582694107964E-2</v>
      </c>
      <c r="Y167" s="15">
        <f t="shared" si="69"/>
        <v>2.2046000000000001</v>
      </c>
      <c r="Z167" s="12">
        <v>12.7</v>
      </c>
      <c r="AA167" s="15">
        <f t="shared" si="70"/>
        <v>1.1254499159800035E-2</v>
      </c>
      <c r="AC167" s="15">
        <f t="shared" si="71"/>
        <v>1.8046</v>
      </c>
      <c r="AD167" s="13">
        <v>13.81</v>
      </c>
      <c r="AE167" s="15">
        <f t="shared" si="72"/>
        <v>1.2308294300383715E-2</v>
      </c>
      <c r="AG167" s="15">
        <f t="shared" si="73"/>
        <v>2.4045999999999998</v>
      </c>
      <c r="AH167" s="14">
        <v>12.02</v>
      </c>
      <c r="AI167" s="15">
        <f t="shared" si="74"/>
        <v>1.0614981695107328E-2</v>
      </c>
      <c r="AK167" s="15">
        <f t="shared" si="75"/>
        <v>1.6046</v>
      </c>
      <c r="AL167" s="15">
        <v>14.23</v>
      </c>
      <c r="AM167" s="15">
        <f t="shared" si="76"/>
        <v>1.271027433409222E-2</v>
      </c>
      <c r="AO167" s="15">
        <f t="shared" si="77"/>
        <v>4.0045999999999999</v>
      </c>
      <c r="AP167" s="16">
        <v>6.6</v>
      </c>
      <c r="AQ167" s="20">
        <f t="shared" si="78"/>
        <v>5.6737465539274945E-3</v>
      </c>
      <c r="AS167" s="15">
        <f t="shared" si="79"/>
        <v>3.8045999999999998</v>
      </c>
      <c r="AT167" s="17">
        <v>6.8</v>
      </c>
      <c r="AU167" s="20">
        <f t="shared" si="80"/>
        <v>5.8513524539940409E-3</v>
      </c>
      <c r="AW167" s="15">
        <f t="shared" si="81"/>
        <v>4.2046000000000001</v>
      </c>
      <c r="AX167" s="18">
        <v>6.4</v>
      </c>
      <c r="AY167" s="20">
        <f t="shared" si="82"/>
        <v>5.4964889320406884E-3</v>
      </c>
      <c r="BA167" s="15">
        <f t="shared" si="83"/>
        <v>3.6046</v>
      </c>
      <c r="BB167" s="19">
        <v>7.21</v>
      </c>
      <c r="BC167" s="20">
        <f t="shared" si="84"/>
        <v>6.2165394153935738E-3</v>
      </c>
      <c r="BE167" s="15">
        <f t="shared" si="85"/>
        <v>4.4046000000000003</v>
      </c>
      <c r="BF167" s="20">
        <v>6.21</v>
      </c>
      <c r="BG167" s="20">
        <f t="shared" si="86"/>
        <v>5.3284154859407629E-3</v>
      </c>
    </row>
    <row r="168" spans="1:59" x14ac:dyDescent="0.3">
      <c r="A168" s="4">
        <v>3.0053999999999998</v>
      </c>
      <c r="B168" s="5">
        <v>7.94</v>
      </c>
      <c r="C168" s="9">
        <f t="shared" si="58"/>
        <v>6.8704272534221289E-3</v>
      </c>
      <c r="E168" s="6">
        <f t="shared" si="59"/>
        <v>2.8053999999999997</v>
      </c>
      <c r="F168" s="6">
        <v>8.86</v>
      </c>
      <c r="G168" s="9">
        <f t="shared" si="60"/>
        <v>7.7013084632048256E-3</v>
      </c>
      <c r="I168" s="6">
        <f t="shared" si="61"/>
        <v>3.2054</v>
      </c>
      <c r="J168" s="7">
        <v>6.93</v>
      </c>
      <c r="K168" s="9">
        <f t="shared" si="62"/>
        <v>5.9669837320530661E-3</v>
      </c>
      <c r="M168" s="7">
        <f t="shared" si="63"/>
        <v>2.6053999999999999</v>
      </c>
      <c r="N168" s="8">
        <v>9.68</v>
      </c>
      <c r="O168" s="9">
        <f t="shared" si="64"/>
        <v>8.4483823132059932E-3</v>
      </c>
      <c r="Q168" s="7">
        <f t="shared" si="65"/>
        <v>3.4053999999999998</v>
      </c>
      <c r="R168" s="9">
        <v>6.49</v>
      </c>
      <c r="S168" s="9">
        <f t="shared" si="66"/>
        <v>5.5762118537794336E-3</v>
      </c>
      <c r="U168" s="15">
        <f t="shared" si="67"/>
        <v>2.0053999999999998</v>
      </c>
      <c r="V168" s="11">
        <v>11.55</v>
      </c>
      <c r="W168" s="15">
        <f t="shared" si="68"/>
        <v>1.0175605072917149E-2</v>
      </c>
      <c r="Y168" s="15">
        <f t="shared" si="69"/>
        <v>2.2054</v>
      </c>
      <c r="Z168" s="12">
        <v>11.01</v>
      </c>
      <c r="AA168" s="15">
        <f t="shared" si="70"/>
        <v>9.6734236770260607E-3</v>
      </c>
      <c r="AC168" s="15">
        <f t="shared" si="71"/>
        <v>1.8053999999999999</v>
      </c>
      <c r="AD168" s="13">
        <v>12.01</v>
      </c>
      <c r="AE168" s="15">
        <f t="shared" si="72"/>
        <v>1.0605610877119642E-2</v>
      </c>
      <c r="AG168" s="15">
        <f t="shared" si="73"/>
        <v>2.4053999999999998</v>
      </c>
      <c r="AH168" s="14">
        <v>10.4</v>
      </c>
      <c r="AI168" s="15">
        <f t="shared" si="74"/>
        <v>9.109493684829828E-3</v>
      </c>
      <c r="AK168" s="15">
        <f t="shared" si="75"/>
        <v>1.6053999999999999</v>
      </c>
      <c r="AL168" s="15">
        <v>12.4</v>
      </c>
      <c r="AM168" s="15">
        <f t="shared" si="76"/>
        <v>1.097179824088057E-2</v>
      </c>
      <c r="AO168" s="15">
        <f t="shared" si="77"/>
        <v>4.0053999999999998</v>
      </c>
      <c r="AP168" s="16">
        <v>5.62</v>
      </c>
      <c r="AQ168" s="20">
        <f t="shared" si="78"/>
        <v>4.8084853478017608E-3</v>
      </c>
      <c r="AS168" s="15">
        <f t="shared" si="79"/>
        <v>3.8053999999999997</v>
      </c>
      <c r="AT168" s="17">
        <v>5.79</v>
      </c>
      <c r="AU168" s="20">
        <f t="shared" si="80"/>
        <v>4.9579894706281991E-3</v>
      </c>
      <c r="AW168" s="15">
        <f t="shared" si="81"/>
        <v>4.2054</v>
      </c>
      <c r="AX168" s="18">
        <v>5.46</v>
      </c>
      <c r="AY168" s="20">
        <f t="shared" si="82"/>
        <v>4.6680009109076881E-3</v>
      </c>
      <c r="BA168" s="15">
        <f t="shared" si="83"/>
        <v>3.6053999999999999</v>
      </c>
      <c r="BB168" s="19">
        <v>6.14</v>
      </c>
      <c r="BC168" s="20">
        <f t="shared" si="84"/>
        <v>5.2665723572145051E-3</v>
      </c>
      <c r="BE168" s="15">
        <f t="shared" si="85"/>
        <v>4.4054000000000002</v>
      </c>
      <c r="BF168" s="20">
        <v>5.29</v>
      </c>
      <c r="BG168" s="20">
        <f t="shared" si="86"/>
        <v>4.5189747970690863E-3</v>
      </c>
    </row>
    <row r="169" spans="1:59" x14ac:dyDescent="0.3">
      <c r="A169" s="4">
        <v>3.0068000000000001</v>
      </c>
      <c r="B169" s="5">
        <v>8.16</v>
      </c>
      <c r="C169" s="9">
        <f t="shared" si="58"/>
        <v>7.0684214804788148E-3</v>
      </c>
      <c r="E169" s="6">
        <f t="shared" si="59"/>
        <v>2.8068</v>
      </c>
      <c r="F169" s="6">
        <v>9.1</v>
      </c>
      <c r="G169" s="9">
        <f t="shared" si="60"/>
        <v>7.9193243398181234E-3</v>
      </c>
      <c r="I169" s="6">
        <f t="shared" si="61"/>
        <v>3.2068000000000003</v>
      </c>
      <c r="J169" s="7">
        <v>7.13</v>
      </c>
      <c r="K169" s="9">
        <f t="shared" si="62"/>
        <v>6.1451674302122061E-3</v>
      </c>
      <c r="M169" s="7">
        <f t="shared" si="63"/>
        <v>2.6068000000000002</v>
      </c>
      <c r="N169" s="8">
        <v>9.94</v>
      </c>
      <c r="O169" s="9">
        <f t="shared" si="64"/>
        <v>8.6865578639477858E-3</v>
      </c>
      <c r="Q169" s="7">
        <f t="shared" si="65"/>
        <v>3.4068000000000001</v>
      </c>
      <c r="R169" s="9">
        <v>6.68</v>
      </c>
      <c r="S169" s="9">
        <f t="shared" si="66"/>
        <v>5.7447470404756729E-3</v>
      </c>
      <c r="U169" s="15">
        <f t="shared" si="67"/>
        <v>2.0068000000000001</v>
      </c>
      <c r="V169" s="11">
        <v>11.84</v>
      </c>
      <c r="W169" s="15">
        <f t="shared" si="68"/>
        <v>1.0446456154664441E-2</v>
      </c>
      <c r="Y169" s="15">
        <f t="shared" si="69"/>
        <v>2.2068000000000003</v>
      </c>
      <c r="Z169" s="12">
        <v>11.29</v>
      </c>
      <c r="AA169" s="15">
        <f t="shared" si="70"/>
        <v>9.9334642543590368E-3</v>
      </c>
      <c r="AC169" s="15">
        <f t="shared" si="71"/>
        <v>1.8068000000000002</v>
      </c>
      <c r="AD169" s="13">
        <v>12.31</v>
      </c>
      <c r="AE169" s="15">
        <f t="shared" si="72"/>
        <v>1.0887161016280289E-2</v>
      </c>
      <c r="AG169" s="15">
        <f t="shared" si="73"/>
        <v>2.4068000000000001</v>
      </c>
      <c r="AH169" s="14">
        <v>10.68</v>
      </c>
      <c r="AI169" s="15">
        <f t="shared" si="74"/>
        <v>9.3679084219555619E-3</v>
      </c>
      <c r="AK169" s="15">
        <f t="shared" si="75"/>
        <v>1.6068000000000002</v>
      </c>
      <c r="AL169" s="15">
        <v>12.71</v>
      </c>
      <c r="AM169" s="15">
        <f t="shared" si="76"/>
        <v>1.1263937852189487E-2</v>
      </c>
      <c r="AO169" s="15">
        <f t="shared" si="77"/>
        <v>4.0068000000000001</v>
      </c>
      <c r="AP169" s="16">
        <v>5.79</v>
      </c>
      <c r="AQ169" s="20">
        <f t="shared" si="78"/>
        <v>4.9579894706281991E-3</v>
      </c>
      <c r="AS169" s="15">
        <f t="shared" si="79"/>
        <v>3.8068</v>
      </c>
      <c r="AT169" s="17">
        <v>5.96</v>
      </c>
      <c r="AU169" s="20">
        <f t="shared" si="80"/>
        <v>5.1077410939679435E-3</v>
      </c>
      <c r="AW169" s="15">
        <f t="shared" si="81"/>
        <v>4.2068000000000003</v>
      </c>
      <c r="AX169" s="18">
        <v>5.61</v>
      </c>
      <c r="AY169" s="20">
        <f t="shared" si="82"/>
        <v>4.7996986769950345E-3</v>
      </c>
      <c r="BA169" s="15">
        <f t="shared" si="83"/>
        <v>3.6068000000000002</v>
      </c>
      <c r="BB169" s="19">
        <v>6.32</v>
      </c>
      <c r="BC169" s="20">
        <f t="shared" si="84"/>
        <v>5.425683081687227E-3</v>
      </c>
      <c r="BE169" s="15">
        <f t="shared" si="85"/>
        <v>4.4068000000000005</v>
      </c>
      <c r="BF169" s="20">
        <v>5.44</v>
      </c>
      <c r="BG169" s="20">
        <f t="shared" si="86"/>
        <v>4.6504556830672117E-3</v>
      </c>
    </row>
    <row r="170" spans="1:59" x14ac:dyDescent="0.3">
      <c r="A170" s="4">
        <v>3.0074999999999998</v>
      </c>
      <c r="B170" s="5">
        <v>6.83</v>
      </c>
      <c r="C170" s="9">
        <f t="shared" si="58"/>
        <v>5.8780234665112285E-3</v>
      </c>
      <c r="E170" s="6">
        <f t="shared" si="59"/>
        <v>2.8074999999999997</v>
      </c>
      <c r="F170" s="6">
        <v>7.65</v>
      </c>
      <c r="G170" s="9">
        <f t="shared" si="60"/>
        <v>6.6100965050412963E-3</v>
      </c>
      <c r="I170" s="6">
        <f t="shared" si="61"/>
        <v>3.2075</v>
      </c>
      <c r="J170" s="7">
        <v>5.92</v>
      </c>
      <c r="K170" s="9">
        <f t="shared" si="62"/>
        <v>5.0724831060598996E-3</v>
      </c>
      <c r="M170" s="7">
        <f t="shared" si="63"/>
        <v>2.6074999999999999</v>
      </c>
      <c r="N170" s="8">
        <v>8.39</v>
      </c>
      <c r="O170" s="9">
        <f t="shared" si="64"/>
        <v>7.2758808463808666E-3</v>
      </c>
      <c r="Q170" s="7">
        <f t="shared" si="65"/>
        <v>3.4074999999999998</v>
      </c>
      <c r="R170" s="9">
        <v>5.54</v>
      </c>
      <c r="S170" s="9">
        <f t="shared" si="66"/>
        <v>4.7382158633338944E-3</v>
      </c>
      <c r="U170" s="15">
        <f t="shared" si="67"/>
        <v>2.0074999999999998</v>
      </c>
      <c r="V170" s="11">
        <v>10.09</v>
      </c>
      <c r="W170" s="15">
        <f t="shared" si="68"/>
        <v>8.8242537052203307E-3</v>
      </c>
      <c r="Y170" s="15">
        <f t="shared" si="69"/>
        <v>2.2075</v>
      </c>
      <c r="Z170" s="12">
        <v>9.6</v>
      </c>
      <c r="AA170" s="15">
        <f t="shared" si="70"/>
        <v>8.3752239642919113E-3</v>
      </c>
      <c r="AC170" s="15">
        <f t="shared" si="71"/>
        <v>1.8074999999999999</v>
      </c>
      <c r="AD170" s="13">
        <v>10.51</v>
      </c>
      <c r="AE170" s="15">
        <f t="shared" si="72"/>
        <v>9.2109253584423678E-3</v>
      </c>
      <c r="AG170" s="15">
        <f t="shared" si="73"/>
        <v>2.4074999999999998</v>
      </c>
      <c r="AH170" s="14">
        <v>9.0500000000000007</v>
      </c>
      <c r="AI170" s="15">
        <f t="shared" si="74"/>
        <v>7.8738608886124162E-3</v>
      </c>
      <c r="AK170" s="15">
        <f t="shared" si="75"/>
        <v>1.6074999999999999</v>
      </c>
      <c r="AL170" s="15">
        <v>10.89</v>
      </c>
      <c r="AM170" s="15">
        <f t="shared" si="76"/>
        <v>9.5622072443063422E-3</v>
      </c>
      <c r="AO170" s="15">
        <f t="shared" si="77"/>
        <v>4.0075000000000003</v>
      </c>
      <c r="AP170" s="16">
        <v>4.8</v>
      </c>
      <c r="AQ170" s="20">
        <f t="shared" si="78"/>
        <v>4.0907968170484921E-3</v>
      </c>
      <c r="AS170" s="15">
        <f t="shared" si="79"/>
        <v>3.8075000000000001</v>
      </c>
      <c r="AT170" s="17">
        <v>4.9400000000000004</v>
      </c>
      <c r="AU170" s="20">
        <f t="shared" si="80"/>
        <v>4.212926853429666E-3</v>
      </c>
      <c r="AW170" s="15">
        <f t="shared" si="81"/>
        <v>4.2075000000000005</v>
      </c>
      <c r="AX170" s="18">
        <v>4.6500000000000004</v>
      </c>
      <c r="AY170" s="20">
        <f t="shared" si="82"/>
        <v>3.9601257670608403E-3</v>
      </c>
      <c r="BA170" s="15">
        <f t="shared" si="83"/>
        <v>3.6075000000000004</v>
      </c>
      <c r="BB170" s="19">
        <v>5.24</v>
      </c>
      <c r="BC170" s="20">
        <f t="shared" si="84"/>
        <v>4.4751902515638431E-3</v>
      </c>
      <c r="BE170" s="15">
        <f t="shared" si="85"/>
        <v>4.4075000000000006</v>
      </c>
      <c r="BF170" s="20">
        <v>4.51</v>
      </c>
      <c r="BG170" s="20">
        <f t="shared" si="86"/>
        <v>3.8383360195255456E-3</v>
      </c>
    </row>
    <row r="171" spans="1:59" x14ac:dyDescent="0.3">
      <c r="A171" s="4">
        <v>3.0089000000000001</v>
      </c>
      <c r="B171" s="5">
        <v>6.74</v>
      </c>
      <c r="C171" s="9">
        <f t="shared" si="58"/>
        <v>5.7980340296223121E-3</v>
      </c>
      <c r="E171" s="6">
        <f t="shared" si="59"/>
        <v>2.8089</v>
      </c>
      <c r="F171" s="6">
        <v>7.59</v>
      </c>
      <c r="G171" s="9">
        <f t="shared" si="60"/>
        <v>6.556328545409662E-3</v>
      </c>
      <c r="I171" s="6">
        <f t="shared" si="61"/>
        <v>3.2089000000000003</v>
      </c>
      <c r="J171" s="7">
        <v>5.82</v>
      </c>
      <c r="K171" s="9">
        <f t="shared" si="62"/>
        <v>4.9843982188235714E-3</v>
      </c>
      <c r="M171" s="7">
        <f t="shared" si="63"/>
        <v>2.6089000000000002</v>
      </c>
      <c r="N171" s="8">
        <v>8.34</v>
      </c>
      <c r="O171" s="9">
        <f t="shared" si="64"/>
        <v>7.230740401780178E-3</v>
      </c>
      <c r="Q171" s="7">
        <f t="shared" si="65"/>
        <v>3.4089</v>
      </c>
      <c r="R171" s="9">
        <v>5.45</v>
      </c>
      <c r="S171" s="9">
        <f t="shared" si="66"/>
        <v>4.6592278717328961E-3</v>
      </c>
      <c r="U171" s="15">
        <f t="shared" si="67"/>
        <v>2.0089000000000001</v>
      </c>
      <c r="V171" s="11">
        <v>10.09</v>
      </c>
      <c r="W171" s="15">
        <f t="shared" si="68"/>
        <v>8.8242537052203307E-3</v>
      </c>
      <c r="Y171" s="15">
        <f t="shared" si="69"/>
        <v>2.2089000000000003</v>
      </c>
      <c r="Z171" s="12">
        <v>9.59</v>
      </c>
      <c r="AA171" s="15">
        <f t="shared" si="70"/>
        <v>8.3660833438675697E-3</v>
      </c>
      <c r="AC171" s="15">
        <f t="shared" si="71"/>
        <v>1.8089000000000002</v>
      </c>
      <c r="AD171" s="13">
        <v>10.52</v>
      </c>
      <c r="AE171" s="15">
        <f t="shared" si="72"/>
        <v>9.2201520860345498E-3</v>
      </c>
      <c r="AG171" s="15">
        <f t="shared" si="73"/>
        <v>2.4089</v>
      </c>
      <c r="AH171" s="14">
        <v>9.02</v>
      </c>
      <c r="AI171" s="15">
        <f t="shared" si="74"/>
        <v>7.8465938138699842E-3</v>
      </c>
      <c r="AK171" s="15">
        <f t="shared" si="75"/>
        <v>1.6089000000000002</v>
      </c>
      <c r="AL171" s="15">
        <v>10.91</v>
      </c>
      <c r="AM171" s="15">
        <f t="shared" si="76"/>
        <v>9.5807337787922053E-3</v>
      </c>
      <c r="AO171" s="15">
        <f t="shared" si="77"/>
        <v>4.0089000000000006</v>
      </c>
      <c r="AP171" s="16">
        <v>4.71</v>
      </c>
      <c r="AQ171" s="20">
        <f t="shared" si="78"/>
        <v>4.0123715593392006E-3</v>
      </c>
      <c r="AS171" s="15">
        <f t="shared" si="79"/>
        <v>3.8089000000000004</v>
      </c>
      <c r="AT171" s="17">
        <v>4.8600000000000003</v>
      </c>
      <c r="AU171" s="20">
        <f t="shared" si="80"/>
        <v>4.1431180882108842E-3</v>
      </c>
      <c r="AW171" s="15">
        <f t="shared" si="81"/>
        <v>4.2089000000000008</v>
      </c>
      <c r="AX171" s="18">
        <v>4.57</v>
      </c>
      <c r="AY171" s="20">
        <f t="shared" si="82"/>
        <v>3.8905115699535697E-3</v>
      </c>
      <c r="BA171" s="15">
        <f t="shared" si="83"/>
        <v>3.6089000000000007</v>
      </c>
      <c r="BB171" s="19">
        <v>5.15</v>
      </c>
      <c r="BC171" s="20">
        <f t="shared" si="84"/>
        <v>4.3964314099876889E-3</v>
      </c>
      <c r="BE171" s="15">
        <f t="shared" si="85"/>
        <v>4.4089000000000009</v>
      </c>
      <c r="BF171" s="20">
        <v>4.43</v>
      </c>
      <c r="BG171" s="20">
        <f t="shared" si="86"/>
        <v>3.7688153466387542E-3</v>
      </c>
    </row>
    <row r="172" spans="1:59" x14ac:dyDescent="0.3">
      <c r="A172" s="4">
        <v>3.0103</v>
      </c>
      <c r="B172" s="5">
        <v>6.22</v>
      </c>
      <c r="C172" s="9">
        <f t="shared" si="58"/>
        <v>5.3372536722743336E-3</v>
      </c>
      <c r="E172" s="6">
        <f t="shared" si="59"/>
        <v>2.8102999999999998</v>
      </c>
      <c r="F172" s="6">
        <v>7.03</v>
      </c>
      <c r="G172" s="9">
        <f t="shared" si="60"/>
        <v>6.0560316596822705E-3</v>
      </c>
      <c r="I172" s="6">
        <f t="shared" si="61"/>
        <v>3.2103000000000002</v>
      </c>
      <c r="J172" s="7">
        <v>5.34</v>
      </c>
      <c r="K172" s="9">
        <f t="shared" si="62"/>
        <v>4.5627805365079377E-3</v>
      </c>
      <c r="M172" s="7">
        <f t="shared" si="63"/>
        <v>2.6103000000000001</v>
      </c>
      <c r="N172" s="8">
        <v>7.75</v>
      </c>
      <c r="O172" s="9">
        <f t="shared" si="64"/>
        <v>6.6997809721551782E-3</v>
      </c>
      <c r="Q172" s="7">
        <f t="shared" si="65"/>
        <v>3.4102999999999999</v>
      </c>
      <c r="R172" s="9">
        <v>5</v>
      </c>
      <c r="S172" s="9">
        <f t="shared" si="66"/>
        <v>4.2653187775606449E-3</v>
      </c>
      <c r="U172" s="15">
        <f t="shared" si="67"/>
        <v>2.0103</v>
      </c>
      <c r="V172" s="11">
        <v>9.43</v>
      </c>
      <c r="W172" s="15">
        <f t="shared" si="68"/>
        <v>8.2199593176039976E-3</v>
      </c>
      <c r="Y172" s="15">
        <f t="shared" si="69"/>
        <v>2.2103000000000002</v>
      </c>
      <c r="Z172" s="12">
        <v>8.9499999999999993</v>
      </c>
      <c r="AA172" s="15">
        <f t="shared" si="70"/>
        <v>7.7830026773150207E-3</v>
      </c>
      <c r="AC172" s="15">
        <f t="shared" si="71"/>
        <v>1.8103</v>
      </c>
      <c r="AD172" s="13">
        <v>9.85</v>
      </c>
      <c r="AE172" s="15">
        <f t="shared" si="72"/>
        <v>8.6040412348235007E-3</v>
      </c>
      <c r="AG172" s="15">
        <f t="shared" si="73"/>
        <v>2.4102999999999999</v>
      </c>
      <c r="AH172" s="14">
        <v>8.41</v>
      </c>
      <c r="AI172" s="15">
        <f t="shared" si="74"/>
        <v>7.293943348051557E-3</v>
      </c>
      <c r="AK172" s="15">
        <f t="shared" si="75"/>
        <v>1.6103000000000001</v>
      </c>
      <c r="AL172" s="15">
        <v>10.24</v>
      </c>
      <c r="AM172" s="15">
        <f t="shared" si="76"/>
        <v>8.9621602869633943E-3</v>
      </c>
      <c r="AO172" s="15">
        <f t="shared" si="77"/>
        <v>4.0103</v>
      </c>
      <c r="AP172" s="16">
        <v>4.32</v>
      </c>
      <c r="AQ172" s="20">
        <f t="shared" si="78"/>
        <v>3.6733114729780025E-3</v>
      </c>
      <c r="AS172" s="15">
        <f t="shared" si="79"/>
        <v>3.8102999999999998</v>
      </c>
      <c r="AT172" s="17">
        <v>4.45</v>
      </c>
      <c r="AU172" s="20">
        <f t="shared" si="80"/>
        <v>3.7861905123405259E-3</v>
      </c>
      <c r="AW172" s="15">
        <f t="shared" si="81"/>
        <v>4.2103000000000002</v>
      </c>
      <c r="AX172" s="18">
        <v>4.1900000000000004</v>
      </c>
      <c r="AY172" s="20">
        <f t="shared" si="82"/>
        <v>3.5605729337375713E-3</v>
      </c>
      <c r="BA172" s="15">
        <f t="shared" si="83"/>
        <v>3.6103000000000001</v>
      </c>
      <c r="BB172" s="19">
        <v>4.72</v>
      </c>
      <c r="BC172" s="20">
        <f t="shared" si="84"/>
        <v>4.0210821230346472E-3</v>
      </c>
      <c r="BE172" s="15">
        <f t="shared" si="85"/>
        <v>4.4103000000000003</v>
      </c>
      <c r="BF172" s="20">
        <v>4.0599999999999996</v>
      </c>
      <c r="BG172" s="20">
        <f t="shared" si="86"/>
        <v>3.4479745294568875E-3</v>
      </c>
    </row>
    <row r="173" spans="1:59" x14ac:dyDescent="0.3">
      <c r="A173" s="4">
        <v>3.0104000000000002</v>
      </c>
      <c r="B173" s="5">
        <v>5.67</v>
      </c>
      <c r="C173" s="9">
        <f t="shared" si="58"/>
        <v>4.8524315070186397E-3</v>
      </c>
      <c r="E173" s="6">
        <f t="shared" si="59"/>
        <v>2.8104</v>
      </c>
      <c r="F173" s="6">
        <v>6.41</v>
      </c>
      <c r="G173" s="9">
        <f t="shared" si="60"/>
        <v>5.5053435635621373E-3</v>
      </c>
      <c r="I173" s="6">
        <f t="shared" si="61"/>
        <v>3.2104000000000004</v>
      </c>
      <c r="J173" s="7">
        <v>4.88</v>
      </c>
      <c r="K173" s="9">
        <f t="shared" si="62"/>
        <v>4.1605652335555687E-3</v>
      </c>
      <c r="M173" s="7">
        <f t="shared" si="63"/>
        <v>2.6104000000000003</v>
      </c>
      <c r="N173" s="8">
        <v>7.06</v>
      </c>
      <c r="O173" s="9">
        <f t="shared" si="64"/>
        <v>6.0827631590948394E-3</v>
      </c>
      <c r="Q173" s="7">
        <f t="shared" si="65"/>
        <v>3.4104000000000001</v>
      </c>
      <c r="R173" s="9">
        <v>4.5599999999999996</v>
      </c>
      <c r="S173" s="9">
        <f t="shared" si="66"/>
        <v>3.8818135570097834E-3</v>
      </c>
      <c r="U173" s="15">
        <f t="shared" si="67"/>
        <v>2.0104000000000002</v>
      </c>
      <c r="V173" s="11">
        <v>8.58</v>
      </c>
      <c r="W173" s="15">
        <f t="shared" si="68"/>
        <v>7.4476207566175345E-3</v>
      </c>
      <c r="Y173" s="15">
        <f t="shared" si="69"/>
        <v>2.2104000000000004</v>
      </c>
      <c r="Z173" s="12">
        <v>8.14</v>
      </c>
      <c r="AA173" s="15">
        <f t="shared" si="70"/>
        <v>7.0504040500464216E-3</v>
      </c>
      <c r="AC173" s="15">
        <f t="shared" si="71"/>
        <v>1.8104000000000002</v>
      </c>
      <c r="AD173" s="13">
        <v>8.9600000000000009</v>
      </c>
      <c r="AE173" s="15">
        <f t="shared" si="72"/>
        <v>7.7920843810279639E-3</v>
      </c>
      <c r="AG173" s="15">
        <f t="shared" si="73"/>
        <v>2.4104000000000001</v>
      </c>
      <c r="AH173" s="14">
        <v>7.65</v>
      </c>
      <c r="AI173" s="15">
        <f t="shared" si="74"/>
        <v>6.6100965050412963E-3</v>
      </c>
      <c r="AK173" s="15">
        <f t="shared" si="75"/>
        <v>1.6104000000000003</v>
      </c>
      <c r="AL173" s="15">
        <v>9.31</v>
      </c>
      <c r="AM173" s="15">
        <f t="shared" si="76"/>
        <v>8.1105215041331613E-3</v>
      </c>
      <c r="AO173" s="15">
        <f t="shared" si="77"/>
        <v>4.0104000000000006</v>
      </c>
      <c r="AP173" s="16">
        <v>3.95</v>
      </c>
      <c r="AQ173" s="20">
        <f t="shared" si="78"/>
        <v>3.3528081415674649E-3</v>
      </c>
      <c r="AS173" s="15">
        <f t="shared" si="79"/>
        <v>3.8104000000000005</v>
      </c>
      <c r="AT173" s="17">
        <v>4.07</v>
      </c>
      <c r="AU173" s="20">
        <f t="shared" si="80"/>
        <v>3.4566309782515514E-3</v>
      </c>
      <c r="AW173" s="15">
        <f t="shared" si="81"/>
        <v>4.2104000000000008</v>
      </c>
      <c r="AX173" s="18">
        <v>3.83</v>
      </c>
      <c r="AY173" s="20">
        <f t="shared" si="82"/>
        <v>3.2491041386081276E-3</v>
      </c>
      <c r="BA173" s="15">
        <f t="shared" si="83"/>
        <v>3.6104000000000007</v>
      </c>
      <c r="BB173" s="19">
        <v>4.32</v>
      </c>
      <c r="BC173" s="20">
        <f t="shared" si="84"/>
        <v>3.6733114729780025E-3</v>
      </c>
      <c r="BE173" s="15">
        <f t="shared" si="85"/>
        <v>4.410400000000001</v>
      </c>
      <c r="BF173" s="20">
        <v>3.71</v>
      </c>
      <c r="BG173" s="20">
        <f t="shared" si="86"/>
        <v>3.1455186853333039E-3</v>
      </c>
    </row>
    <row r="174" spans="1:59" x14ac:dyDescent="0.3">
      <c r="A174" s="4">
        <v>3.0116999999999998</v>
      </c>
      <c r="B174" s="5">
        <v>7.46</v>
      </c>
      <c r="C174" s="9">
        <f t="shared" si="58"/>
        <v>6.439940995979998E-3</v>
      </c>
      <c r="E174" s="6">
        <f t="shared" si="59"/>
        <v>2.8116999999999996</v>
      </c>
      <c r="F174" s="6">
        <v>8.34</v>
      </c>
      <c r="G174" s="9">
        <f t="shared" si="60"/>
        <v>7.230740401780178E-3</v>
      </c>
      <c r="I174" s="6">
        <f t="shared" si="61"/>
        <v>3.2117</v>
      </c>
      <c r="J174" s="7">
        <v>6.5</v>
      </c>
      <c r="K174" s="9">
        <f t="shared" si="62"/>
        <v>5.5850742974800083E-3</v>
      </c>
      <c r="M174" s="7">
        <f t="shared" si="63"/>
        <v>2.6116999999999999</v>
      </c>
      <c r="N174" s="8">
        <v>9.1199999999999992</v>
      </c>
      <c r="O174" s="9">
        <f t="shared" si="64"/>
        <v>7.9375161391311844E-3</v>
      </c>
      <c r="Q174" s="7">
        <f t="shared" si="65"/>
        <v>3.4116999999999997</v>
      </c>
      <c r="R174" s="9">
        <v>6.08</v>
      </c>
      <c r="S174" s="9">
        <f t="shared" si="66"/>
        <v>5.2135976022545938E-3</v>
      </c>
      <c r="U174" s="15">
        <f t="shared" si="67"/>
        <v>2.0116999999999998</v>
      </c>
      <c r="V174" s="11">
        <v>10.89</v>
      </c>
      <c r="W174" s="15">
        <f t="shared" si="68"/>
        <v>9.5622072443063422E-3</v>
      </c>
      <c r="Y174" s="15">
        <f t="shared" si="69"/>
        <v>2.2117</v>
      </c>
      <c r="Z174" s="12">
        <v>10.38</v>
      </c>
      <c r="AA174" s="15">
        <f t="shared" si="70"/>
        <v>9.09106382719993E-3</v>
      </c>
      <c r="AC174" s="15">
        <f t="shared" si="71"/>
        <v>1.8116999999999999</v>
      </c>
      <c r="AD174" s="13">
        <v>11.33</v>
      </c>
      <c r="AE174" s="15">
        <f t="shared" si="72"/>
        <v>9.9706743098851858E-3</v>
      </c>
      <c r="AG174" s="15">
        <f t="shared" si="73"/>
        <v>2.4116999999999997</v>
      </c>
      <c r="AH174" s="14">
        <v>9.81</v>
      </c>
      <c r="AI174" s="15">
        <f t="shared" si="74"/>
        <v>8.5673914141211061E-3</v>
      </c>
      <c r="AK174" s="15">
        <f t="shared" si="75"/>
        <v>1.6116999999999999</v>
      </c>
      <c r="AL174" s="15">
        <v>11.72</v>
      </c>
      <c r="AM174" s="15">
        <f t="shared" si="76"/>
        <v>1.0334280935555329E-2</v>
      </c>
      <c r="AO174" s="15">
        <f t="shared" si="77"/>
        <v>4.0116999999999994</v>
      </c>
      <c r="AP174" s="16">
        <v>5.27</v>
      </c>
      <c r="AQ174" s="20">
        <f t="shared" si="78"/>
        <v>4.5014584367957244E-3</v>
      </c>
      <c r="AS174" s="15">
        <f t="shared" si="79"/>
        <v>3.8116999999999992</v>
      </c>
      <c r="AT174" s="17">
        <v>5.43</v>
      </c>
      <c r="AU174" s="20">
        <f t="shared" si="80"/>
        <v>4.6416843447381062E-3</v>
      </c>
      <c r="AW174" s="15">
        <f t="shared" si="81"/>
        <v>4.2116999999999996</v>
      </c>
      <c r="AX174" s="18">
        <v>5.1100000000000003</v>
      </c>
      <c r="AY174" s="20">
        <f t="shared" si="82"/>
        <v>4.3614494671814219E-3</v>
      </c>
      <c r="BA174" s="15">
        <f t="shared" si="83"/>
        <v>3.6116999999999995</v>
      </c>
      <c r="BB174" s="19">
        <v>5.75</v>
      </c>
      <c r="BC174" s="20">
        <f t="shared" si="84"/>
        <v>4.9227897951813482E-3</v>
      </c>
      <c r="BE174" s="15">
        <f t="shared" si="85"/>
        <v>4.4116999999999997</v>
      </c>
      <c r="BF174" s="20">
        <v>4.95</v>
      </c>
      <c r="BG174" s="20">
        <f t="shared" si="86"/>
        <v>4.2216567353323686E-3</v>
      </c>
    </row>
    <row r="175" spans="1:59" x14ac:dyDescent="0.3">
      <c r="A175" s="4">
        <v>3.0125000000000002</v>
      </c>
      <c r="B175" s="5">
        <v>7.64</v>
      </c>
      <c r="C175" s="9">
        <f t="shared" si="58"/>
        <v>6.6011329550961229E-3</v>
      </c>
      <c r="E175" s="6">
        <f t="shared" si="59"/>
        <v>2.8125</v>
      </c>
      <c r="F175" s="6">
        <v>8.5</v>
      </c>
      <c r="G175" s="9">
        <f t="shared" si="60"/>
        <v>7.3752693740254394E-3</v>
      </c>
      <c r="I175" s="6">
        <f t="shared" si="61"/>
        <v>3.2125000000000004</v>
      </c>
      <c r="J175" s="7">
        <v>6.69</v>
      </c>
      <c r="K175" s="9">
        <f t="shared" si="62"/>
        <v>5.7536260239761106E-3</v>
      </c>
      <c r="M175" s="7">
        <f t="shared" si="63"/>
        <v>2.6125000000000003</v>
      </c>
      <c r="N175" s="8">
        <v>9.27</v>
      </c>
      <c r="O175" s="9">
        <f t="shared" si="64"/>
        <v>8.0740717294173203E-3</v>
      </c>
      <c r="Q175" s="7">
        <f t="shared" si="65"/>
        <v>3.4125000000000001</v>
      </c>
      <c r="R175" s="9">
        <v>6.27</v>
      </c>
      <c r="S175" s="9">
        <f t="shared" si="66"/>
        <v>5.3814575666351061E-3</v>
      </c>
      <c r="U175" s="15">
        <f t="shared" si="67"/>
        <v>2.0125000000000002</v>
      </c>
      <c r="V175" s="11">
        <v>10.98</v>
      </c>
      <c r="W175" s="15">
        <f t="shared" si="68"/>
        <v>9.6456066865724388E-3</v>
      </c>
      <c r="Y175" s="15">
        <f t="shared" si="69"/>
        <v>2.2125000000000004</v>
      </c>
      <c r="Z175" s="12">
        <v>10.48</v>
      </c>
      <c r="AA175" s="15">
        <f t="shared" si="70"/>
        <v>9.1832508452557304E-3</v>
      </c>
      <c r="AC175" s="15">
        <f t="shared" si="71"/>
        <v>1.8125000000000002</v>
      </c>
      <c r="AD175" s="13">
        <v>11.41</v>
      </c>
      <c r="AE175" s="15">
        <f t="shared" si="72"/>
        <v>1.0045140604916347E-2</v>
      </c>
      <c r="AG175" s="15">
        <f t="shared" si="73"/>
        <v>2.4125000000000001</v>
      </c>
      <c r="AH175" s="14">
        <v>9.93</v>
      </c>
      <c r="AI175" s="15">
        <f t="shared" si="74"/>
        <v>8.677385617706368E-3</v>
      </c>
      <c r="AK175" s="15">
        <f t="shared" si="75"/>
        <v>1.6125000000000003</v>
      </c>
      <c r="AL175" s="15">
        <v>11.78</v>
      </c>
      <c r="AM175" s="15">
        <f t="shared" si="76"/>
        <v>1.0390351061439707E-2</v>
      </c>
      <c r="AO175" s="15">
        <f t="shared" si="77"/>
        <v>4.0125000000000002</v>
      </c>
      <c r="AP175" s="16">
        <v>5.43</v>
      </c>
      <c r="AQ175" s="20">
        <f t="shared" si="78"/>
        <v>4.6416843447381062E-3</v>
      </c>
      <c r="AS175" s="15">
        <f t="shared" si="79"/>
        <v>3.8125</v>
      </c>
      <c r="AT175" s="17">
        <v>5.59</v>
      </c>
      <c r="AU175" s="20">
        <f t="shared" si="80"/>
        <v>4.7821278950315182E-3</v>
      </c>
      <c r="AW175" s="15">
        <f t="shared" si="81"/>
        <v>4.2125000000000004</v>
      </c>
      <c r="AX175" s="18">
        <v>5.27</v>
      </c>
      <c r="AY175" s="20">
        <f t="shared" si="82"/>
        <v>4.5014584367957244E-3</v>
      </c>
      <c r="BA175" s="15">
        <f t="shared" si="83"/>
        <v>3.6125000000000003</v>
      </c>
      <c r="BB175" s="19">
        <v>5.93</v>
      </c>
      <c r="BC175" s="20">
        <f t="shared" si="84"/>
        <v>5.0812963145921985E-3</v>
      </c>
      <c r="BE175" s="15">
        <f t="shared" si="85"/>
        <v>4.4125000000000005</v>
      </c>
      <c r="BF175" s="20">
        <v>5.0999999999999996</v>
      </c>
      <c r="BG175" s="20">
        <f t="shared" si="86"/>
        <v>4.3527060936007222E-3</v>
      </c>
    </row>
    <row r="176" spans="1:59" x14ac:dyDescent="0.3">
      <c r="A176" s="4">
        <v>3.0137</v>
      </c>
      <c r="B176" s="5">
        <v>8.39</v>
      </c>
      <c r="C176" s="9">
        <f t="shared" si="58"/>
        <v>7.2758808463808666E-3</v>
      </c>
      <c r="E176" s="6">
        <f t="shared" si="59"/>
        <v>2.8136999999999999</v>
      </c>
      <c r="F176" s="6">
        <v>9.2899999999999991</v>
      </c>
      <c r="G176" s="9">
        <f t="shared" si="60"/>
        <v>8.0922947750657892E-3</v>
      </c>
      <c r="I176" s="6">
        <f t="shared" si="61"/>
        <v>3.2137000000000002</v>
      </c>
      <c r="J176" s="7">
        <v>7.39</v>
      </c>
      <c r="K176" s="9">
        <f t="shared" si="62"/>
        <v>6.3773328415948072E-3</v>
      </c>
      <c r="M176" s="7">
        <f t="shared" si="63"/>
        <v>2.6137000000000001</v>
      </c>
      <c r="N176" s="8">
        <v>10.1</v>
      </c>
      <c r="O176" s="9">
        <f t="shared" si="64"/>
        <v>8.8334409135114589E-3</v>
      </c>
      <c r="Q176" s="7">
        <f t="shared" si="65"/>
        <v>3.4137</v>
      </c>
      <c r="R176" s="9">
        <v>6.92</v>
      </c>
      <c r="S176" s="9">
        <f t="shared" si="66"/>
        <v>5.9580837636834527E-3</v>
      </c>
      <c r="U176" s="15">
        <f t="shared" si="67"/>
        <v>2.0137</v>
      </c>
      <c r="V176" s="11">
        <v>11.86</v>
      </c>
      <c r="W176" s="15">
        <f t="shared" si="68"/>
        <v>1.0465165630809681E-2</v>
      </c>
      <c r="Y176" s="15">
        <f t="shared" si="69"/>
        <v>2.2137000000000002</v>
      </c>
      <c r="Z176" s="12">
        <v>11.35</v>
      </c>
      <c r="AA176" s="15">
        <f t="shared" si="70"/>
        <v>9.9892851081493372E-3</v>
      </c>
      <c r="AC176" s="15">
        <f t="shared" si="71"/>
        <v>1.8137000000000001</v>
      </c>
      <c r="AD176" s="13">
        <v>12.31</v>
      </c>
      <c r="AE176" s="15">
        <f t="shared" si="72"/>
        <v>1.0887161016280289E-2</v>
      </c>
      <c r="AG176" s="15">
        <f t="shared" si="73"/>
        <v>2.4137</v>
      </c>
      <c r="AH176" s="14">
        <v>10.78</v>
      </c>
      <c r="AI176" s="15">
        <f t="shared" si="74"/>
        <v>9.460379386348472E-3</v>
      </c>
      <c r="AK176" s="15">
        <f t="shared" si="75"/>
        <v>1.6137000000000001</v>
      </c>
      <c r="AL176" s="15">
        <v>12.68</v>
      </c>
      <c r="AM176" s="15">
        <f t="shared" si="76"/>
        <v>1.1235624747889639E-2</v>
      </c>
      <c r="AO176" s="15">
        <f t="shared" si="77"/>
        <v>4.0137</v>
      </c>
      <c r="AP176" s="16">
        <v>6</v>
      </c>
      <c r="AQ176" s="20">
        <f t="shared" si="78"/>
        <v>5.1430128318229462E-3</v>
      </c>
      <c r="AS176" s="15">
        <f t="shared" si="79"/>
        <v>3.8136999999999999</v>
      </c>
      <c r="AT176" s="17">
        <v>6.18</v>
      </c>
      <c r="AU176" s="20">
        <f t="shared" si="80"/>
        <v>5.3019061088387387E-3</v>
      </c>
      <c r="AW176" s="15">
        <f t="shared" si="81"/>
        <v>4.2137000000000002</v>
      </c>
      <c r="AX176" s="18">
        <v>5.82</v>
      </c>
      <c r="AY176" s="20">
        <f t="shared" si="82"/>
        <v>4.9843982188235714E-3</v>
      </c>
      <c r="BA176" s="15">
        <f t="shared" si="83"/>
        <v>3.6137000000000001</v>
      </c>
      <c r="BB176" s="19">
        <v>6.55</v>
      </c>
      <c r="BC176" s="20">
        <f t="shared" si="84"/>
        <v>5.6293995531909724E-3</v>
      </c>
      <c r="BE176" s="15">
        <f t="shared" si="85"/>
        <v>4.4137000000000004</v>
      </c>
      <c r="BF176" s="20">
        <v>5.64</v>
      </c>
      <c r="BG176" s="20">
        <f t="shared" si="86"/>
        <v>4.8260612499316791E-3</v>
      </c>
    </row>
    <row r="177" spans="1:59" x14ac:dyDescent="0.3">
      <c r="A177" s="4">
        <v>3.0144000000000002</v>
      </c>
      <c r="B177" s="5">
        <v>8.93</v>
      </c>
      <c r="C177" s="9">
        <f t="shared" si="58"/>
        <v>7.764842012522255E-3</v>
      </c>
      <c r="E177" s="6">
        <f t="shared" si="59"/>
        <v>2.8144</v>
      </c>
      <c r="F177" s="6">
        <v>9.86</v>
      </c>
      <c r="G177" s="9">
        <f t="shared" si="60"/>
        <v>8.6132060191282944E-3</v>
      </c>
      <c r="I177" s="6">
        <f t="shared" si="61"/>
        <v>3.2144000000000004</v>
      </c>
      <c r="J177" s="7">
        <v>7.88</v>
      </c>
      <c r="K177" s="9">
        <f t="shared" si="62"/>
        <v>6.8165041038288354E-3</v>
      </c>
      <c r="M177" s="7">
        <f t="shared" si="63"/>
        <v>2.6144000000000003</v>
      </c>
      <c r="N177" s="8">
        <v>10.7</v>
      </c>
      <c r="O177" s="9">
        <f t="shared" si="64"/>
        <v>9.3863950201787949E-3</v>
      </c>
      <c r="Q177" s="7">
        <f t="shared" si="65"/>
        <v>3.4144000000000001</v>
      </c>
      <c r="R177" s="9">
        <v>7.38</v>
      </c>
      <c r="S177" s="9">
        <f t="shared" si="66"/>
        <v>6.3683923609458848E-3</v>
      </c>
      <c r="U177" s="15">
        <f t="shared" si="67"/>
        <v>2.0144000000000002</v>
      </c>
      <c r="V177" s="11">
        <v>12.51</v>
      </c>
      <c r="W177" s="15">
        <f t="shared" si="68"/>
        <v>1.1075352052203447E-2</v>
      </c>
      <c r="Y177" s="15">
        <f t="shared" si="69"/>
        <v>2.2144000000000004</v>
      </c>
      <c r="Z177" s="12">
        <v>11.98</v>
      </c>
      <c r="AA177" s="15">
        <f t="shared" si="70"/>
        <v>1.0577504279428163E-2</v>
      </c>
      <c r="AC177" s="15">
        <f t="shared" si="71"/>
        <v>1.8144000000000002</v>
      </c>
      <c r="AD177" s="13">
        <v>12.97</v>
      </c>
      <c r="AE177" s="15">
        <f t="shared" si="72"/>
        <v>1.1509692419790052E-2</v>
      </c>
      <c r="AG177" s="15">
        <f t="shared" si="73"/>
        <v>2.4144000000000001</v>
      </c>
      <c r="AH177" s="14">
        <v>11.4</v>
      </c>
      <c r="AI177" s="15">
        <f t="shared" si="74"/>
        <v>1.0035828947784875E-2</v>
      </c>
      <c r="AK177" s="15">
        <f t="shared" si="75"/>
        <v>1.6144000000000003</v>
      </c>
      <c r="AL177" s="15">
        <v>13.36</v>
      </c>
      <c r="AM177" s="15">
        <f t="shared" si="76"/>
        <v>1.187958909501341E-2</v>
      </c>
      <c r="AO177" s="15">
        <f t="shared" si="77"/>
        <v>4.0144000000000002</v>
      </c>
      <c r="AP177" s="16">
        <v>6.4</v>
      </c>
      <c r="AQ177" s="20">
        <f t="shared" si="78"/>
        <v>5.4964889320406884E-3</v>
      </c>
      <c r="AS177" s="15">
        <f t="shared" si="79"/>
        <v>3.8144</v>
      </c>
      <c r="AT177" s="17">
        <v>6.59</v>
      </c>
      <c r="AU177" s="20">
        <f t="shared" si="80"/>
        <v>5.6648754131074508E-3</v>
      </c>
      <c r="AW177" s="15">
        <f t="shared" si="81"/>
        <v>4.2144000000000004</v>
      </c>
      <c r="AX177" s="18">
        <v>6.21</v>
      </c>
      <c r="AY177" s="20">
        <f t="shared" si="82"/>
        <v>5.3284154859407629E-3</v>
      </c>
      <c r="BA177" s="15">
        <f t="shared" si="83"/>
        <v>3.6144000000000003</v>
      </c>
      <c r="BB177" s="19">
        <v>6.99</v>
      </c>
      <c r="BC177" s="20">
        <f t="shared" si="84"/>
        <v>6.020401957620769E-3</v>
      </c>
      <c r="BE177" s="15">
        <f t="shared" si="85"/>
        <v>4.4144000000000005</v>
      </c>
      <c r="BF177" s="20">
        <v>6.02</v>
      </c>
      <c r="BG177" s="20">
        <f t="shared" si="86"/>
        <v>5.1606538604852537E-3</v>
      </c>
    </row>
    <row r="178" spans="1:59" x14ac:dyDescent="0.3">
      <c r="A178" s="4">
        <v>3.0156999999999998</v>
      </c>
      <c r="B178" s="5">
        <v>8.5399999999999991</v>
      </c>
      <c r="C178" s="9">
        <f t="shared" si="58"/>
        <v>7.4114378138341319E-3</v>
      </c>
      <c r="E178" s="6">
        <f t="shared" si="59"/>
        <v>2.8156999999999996</v>
      </c>
      <c r="F178" s="6">
        <v>9.44</v>
      </c>
      <c r="G178" s="9">
        <f t="shared" si="60"/>
        <v>8.2290851340413029E-3</v>
      </c>
      <c r="I178" s="6">
        <f t="shared" si="61"/>
        <v>3.2157</v>
      </c>
      <c r="J178" s="7">
        <v>7.53</v>
      </c>
      <c r="K178" s="9">
        <f t="shared" si="62"/>
        <v>6.502592577534605E-3</v>
      </c>
      <c r="M178" s="7">
        <f t="shared" si="63"/>
        <v>2.6156999999999999</v>
      </c>
      <c r="N178" s="8">
        <v>10.25</v>
      </c>
      <c r="O178" s="9">
        <f t="shared" si="64"/>
        <v>8.9713615686013437E-3</v>
      </c>
      <c r="Q178" s="7">
        <f t="shared" si="65"/>
        <v>3.4156999999999997</v>
      </c>
      <c r="R178" s="9">
        <v>7.06</v>
      </c>
      <c r="S178" s="9">
        <f t="shared" si="66"/>
        <v>6.0827631590948394E-3</v>
      </c>
      <c r="U178" s="15">
        <f t="shared" si="67"/>
        <v>2.0156999999999998</v>
      </c>
      <c r="V178" s="11">
        <v>12</v>
      </c>
      <c r="W178" s="15">
        <f t="shared" si="68"/>
        <v>1.0596241035318976E-2</v>
      </c>
      <c r="Y178" s="15">
        <f t="shared" si="69"/>
        <v>2.2157</v>
      </c>
      <c r="Z178" s="12">
        <v>11.49</v>
      </c>
      <c r="AA178" s="15">
        <f t="shared" si="70"/>
        <v>1.0119668567444284E-2</v>
      </c>
      <c r="AC178" s="15">
        <f t="shared" si="71"/>
        <v>1.8156999999999999</v>
      </c>
      <c r="AD178" s="13">
        <v>12.44</v>
      </c>
      <c r="AE178" s="15">
        <f t="shared" si="72"/>
        <v>1.1009440373702661E-2</v>
      </c>
      <c r="AG178" s="15">
        <f t="shared" si="73"/>
        <v>2.4156999999999997</v>
      </c>
      <c r="AH178" s="14">
        <v>10.93</v>
      </c>
      <c r="AI178" s="15">
        <f t="shared" si="74"/>
        <v>9.5992641261425371E-3</v>
      </c>
      <c r="AK178" s="15">
        <f t="shared" si="75"/>
        <v>1.6156999999999999</v>
      </c>
      <c r="AL178" s="15">
        <v>12.82</v>
      </c>
      <c r="AM178" s="15">
        <f t="shared" si="76"/>
        <v>1.1367828938657731E-2</v>
      </c>
      <c r="AO178" s="15">
        <f t="shared" si="77"/>
        <v>4.0156999999999998</v>
      </c>
      <c r="AP178" s="16">
        <v>6.11</v>
      </c>
      <c r="AQ178" s="20">
        <f t="shared" si="78"/>
        <v>5.2400811007118353E-3</v>
      </c>
      <c r="AS178" s="15">
        <f t="shared" si="79"/>
        <v>3.8156999999999996</v>
      </c>
      <c r="AT178" s="17">
        <v>6.3</v>
      </c>
      <c r="AU178" s="20">
        <f t="shared" si="80"/>
        <v>5.4079902797683488E-3</v>
      </c>
      <c r="AW178" s="15">
        <f t="shared" si="81"/>
        <v>4.2157</v>
      </c>
      <c r="AX178" s="18">
        <v>5.93</v>
      </c>
      <c r="AY178" s="20">
        <f t="shared" si="82"/>
        <v>5.0812963145921985E-3</v>
      </c>
      <c r="BA178" s="15">
        <f t="shared" si="83"/>
        <v>3.6156999999999999</v>
      </c>
      <c r="BB178" s="19">
        <v>6.68</v>
      </c>
      <c r="BC178" s="20">
        <f t="shared" si="84"/>
        <v>5.7447470404756729E-3</v>
      </c>
      <c r="BE178" s="15">
        <f t="shared" si="85"/>
        <v>4.4157000000000002</v>
      </c>
      <c r="BF178" s="20">
        <v>5.75</v>
      </c>
      <c r="BG178" s="20">
        <f t="shared" si="86"/>
        <v>4.9227897951813482E-3</v>
      </c>
    </row>
    <row r="179" spans="1:59" x14ac:dyDescent="0.3">
      <c r="A179" s="4">
        <v>3.0169999999999999</v>
      </c>
      <c r="B179" s="5">
        <v>9.11</v>
      </c>
      <c r="C179" s="9">
        <f t="shared" si="58"/>
        <v>7.9284197807933943E-3</v>
      </c>
      <c r="E179" s="6">
        <f t="shared" si="59"/>
        <v>2.8169999999999997</v>
      </c>
      <c r="F179" s="6">
        <v>10.06</v>
      </c>
      <c r="G179" s="9">
        <f t="shared" si="60"/>
        <v>8.7966976992868151E-3</v>
      </c>
      <c r="I179" s="6">
        <f t="shared" si="61"/>
        <v>3.2170000000000001</v>
      </c>
      <c r="J179" s="7">
        <v>8.0500000000000007</v>
      </c>
      <c r="K179" s="9">
        <f t="shared" si="62"/>
        <v>6.9693700863011632E-3</v>
      </c>
      <c r="M179" s="7">
        <f t="shared" si="63"/>
        <v>2.617</v>
      </c>
      <c r="N179" s="8">
        <v>10.91</v>
      </c>
      <c r="O179" s="9">
        <f t="shared" si="64"/>
        <v>9.5807337787922053E-3</v>
      </c>
      <c r="Q179" s="7">
        <f t="shared" si="65"/>
        <v>3.4169999999999998</v>
      </c>
      <c r="R179" s="9">
        <v>7.54</v>
      </c>
      <c r="S179" s="9">
        <f t="shared" si="66"/>
        <v>6.5115463522196215E-3</v>
      </c>
      <c r="U179" s="15">
        <f t="shared" si="67"/>
        <v>2.0169999999999999</v>
      </c>
      <c r="V179" s="11">
        <v>12.74</v>
      </c>
      <c r="W179" s="15">
        <f t="shared" si="68"/>
        <v>1.1292259877706656E-2</v>
      </c>
      <c r="Y179" s="15">
        <f t="shared" si="69"/>
        <v>2.2170000000000001</v>
      </c>
      <c r="Z179" s="12">
        <v>12.2</v>
      </c>
      <c r="AA179" s="15">
        <f t="shared" si="70"/>
        <v>1.0783823589648245E-2</v>
      </c>
      <c r="AC179" s="15">
        <f t="shared" si="71"/>
        <v>1.8169999999999999</v>
      </c>
      <c r="AD179" s="13">
        <v>13.2</v>
      </c>
      <c r="AE179" s="15">
        <f t="shared" si="72"/>
        <v>1.1727652339530326E-2</v>
      </c>
      <c r="AG179" s="15">
        <f t="shared" si="73"/>
        <v>2.4169999999999998</v>
      </c>
      <c r="AH179" s="14">
        <v>11.62</v>
      </c>
      <c r="AI179" s="15">
        <f t="shared" si="74"/>
        <v>1.0240908307309615E-2</v>
      </c>
      <c r="AK179" s="15">
        <f t="shared" si="75"/>
        <v>1.617</v>
      </c>
      <c r="AL179" s="15">
        <v>13.6</v>
      </c>
      <c r="AM179" s="15">
        <f t="shared" si="76"/>
        <v>1.2107977177767903E-2</v>
      </c>
      <c r="AO179" s="15">
        <f t="shared" si="77"/>
        <v>4.0169999999999995</v>
      </c>
      <c r="AP179" s="16">
        <v>6.53</v>
      </c>
      <c r="AQ179" s="20">
        <f t="shared" si="78"/>
        <v>5.61166684275205E-3</v>
      </c>
      <c r="AS179" s="15">
        <f t="shared" si="79"/>
        <v>3.8169999999999993</v>
      </c>
      <c r="AT179" s="17">
        <v>6.73</v>
      </c>
      <c r="AU179" s="20">
        <f t="shared" si="80"/>
        <v>5.7891506828096073E-3</v>
      </c>
      <c r="AW179" s="15">
        <f t="shared" si="81"/>
        <v>4.2169999999999996</v>
      </c>
      <c r="AX179" s="18">
        <v>6.34</v>
      </c>
      <c r="AY179" s="20">
        <f t="shared" si="82"/>
        <v>5.443379346456112E-3</v>
      </c>
      <c r="BA179" s="15">
        <f t="shared" si="83"/>
        <v>3.6169999999999995</v>
      </c>
      <c r="BB179" s="19">
        <v>7.13</v>
      </c>
      <c r="BC179" s="20">
        <f t="shared" si="84"/>
        <v>6.1451674302122061E-3</v>
      </c>
      <c r="BE179" s="15">
        <f t="shared" si="85"/>
        <v>4.4169999999999998</v>
      </c>
      <c r="BF179" s="20">
        <v>6.14</v>
      </c>
      <c r="BG179" s="20">
        <f t="shared" si="86"/>
        <v>5.2665723572145051E-3</v>
      </c>
    </row>
    <row r="180" spans="1:59" x14ac:dyDescent="0.3">
      <c r="A180" s="4">
        <v>3.0177</v>
      </c>
      <c r="B180" s="5">
        <v>7.8</v>
      </c>
      <c r="C180" s="9">
        <f t="shared" si="58"/>
        <v>6.7446566297570953E-3</v>
      </c>
      <c r="E180" s="6">
        <f t="shared" si="59"/>
        <v>2.8176999999999999</v>
      </c>
      <c r="F180" s="6">
        <v>8.65</v>
      </c>
      <c r="G180" s="9">
        <f t="shared" si="60"/>
        <v>7.5109758408695715E-3</v>
      </c>
      <c r="I180" s="6">
        <f t="shared" si="61"/>
        <v>3.2177000000000002</v>
      </c>
      <c r="J180" s="7">
        <v>6.86</v>
      </c>
      <c r="K180" s="9">
        <f t="shared" si="62"/>
        <v>5.9047023523901565E-3</v>
      </c>
      <c r="M180" s="7">
        <f t="shared" si="63"/>
        <v>2.6177000000000001</v>
      </c>
      <c r="N180" s="8">
        <v>9.4</v>
      </c>
      <c r="O180" s="9">
        <f t="shared" si="64"/>
        <v>8.1925874090198469E-3</v>
      </c>
      <c r="Q180" s="7">
        <f t="shared" si="65"/>
        <v>3.4177</v>
      </c>
      <c r="R180" s="9">
        <v>6.43</v>
      </c>
      <c r="S180" s="9">
        <f t="shared" si="66"/>
        <v>5.5230554287089006E-3</v>
      </c>
      <c r="U180" s="15">
        <f t="shared" si="67"/>
        <v>2.0177</v>
      </c>
      <c r="V180" s="11">
        <v>11.05</v>
      </c>
      <c r="W180" s="15">
        <f t="shared" si="68"/>
        <v>9.7105263723742397E-3</v>
      </c>
      <c r="Y180" s="15">
        <f t="shared" si="69"/>
        <v>2.2177000000000002</v>
      </c>
      <c r="Z180" s="12">
        <v>10.57</v>
      </c>
      <c r="AA180" s="15">
        <f t="shared" si="70"/>
        <v>9.2662999070813878E-3</v>
      </c>
      <c r="AC180" s="15">
        <f t="shared" si="71"/>
        <v>1.8177000000000001</v>
      </c>
      <c r="AD180" s="13">
        <v>11.47</v>
      </c>
      <c r="AE180" s="15">
        <f t="shared" si="72"/>
        <v>1.0101030789644527E-2</v>
      </c>
      <c r="AG180" s="15">
        <f t="shared" si="73"/>
        <v>2.4177</v>
      </c>
      <c r="AH180" s="14">
        <v>10.039999999999999</v>
      </c>
      <c r="AI180" s="15">
        <f t="shared" si="74"/>
        <v>8.7783317091191249E-3</v>
      </c>
      <c r="AK180" s="15">
        <f t="shared" si="75"/>
        <v>1.6177000000000001</v>
      </c>
      <c r="AL180" s="15">
        <v>11.83</v>
      </c>
      <c r="AM180" s="15">
        <f t="shared" si="76"/>
        <v>1.0437102875570869E-2</v>
      </c>
      <c r="AO180" s="15">
        <f t="shared" si="77"/>
        <v>4.0176999999999996</v>
      </c>
      <c r="AP180" s="16">
        <v>5.57</v>
      </c>
      <c r="AQ180" s="20">
        <f t="shared" si="78"/>
        <v>4.764560524780137E-3</v>
      </c>
      <c r="AS180" s="15">
        <f t="shared" si="79"/>
        <v>3.8176999999999994</v>
      </c>
      <c r="AT180" s="17">
        <v>5.74</v>
      </c>
      <c r="AU180" s="20">
        <f t="shared" si="80"/>
        <v>4.913992016018276E-3</v>
      </c>
      <c r="AW180" s="15">
        <f t="shared" si="81"/>
        <v>4.2176999999999998</v>
      </c>
      <c r="AX180" s="18">
        <v>5.4</v>
      </c>
      <c r="AY180" s="20">
        <f t="shared" si="82"/>
        <v>4.6153754300476413E-3</v>
      </c>
      <c r="BA180" s="15">
        <f t="shared" si="83"/>
        <v>3.6176999999999997</v>
      </c>
      <c r="BB180" s="19">
        <v>6.08</v>
      </c>
      <c r="BC180" s="20">
        <f t="shared" si="84"/>
        <v>5.2135976022545938E-3</v>
      </c>
      <c r="BE180" s="15">
        <f t="shared" si="85"/>
        <v>4.4177</v>
      </c>
      <c r="BF180" s="20">
        <v>5.23</v>
      </c>
      <c r="BG180" s="20">
        <f t="shared" si="86"/>
        <v>4.4664358838485407E-3</v>
      </c>
    </row>
    <row r="181" spans="1:59" x14ac:dyDescent="0.3">
      <c r="A181" s="4">
        <v>3.0188999999999999</v>
      </c>
      <c r="B181" s="5">
        <v>8.02</v>
      </c>
      <c r="C181" s="9">
        <f t="shared" si="58"/>
        <v>6.9423749213949337E-3</v>
      </c>
      <c r="E181" s="6">
        <f t="shared" si="59"/>
        <v>2.8188999999999997</v>
      </c>
      <c r="F181" s="6">
        <v>8.89</v>
      </c>
      <c r="G181" s="9">
        <f t="shared" si="60"/>
        <v>7.7285316480839583E-3</v>
      </c>
      <c r="I181" s="6">
        <f t="shared" si="61"/>
        <v>3.2189000000000001</v>
      </c>
      <c r="J181" s="7">
        <v>7.06</v>
      </c>
      <c r="K181" s="9">
        <f t="shared" si="62"/>
        <v>6.0827631590948394E-3</v>
      </c>
      <c r="M181" s="7">
        <f t="shared" si="63"/>
        <v>2.6189</v>
      </c>
      <c r="N181" s="8">
        <v>9.66</v>
      </c>
      <c r="O181" s="9">
        <f t="shared" si="64"/>
        <v>8.4300871589699788E-3</v>
      </c>
      <c r="Q181" s="7">
        <f t="shared" si="65"/>
        <v>3.4188999999999998</v>
      </c>
      <c r="R181" s="9">
        <v>6.61</v>
      </c>
      <c r="S181" s="9">
        <f t="shared" si="66"/>
        <v>5.6826185654411665E-3</v>
      </c>
      <c r="U181" s="15">
        <f t="shared" si="67"/>
        <v>2.0188999999999999</v>
      </c>
      <c r="V181" s="11">
        <v>11.35</v>
      </c>
      <c r="W181" s="15">
        <f t="shared" si="68"/>
        <v>9.9892851081493372E-3</v>
      </c>
      <c r="Y181" s="15">
        <f t="shared" si="69"/>
        <v>2.2189000000000001</v>
      </c>
      <c r="Z181" s="12">
        <v>10.85</v>
      </c>
      <c r="AA181" s="15">
        <f t="shared" si="70"/>
        <v>9.5251656073683799E-3</v>
      </c>
      <c r="AC181" s="15">
        <f t="shared" si="71"/>
        <v>1.8189</v>
      </c>
      <c r="AD181" s="13">
        <v>11.78</v>
      </c>
      <c r="AE181" s="15">
        <f t="shared" si="72"/>
        <v>1.0390351061439707E-2</v>
      </c>
      <c r="AG181" s="15">
        <f t="shared" si="73"/>
        <v>2.4188999999999998</v>
      </c>
      <c r="AH181" s="14">
        <v>10.32</v>
      </c>
      <c r="AI181" s="15">
        <f t="shared" si="74"/>
        <v>9.0357968664422916E-3</v>
      </c>
      <c r="AK181" s="15">
        <f t="shared" si="75"/>
        <v>1.6189</v>
      </c>
      <c r="AL181" s="15">
        <v>12.15</v>
      </c>
      <c r="AM181" s="15">
        <f t="shared" si="76"/>
        <v>1.0736891258824266E-2</v>
      </c>
      <c r="AO181" s="15">
        <f t="shared" si="77"/>
        <v>4.0189000000000004</v>
      </c>
      <c r="AP181" s="16">
        <v>5.73</v>
      </c>
      <c r="AQ181" s="20">
        <f t="shared" si="78"/>
        <v>4.9051950923866272E-3</v>
      </c>
      <c r="AS181" s="15">
        <f t="shared" si="79"/>
        <v>3.8189000000000002</v>
      </c>
      <c r="AT181" s="17">
        <v>5.9</v>
      </c>
      <c r="AU181" s="20">
        <f t="shared" si="80"/>
        <v>5.0548592648345103E-3</v>
      </c>
      <c r="AW181" s="15">
        <f t="shared" si="81"/>
        <v>4.2189000000000005</v>
      </c>
      <c r="AX181" s="18">
        <v>5.55</v>
      </c>
      <c r="AY181" s="20">
        <f t="shared" si="82"/>
        <v>4.7469965648558876E-3</v>
      </c>
      <c r="BA181" s="15">
        <f t="shared" si="83"/>
        <v>3.6189000000000004</v>
      </c>
      <c r="BB181" s="19">
        <v>6.25</v>
      </c>
      <c r="BC181" s="20">
        <f t="shared" si="84"/>
        <v>5.3637734156456451E-3</v>
      </c>
      <c r="BE181" s="15">
        <f t="shared" si="85"/>
        <v>4.4189000000000007</v>
      </c>
      <c r="BF181" s="20">
        <v>5.38</v>
      </c>
      <c r="BG181" s="20">
        <f t="shared" si="86"/>
        <v>4.5978404021125296E-3</v>
      </c>
    </row>
    <row r="182" spans="1:59" x14ac:dyDescent="0.3">
      <c r="A182" s="4">
        <v>3.0196000000000001</v>
      </c>
      <c r="B182" s="5">
        <v>6.71</v>
      </c>
      <c r="C182" s="9">
        <f t="shared" si="58"/>
        <v>5.7713866080679743E-3</v>
      </c>
      <c r="E182" s="6">
        <f t="shared" si="59"/>
        <v>2.8195999999999999</v>
      </c>
      <c r="F182" s="6">
        <v>7.47</v>
      </c>
      <c r="G182" s="9">
        <f t="shared" si="60"/>
        <v>6.448888561641497E-3</v>
      </c>
      <c r="I182" s="6">
        <f t="shared" si="61"/>
        <v>3.2196000000000002</v>
      </c>
      <c r="J182" s="7">
        <v>5.86</v>
      </c>
      <c r="K182" s="9">
        <f t="shared" si="62"/>
        <v>5.0196218808460369E-3</v>
      </c>
      <c r="M182" s="7">
        <f t="shared" si="63"/>
        <v>2.6196000000000002</v>
      </c>
      <c r="N182" s="8">
        <v>8.15</v>
      </c>
      <c r="O182" s="9">
        <f t="shared" si="64"/>
        <v>7.0594123157259325E-3</v>
      </c>
      <c r="Q182" s="7">
        <f t="shared" si="65"/>
        <v>3.4196</v>
      </c>
      <c r="R182" s="9">
        <v>5.49</v>
      </c>
      <c r="S182" s="9">
        <f t="shared" si="66"/>
        <v>4.6943251332106639E-3</v>
      </c>
      <c r="U182" s="15">
        <f t="shared" si="67"/>
        <v>2.0196000000000001</v>
      </c>
      <c r="V182" s="11">
        <v>9.65</v>
      </c>
      <c r="W182" s="15">
        <f t="shared" si="68"/>
        <v>8.4209409740958474E-3</v>
      </c>
      <c r="Y182" s="15">
        <f t="shared" si="69"/>
        <v>2.2196000000000002</v>
      </c>
      <c r="Z182" s="12">
        <v>9.2100000000000009</v>
      </c>
      <c r="AA182" s="15">
        <f t="shared" si="70"/>
        <v>8.0194246774301092E-3</v>
      </c>
      <c r="AC182" s="15">
        <f t="shared" si="71"/>
        <v>1.8196000000000001</v>
      </c>
      <c r="AD182" s="13">
        <v>10.039999999999999</v>
      </c>
      <c r="AE182" s="15">
        <f t="shared" si="72"/>
        <v>8.7783317091191249E-3</v>
      </c>
      <c r="AG182" s="15">
        <f t="shared" si="73"/>
        <v>2.4196</v>
      </c>
      <c r="AH182" s="14">
        <v>8.73</v>
      </c>
      <c r="AI182" s="15">
        <f t="shared" si="74"/>
        <v>7.5834361670142902E-3</v>
      </c>
      <c r="AK182" s="15">
        <f t="shared" si="75"/>
        <v>1.6196000000000002</v>
      </c>
      <c r="AL182" s="15">
        <v>10.38</v>
      </c>
      <c r="AM182" s="15">
        <f t="shared" si="76"/>
        <v>9.09106382719993E-3</v>
      </c>
      <c r="AO182" s="15">
        <f t="shared" si="77"/>
        <v>4.0196000000000005</v>
      </c>
      <c r="AP182" s="16">
        <v>4.75</v>
      </c>
      <c r="AQ182" s="20">
        <f t="shared" si="78"/>
        <v>4.047218843175604E-3</v>
      </c>
      <c r="AS182" s="15">
        <f t="shared" si="79"/>
        <v>3.8196000000000003</v>
      </c>
      <c r="AT182" s="17">
        <v>4.8899999999999997</v>
      </c>
      <c r="AU182" s="20">
        <f t="shared" si="80"/>
        <v>4.1692900672941624E-3</v>
      </c>
      <c r="AW182" s="15">
        <f t="shared" si="81"/>
        <v>4.2196000000000007</v>
      </c>
      <c r="AX182" s="18">
        <v>4.6100000000000003</v>
      </c>
      <c r="AY182" s="20">
        <f t="shared" si="82"/>
        <v>3.9253119788105195E-3</v>
      </c>
      <c r="BA182" s="15">
        <f t="shared" si="83"/>
        <v>3.6196000000000006</v>
      </c>
      <c r="BB182" s="19">
        <v>5.19</v>
      </c>
      <c r="BC182" s="20">
        <f t="shared" si="84"/>
        <v>4.4314268785635713E-3</v>
      </c>
      <c r="BE182" s="15">
        <f t="shared" si="85"/>
        <v>4.4196000000000009</v>
      </c>
      <c r="BF182" s="20">
        <v>4.46</v>
      </c>
      <c r="BG182" s="20">
        <f t="shared" si="86"/>
        <v>3.7948793454033458E-3</v>
      </c>
    </row>
    <row r="183" spans="1:59" x14ac:dyDescent="0.3">
      <c r="A183" s="4">
        <v>3.0207999999999999</v>
      </c>
      <c r="B183" s="5">
        <v>6.62</v>
      </c>
      <c r="C183" s="9">
        <f t="shared" si="58"/>
        <v>5.6914914478271017E-3</v>
      </c>
      <c r="E183" s="6">
        <f t="shared" si="59"/>
        <v>2.8207999999999998</v>
      </c>
      <c r="F183" s="6">
        <v>7.4</v>
      </c>
      <c r="G183" s="9">
        <f t="shared" si="60"/>
        <v>6.3862742072287038E-3</v>
      </c>
      <c r="I183" s="6">
        <f t="shared" si="61"/>
        <v>3.2208000000000001</v>
      </c>
      <c r="J183" s="7">
        <v>5.76</v>
      </c>
      <c r="K183" s="9">
        <f t="shared" si="62"/>
        <v>4.9315884300498158E-3</v>
      </c>
      <c r="M183" s="7">
        <f t="shared" si="63"/>
        <v>2.6208</v>
      </c>
      <c r="N183" s="8">
        <v>8.09</v>
      </c>
      <c r="O183" s="9">
        <f t="shared" si="64"/>
        <v>7.0053762011861309E-3</v>
      </c>
      <c r="Q183" s="7">
        <f t="shared" si="65"/>
        <v>3.4207999999999998</v>
      </c>
      <c r="R183" s="9">
        <v>5.39</v>
      </c>
      <c r="S183" s="9">
        <f t="shared" si="66"/>
        <v>4.6066074913423405E-3</v>
      </c>
      <c r="U183" s="15">
        <f t="shared" si="67"/>
        <v>2.0207999999999999</v>
      </c>
      <c r="V183" s="11">
        <v>9.64</v>
      </c>
      <c r="W183" s="15">
        <f t="shared" si="68"/>
        <v>8.4117957171219171E-3</v>
      </c>
      <c r="Y183" s="15">
        <f t="shared" si="69"/>
        <v>2.2208000000000001</v>
      </c>
      <c r="Z183" s="12">
        <v>9.19</v>
      </c>
      <c r="AA183" s="15">
        <f t="shared" si="70"/>
        <v>8.0012163499068034E-3</v>
      </c>
      <c r="AC183" s="15">
        <f t="shared" si="71"/>
        <v>1.8208</v>
      </c>
      <c r="AD183" s="13">
        <v>10.039999999999999</v>
      </c>
      <c r="AE183" s="15">
        <f t="shared" si="72"/>
        <v>8.7783317091191249E-3</v>
      </c>
      <c r="AG183" s="15">
        <f t="shared" si="73"/>
        <v>2.4207999999999998</v>
      </c>
      <c r="AH183" s="14">
        <v>8.6999999999999993</v>
      </c>
      <c r="AI183" s="15">
        <f t="shared" si="74"/>
        <v>7.5562567245421874E-3</v>
      </c>
      <c r="AK183" s="15">
        <f t="shared" si="75"/>
        <v>1.6208</v>
      </c>
      <c r="AL183" s="15">
        <v>10.4</v>
      </c>
      <c r="AM183" s="15">
        <f t="shared" si="76"/>
        <v>9.109493684829828E-3</v>
      </c>
      <c r="AO183" s="15">
        <f t="shared" si="77"/>
        <v>4.0207999999999995</v>
      </c>
      <c r="AP183" s="16">
        <v>4.66</v>
      </c>
      <c r="AQ183" s="20">
        <f t="shared" si="78"/>
        <v>3.9688313059141889E-3</v>
      </c>
      <c r="AS183" s="15">
        <f t="shared" si="79"/>
        <v>3.8207999999999993</v>
      </c>
      <c r="AT183" s="17">
        <v>4.8099999999999996</v>
      </c>
      <c r="AU183" s="20">
        <f t="shared" si="80"/>
        <v>4.0995149293884259E-3</v>
      </c>
      <c r="AW183" s="15">
        <f t="shared" si="81"/>
        <v>4.2207999999999997</v>
      </c>
      <c r="AX183" s="18">
        <v>4.5199999999999996</v>
      </c>
      <c r="AY183" s="20">
        <f t="shared" si="82"/>
        <v>3.8470298572833572E-3</v>
      </c>
      <c r="BA183" s="15">
        <f t="shared" si="83"/>
        <v>3.6207999999999996</v>
      </c>
      <c r="BB183" s="19">
        <v>5.0999999999999996</v>
      </c>
      <c r="BC183" s="20">
        <f t="shared" si="84"/>
        <v>4.3527060936007222E-3</v>
      </c>
      <c r="BE183" s="15">
        <f t="shared" si="85"/>
        <v>4.4207999999999998</v>
      </c>
      <c r="BF183" s="20">
        <v>4.38</v>
      </c>
      <c r="BG183" s="20">
        <f t="shared" si="86"/>
        <v>3.7253920103904603E-3</v>
      </c>
    </row>
    <row r="184" spans="1:59" x14ac:dyDescent="0.3">
      <c r="A184" s="4">
        <v>3.0219999999999998</v>
      </c>
      <c r="B184" s="5">
        <v>6.1</v>
      </c>
      <c r="C184" s="9">
        <f t="shared" si="58"/>
        <v>5.231252406122322E-3</v>
      </c>
      <c r="E184" s="6">
        <f t="shared" si="59"/>
        <v>2.8219999999999996</v>
      </c>
      <c r="F184" s="6">
        <v>6.85</v>
      </c>
      <c r="G184" s="9">
        <f t="shared" si="60"/>
        <v>5.8958085153125728E-3</v>
      </c>
      <c r="I184" s="6">
        <f t="shared" si="61"/>
        <v>3.222</v>
      </c>
      <c r="J184" s="7">
        <v>5.28</v>
      </c>
      <c r="K184" s="9">
        <f t="shared" si="62"/>
        <v>4.5102161931395157E-3</v>
      </c>
      <c r="M184" s="7">
        <f t="shared" si="63"/>
        <v>2.6219999999999999</v>
      </c>
      <c r="N184" s="8">
        <v>7.51</v>
      </c>
      <c r="O184" s="9">
        <f t="shared" si="64"/>
        <v>6.4846876906453632E-3</v>
      </c>
      <c r="Q184" s="7">
        <f t="shared" si="65"/>
        <v>3.4219999999999997</v>
      </c>
      <c r="R184" s="9">
        <v>4.9400000000000004</v>
      </c>
      <c r="S184" s="9">
        <f t="shared" si="66"/>
        <v>4.212926853429666E-3</v>
      </c>
      <c r="U184" s="15">
        <f t="shared" si="67"/>
        <v>2.0219999999999998</v>
      </c>
      <c r="V184" s="11">
        <v>9.01</v>
      </c>
      <c r="W184" s="15">
        <f t="shared" si="68"/>
        <v>7.83750662046101E-3</v>
      </c>
      <c r="Y184" s="15">
        <f t="shared" si="69"/>
        <v>2.222</v>
      </c>
      <c r="Z184" s="12">
        <v>8.58</v>
      </c>
      <c r="AA184" s="15">
        <f t="shared" si="70"/>
        <v>7.4476207566175345E-3</v>
      </c>
      <c r="AC184" s="15">
        <f t="shared" si="71"/>
        <v>1.8219999999999998</v>
      </c>
      <c r="AD184" s="13">
        <v>9.4</v>
      </c>
      <c r="AE184" s="15">
        <f t="shared" si="72"/>
        <v>8.1925874090198469E-3</v>
      </c>
      <c r="AG184" s="15">
        <f t="shared" si="73"/>
        <v>2.4219999999999997</v>
      </c>
      <c r="AH184" s="14">
        <v>8.1</v>
      </c>
      <c r="AI184" s="15">
        <f t="shared" si="74"/>
        <v>7.0143799743113133E-3</v>
      </c>
      <c r="AK184" s="15">
        <f t="shared" si="75"/>
        <v>1.6219999999999999</v>
      </c>
      <c r="AL184" s="15">
        <v>9.76</v>
      </c>
      <c r="AM184" s="15">
        <f t="shared" si="76"/>
        <v>8.5216000855609098E-3</v>
      </c>
      <c r="AO184" s="15">
        <f t="shared" si="77"/>
        <v>4.0220000000000002</v>
      </c>
      <c r="AP184" s="16">
        <v>4.28</v>
      </c>
      <c r="AQ184" s="20">
        <f t="shared" si="78"/>
        <v>3.6386077441450393E-3</v>
      </c>
      <c r="AS184" s="15">
        <f t="shared" si="79"/>
        <v>3.8220000000000001</v>
      </c>
      <c r="AT184" s="17">
        <v>4.41</v>
      </c>
      <c r="AU184" s="20">
        <f t="shared" si="80"/>
        <v>3.7514435137208091E-3</v>
      </c>
      <c r="AW184" s="15">
        <f t="shared" si="81"/>
        <v>4.2220000000000004</v>
      </c>
      <c r="AX184" s="18">
        <v>4.1500000000000004</v>
      </c>
      <c r="AY184" s="20">
        <f t="shared" si="82"/>
        <v>3.525912362179584E-3</v>
      </c>
      <c r="BA184" s="15">
        <f t="shared" si="83"/>
        <v>3.6220000000000003</v>
      </c>
      <c r="BB184" s="19">
        <v>4.67</v>
      </c>
      <c r="BC184" s="20">
        <f t="shared" si="84"/>
        <v>3.9775376818202979E-3</v>
      </c>
      <c r="BE184" s="15">
        <f t="shared" si="85"/>
        <v>4.4220000000000006</v>
      </c>
      <c r="BF184" s="20">
        <v>4.0199999999999996</v>
      </c>
      <c r="BG184" s="20">
        <f t="shared" si="86"/>
        <v>3.4133570031068539E-3</v>
      </c>
    </row>
    <row r="185" spans="1:59" x14ac:dyDescent="0.3">
      <c r="A185" s="4">
        <v>3.0211999999999999</v>
      </c>
      <c r="B185" s="5">
        <v>5.57</v>
      </c>
      <c r="C185" s="9">
        <f t="shared" si="58"/>
        <v>4.764560524780137E-3</v>
      </c>
      <c r="E185" s="6">
        <f t="shared" si="59"/>
        <v>2.8211999999999997</v>
      </c>
      <c r="F185" s="6">
        <v>6.25</v>
      </c>
      <c r="G185" s="9">
        <f t="shared" si="60"/>
        <v>5.3637734156456451E-3</v>
      </c>
      <c r="I185" s="6">
        <f t="shared" si="61"/>
        <v>3.2212000000000001</v>
      </c>
      <c r="J185" s="7">
        <v>4.82</v>
      </c>
      <c r="K185" s="9">
        <f t="shared" si="62"/>
        <v>4.1082338813109853E-3</v>
      </c>
      <c r="M185" s="7">
        <f t="shared" si="63"/>
        <v>2.6212</v>
      </c>
      <c r="N185" s="8">
        <v>6.85</v>
      </c>
      <c r="O185" s="9">
        <f t="shared" si="64"/>
        <v>5.8958085153125728E-3</v>
      </c>
      <c r="Q185" s="7">
        <f t="shared" si="65"/>
        <v>3.4211999999999998</v>
      </c>
      <c r="R185" s="9">
        <v>4.5199999999999996</v>
      </c>
      <c r="S185" s="9">
        <f t="shared" si="66"/>
        <v>3.8470298572833572E-3</v>
      </c>
      <c r="U185" s="15">
        <f t="shared" si="67"/>
        <v>2.0211999999999999</v>
      </c>
      <c r="V185" s="11">
        <v>8.2100000000000009</v>
      </c>
      <c r="W185" s="15">
        <f t="shared" si="68"/>
        <v>7.1134807969135405E-3</v>
      </c>
      <c r="Y185" s="15">
        <f t="shared" si="69"/>
        <v>2.2212000000000001</v>
      </c>
      <c r="Z185" s="12">
        <v>7.82</v>
      </c>
      <c r="AA185" s="15">
        <f t="shared" si="70"/>
        <v>6.7626131393022648E-3</v>
      </c>
      <c r="AC185" s="15">
        <f t="shared" si="71"/>
        <v>1.8211999999999999</v>
      </c>
      <c r="AD185" s="13">
        <v>8.56</v>
      </c>
      <c r="AE185" s="15">
        <f t="shared" si="72"/>
        <v>7.4295274715940884E-3</v>
      </c>
      <c r="AG185" s="15">
        <f t="shared" si="73"/>
        <v>2.4211999999999998</v>
      </c>
      <c r="AH185" s="14">
        <v>7.39</v>
      </c>
      <c r="AI185" s="15">
        <f t="shared" si="74"/>
        <v>6.3773328415948072E-3</v>
      </c>
      <c r="AK185" s="15">
        <f t="shared" si="75"/>
        <v>1.6212</v>
      </c>
      <c r="AL185" s="15">
        <v>8.89</v>
      </c>
      <c r="AM185" s="15">
        <f t="shared" si="76"/>
        <v>7.7285316480839583E-3</v>
      </c>
      <c r="AO185" s="15">
        <f t="shared" si="77"/>
        <v>4.0212000000000003</v>
      </c>
      <c r="AP185" s="16">
        <v>3.91</v>
      </c>
      <c r="AQ185" s="20">
        <f t="shared" si="78"/>
        <v>3.3182269508817974E-3</v>
      </c>
      <c r="AS185" s="15">
        <f t="shared" si="79"/>
        <v>3.8212000000000002</v>
      </c>
      <c r="AT185" s="17">
        <v>4.03</v>
      </c>
      <c r="AU185" s="20">
        <f t="shared" si="80"/>
        <v>3.4220101447003382E-3</v>
      </c>
      <c r="AW185" s="15">
        <f t="shared" si="81"/>
        <v>4.2212000000000005</v>
      </c>
      <c r="AX185" s="18">
        <v>3.79</v>
      </c>
      <c r="AY185" s="20">
        <f t="shared" si="82"/>
        <v>3.2145624959929453E-3</v>
      </c>
      <c r="BA185" s="15">
        <f t="shared" si="83"/>
        <v>3.6212000000000004</v>
      </c>
      <c r="BB185" s="19">
        <v>4.2699999999999996</v>
      </c>
      <c r="BC185" s="20">
        <f t="shared" si="84"/>
        <v>3.6299338890907196E-3</v>
      </c>
      <c r="BE185" s="15">
        <f t="shared" si="85"/>
        <v>4.4212000000000007</v>
      </c>
      <c r="BF185" s="20">
        <v>3.67</v>
      </c>
      <c r="BG185" s="20">
        <f t="shared" si="86"/>
        <v>3.1110164963380482E-3</v>
      </c>
    </row>
    <row r="186" spans="1:59" x14ac:dyDescent="0.3">
      <c r="A186" s="4">
        <v>3.0222000000000002</v>
      </c>
      <c r="B186" s="5">
        <v>7.34</v>
      </c>
      <c r="C186" s="9">
        <f t="shared" si="58"/>
        <v>6.3326392845387547E-3</v>
      </c>
      <c r="E186" s="6">
        <f t="shared" si="59"/>
        <v>2.8222</v>
      </c>
      <c r="F186" s="6">
        <v>8.16</v>
      </c>
      <c r="G186" s="9">
        <f t="shared" si="60"/>
        <v>7.0684214804788148E-3</v>
      </c>
      <c r="I186" s="6">
        <f t="shared" si="61"/>
        <v>3.2222000000000004</v>
      </c>
      <c r="J186" s="7">
        <v>6.43</v>
      </c>
      <c r="K186" s="9">
        <f t="shared" si="62"/>
        <v>5.5230554287089006E-3</v>
      </c>
      <c r="M186" s="7">
        <f t="shared" si="63"/>
        <v>2.6222000000000003</v>
      </c>
      <c r="N186" s="8">
        <v>8.89</v>
      </c>
      <c r="O186" s="9">
        <f t="shared" si="64"/>
        <v>7.7285316480839583E-3</v>
      </c>
      <c r="Q186" s="7">
        <f t="shared" si="65"/>
        <v>3.4222000000000001</v>
      </c>
      <c r="R186" s="9">
        <v>6.02</v>
      </c>
      <c r="S186" s="9">
        <f t="shared" si="66"/>
        <v>5.1606538604852537E-3</v>
      </c>
      <c r="U186" s="15">
        <f t="shared" si="67"/>
        <v>2.0222000000000002</v>
      </c>
      <c r="V186" s="11">
        <v>10.49</v>
      </c>
      <c r="W186" s="15">
        <f t="shared" si="68"/>
        <v>9.1924747382552408E-3</v>
      </c>
      <c r="Y186" s="15">
        <f t="shared" si="69"/>
        <v>2.2222000000000004</v>
      </c>
      <c r="Z186" s="12">
        <v>10.02</v>
      </c>
      <c r="AA186" s="15">
        <f t="shared" si="70"/>
        <v>8.7599694614538537E-3</v>
      </c>
      <c r="AC186" s="15">
        <f t="shared" si="71"/>
        <v>1.8222000000000003</v>
      </c>
      <c r="AD186" s="13">
        <v>10.9</v>
      </c>
      <c r="AE186" s="15">
        <f t="shared" si="72"/>
        <v>9.571470035043772E-3</v>
      </c>
      <c r="AG186" s="15">
        <f t="shared" si="73"/>
        <v>2.4222000000000001</v>
      </c>
      <c r="AH186" s="14">
        <v>9.51</v>
      </c>
      <c r="AI186" s="15">
        <f t="shared" si="74"/>
        <v>8.2929917259082497E-3</v>
      </c>
      <c r="AK186" s="15">
        <f t="shared" si="75"/>
        <v>1.6222000000000003</v>
      </c>
      <c r="AL186" s="15">
        <v>11.27</v>
      </c>
      <c r="AM186" s="15">
        <f t="shared" si="76"/>
        <v>9.9148649937725875E-3</v>
      </c>
      <c r="AO186" s="15">
        <f t="shared" si="77"/>
        <v>4.0221999999999998</v>
      </c>
      <c r="AP186" s="16">
        <v>5.21</v>
      </c>
      <c r="AQ186" s="20">
        <f t="shared" si="78"/>
        <v>4.4489296884331342E-3</v>
      </c>
      <c r="AS186" s="15">
        <f t="shared" si="79"/>
        <v>3.8221999999999996</v>
      </c>
      <c r="AT186" s="17">
        <v>5.37</v>
      </c>
      <c r="AU186" s="20">
        <f t="shared" si="80"/>
        <v>4.5890741621862352E-3</v>
      </c>
      <c r="AW186" s="15">
        <f t="shared" si="81"/>
        <v>4.2222</v>
      </c>
      <c r="AX186" s="18">
        <v>5.0599999999999996</v>
      </c>
      <c r="AY186" s="20">
        <f t="shared" si="82"/>
        <v>4.3177410426432639E-3</v>
      </c>
      <c r="BA186" s="15">
        <f t="shared" si="83"/>
        <v>3.6221999999999999</v>
      </c>
      <c r="BB186" s="19">
        <v>5.69</v>
      </c>
      <c r="BC186" s="20">
        <f t="shared" si="84"/>
        <v>4.8700159496956053E-3</v>
      </c>
      <c r="BE186" s="15">
        <f t="shared" si="85"/>
        <v>4.4222000000000001</v>
      </c>
      <c r="BF186" s="20">
        <v>4.9000000000000004</v>
      </c>
      <c r="BG186" s="20">
        <f t="shared" si="86"/>
        <v>4.1780157419696318E-3</v>
      </c>
    </row>
    <row r="187" spans="1:59" x14ac:dyDescent="0.3">
      <c r="A187" s="4">
        <v>3.0226000000000002</v>
      </c>
      <c r="B187" s="5">
        <v>7.53</v>
      </c>
      <c r="C187" s="9">
        <f t="shared" si="58"/>
        <v>6.502592577534605E-3</v>
      </c>
      <c r="E187" s="6">
        <f t="shared" si="59"/>
        <v>2.8226</v>
      </c>
      <c r="F187" s="6">
        <v>8.33</v>
      </c>
      <c r="G187" s="9">
        <f t="shared" si="60"/>
        <v>7.2217150215617698E-3</v>
      </c>
      <c r="I187" s="6">
        <f t="shared" si="61"/>
        <v>3.2226000000000004</v>
      </c>
      <c r="J187" s="7">
        <v>6.62</v>
      </c>
      <c r="K187" s="9">
        <f t="shared" si="62"/>
        <v>5.6914914478271017E-3</v>
      </c>
      <c r="M187" s="7">
        <f t="shared" si="63"/>
        <v>2.6226000000000003</v>
      </c>
      <c r="N187" s="8">
        <v>9.06</v>
      </c>
      <c r="O187" s="9">
        <f t="shared" si="64"/>
        <v>7.8829517456749931E-3</v>
      </c>
      <c r="Q187" s="7">
        <f t="shared" si="65"/>
        <v>3.4226000000000001</v>
      </c>
      <c r="R187" s="9">
        <v>6.2</v>
      </c>
      <c r="S187" s="9">
        <f t="shared" si="66"/>
        <v>5.3195781633745831E-3</v>
      </c>
      <c r="U187" s="15">
        <f t="shared" si="67"/>
        <v>2.0226000000000002</v>
      </c>
      <c r="V187" s="11">
        <v>10.61</v>
      </c>
      <c r="W187" s="15">
        <f t="shared" si="68"/>
        <v>9.3032351957834658E-3</v>
      </c>
      <c r="Y187" s="15">
        <f t="shared" si="69"/>
        <v>2.2226000000000004</v>
      </c>
      <c r="Z187" s="12">
        <v>10.16</v>
      </c>
      <c r="AA187" s="15">
        <f t="shared" si="70"/>
        <v>8.8885838435316389E-3</v>
      </c>
      <c r="AC187" s="15">
        <f t="shared" si="71"/>
        <v>1.8226000000000002</v>
      </c>
      <c r="AD187" s="13">
        <v>11.01</v>
      </c>
      <c r="AE187" s="15">
        <f t="shared" si="72"/>
        <v>9.6734236770260607E-3</v>
      </c>
      <c r="AG187" s="15">
        <f t="shared" si="73"/>
        <v>2.4226000000000001</v>
      </c>
      <c r="AH187" s="14">
        <v>9.66</v>
      </c>
      <c r="AI187" s="15">
        <f t="shared" si="74"/>
        <v>8.4300871589699788E-3</v>
      </c>
      <c r="AK187" s="15">
        <f t="shared" si="75"/>
        <v>1.6226000000000003</v>
      </c>
      <c r="AL187" s="15">
        <v>11.37</v>
      </c>
      <c r="AM187" s="15">
        <f t="shared" si="76"/>
        <v>1.0007899755632432E-2</v>
      </c>
      <c r="AO187" s="15">
        <f t="shared" si="77"/>
        <v>4.0226000000000006</v>
      </c>
      <c r="AP187" s="16">
        <v>5.37</v>
      </c>
      <c r="AQ187" s="20">
        <f t="shared" si="78"/>
        <v>4.5890741621862352E-3</v>
      </c>
      <c r="AS187" s="15">
        <f t="shared" si="79"/>
        <v>3.8226000000000004</v>
      </c>
      <c r="AT187" s="17">
        <v>5.53</v>
      </c>
      <c r="AU187" s="20">
        <f t="shared" si="80"/>
        <v>4.729436013874766E-3</v>
      </c>
      <c r="AW187" s="15">
        <f t="shared" si="81"/>
        <v>4.2226000000000008</v>
      </c>
      <c r="AX187" s="18">
        <v>5.21</v>
      </c>
      <c r="AY187" s="20">
        <f t="shared" si="82"/>
        <v>4.4489296884331342E-3</v>
      </c>
      <c r="BA187" s="15">
        <f t="shared" si="83"/>
        <v>3.6226000000000007</v>
      </c>
      <c r="BB187" s="19">
        <v>5.87</v>
      </c>
      <c r="BC187" s="20">
        <f t="shared" si="84"/>
        <v>5.0284299399723231E-3</v>
      </c>
      <c r="BE187" s="15">
        <f t="shared" si="85"/>
        <v>4.422600000000001</v>
      </c>
      <c r="BF187" s="20">
        <v>5.05</v>
      </c>
      <c r="BG187" s="20">
        <f t="shared" si="86"/>
        <v>4.3090018898930271E-3</v>
      </c>
    </row>
    <row r="188" spans="1:59" x14ac:dyDescent="0.3">
      <c r="A188" s="4">
        <v>3.0234999999999999</v>
      </c>
      <c r="B188" s="5">
        <v>8.27</v>
      </c>
      <c r="C188" s="9">
        <f t="shared" si="58"/>
        <v>7.1675816853120633E-3</v>
      </c>
      <c r="E188" s="6">
        <f t="shared" si="59"/>
        <v>2.8234999999999997</v>
      </c>
      <c r="F188" s="6">
        <v>9.1199999999999992</v>
      </c>
      <c r="G188" s="9">
        <f t="shared" si="60"/>
        <v>7.9375161391311844E-3</v>
      </c>
      <c r="I188" s="6">
        <f t="shared" si="61"/>
        <v>3.2235</v>
      </c>
      <c r="J188" s="7">
        <v>7.31</v>
      </c>
      <c r="K188" s="9">
        <f t="shared" si="62"/>
        <v>6.305833760608448E-3</v>
      </c>
      <c r="M188" s="7">
        <f t="shared" si="63"/>
        <v>2.6234999999999999</v>
      </c>
      <c r="N188" s="8">
        <v>9.8800000000000008</v>
      </c>
      <c r="O188" s="9">
        <f t="shared" si="64"/>
        <v>8.6315383840795956E-3</v>
      </c>
      <c r="Q188" s="7">
        <f t="shared" si="65"/>
        <v>3.4234999999999998</v>
      </c>
      <c r="R188" s="9">
        <v>6.85</v>
      </c>
      <c r="S188" s="9">
        <f t="shared" si="66"/>
        <v>5.8958085153125728E-3</v>
      </c>
      <c r="U188" s="15">
        <f t="shared" si="67"/>
        <v>2.0234999999999999</v>
      </c>
      <c r="V188" s="11">
        <v>11.5</v>
      </c>
      <c r="W188" s="15">
        <f t="shared" si="68"/>
        <v>1.0128988904075986E-2</v>
      </c>
      <c r="Y188" s="15">
        <f t="shared" si="69"/>
        <v>2.2235</v>
      </c>
      <c r="Z188" s="12">
        <v>11.03</v>
      </c>
      <c r="AA188" s="15">
        <f t="shared" si="70"/>
        <v>9.6919731133364717E-3</v>
      </c>
      <c r="AC188" s="15">
        <f t="shared" si="71"/>
        <v>1.8234999999999999</v>
      </c>
      <c r="AD188" s="13">
        <v>11.92</v>
      </c>
      <c r="AE188" s="15">
        <f t="shared" si="72"/>
        <v>1.0521317418146325E-2</v>
      </c>
      <c r="AG188" s="15">
        <f t="shared" si="73"/>
        <v>2.4234999999999998</v>
      </c>
      <c r="AH188" s="14">
        <v>10.51</v>
      </c>
      <c r="AI188" s="15">
        <f t="shared" si="74"/>
        <v>9.2109253584423678E-3</v>
      </c>
      <c r="AK188" s="15">
        <f t="shared" si="75"/>
        <v>1.6234999999999999</v>
      </c>
      <c r="AL188" s="15">
        <v>12.28</v>
      </c>
      <c r="AM188" s="15">
        <f t="shared" si="76"/>
        <v>1.0858966302583317E-2</v>
      </c>
      <c r="AO188" s="15">
        <f t="shared" si="77"/>
        <v>4.0235000000000003</v>
      </c>
      <c r="AP188" s="16">
        <v>5.93</v>
      </c>
      <c r="AQ188" s="20">
        <f t="shared" si="78"/>
        <v>5.0812963145921985E-3</v>
      </c>
      <c r="AS188" s="15">
        <f t="shared" si="79"/>
        <v>3.8235000000000001</v>
      </c>
      <c r="AT188" s="17">
        <v>6.11</v>
      </c>
      <c r="AU188" s="20">
        <f t="shared" si="80"/>
        <v>5.2400811007118353E-3</v>
      </c>
      <c r="AW188" s="15">
        <f t="shared" si="81"/>
        <v>4.2235000000000005</v>
      </c>
      <c r="AX188" s="18">
        <v>5.76</v>
      </c>
      <c r="AY188" s="20">
        <f t="shared" si="82"/>
        <v>4.9315884300498158E-3</v>
      </c>
      <c r="BA188" s="15">
        <f t="shared" si="83"/>
        <v>3.6235000000000004</v>
      </c>
      <c r="BB188" s="19">
        <v>6.48</v>
      </c>
      <c r="BC188" s="20">
        <f t="shared" si="84"/>
        <v>5.5673502788103901E-3</v>
      </c>
      <c r="BE188" s="15">
        <f t="shared" si="85"/>
        <v>4.4235000000000007</v>
      </c>
      <c r="BF188" s="20">
        <v>5.58</v>
      </c>
      <c r="BG188" s="20">
        <f t="shared" si="86"/>
        <v>4.7733437835284498E-3</v>
      </c>
    </row>
    <row r="189" spans="1:59" x14ac:dyDescent="0.3">
      <c r="A189" s="4">
        <v>3.0238</v>
      </c>
      <c r="B189" s="5">
        <v>8.8000000000000007</v>
      </c>
      <c r="C189" s="9">
        <f t="shared" si="58"/>
        <v>7.6468867269993135E-3</v>
      </c>
      <c r="E189" s="6">
        <f t="shared" si="59"/>
        <v>2.8237999999999999</v>
      </c>
      <c r="F189" s="6">
        <v>9.68</v>
      </c>
      <c r="G189" s="9">
        <f t="shared" si="60"/>
        <v>8.4483823132059932E-3</v>
      </c>
      <c r="I189" s="6">
        <f t="shared" si="61"/>
        <v>3.2238000000000002</v>
      </c>
      <c r="J189" s="7">
        <v>7.8</v>
      </c>
      <c r="K189" s="9">
        <f t="shared" si="62"/>
        <v>6.7446566297570953E-3</v>
      </c>
      <c r="M189" s="7">
        <f t="shared" si="63"/>
        <v>2.6238000000000001</v>
      </c>
      <c r="N189" s="8">
        <v>10.48</v>
      </c>
      <c r="O189" s="9">
        <f t="shared" si="64"/>
        <v>9.1832508452557304E-3</v>
      </c>
      <c r="Q189" s="7">
        <f t="shared" si="65"/>
        <v>3.4238</v>
      </c>
      <c r="R189" s="9">
        <v>7.31</v>
      </c>
      <c r="S189" s="9">
        <f t="shared" si="66"/>
        <v>6.305833760608448E-3</v>
      </c>
      <c r="U189" s="15">
        <f t="shared" si="67"/>
        <v>2.0238</v>
      </c>
      <c r="V189" s="11">
        <v>12.15</v>
      </c>
      <c r="W189" s="15">
        <f t="shared" si="68"/>
        <v>1.0736891258824266E-2</v>
      </c>
      <c r="Y189" s="15">
        <f t="shared" si="69"/>
        <v>2.2238000000000002</v>
      </c>
      <c r="Z189" s="12">
        <v>11.65</v>
      </c>
      <c r="AA189" s="15">
        <f t="shared" si="70"/>
        <v>1.0268909922777403E-2</v>
      </c>
      <c r="AC189" s="15">
        <f t="shared" si="71"/>
        <v>1.8238000000000001</v>
      </c>
      <c r="AD189" s="13">
        <v>12.58</v>
      </c>
      <c r="AE189" s="15">
        <f t="shared" si="72"/>
        <v>1.1141312089198774E-2</v>
      </c>
      <c r="AG189" s="15">
        <f t="shared" si="73"/>
        <v>2.4238</v>
      </c>
      <c r="AH189" s="14">
        <v>11.12</v>
      </c>
      <c r="AI189" s="15">
        <f t="shared" si="74"/>
        <v>9.7754929067803698E-3</v>
      </c>
      <c r="AK189" s="15">
        <f t="shared" si="75"/>
        <v>1.6238000000000001</v>
      </c>
      <c r="AL189" s="15">
        <v>12.95</v>
      </c>
      <c r="AM189" s="15">
        <f t="shared" si="76"/>
        <v>1.1490764345036264E-2</v>
      </c>
      <c r="AO189" s="15">
        <f t="shared" si="77"/>
        <v>4.0237999999999996</v>
      </c>
      <c r="AP189" s="16">
        <v>6.33</v>
      </c>
      <c r="AQ189" s="20">
        <f t="shared" si="78"/>
        <v>5.4345307811268784E-3</v>
      </c>
      <c r="AS189" s="15">
        <f t="shared" si="79"/>
        <v>3.8237999999999994</v>
      </c>
      <c r="AT189" s="17">
        <v>6.52</v>
      </c>
      <c r="AU189" s="20">
        <f t="shared" si="80"/>
        <v>5.6028017917880701E-3</v>
      </c>
      <c r="AW189" s="15">
        <f t="shared" si="81"/>
        <v>4.2237999999999998</v>
      </c>
      <c r="AX189" s="18">
        <v>6.14</v>
      </c>
      <c r="AY189" s="20">
        <f t="shared" si="82"/>
        <v>5.2665723572145051E-3</v>
      </c>
      <c r="BA189" s="15">
        <f t="shared" si="83"/>
        <v>3.6237999999999997</v>
      </c>
      <c r="BB189" s="19">
        <v>6.91</v>
      </c>
      <c r="BC189" s="20">
        <f t="shared" si="84"/>
        <v>5.949184671753649E-3</v>
      </c>
      <c r="BE189" s="15">
        <f t="shared" si="85"/>
        <v>4.4238</v>
      </c>
      <c r="BF189" s="20">
        <v>5.95</v>
      </c>
      <c r="BG189" s="20">
        <f t="shared" si="86"/>
        <v>5.0989253083711938E-3</v>
      </c>
    </row>
    <row r="190" spans="1:59" x14ac:dyDescent="0.3">
      <c r="A190" s="4">
        <v>3.0247999999999999</v>
      </c>
      <c r="B190" s="5">
        <v>8.42</v>
      </c>
      <c r="C190" s="9">
        <f t="shared" si="58"/>
        <v>7.302975954749602E-3</v>
      </c>
      <c r="E190" s="6">
        <f t="shared" si="59"/>
        <v>2.8247999999999998</v>
      </c>
      <c r="F190" s="6">
        <v>9.27</v>
      </c>
      <c r="G190" s="9">
        <f t="shared" si="60"/>
        <v>8.0740717294173203E-3</v>
      </c>
      <c r="I190" s="6">
        <f t="shared" si="61"/>
        <v>3.2248000000000001</v>
      </c>
      <c r="J190" s="7">
        <v>7.45</v>
      </c>
      <c r="K190" s="9">
        <f t="shared" si="62"/>
        <v>6.430994316587002E-3</v>
      </c>
      <c r="M190" s="7">
        <f t="shared" si="63"/>
        <v>2.6248</v>
      </c>
      <c r="N190" s="8">
        <v>10.029999999999999</v>
      </c>
      <c r="O190" s="9">
        <f t="shared" si="64"/>
        <v>8.7691501175732878E-3</v>
      </c>
      <c r="Q190" s="7">
        <f t="shared" si="65"/>
        <v>3.4247999999999998</v>
      </c>
      <c r="R190" s="9">
        <v>6.98</v>
      </c>
      <c r="S190" s="9">
        <f t="shared" si="66"/>
        <v>6.011496726819221E-3</v>
      </c>
      <c r="U190" s="15">
        <f t="shared" si="67"/>
        <v>2.0247999999999999</v>
      </c>
      <c r="V190" s="11">
        <v>11.64</v>
      </c>
      <c r="W190" s="15">
        <f t="shared" si="68"/>
        <v>1.0259575082657624E-2</v>
      </c>
      <c r="Y190" s="15">
        <f t="shared" si="69"/>
        <v>2.2248000000000001</v>
      </c>
      <c r="Z190" s="12">
        <v>11.17</v>
      </c>
      <c r="AA190" s="15">
        <f t="shared" si="70"/>
        <v>9.8219262962138121E-3</v>
      </c>
      <c r="AC190" s="15">
        <f t="shared" si="71"/>
        <v>1.8248</v>
      </c>
      <c r="AD190" s="13">
        <v>12.06</v>
      </c>
      <c r="AE190" s="15">
        <f t="shared" si="72"/>
        <v>1.0652474733182093E-2</v>
      </c>
      <c r="AG190" s="15">
        <f t="shared" si="73"/>
        <v>2.4247999999999998</v>
      </c>
      <c r="AH190" s="14">
        <v>10.66</v>
      </c>
      <c r="AI190" s="15">
        <f t="shared" si="74"/>
        <v>9.3494256178007218E-3</v>
      </c>
      <c r="AK190" s="15">
        <f t="shared" si="75"/>
        <v>1.6248</v>
      </c>
      <c r="AL190" s="15">
        <v>12.42</v>
      </c>
      <c r="AM190" s="15">
        <f t="shared" si="76"/>
        <v>1.0990617337361952E-2</v>
      </c>
      <c r="AO190" s="15">
        <f t="shared" si="77"/>
        <v>4.0247999999999999</v>
      </c>
      <c r="AP190" s="16">
        <v>6.05</v>
      </c>
      <c r="AQ190" s="20">
        <f t="shared" si="78"/>
        <v>5.1871218570939126E-3</v>
      </c>
      <c r="AS190" s="15">
        <f t="shared" si="79"/>
        <v>3.8247999999999998</v>
      </c>
      <c r="AT190" s="17">
        <v>6.23</v>
      </c>
      <c r="AU190" s="20">
        <f t="shared" si="80"/>
        <v>5.3460927225519317E-3</v>
      </c>
      <c r="AW190" s="15">
        <f t="shared" si="81"/>
        <v>4.2248000000000001</v>
      </c>
      <c r="AX190" s="18">
        <v>5.87</v>
      </c>
      <c r="AY190" s="20">
        <f t="shared" si="82"/>
        <v>5.0284299399723231E-3</v>
      </c>
      <c r="BA190" s="15">
        <f t="shared" si="83"/>
        <v>3.6248</v>
      </c>
      <c r="BB190" s="19">
        <v>6.61</v>
      </c>
      <c r="BC190" s="20">
        <f t="shared" si="84"/>
        <v>5.6826185654411665E-3</v>
      </c>
      <c r="BE190" s="15">
        <f t="shared" si="85"/>
        <v>4.4248000000000003</v>
      </c>
      <c r="BF190" s="20">
        <v>5.69</v>
      </c>
      <c r="BG190" s="20">
        <f t="shared" si="86"/>
        <v>4.8700159496956053E-3</v>
      </c>
    </row>
    <row r="191" spans="1:59" x14ac:dyDescent="0.3">
      <c r="A191" s="4">
        <v>3.0255999999999998</v>
      </c>
      <c r="B191" s="5">
        <v>8.98</v>
      </c>
      <c r="C191" s="9">
        <f t="shared" si="58"/>
        <v>7.8102505320497562E-3</v>
      </c>
      <c r="E191" s="6">
        <f t="shared" si="59"/>
        <v>2.8255999999999997</v>
      </c>
      <c r="F191" s="6">
        <v>9.8800000000000008</v>
      </c>
      <c r="G191" s="9">
        <f t="shared" si="60"/>
        <v>8.6315383840795956E-3</v>
      </c>
      <c r="I191" s="6">
        <f t="shared" si="61"/>
        <v>3.2256</v>
      </c>
      <c r="J191" s="7">
        <v>7.96</v>
      </c>
      <c r="K191" s="9">
        <f t="shared" si="62"/>
        <v>6.8884087958058782E-3</v>
      </c>
      <c r="M191" s="7">
        <f t="shared" si="63"/>
        <v>2.6255999999999999</v>
      </c>
      <c r="N191" s="8">
        <v>10.68</v>
      </c>
      <c r="O191" s="9">
        <f t="shared" si="64"/>
        <v>9.3679084219555619E-3</v>
      </c>
      <c r="Q191" s="7">
        <f t="shared" si="65"/>
        <v>3.4255999999999998</v>
      </c>
      <c r="R191" s="9">
        <v>7.46</v>
      </c>
      <c r="S191" s="9">
        <f t="shared" si="66"/>
        <v>6.439940995979998E-3</v>
      </c>
      <c r="U191" s="15">
        <f t="shared" si="67"/>
        <v>2.0255999999999998</v>
      </c>
      <c r="V191" s="11">
        <v>12.37</v>
      </c>
      <c r="W191" s="15">
        <f t="shared" si="68"/>
        <v>1.0943576979624448E-2</v>
      </c>
      <c r="Y191" s="15">
        <f t="shared" si="69"/>
        <v>2.2256</v>
      </c>
      <c r="Z191" s="12">
        <v>11.87</v>
      </c>
      <c r="AA191" s="15">
        <f t="shared" si="70"/>
        <v>1.0474521828284455E-2</v>
      </c>
      <c r="AC191" s="15">
        <f t="shared" si="71"/>
        <v>1.8255999999999999</v>
      </c>
      <c r="AD191" s="13">
        <v>12.81</v>
      </c>
      <c r="AE191" s="15">
        <f t="shared" si="72"/>
        <v>1.1358379330574042E-2</v>
      </c>
      <c r="AG191" s="15">
        <f t="shared" si="73"/>
        <v>2.4255999999999998</v>
      </c>
      <c r="AH191" s="14">
        <v>11.33</v>
      </c>
      <c r="AI191" s="15">
        <f t="shared" si="74"/>
        <v>9.9706743098851858E-3</v>
      </c>
      <c r="AK191" s="15">
        <f t="shared" si="75"/>
        <v>1.6255999999999999</v>
      </c>
      <c r="AL191" s="15">
        <v>13.18</v>
      </c>
      <c r="AM191" s="15">
        <f t="shared" si="76"/>
        <v>1.170867829969191E-2</v>
      </c>
      <c r="AO191" s="15">
        <f t="shared" si="77"/>
        <v>4.0255999999999998</v>
      </c>
      <c r="AP191" s="16">
        <v>6.47</v>
      </c>
      <c r="AQ191" s="20">
        <f t="shared" si="78"/>
        <v>5.558489572394798E-3</v>
      </c>
      <c r="AS191" s="15">
        <f t="shared" si="79"/>
        <v>3.8255999999999997</v>
      </c>
      <c r="AT191" s="17">
        <v>6.66</v>
      </c>
      <c r="AU191" s="20">
        <f t="shared" si="80"/>
        <v>5.7269916896700579E-3</v>
      </c>
      <c r="AW191" s="15">
        <f t="shared" si="81"/>
        <v>4.2256</v>
      </c>
      <c r="AX191" s="18">
        <v>6.27</v>
      </c>
      <c r="AY191" s="20">
        <f t="shared" si="82"/>
        <v>5.3814575666351061E-3</v>
      </c>
      <c r="BA191" s="15">
        <f t="shared" si="83"/>
        <v>3.6255999999999999</v>
      </c>
      <c r="BB191" s="19">
        <v>7.06</v>
      </c>
      <c r="BC191" s="20">
        <f t="shared" si="84"/>
        <v>6.0827631590948394E-3</v>
      </c>
      <c r="BE191" s="15">
        <f t="shared" si="85"/>
        <v>4.4256000000000002</v>
      </c>
      <c r="BF191" s="20">
        <v>6.08</v>
      </c>
      <c r="BG191" s="20">
        <f t="shared" si="86"/>
        <v>5.2135976022545938E-3</v>
      </c>
    </row>
    <row r="192" spans="1:59" x14ac:dyDescent="0.3">
      <c r="A192" s="4">
        <v>3.0259999999999998</v>
      </c>
      <c r="B192" s="5">
        <v>7.69</v>
      </c>
      <c r="C192" s="9">
        <f t="shared" si="58"/>
        <v>6.6459596043364488E-3</v>
      </c>
      <c r="E192" s="6">
        <f t="shared" si="59"/>
        <v>2.8259999999999996</v>
      </c>
      <c r="F192" s="6">
        <v>8.48</v>
      </c>
      <c r="G192" s="9">
        <f t="shared" si="60"/>
        <v>7.3571905889392442E-3</v>
      </c>
      <c r="I192" s="6">
        <f t="shared" si="61"/>
        <v>3.226</v>
      </c>
      <c r="J192" s="7">
        <v>6.79</v>
      </c>
      <c r="K192" s="9">
        <f t="shared" si="62"/>
        <v>5.8424638652846417E-3</v>
      </c>
      <c r="M192" s="7">
        <f t="shared" si="63"/>
        <v>2.6259999999999999</v>
      </c>
      <c r="N192" s="8">
        <v>9.1999999999999993</v>
      </c>
      <c r="O192" s="9">
        <f t="shared" si="64"/>
        <v>8.0103200541153941E-3</v>
      </c>
      <c r="Q192" s="7">
        <f t="shared" si="65"/>
        <v>3.4259999999999997</v>
      </c>
      <c r="R192" s="9">
        <v>6.36</v>
      </c>
      <c r="S192" s="9">
        <f t="shared" si="66"/>
        <v>5.4610790754923144E-3</v>
      </c>
      <c r="U192" s="15">
        <f t="shared" si="67"/>
        <v>2.0259999999999998</v>
      </c>
      <c r="V192" s="11">
        <v>10.71</v>
      </c>
      <c r="W192" s="15">
        <f t="shared" si="68"/>
        <v>9.3956397425750682E-3</v>
      </c>
      <c r="Y192" s="15">
        <f t="shared" si="69"/>
        <v>2.226</v>
      </c>
      <c r="Z192" s="12">
        <v>10.26</v>
      </c>
      <c r="AA192" s="15">
        <f t="shared" si="70"/>
        <v>8.9805637900652879E-3</v>
      </c>
      <c r="AC192" s="15">
        <f t="shared" si="71"/>
        <v>1.8259999999999998</v>
      </c>
      <c r="AD192" s="13">
        <v>11.1</v>
      </c>
      <c r="AE192" s="15">
        <f t="shared" si="72"/>
        <v>9.7569262552154035E-3</v>
      </c>
      <c r="AG192" s="15">
        <f t="shared" si="73"/>
        <v>2.4259999999999997</v>
      </c>
      <c r="AH192" s="14">
        <v>9.7799999999999994</v>
      </c>
      <c r="AI192" s="15">
        <f t="shared" si="74"/>
        <v>8.5399138253938744E-3</v>
      </c>
      <c r="AK192" s="15">
        <f t="shared" si="75"/>
        <v>1.6259999999999999</v>
      </c>
      <c r="AL192" s="15">
        <v>11.45</v>
      </c>
      <c r="AM192" s="15">
        <f t="shared" si="76"/>
        <v>1.0082396871070043E-2</v>
      </c>
      <c r="AO192" s="15">
        <f t="shared" si="77"/>
        <v>4.0259999999999998</v>
      </c>
      <c r="AP192" s="16">
        <v>5.51</v>
      </c>
      <c r="AQ192" s="20">
        <f t="shared" si="78"/>
        <v>4.7118788704537673E-3</v>
      </c>
      <c r="AS192" s="15">
        <f t="shared" si="79"/>
        <v>3.8259999999999996</v>
      </c>
      <c r="AT192" s="17">
        <v>5.67</v>
      </c>
      <c r="AU192" s="20">
        <f t="shared" si="80"/>
        <v>4.8524315070186397E-3</v>
      </c>
      <c r="AW192" s="15">
        <f t="shared" si="81"/>
        <v>4.226</v>
      </c>
      <c r="AX192" s="18">
        <v>5.34</v>
      </c>
      <c r="AY192" s="20">
        <f t="shared" si="82"/>
        <v>4.5627805365079377E-3</v>
      </c>
      <c r="BA192" s="15">
        <f t="shared" si="83"/>
        <v>3.6259999999999999</v>
      </c>
      <c r="BB192" s="19">
        <v>6.02</v>
      </c>
      <c r="BC192" s="20">
        <f t="shared" si="84"/>
        <v>5.1606538604852537E-3</v>
      </c>
      <c r="BE192" s="15">
        <f t="shared" si="85"/>
        <v>4.4260000000000002</v>
      </c>
      <c r="BF192" s="20">
        <v>5.18</v>
      </c>
      <c r="BG192" s="20">
        <f t="shared" si="86"/>
        <v>4.4226767427806291E-3</v>
      </c>
    </row>
    <row r="193" spans="1:59" x14ac:dyDescent="0.3">
      <c r="A193" s="4">
        <v>3.0268999999999999</v>
      </c>
      <c r="B193" s="5">
        <v>7.91</v>
      </c>
      <c r="C193" s="9">
        <f t="shared" si="58"/>
        <v>6.8434616529803316E-3</v>
      </c>
      <c r="E193" s="6">
        <f t="shared" si="59"/>
        <v>2.8268999999999997</v>
      </c>
      <c r="F193" s="6">
        <v>8.7200000000000006</v>
      </c>
      <c r="G193" s="9">
        <f t="shared" si="60"/>
        <v>7.5743754430557253E-3</v>
      </c>
      <c r="I193" s="6">
        <f t="shared" si="61"/>
        <v>3.2269000000000001</v>
      </c>
      <c r="J193" s="7">
        <v>6.98</v>
      </c>
      <c r="K193" s="9">
        <f t="shared" si="62"/>
        <v>6.011496726819221E-3</v>
      </c>
      <c r="M193" s="7">
        <f t="shared" si="63"/>
        <v>2.6269</v>
      </c>
      <c r="N193" s="8">
        <v>9.4499999999999993</v>
      </c>
      <c r="O193" s="9">
        <f t="shared" si="64"/>
        <v>8.2382118742589938E-3</v>
      </c>
      <c r="Q193" s="7">
        <f t="shared" si="65"/>
        <v>3.4268999999999998</v>
      </c>
      <c r="R193" s="9">
        <v>6.54</v>
      </c>
      <c r="S193" s="9">
        <f t="shared" si="66"/>
        <v>5.6205327631602131E-3</v>
      </c>
      <c r="U193" s="15">
        <f t="shared" si="67"/>
        <v>2.0268999999999999</v>
      </c>
      <c r="V193" s="11">
        <v>11</v>
      </c>
      <c r="W193" s="15">
        <f t="shared" si="68"/>
        <v>9.6641503918789562E-3</v>
      </c>
      <c r="Y193" s="15">
        <f t="shared" si="69"/>
        <v>2.2269000000000001</v>
      </c>
      <c r="Z193" s="12">
        <v>10.54</v>
      </c>
      <c r="AA193" s="15">
        <f t="shared" si="70"/>
        <v>9.2386083772283412E-3</v>
      </c>
      <c r="AC193" s="15">
        <f t="shared" si="71"/>
        <v>1.8269</v>
      </c>
      <c r="AD193" s="13">
        <v>11.4</v>
      </c>
      <c r="AE193" s="15">
        <f t="shared" si="72"/>
        <v>1.0035828947784875E-2</v>
      </c>
      <c r="AG193" s="15">
        <f t="shared" si="73"/>
        <v>2.4268999999999998</v>
      </c>
      <c r="AH193" s="14">
        <v>10.050000000000001</v>
      </c>
      <c r="AI193" s="15">
        <f t="shared" si="74"/>
        <v>8.787514236290539E-3</v>
      </c>
      <c r="AK193" s="15">
        <f t="shared" si="75"/>
        <v>1.6269</v>
      </c>
      <c r="AL193" s="15">
        <v>11.75</v>
      </c>
      <c r="AM193" s="15">
        <f t="shared" si="76"/>
        <v>1.0362311630428112E-2</v>
      </c>
      <c r="AO193" s="15">
        <f t="shared" si="77"/>
        <v>4.0268999999999995</v>
      </c>
      <c r="AP193" s="16">
        <v>5.67</v>
      </c>
      <c r="AQ193" s="20">
        <f t="shared" si="78"/>
        <v>4.8524315070186397E-3</v>
      </c>
      <c r="AS193" s="15">
        <f t="shared" si="79"/>
        <v>3.8268999999999993</v>
      </c>
      <c r="AT193" s="17">
        <v>5.84</v>
      </c>
      <c r="AU193" s="20">
        <f t="shared" si="80"/>
        <v>5.0020083352874112E-3</v>
      </c>
      <c r="AW193" s="15">
        <f t="shared" si="81"/>
        <v>4.2268999999999997</v>
      </c>
      <c r="AX193" s="18">
        <v>5.5</v>
      </c>
      <c r="AY193" s="20">
        <f t="shared" si="82"/>
        <v>4.7031015761462847E-3</v>
      </c>
      <c r="BA193" s="15">
        <f t="shared" si="83"/>
        <v>3.6268999999999996</v>
      </c>
      <c r="BB193" s="19">
        <v>6.19</v>
      </c>
      <c r="BC193" s="20">
        <f t="shared" si="84"/>
        <v>5.3107417043993799E-3</v>
      </c>
      <c r="BE193" s="15">
        <f t="shared" si="85"/>
        <v>4.4268999999999998</v>
      </c>
      <c r="BF193" s="20">
        <v>5.33</v>
      </c>
      <c r="BG193" s="20">
        <f t="shared" si="86"/>
        <v>4.5540176920757514E-3</v>
      </c>
    </row>
    <row r="194" spans="1:59" x14ac:dyDescent="0.3">
      <c r="A194" s="4">
        <v>3.0272000000000001</v>
      </c>
      <c r="B194" s="5">
        <v>6.6</v>
      </c>
      <c r="C194" s="9">
        <f t="shared" si="58"/>
        <v>5.6737465539274945E-3</v>
      </c>
      <c r="E194" s="6">
        <f t="shared" si="59"/>
        <v>2.8271999999999999</v>
      </c>
      <c r="F194" s="6">
        <v>7.32</v>
      </c>
      <c r="G194" s="9">
        <f t="shared" si="60"/>
        <v>6.3147680514866744E-3</v>
      </c>
      <c r="I194" s="6">
        <f t="shared" si="61"/>
        <v>3.2272000000000003</v>
      </c>
      <c r="J194" s="7">
        <v>5.79</v>
      </c>
      <c r="K194" s="9">
        <f t="shared" si="62"/>
        <v>4.9579894706281991E-3</v>
      </c>
      <c r="M194" s="7">
        <f t="shared" si="63"/>
        <v>2.6272000000000002</v>
      </c>
      <c r="N194" s="8">
        <v>7.96</v>
      </c>
      <c r="O194" s="9">
        <f t="shared" si="64"/>
        <v>6.8884087958058782E-3</v>
      </c>
      <c r="Q194" s="7">
        <f t="shared" si="65"/>
        <v>3.4272</v>
      </c>
      <c r="R194" s="9">
        <v>5.43</v>
      </c>
      <c r="S194" s="9">
        <f t="shared" si="66"/>
        <v>4.6416843447381062E-3</v>
      </c>
      <c r="U194" s="15">
        <f t="shared" si="67"/>
        <v>2.0272000000000001</v>
      </c>
      <c r="V194" s="11">
        <v>9.33</v>
      </c>
      <c r="W194" s="15">
        <f t="shared" si="68"/>
        <v>8.1287519181767465E-3</v>
      </c>
      <c r="Y194" s="15">
        <f t="shared" si="69"/>
        <v>2.2272000000000003</v>
      </c>
      <c r="Z194" s="12">
        <v>8.93</v>
      </c>
      <c r="AA194" s="15">
        <f t="shared" si="70"/>
        <v>7.764842012522255E-3</v>
      </c>
      <c r="AC194" s="15">
        <f t="shared" si="71"/>
        <v>1.8272000000000002</v>
      </c>
      <c r="AD194" s="13">
        <v>9.69</v>
      </c>
      <c r="AE194" s="15">
        <f t="shared" si="72"/>
        <v>8.4575312829618943E-3</v>
      </c>
      <c r="AG194" s="15">
        <f t="shared" si="73"/>
        <v>2.4272</v>
      </c>
      <c r="AH194" s="14">
        <v>8.49</v>
      </c>
      <c r="AI194" s="15">
        <f t="shared" si="74"/>
        <v>7.3662295287388879E-3</v>
      </c>
      <c r="AK194" s="15">
        <f t="shared" si="75"/>
        <v>1.6272000000000002</v>
      </c>
      <c r="AL194" s="15">
        <v>10.02</v>
      </c>
      <c r="AM194" s="15">
        <f t="shared" si="76"/>
        <v>8.7599694614538537E-3</v>
      </c>
      <c r="AO194" s="15">
        <f t="shared" si="77"/>
        <v>4.0272000000000006</v>
      </c>
      <c r="AP194" s="16">
        <v>4.7</v>
      </c>
      <c r="AQ194" s="20">
        <f t="shared" si="78"/>
        <v>4.0036618335385077E-3</v>
      </c>
      <c r="AS194" s="15">
        <f t="shared" si="79"/>
        <v>3.8272000000000004</v>
      </c>
      <c r="AT194" s="17">
        <v>4.84</v>
      </c>
      <c r="AU194" s="20">
        <f t="shared" si="80"/>
        <v>4.1256743045807731E-3</v>
      </c>
      <c r="AW194" s="15">
        <f t="shared" si="81"/>
        <v>4.2272000000000007</v>
      </c>
      <c r="AX194" s="18">
        <v>4.5599999999999996</v>
      </c>
      <c r="AY194" s="20">
        <f t="shared" si="82"/>
        <v>3.8818135570097834E-3</v>
      </c>
      <c r="BA194" s="15">
        <f t="shared" si="83"/>
        <v>3.6272000000000006</v>
      </c>
      <c r="BB194" s="19">
        <v>5.13</v>
      </c>
      <c r="BC194" s="20">
        <f t="shared" si="84"/>
        <v>4.378938748546557E-3</v>
      </c>
      <c r="BE194" s="15">
        <f t="shared" si="85"/>
        <v>4.4272000000000009</v>
      </c>
      <c r="BF194" s="20">
        <v>4.42</v>
      </c>
      <c r="BG194" s="20">
        <f t="shared" si="86"/>
        <v>3.7601290136652921E-3</v>
      </c>
    </row>
    <row r="195" spans="1:59" x14ac:dyDescent="0.3">
      <c r="A195" s="4">
        <v>3.028</v>
      </c>
      <c r="B195" s="5">
        <v>6.51</v>
      </c>
      <c r="C195" s="9">
        <f t="shared" si="58"/>
        <v>5.5939376100901939E-3</v>
      </c>
      <c r="E195" s="6">
        <f t="shared" si="59"/>
        <v>2.8279999999999998</v>
      </c>
      <c r="F195" s="6">
        <v>7.24</v>
      </c>
      <c r="G195" s="9">
        <f t="shared" si="60"/>
        <v>6.2433184528407626E-3</v>
      </c>
      <c r="I195" s="6">
        <f t="shared" si="61"/>
        <v>3.2280000000000002</v>
      </c>
      <c r="J195" s="7">
        <v>5.69</v>
      </c>
      <c r="K195" s="9">
        <f t="shared" si="62"/>
        <v>4.8700159496956053E-3</v>
      </c>
      <c r="M195" s="7">
        <f t="shared" si="63"/>
        <v>2.6280000000000001</v>
      </c>
      <c r="N195" s="8">
        <v>7.89</v>
      </c>
      <c r="O195" s="9">
        <f t="shared" si="64"/>
        <v>6.8254890592683859E-3</v>
      </c>
      <c r="Q195" s="7">
        <f t="shared" si="65"/>
        <v>3.4279999999999999</v>
      </c>
      <c r="R195" s="9">
        <v>5.33</v>
      </c>
      <c r="S195" s="9">
        <f t="shared" si="66"/>
        <v>4.5540176920757514E-3</v>
      </c>
      <c r="U195" s="15">
        <f t="shared" si="67"/>
        <v>2.028</v>
      </c>
      <c r="V195" s="11">
        <v>9.31</v>
      </c>
      <c r="W195" s="15">
        <f t="shared" si="68"/>
        <v>8.1105215041331613E-3</v>
      </c>
      <c r="Y195" s="15">
        <f t="shared" si="69"/>
        <v>2.2280000000000002</v>
      </c>
      <c r="Z195" s="12">
        <v>8.89</v>
      </c>
      <c r="AA195" s="15">
        <f t="shared" si="70"/>
        <v>7.7285316480839583E-3</v>
      </c>
      <c r="AC195" s="15">
        <f t="shared" si="71"/>
        <v>1.8280000000000001</v>
      </c>
      <c r="AD195" s="13">
        <v>9.68</v>
      </c>
      <c r="AE195" s="15">
        <f t="shared" si="72"/>
        <v>8.4483823132059932E-3</v>
      </c>
      <c r="AG195" s="15">
        <f t="shared" si="73"/>
        <v>2.4279999999999999</v>
      </c>
      <c r="AH195" s="14">
        <v>8.44</v>
      </c>
      <c r="AI195" s="15">
        <f t="shared" si="74"/>
        <v>7.321043880817113E-3</v>
      </c>
      <c r="AK195" s="15">
        <f t="shared" si="75"/>
        <v>1.6280000000000001</v>
      </c>
      <c r="AL195" s="15">
        <v>10.02</v>
      </c>
      <c r="AM195" s="15">
        <f t="shared" si="76"/>
        <v>8.7599694614538537E-3</v>
      </c>
      <c r="AO195" s="15">
        <f t="shared" si="77"/>
        <v>4.0280000000000005</v>
      </c>
      <c r="AP195" s="16">
        <v>4.6100000000000003</v>
      </c>
      <c r="AQ195" s="20">
        <f t="shared" si="78"/>
        <v>3.9253119788105195E-3</v>
      </c>
      <c r="AS195" s="15">
        <f t="shared" si="79"/>
        <v>3.8280000000000003</v>
      </c>
      <c r="AT195" s="17">
        <v>4.75</v>
      </c>
      <c r="AU195" s="20">
        <f t="shared" si="80"/>
        <v>4.047218843175604E-3</v>
      </c>
      <c r="AW195" s="15">
        <f t="shared" si="81"/>
        <v>4.2280000000000006</v>
      </c>
      <c r="AX195" s="18">
        <v>4.47</v>
      </c>
      <c r="AY195" s="20">
        <f t="shared" si="82"/>
        <v>3.8035690121634991E-3</v>
      </c>
      <c r="BA195" s="15">
        <f t="shared" si="83"/>
        <v>3.6280000000000006</v>
      </c>
      <c r="BB195" s="19">
        <v>5.04</v>
      </c>
      <c r="BC195" s="20">
        <f t="shared" si="84"/>
        <v>4.3002635807977141E-3</v>
      </c>
      <c r="BE195" s="15">
        <f t="shared" si="85"/>
        <v>4.4280000000000008</v>
      </c>
      <c r="BF195" s="20">
        <v>4.34</v>
      </c>
      <c r="BG195" s="20">
        <f t="shared" si="86"/>
        <v>3.6906683248943972E-3</v>
      </c>
    </row>
    <row r="196" spans="1:59" x14ac:dyDescent="0.3">
      <c r="A196" s="4">
        <v>3.0289000000000001</v>
      </c>
      <c r="B196" s="5">
        <v>6</v>
      </c>
      <c r="C196" s="9">
        <f t="shared" si="58"/>
        <v>5.1430128318229462E-3</v>
      </c>
      <c r="E196" s="6">
        <f t="shared" si="59"/>
        <v>2.8289</v>
      </c>
      <c r="F196" s="6">
        <v>6.7</v>
      </c>
      <c r="G196" s="9">
        <f t="shared" si="60"/>
        <v>5.762505879780444E-3</v>
      </c>
      <c r="I196" s="6">
        <f t="shared" si="61"/>
        <v>3.2289000000000003</v>
      </c>
      <c r="J196" s="7">
        <v>5.22</v>
      </c>
      <c r="K196" s="9">
        <f t="shared" si="62"/>
        <v>4.4576823628620366E-3</v>
      </c>
      <c r="M196" s="7">
        <f t="shared" si="63"/>
        <v>2.6289000000000002</v>
      </c>
      <c r="N196" s="8">
        <v>7.32</v>
      </c>
      <c r="O196" s="9">
        <f t="shared" si="64"/>
        <v>6.3147680514866744E-3</v>
      </c>
      <c r="Q196" s="7">
        <f t="shared" si="65"/>
        <v>3.4289000000000001</v>
      </c>
      <c r="R196" s="9">
        <v>4.8899999999999997</v>
      </c>
      <c r="S196" s="9">
        <f t="shared" si="66"/>
        <v>4.1692900672941624E-3</v>
      </c>
      <c r="U196" s="15">
        <f t="shared" si="67"/>
        <v>2.0289000000000001</v>
      </c>
      <c r="V196" s="11">
        <v>8.68</v>
      </c>
      <c r="W196" s="15">
        <f t="shared" si="68"/>
        <v>7.5381416439603832E-3</v>
      </c>
      <c r="Y196" s="15">
        <f t="shared" si="69"/>
        <v>2.2289000000000003</v>
      </c>
      <c r="Z196" s="12">
        <v>8.2799999999999994</v>
      </c>
      <c r="AA196" s="15">
        <f t="shared" si="70"/>
        <v>7.1766016535986799E-3</v>
      </c>
      <c r="AC196" s="15">
        <f t="shared" si="71"/>
        <v>1.8289000000000002</v>
      </c>
      <c r="AD196" s="13">
        <v>9.0399999999999991</v>
      </c>
      <c r="AE196" s="15">
        <f t="shared" si="72"/>
        <v>7.8647709477527306E-3</v>
      </c>
      <c r="AG196" s="15">
        <f t="shared" si="73"/>
        <v>2.4289000000000001</v>
      </c>
      <c r="AH196" s="14">
        <v>7.85</v>
      </c>
      <c r="AI196" s="15">
        <f t="shared" si="74"/>
        <v>6.789554600942771E-3</v>
      </c>
      <c r="AK196" s="15">
        <f t="shared" si="75"/>
        <v>1.6289000000000002</v>
      </c>
      <c r="AL196" s="15">
        <v>9.3699999999999992</v>
      </c>
      <c r="AM196" s="15">
        <f t="shared" si="76"/>
        <v>8.1652238074254591E-3</v>
      </c>
      <c r="AO196" s="15">
        <f t="shared" si="77"/>
        <v>4.0289000000000001</v>
      </c>
      <c r="AP196" s="16">
        <v>4.2300000000000004</v>
      </c>
      <c r="AQ196" s="20">
        <f t="shared" si="78"/>
        <v>3.5952467725003379E-3</v>
      </c>
      <c r="AS196" s="15">
        <f t="shared" si="79"/>
        <v>3.8289</v>
      </c>
      <c r="AT196" s="17">
        <v>4.3600000000000003</v>
      </c>
      <c r="AU196" s="20">
        <f t="shared" si="80"/>
        <v>3.7080285035874239E-3</v>
      </c>
      <c r="AW196" s="15">
        <f t="shared" si="81"/>
        <v>4.2289000000000003</v>
      </c>
      <c r="AX196" s="18">
        <v>4.0999999999999996</v>
      </c>
      <c r="AY196" s="20">
        <f t="shared" si="82"/>
        <v>3.4826052885766901E-3</v>
      </c>
      <c r="BA196" s="15">
        <f t="shared" si="83"/>
        <v>3.6289000000000002</v>
      </c>
      <c r="BB196" s="19">
        <v>4.62</v>
      </c>
      <c r="BC196" s="20">
        <f t="shared" si="84"/>
        <v>3.9340141711349252E-3</v>
      </c>
      <c r="BE196" s="15">
        <f t="shared" si="85"/>
        <v>4.4289000000000005</v>
      </c>
      <c r="BF196" s="20">
        <v>3.97</v>
      </c>
      <c r="BG196" s="20">
        <f t="shared" si="86"/>
        <v>3.3701036876534474E-3</v>
      </c>
    </row>
    <row r="197" spans="1:59" x14ac:dyDescent="0.3">
      <c r="A197" s="4">
        <v>3.0280999999999998</v>
      </c>
      <c r="B197" s="5">
        <v>5.48</v>
      </c>
      <c r="C197" s="9">
        <f t="shared" si="58"/>
        <v>4.6855495414740433E-3</v>
      </c>
      <c r="E197" s="6">
        <f t="shared" si="59"/>
        <v>2.8280999999999996</v>
      </c>
      <c r="F197" s="6">
        <v>6.11</v>
      </c>
      <c r="G197" s="9">
        <f t="shared" si="60"/>
        <v>5.2400811007118353E-3</v>
      </c>
      <c r="I197" s="6">
        <f t="shared" si="61"/>
        <v>3.2281</v>
      </c>
      <c r="J197" s="7">
        <v>4.7699999999999996</v>
      </c>
      <c r="K197" s="9">
        <f t="shared" si="62"/>
        <v>4.0646475158350182E-3</v>
      </c>
      <c r="M197" s="7">
        <f t="shared" si="63"/>
        <v>2.6280999999999999</v>
      </c>
      <c r="N197" s="8">
        <v>6.67</v>
      </c>
      <c r="O197" s="9">
        <f t="shared" si="64"/>
        <v>5.735868929100052E-3</v>
      </c>
      <c r="Q197" s="7">
        <f t="shared" si="65"/>
        <v>3.4280999999999997</v>
      </c>
      <c r="R197" s="9">
        <v>4.46</v>
      </c>
      <c r="S197" s="9">
        <f t="shared" si="66"/>
        <v>3.7948793454033458E-3</v>
      </c>
      <c r="U197" s="15">
        <f t="shared" si="67"/>
        <v>2.0280999999999998</v>
      </c>
      <c r="V197" s="11">
        <v>7.91</v>
      </c>
      <c r="W197" s="15">
        <f t="shared" si="68"/>
        <v>6.8434616529803316E-3</v>
      </c>
      <c r="Y197" s="15">
        <f t="shared" si="69"/>
        <v>2.2281</v>
      </c>
      <c r="Z197" s="12">
        <v>7.55</v>
      </c>
      <c r="AA197" s="15">
        <f t="shared" si="70"/>
        <v>6.5205010146435205E-3</v>
      </c>
      <c r="AC197" s="15">
        <f t="shared" si="71"/>
        <v>1.8280999999999998</v>
      </c>
      <c r="AD197" s="13">
        <v>8.23</v>
      </c>
      <c r="AE197" s="15">
        <f t="shared" si="72"/>
        <v>7.1315108235732172E-3</v>
      </c>
      <c r="AG197" s="15">
        <f t="shared" si="73"/>
        <v>2.4280999999999997</v>
      </c>
      <c r="AH197" s="14">
        <v>7.16</v>
      </c>
      <c r="AI197" s="15">
        <f t="shared" si="74"/>
        <v>6.1719253178383893E-3</v>
      </c>
      <c r="AK197" s="15">
        <f t="shared" si="75"/>
        <v>1.6280999999999999</v>
      </c>
      <c r="AL197" s="15">
        <v>8.5399999999999991</v>
      </c>
      <c r="AM197" s="15">
        <f t="shared" si="76"/>
        <v>7.4114378138341319E-3</v>
      </c>
      <c r="AO197" s="15">
        <f t="shared" si="77"/>
        <v>4.0281000000000002</v>
      </c>
      <c r="AP197" s="16">
        <v>3.86</v>
      </c>
      <c r="AQ197" s="20">
        <f t="shared" si="78"/>
        <v>3.2750190142373237E-3</v>
      </c>
      <c r="AS197" s="15">
        <f t="shared" si="79"/>
        <v>3.8281000000000001</v>
      </c>
      <c r="AT197" s="17">
        <v>3.98</v>
      </c>
      <c r="AU197" s="20">
        <f t="shared" si="80"/>
        <v>3.3787526989587091E-3</v>
      </c>
      <c r="AW197" s="15">
        <f t="shared" si="81"/>
        <v>4.2281000000000004</v>
      </c>
      <c r="AX197" s="18">
        <v>3.75</v>
      </c>
      <c r="AY197" s="20">
        <f t="shared" si="82"/>
        <v>3.1800340150618389E-3</v>
      </c>
      <c r="BA197" s="15">
        <f t="shared" si="83"/>
        <v>3.6281000000000003</v>
      </c>
      <c r="BB197" s="19">
        <v>4.22</v>
      </c>
      <c r="BC197" s="20">
        <f t="shared" si="84"/>
        <v>3.5865770684284648E-3</v>
      </c>
      <c r="BE197" s="15">
        <f t="shared" si="85"/>
        <v>4.4281000000000006</v>
      </c>
      <c r="BF197" s="20">
        <v>3.63</v>
      </c>
      <c r="BG197" s="20">
        <f t="shared" si="86"/>
        <v>3.0765274376197693E-3</v>
      </c>
    </row>
    <row r="198" spans="1:59" x14ac:dyDescent="0.3">
      <c r="A198" s="4">
        <v>3.0289000000000001</v>
      </c>
      <c r="B198" s="5">
        <v>7.23</v>
      </c>
      <c r="C198" s="9">
        <f t="shared" ref="C198:C203" si="87">1-((1-(B198/100))^(1/12))</f>
        <v>6.2343912250238942E-3</v>
      </c>
      <c r="E198" s="6">
        <f t="shared" ref="E198:E203" si="88">A198 - (20/100)</f>
        <v>2.8289</v>
      </c>
      <c r="F198" s="6">
        <v>8</v>
      </c>
      <c r="G198" s="9">
        <f t="shared" ref="G198:G203" si="89">1-((1-(F198/100))^(1/12))</f>
        <v>6.9243826282994192E-3</v>
      </c>
      <c r="I198" s="6">
        <f t="shared" ref="I198:I203" si="90">A198 + (20/100)</f>
        <v>3.2289000000000003</v>
      </c>
      <c r="J198" s="7">
        <v>6.36</v>
      </c>
      <c r="K198" s="9">
        <f t="shared" ref="K198:K203" si="91">1-((1-(J198/100))^(1/12))</f>
        <v>5.4610790754923144E-3</v>
      </c>
      <c r="M198" s="7">
        <f t="shared" ref="M198:M203" si="92">A198 - (40/100)</f>
        <v>2.6289000000000002</v>
      </c>
      <c r="N198" s="8">
        <v>8.68</v>
      </c>
      <c r="O198" s="9">
        <f t="shared" ref="O198:O203" si="93">1-((1-(N198/100))^(1/12))</f>
        <v>7.5381416439603832E-3</v>
      </c>
      <c r="Q198" s="7">
        <f t="shared" ref="Q198:Q203" si="94">A198 + (40/100)</f>
        <v>3.4289000000000001</v>
      </c>
      <c r="R198" s="9">
        <v>5.95</v>
      </c>
      <c r="S198" s="9">
        <f t="shared" ref="S198:S203" si="95">1-((1-(R198/100))^(1/12))</f>
        <v>5.0989253083711938E-3</v>
      </c>
      <c r="U198" s="15">
        <f t="shared" ref="U198:U203" si="96">A198-1</f>
        <v>2.0289000000000001</v>
      </c>
      <c r="V198" s="11">
        <v>10.14</v>
      </c>
      <c r="W198" s="15">
        <f t="shared" ref="W198:W203" si="97">1-((1-(V198/100))^(1/12))</f>
        <v>8.8701991169023442E-3</v>
      </c>
      <c r="Y198" s="15">
        <f t="shared" ref="Y198:Y203" si="98">U198+0.2</f>
        <v>2.2289000000000003</v>
      </c>
      <c r="Z198" s="12">
        <v>9.7100000000000009</v>
      </c>
      <c r="AA198" s="15">
        <f t="shared" ref="AA198:AA203" si="99">1-((1-(Z198/100))^(1/12))</f>
        <v>8.4758320087349182E-3</v>
      </c>
      <c r="AC198" s="15">
        <f t="shared" ref="AC198:AC203" si="100">U198-0.2</f>
        <v>1.8289000000000002</v>
      </c>
      <c r="AD198" s="13">
        <v>10.53</v>
      </c>
      <c r="AE198" s="15">
        <f t="shared" ref="AE198:AE203" si="101">1-((1-(AD198/100))^(1/12))</f>
        <v>9.2293797588957061E-3</v>
      </c>
      <c r="AG198" s="15">
        <f t="shared" ref="AG198:AG203" si="102">U198+0.4</f>
        <v>2.4289000000000001</v>
      </c>
      <c r="AH198" s="14">
        <v>9.25</v>
      </c>
      <c r="AI198" s="15">
        <f t="shared" ref="AI198:AI203" si="103">1-((1-(AH198/100))^(1/12))</f>
        <v>8.0558523656317771E-3</v>
      </c>
      <c r="AK198" s="15">
        <f t="shared" ref="AK198:AK203" si="104">U198-0.4</f>
        <v>1.6289000000000002</v>
      </c>
      <c r="AL198" s="15">
        <v>10.87</v>
      </c>
      <c r="AM198" s="15">
        <f t="shared" ref="AM198:AM203" si="105">1-((1-(AL198/100))^(1/12))</f>
        <v>9.5436845210447041E-3</v>
      </c>
      <c r="AO198" s="15">
        <f t="shared" ref="AO198:AO203" si="106">A198+1</f>
        <v>4.0289000000000001</v>
      </c>
      <c r="AP198" s="16">
        <v>5.15</v>
      </c>
      <c r="AQ198" s="20">
        <f t="shared" ref="AQ198:AQ203" si="107">1-((1-(AP198/100))^(1/12))</f>
        <v>4.3964314099876889E-3</v>
      </c>
      <c r="AS198" s="15">
        <f t="shared" ref="AS198:AS203" si="108">AO198-0.2</f>
        <v>3.8289</v>
      </c>
      <c r="AT198" s="17">
        <v>5.31</v>
      </c>
      <c r="AU198" s="20">
        <f t="shared" ref="AU198:AU203" si="109">1-((1-(AT198/100))^(1/12))</f>
        <v>4.5364945483714614E-3</v>
      </c>
      <c r="AW198" s="15">
        <f t="shared" ref="AW198:AW203" si="110">AO198+0.2</f>
        <v>4.2289000000000003</v>
      </c>
      <c r="AX198" s="18">
        <v>5</v>
      </c>
      <c r="AY198" s="20">
        <f t="shared" ref="AY198:AY203" si="111">1-((1-(AX198/100))^(1/12))</f>
        <v>4.2653187775606449E-3</v>
      </c>
      <c r="BA198" s="15">
        <f t="shared" ref="BA198:BA203" si="112">AO198-0.4</f>
        <v>3.6289000000000002</v>
      </c>
      <c r="BB198" s="19">
        <v>5.63</v>
      </c>
      <c r="BC198" s="20">
        <f t="shared" ref="BC198:BC203" si="113">1-((1-(BB198/100))^(1/12))</f>
        <v>4.8172728720562441E-3</v>
      </c>
      <c r="BE198" s="15">
        <f t="shared" ref="BE198:BE203" si="114">AO198+0.4</f>
        <v>4.4289000000000005</v>
      </c>
      <c r="BF198" s="20">
        <v>4.8499999999999996</v>
      </c>
      <c r="BG198" s="20">
        <f t="shared" ref="BG198:BG203" si="115">1-((1-(BF198/100))^(1/12))</f>
        <v>4.1343957762661754E-3</v>
      </c>
    </row>
    <row r="199" spans="1:59" x14ac:dyDescent="0.3">
      <c r="A199" s="4">
        <v>3.0291999999999999</v>
      </c>
      <c r="B199" s="5">
        <v>7.41</v>
      </c>
      <c r="C199" s="9">
        <f t="shared" si="87"/>
        <v>6.3952164580307613E-3</v>
      </c>
      <c r="E199" s="6">
        <f t="shared" si="88"/>
        <v>2.8291999999999997</v>
      </c>
      <c r="F199" s="6">
        <v>8.17</v>
      </c>
      <c r="G199" s="9">
        <f t="shared" si="89"/>
        <v>7.0774315444928071E-3</v>
      </c>
      <c r="I199" s="6">
        <f t="shared" si="90"/>
        <v>3.2292000000000001</v>
      </c>
      <c r="J199" s="7">
        <v>6.55</v>
      </c>
      <c r="K199" s="9">
        <f t="shared" si="91"/>
        <v>5.6293995531909724E-3</v>
      </c>
      <c r="M199" s="7">
        <f t="shared" si="92"/>
        <v>2.6292</v>
      </c>
      <c r="N199" s="8">
        <v>8.85</v>
      </c>
      <c r="O199" s="9">
        <f t="shared" si="93"/>
        <v>7.6922358935922475E-3</v>
      </c>
      <c r="Q199" s="7">
        <f t="shared" si="94"/>
        <v>3.4291999999999998</v>
      </c>
      <c r="R199" s="9">
        <v>6.14</v>
      </c>
      <c r="S199" s="9">
        <f t="shared" si="95"/>
        <v>5.2665723572145051E-3</v>
      </c>
      <c r="U199" s="15">
        <f t="shared" si="96"/>
        <v>2.0291999999999999</v>
      </c>
      <c r="V199" s="11">
        <v>10.28</v>
      </c>
      <c r="W199" s="15">
        <f t="shared" si="97"/>
        <v>8.9989710532744072E-3</v>
      </c>
      <c r="Y199" s="15">
        <f t="shared" si="98"/>
        <v>2.2292000000000001</v>
      </c>
      <c r="Z199" s="12">
        <v>9.86</v>
      </c>
      <c r="AA199" s="15">
        <f t="shared" si="99"/>
        <v>8.6132060191282944E-3</v>
      </c>
      <c r="AC199" s="15">
        <f t="shared" si="100"/>
        <v>1.8291999999999999</v>
      </c>
      <c r="AD199" s="13">
        <v>10.65</v>
      </c>
      <c r="AE199" s="15">
        <f t="shared" si="101"/>
        <v>9.3401856379903281E-3</v>
      </c>
      <c r="AG199" s="15">
        <f t="shared" si="102"/>
        <v>2.4291999999999998</v>
      </c>
      <c r="AH199" s="14">
        <v>9.4</v>
      </c>
      <c r="AI199" s="15">
        <f t="shared" si="103"/>
        <v>8.1925874090198469E-3</v>
      </c>
      <c r="AK199" s="15">
        <f t="shared" si="104"/>
        <v>1.6292</v>
      </c>
      <c r="AL199" s="15">
        <v>10.99</v>
      </c>
      <c r="AM199" s="15">
        <f t="shared" si="105"/>
        <v>9.6548780617962127E-3</v>
      </c>
      <c r="AO199" s="15">
        <f t="shared" si="106"/>
        <v>4.0291999999999994</v>
      </c>
      <c r="AP199" s="16">
        <v>5.31</v>
      </c>
      <c r="AQ199" s="20">
        <f t="shared" si="107"/>
        <v>4.5364945483714614E-3</v>
      </c>
      <c r="AS199" s="15">
        <f t="shared" si="108"/>
        <v>3.8291999999999993</v>
      </c>
      <c r="AT199" s="17">
        <v>5.48</v>
      </c>
      <c r="AU199" s="20">
        <f t="shared" si="109"/>
        <v>4.6855495414740433E-3</v>
      </c>
      <c r="AW199" s="15">
        <f t="shared" si="110"/>
        <v>4.2291999999999996</v>
      </c>
      <c r="AX199" s="18">
        <v>5.15</v>
      </c>
      <c r="AY199" s="20">
        <f t="shared" si="111"/>
        <v>4.3964314099876889E-3</v>
      </c>
      <c r="BA199" s="15">
        <f t="shared" si="112"/>
        <v>3.6291999999999995</v>
      </c>
      <c r="BB199" s="19">
        <v>5.8</v>
      </c>
      <c r="BC199" s="20">
        <f t="shared" si="113"/>
        <v>4.9667915300590781E-3</v>
      </c>
      <c r="BE199" s="15">
        <f t="shared" si="114"/>
        <v>4.4291999999999998</v>
      </c>
      <c r="BF199" s="20">
        <v>5</v>
      </c>
      <c r="BG199" s="20">
        <f t="shared" si="115"/>
        <v>4.2653187775606449E-3</v>
      </c>
    </row>
    <row r="200" spans="1:59" x14ac:dyDescent="0.3">
      <c r="A200" s="4">
        <v>3.03</v>
      </c>
      <c r="B200" s="5">
        <v>8.15</v>
      </c>
      <c r="C200" s="9">
        <f t="shared" si="87"/>
        <v>7.0594123157259325E-3</v>
      </c>
      <c r="E200" s="6">
        <f t="shared" si="88"/>
        <v>2.8299999999999996</v>
      </c>
      <c r="F200" s="6">
        <v>8.9499999999999993</v>
      </c>
      <c r="G200" s="9">
        <f t="shared" si="89"/>
        <v>7.7830026773150207E-3</v>
      </c>
      <c r="I200" s="6">
        <f t="shared" si="90"/>
        <v>3.23</v>
      </c>
      <c r="J200" s="7">
        <v>7.23</v>
      </c>
      <c r="K200" s="9">
        <f t="shared" si="91"/>
        <v>6.2343912250238942E-3</v>
      </c>
      <c r="M200" s="7">
        <f t="shared" si="92"/>
        <v>2.63</v>
      </c>
      <c r="N200" s="8">
        <v>9.67</v>
      </c>
      <c r="O200" s="9">
        <f t="shared" si="93"/>
        <v>8.4392342719410429E-3</v>
      </c>
      <c r="Q200" s="7">
        <f t="shared" si="94"/>
        <v>3.4299999999999997</v>
      </c>
      <c r="R200" s="9">
        <v>6.78</v>
      </c>
      <c r="S200" s="9">
        <f t="shared" si="95"/>
        <v>5.8335761506738137E-3</v>
      </c>
      <c r="U200" s="15">
        <f t="shared" si="96"/>
        <v>2.0299999999999998</v>
      </c>
      <c r="V200" s="11">
        <v>11.16</v>
      </c>
      <c r="W200" s="15">
        <f t="shared" si="97"/>
        <v>9.8126377020125721E-3</v>
      </c>
      <c r="Y200" s="15">
        <f t="shared" si="98"/>
        <v>2.23</v>
      </c>
      <c r="Z200" s="12">
        <v>10.72</v>
      </c>
      <c r="AA200" s="15">
        <f t="shared" si="99"/>
        <v>9.4048854140992288E-3</v>
      </c>
      <c r="AC200" s="15">
        <f t="shared" si="100"/>
        <v>1.8299999999999998</v>
      </c>
      <c r="AD200" s="13">
        <v>11.55</v>
      </c>
      <c r="AE200" s="15">
        <f t="shared" si="101"/>
        <v>1.0175605072917149E-2</v>
      </c>
      <c r="AG200" s="15">
        <f t="shared" si="102"/>
        <v>2.4299999999999997</v>
      </c>
      <c r="AH200" s="14">
        <v>10.24</v>
      </c>
      <c r="AI200" s="15">
        <f t="shared" si="103"/>
        <v>8.9621602869633943E-3</v>
      </c>
      <c r="AK200" s="15">
        <f t="shared" si="104"/>
        <v>1.63</v>
      </c>
      <c r="AL200" s="15">
        <v>11.89</v>
      </c>
      <c r="AM200" s="15">
        <f t="shared" si="105"/>
        <v>1.0493237143096246E-2</v>
      </c>
      <c r="AO200" s="15">
        <f t="shared" si="106"/>
        <v>4.0299999999999994</v>
      </c>
      <c r="AP200" s="16">
        <v>5.87</v>
      </c>
      <c r="AQ200" s="20">
        <f t="shared" si="107"/>
        <v>5.0284299399723231E-3</v>
      </c>
      <c r="AS200" s="15">
        <f t="shared" si="108"/>
        <v>3.8299999999999992</v>
      </c>
      <c r="AT200" s="17">
        <v>6.05</v>
      </c>
      <c r="AU200" s="20">
        <f t="shared" si="109"/>
        <v>5.1871218570939126E-3</v>
      </c>
      <c r="AW200" s="15">
        <f t="shared" si="110"/>
        <v>4.2299999999999995</v>
      </c>
      <c r="AX200" s="18">
        <v>5.69</v>
      </c>
      <c r="AY200" s="20">
        <f t="shared" si="111"/>
        <v>4.8700159496956053E-3</v>
      </c>
      <c r="BA200" s="15">
        <f t="shared" si="112"/>
        <v>3.6299999999999994</v>
      </c>
      <c r="BB200" s="19">
        <v>6.41</v>
      </c>
      <c r="BC200" s="20">
        <f t="shared" si="113"/>
        <v>5.5053435635621373E-3</v>
      </c>
      <c r="BE200" s="15">
        <f t="shared" si="114"/>
        <v>4.43</v>
      </c>
      <c r="BF200" s="20">
        <v>5.52</v>
      </c>
      <c r="BG200" s="20">
        <f t="shared" si="115"/>
        <v>4.7206570163056405E-3</v>
      </c>
    </row>
    <row r="201" spans="1:59" x14ac:dyDescent="0.3">
      <c r="A201" s="4">
        <v>3.0303</v>
      </c>
      <c r="B201" s="5">
        <v>8.67</v>
      </c>
      <c r="C201" s="9">
        <f t="shared" si="87"/>
        <v>7.5290854674167074E-3</v>
      </c>
      <c r="E201" s="6">
        <f t="shared" si="88"/>
        <v>2.8302999999999998</v>
      </c>
      <c r="F201" s="6">
        <v>9.5</v>
      </c>
      <c r="G201" s="9">
        <f t="shared" si="89"/>
        <v>8.2838594388995324E-3</v>
      </c>
      <c r="I201" s="6">
        <f t="shared" si="90"/>
        <v>3.2303000000000002</v>
      </c>
      <c r="J201" s="7">
        <v>7.71</v>
      </c>
      <c r="K201" s="9">
        <f t="shared" si="91"/>
        <v>6.66389649627952E-3</v>
      </c>
      <c r="M201" s="7">
        <f t="shared" si="92"/>
        <v>2.6303000000000001</v>
      </c>
      <c r="N201" s="8">
        <v>10.26</v>
      </c>
      <c r="O201" s="9">
        <f t="shared" si="93"/>
        <v>8.9805637900652879E-3</v>
      </c>
      <c r="Q201" s="7">
        <f t="shared" si="94"/>
        <v>3.4302999999999999</v>
      </c>
      <c r="R201" s="9">
        <v>7.23</v>
      </c>
      <c r="S201" s="9">
        <f t="shared" si="95"/>
        <v>6.2343912250238942E-3</v>
      </c>
      <c r="U201" s="15">
        <f t="shared" si="96"/>
        <v>2.0303</v>
      </c>
      <c r="V201" s="11">
        <v>11.79</v>
      </c>
      <c r="W201" s="15">
        <f t="shared" si="97"/>
        <v>1.039969948079178E-2</v>
      </c>
      <c r="Y201" s="15">
        <f t="shared" si="98"/>
        <v>2.2303000000000002</v>
      </c>
      <c r="Z201" s="12">
        <v>11.34</v>
      </c>
      <c r="AA201" s="15">
        <f t="shared" si="99"/>
        <v>9.9799792279688937E-3</v>
      </c>
      <c r="AC201" s="15">
        <f t="shared" si="100"/>
        <v>1.8303</v>
      </c>
      <c r="AD201" s="13">
        <v>12.2</v>
      </c>
      <c r="AE201" s="15">
        <f t="shared" si="101"/>
        <v>1.0783823589648245E-2</v>
      </c>
      <c r="AG201" s="15">
        <f t="shared" si="102"/>
        <v>2.4302999999999999</v>
      </c>
      <c r="AH201" s="14">
        <v>10.85</v>
      </c>
      <c r="AI201" s="15">
        <f t="shared" si="103"/>
        <v>9.5251656073683799E-3</v>
      </c>
      <c r="AK201" s="15">
        <f t="shared" si="104"/>
        <v>1.6303000000000001</v>
      </c>
      <c r="AL201" s="15">
        <v>12.54</v>
      </c>
      <c r="AM201" s="15">
        <f t="shared" si="105"/>
        <v>1.1103614713713683E-2</v>
      </c>
      <c r="AO201" s="15">
        <f t="shared" si="106"/>
        <v>4.0303000000000004</v>
      </c>
      <c r="AP201" s="16">
        <v>6.27</v>
      </c>
      <c r="AQ201" s="20">
        <f t="shared" si="107"/>
        <v>5.3814575666351061E-3</v>
      </c>
      <c r="AS201" s="15">
        <f t="shared" si="108"/>
        <v>3.8303000000000003</v>
      </c>
      <c r="AT201" s="17">
        <v>6.46</v>
      </c>
      <c r="AU201" s="20">
        <f t="shared" si="109"/>
        <v>5.5496297343547996E-3</v>
      </c>
      <c r="AW201" s="15">
        <f t="shared" si="110"/>
        <v>4.2303000000000006</v>
      </c>
      <c r="AX201" s="18">
        <v>6.08</v>
      </c>
      <c r="AY201" s="20">
        <f t="shared" si="111"/>
        <v>5.2135976022545938E-3</v>
      </c>
      <c r="BA201" s="15">
        <f t="shared" si="112"/>
        <v>3.6303000000000005</v>
      </c>
      <c r="BB201" s="19">
        <v>6.84</v>
      </c>
      <c r="BC201" s="20">
        <f t="shared" si="113"/>
        <v>5.8869155534129192E-3</v>
      </c>
      <c r="BE201" s="15">
        <f t="shared" si="114"/>
        <v>4.4303000000000008</v>
      </c>
      <c r="BF201" s="20">
        <v>5.89</v>
      </c>
      <c r="BG201" s="20">
        <f t="shared" si="115"/>
        <v>5.0460486317918107E-3</v>
      </c>
    </row>
    <row r="202" spans="1:59" x14ac:dyDescent="0.3">
      <c r="A202" s="4">
        <v>3.0310999999999999</v>
      </c>
      <c r="B202" s="5">
        <v>8.2899999999999991</v>
      </c>
      <c r="C202" s="9">
        <f t="shared" si="87"/>
        <v>7.1856225234026017E-3</v>
      </c>
      <c r="E202" s="6">
        <f t="shared" si="88"/>
        <v>2.8310999999999997</v>
      </c>
      <c r="F202" s="6">
        <v>9.1</v>
      </c>
      <c r="G202" s="9">
        <f t="shared" si="89"/>
        <v>7.9193243398181234E-3</v>
      </c>
      <c r="I202" s="6">
        <f t="shared" si="90"/>
        <v>3.2311000000000001</v>
      </c>
      <c r="J202" s="7">
        <v>7.37</v>
      </c>
      <c r="K202" s="9">
        <f t="shared" si="91"/>
        <v>6.3594527650988608E-3</v>
      </c>
      <c r="M202" s="7">
        <f t="shared" si="92"/>
        <v>2.6311</v>
      </c>
      <c r="N202" s="8">
        <v>9.82</v>
      </c>
      <c r="O202" s="9">
        <f t="shared" si="93"/>
        <v>8.5765524722152264E-3</v>
      </c>
      <c r="Q202" s="7">
        <f t="shared" si="94"/>
        <v>3.4310999999999998</v>
      </c>
      <c r="R202" s="9">
        <v>6.91</v>
      </c>
      <c r="S202" s="9">
        <f t="shared" si="95"/>
        <v>5.949184671753649E-3</v>
      </c>
      <c r="U202" s="15">
        <f t="shared" si="96"/>
        <v>2.0310999999999999</v>
      </c>
      <c r="V202" s="11">
        <v>11.3</v>
      </c>
      <c r="W202" s="15">
        <f t="shared" si="97"/>
        <v>9.9427653261349169E-3</v>
      </c>
      <c r="Y202" s="15">
        <f t="shared" si="98"/>
        <v>2.2311000000000001</v>
      </c>
      <c r="Z202" s="12">
        <v>10.86</v>
      </c>
      <c r="AA202" s="15">
        <f t="shared" si="99"/>
        <v>9.5344245881108236E-3</v>
      </c>
      <c r="AC202" s="15">
        <f t="shared" si="100"/>
        <v>1.8310999999999999</v>
      </c>
      <c r="AD202" s="13">
        <v>11.69</v>
      </c>
      <c r="AE202" s="15">
        <f t="shared" si="101"/>
        <v>1.0306258971132021E-2</v>
      </c>
      <c r="AG202" s="15">
        <f t="shared" si="102"/>
        <v>2.4310999999999998</v>
      </c>
      <c r="AH202" s="14">
        <v>10.39</v>
      </c>
      <c r="AI202" s="15">
        <f t="shared" si="103"/>
        <v>9.1002782846937302E-3</v>
      </c>
      <c r="AK202" s="15">
        <f t="shared" si="104"/>
        <v>1.6311</v>
      </c>
      <c r="AL202" s="15">
        <v>12.03</v>
      </c>
      <c r="AM202" s="15">
        <f t="shared" si="105"/>
        <v>1.0624353489494642E-2</v>
      </c>
      <c r="AO202" s="15">
        <f t="shared" si="106"/>
        <v>4.0311000000000003</v>
      </c>
      <c r="AP202" s="16">
        <v>5.99</v>
      </c>
      <c r="AQ202" s="20">
        <f t="shared" si="107"/>
        <v>5.1341936076885197E-3</v>
      </c>
      <c r="AS202" s="15">
        <f t="shared" si="108"/>
        <v>3.8311000000000002</v>
      </c>
      <c r="AT202" s="17">
        <v>6.17</v>
      </c>
      <c r="AU202" s="20">
        <f t="shared" si="109"/>
        <v>5.2930713765162452E-3</v>
      </c>
      <c r="AW202" s="15">
        <f t="shared" si="110"/>
        <v>4.2311000000000005</v>
      </c>
      <c r="AX202" s="18">
        <v>5.81</v>
      </c>
      <c r="AY202" s="20">
        <f t="shared" si="111"/>
        <v>4.9755944460661006E-3</v>
      </c>
      <c r="BA202" s="15">
        <f t="shared" si="112"/>
        <v>3.6311000000000004</v>
      </c>
      <c r="BB202" s="19">
        <v>6.54</v>
      </c>
      <c r="BC202" s="20">
        <f t="shared" si="113"/>
        <v>5.6205327631602131E-3</v>
      </c>
      <c r="BE202" s="15">
        <f t="shared" si="114"/>
        <v>4.4311000000000007</v>
      </c>
      <c r="BF202" s="20">
        <v>5.63</v>
      </c>
      <c r="BG202" s="20">
        <f t="shared" si="115"/>
        <v>4.8172728720562441E-3</v>
      </c>
    </row>
    <row r="203" spans="1:59" x14ac:dyDescent="0.3">
      <c r="A203" s="4">
        <v>3.0318000000000001</v>
      </c>
      <c r="B203" s="5">
        <v>8.85</v>
      </c>
      <c r="C203" s="9">
        <f t="shared" si="87"/>
        <v>7.6922358935922475E-3</v>
      </c>
      <c r="E203" s="6">
        <f t="shared" si="88"/>
        <v>2.8317999999999999</v>
      </c>
      <c r="F203" s="6">
        <v>9.69</v>
      </c>
      <c r="G203" s="9">
        <f t="shared" si="89"/>
        <v>8.4575312829618943E-3</v>
      </c>
      <c r="I203" s="6">
        <f t="shared" si="90"/>
        <v>3.2318000000000002</v>
      </c>
      <c r="J203" s="7">
        <v>7.88</v>
      </c>
      <c r="K203" s="9">
        <f t="shared" si="91"/>
        <v>6.8165041038288354E-3</v>
      </c>
      <c r="M203" s="7">
        <f t="shared" si="92"/>
        <v>2.6318000000000001</v>
      </c>
      <c r="N203" s="8">
        <v>10.46</v>
      </c>
      <c r="O203" s="9">
        <f t="shared" si="93"/>
        <v>9.16480589243307E-3</v>
      </c>
      <c r="Q203" s="7">
        <f t="shared" si="94"/>
        <v>3.4318</v>
      </c>
      <c r="R203" s="9">
        <v>7.38</v>
      </c>
      <c r="S203" s="9">
        <f t="shared" si="95"/>
        <v>6.3683923609458848E-3</v>
      </c>
      <c r="U203" s="15">
        <f t="shared" si="96"/>
        <v>2.0318000000000001</v>
      </c>
      <c r="V203" s="11">
        <v>12.01</v>
      </c>
      <c r="W203" s="15">
        <f t="shared" si="97"/>
        <v>1.0605610877119642E-2</v>
      </c>
      <c r="Y203" s="15">
        <f t="shared" si="98"/>
        <v>2.2318000000000002</v>
      </c>
      <c r="Z203" s="12">
        <v>11.55</v>
      </c>
      <c r="AA203" s="15">
        <f t="shared" si="99"/>
        <v>1.0175605072917149E-2</v>
      </c>
      <c r="AC203" s="15">
        <f t="shared" si="100"/>
        <v>1.8318000000000001</v>
      </c>
      <c r="AD203" s="13">
        <v>12.42</v>
      </c>
      <c r="AE203" s="15">
        <f t="shared" si="101"/>
        <v>1.0990617337361952E-2</v>
      </c>
      <c r="AG203" s="15">
        <f t="shared" si="102"/>
        <v>2.4318</v>
      </c>
      <c r="AH203" s="14">
        <v>11.05</v>
      </c>
      <c r="AI203" s="15">
        <f t="shared" si="103"/>
        <v>9.7105263723742397E-3</v>
      </c>
      <c r="AK203" s="15">
        <f t="shared" si="104"/>
        <v>1.6318000000000001</v>
      </c>
      <c r="AL203" s="15">
        <v>12.77</v>
      </c>
      <c r="AM203" s="15">
        <f t="shared" si="105"/>
        <v>1.1320590830320554E-2</v>
      </c>
      <c r="AO203" s="15">
        <f t="shared" si="106"/>
        <v>4.0318000000000005</v>
      </c>
      <c r="AP203" s="16">
        <v>6.4</v>
      </c>
      <c r="AQ203" s="20">
        <f t="shared" si="107"/>
        <v>5.4964889320406884E-3</v>
      </c>
      <c r="AS203" s="15">
        <f t="shared" si="108"/>
        <v>3.8318000000000003</v>
      </c>
      <c r="AT203" s="17">
        <v>6.59</v>
      </c>
      <c r="AU203" s="20">
        <f t="shared" si="109"/>
        <v>5.6648754131074508E-3</v>
      </c>
      <c r="AW203" s="15">
        <f t="shared" si="110"/>
        <v>4.2318000000000007</v>
      </c>
      <c r="AX203" s="18">
        <v>6.21</v>
      </c>
      <c r="AY203" s="20">
        <f t="shared" si="111"/>
        <v>5.3284154859407629E-3</v>
      </c>
      <c r="BA203" s="15">
        <f t="shared" si="112"/>
        <v>3.6318000000000006</v>
      </c>
      <c r="BB203" s="19">
        <v>6.99</v>
      </c>
      <c r="BC203" s="20">
        <f t="shared" si="113"/>
        <v>6.020401957620769E-3</v>
      </c>
      <c r="BE203" s="15">
        <f t="shared" si="114"/>
        <v>4.4318000000000008</v>
      </c>
      <c r="BF203" s="20">
        <v>6.02</v>
      </c>
      <c r="BG203" s="20">
        <f t="shared" si="115"/>
        <v>5.1606538604852537E-3</v>
      </c>
    </row>
    <row r="204" spans="1:59" x14ac:dyDescent="0.3">
      <c r="B204" s="5"/>
      <c r="E204" s="6"/>
      <c r="F204" s="6"/>
      <c r="I204" s="6"/>
      <c r="J204" s="7"/>
      <c r="N204" s="8"/>
      <c r="R204" s="9"/>
      <c r="U204" s="15"/>
      <c r="V204" s="11"/>
      <c r="Z204" s="12"/>
      <c r="AD204" s="13"/>
      <c r="AH204" s="14"/>
      <c r="AL204" s="15"/>
      <c r="AP204" s="16"/>
      <c r="AT204" s="17"/>
      <c r="AX204" s="18"/>
      <c r="BB204" s="19"/>
      <c r="BF204" s="20"/>
    </row>
    <row r="205" spans="1:59" x14ac:dyDescent="0.3">
      <c r="B205" s="5"/>
      <c r="E205" s="6"/>
      <c r="F205" s="6"/>
      <c r="I205" s="6"/>
      <c r="J205" s="7"/>
      <c r="N205" s="8"/>
      <c r="R205" s="9"/>
      <c r="U205" s="15"/>
      <c r="V205" s="11"/>
      <c r="Z205" s="12"/>
      <c r="AD205" s="13"/>
      <c r="AH205" s="14"/>
      <c r="AL205" s="15"/>
      <c r="AP205" s="16"/>
      <c r="AT205" s="17"/>
      <c r="AX205" s="18"/>
      <c r="BB205" s="19"/>
      <c r="BF205" s="20"/>
    </row>
    <row r="206" spans="1:59" x14ac:dyDescent="0.3">
      <c r="B206" s="5"/>
      <c r="E206" s="6"/>
      <c r="F206" s="6"/>
      <c r="I206" s="6"/>
      <c r="J206" s="7"/>
      <c r="N206" s="8"/>
      <c r="R206" s="9"/>
      <c r="U206" s="15"/>
      <c r="V206" s="11"/>
      <c r="Z206" s="12"/>
      <c r="AD206" s="13"/>
      <c r="AH206" s="14"/>
      <c r="AL206" s="15"/>
      <c r="AP206" s="16"/>
      <c r="AT206" s="17"/>
      <c r="AX206" s="18"/>
      <c r="BB206" s="19"/>
      <c r="BF206" s="20"/>
    </row>
    <row r="207" spans="1:59" x14ac:dyDescent="0.3">
      <c r="B207" s="5"/>
      <c r="E207" s="6"/>
      <c r="F207" s="6"/>
      <c r="I207" s="6"/>
      <c r="J207" s="7"/>
      <c r="N207" s="8"/>
      <c r="R207" s="9"/>
      <c r="U207" s="15"/>
      <c r="V207" s="11"/>
      <c r="Z207" s="12"/>
      <c r="AD207" s="13"/>
      <c r="AH207" s="14"/>
      <c r="AL207" s="15"/>
      <c r="AP207" s="16"/>
      <c r="AT207" s="17"/>
      <c r="AX207" s="18"/>
      <c r="BB207" s="19"/>
      <c r="BF207" s="20"/>
    </row>
    <row r="208" spans="1:59" x14ac:dyDescent="0.3">
      <c r="B208" s="5"/>
      <c r="E208" s="6"/>
      <c r="F208" s="6"/>
      <c r="I208" s="6"/>
      <c r="J208" s="7"/>
      <c r="N208" s="8"/>
      <c r="R208" s="9"/>
      <c r="U208" s="15"/>
      <c r="V208" s="11"/>
      <c r="Z208" s="12"/>
      <c r="AD208" s="13"/>
      <c r="AH208" s="14"/>
      <c r="AL208" s="15"/>
      <c r="AP208" s="16"/>
      <c r="AT208" s="17"/>
      <c r="AX208" s="18"/>
      <c r="BB208" s="19"/>
      <c r="BF208" s="20"/>
    </row>
    <row r="209" spans="2:58" x14ac:dyDescent="0.3">
      <c r="B209" s="5"/>
      <c r="E209" s="6"/>
      <c r="F209" s="6"/>
      <c r="I209" s="6"/>
      <c r="J209" s="7"/>
      <c r="N209" s="8"/>
      <c r="R209" s="9"/>
      <c r="U209" s="15"/>
      <c r="V209" s="11"/>
      <c r="Z209" s="12"/>
      <c r="AD209" s="13"/>
      <c r="AH209" s="14"/>
      <c r="AL209" s="15"/>
      <c r="AP209" s="16"/>
      <c r="AT209" s="17"/>
      <c r="AX209" s="18"/>
      <c r="BB209" s="19"/>
      <c r="BF209" s="20"/>
    </row>
    <row r="210" spans="2:58" x14ac:dyDescent="0.3">
      <c r="B210" s="5"/>
      <c r="E210" s="6"/>
      <c r="F210" s="6"/>
      <c r="J210" s="7"/>
      <c r="N210" s="8"/>
      <c r="R210" s="9"/>
      <c r="U210" s="15"/>
      <c r="V210" s="11"/>
      <c r="Z210" s="12"/>
      <c r="AD210" s="13"/>
      <c r="AH210" s="14"/>
      <c r="AL210" s="15"/>
      <c r="AP210" s="16"/>
      <c r="AT210" s="17"/>
      <c r="AX210" s="18"/>
      <c r="BB210" s="19"/>
      <c r="BF210" s="20"/>
    </row>
    <row r="211" spans="2:58" x14ac:dyDescent="0.3">
      <c r="B211" s="5"/>
      <c r="E211" s="6"/>
      <c r="F211" s="6"/>
      <c r="J211" s="7"/>
      <c r="N211" s="8"/>
      <c r="R211" s="9"/>
      <c r="U211" s="15"/>
      <c r="V211" s="11"/>
      <c r="Z211" s="12"/>
      <c r="AD211" s="13"/>
      <c r="AH211" s="14"/>
      <c r="AL211" s="15"/>
      <c r="AP211" s="16"/>
      <c r="AT211" s="17"/>
      <c r="AX211" s="18"/>
      <c r="BB211" s="19"/>
      <c r="BF211" s="20"/>
    </row>
    <row r="212" spans="2:58" x14ac:dyDescent="0.3">
      <c r="B212" s="5"/>
      <c r="E212" s="6"/>
      <c r="F212" s="6"/>
      <c r="J212" s="7"/>
      <c r="N212" s="8"/>
      <c r="R212" s="9"/>
      <c r="U212" s="15"/>
      <c r="V212" s="11"/>
      <c r="Z212" s="12"/>
      <c r="AD212" s="13"/>
      <c r="AH212" s="14"/>
      <c r="AL212" s="15"/>
      <c r="AP212" s="16"/>
      <c r="AT212" s="17"/>
      <c r="AX212" s="18"/>
      <c r="BB212" s="19"/>
      <c r="BF212" s="20"/>
    </row>
    <row r="213" spans="2:58" x14ac:dyDescent="0.3">
      <c r="B213" s="5"/>
      <c r="E213" s="6"/>
      <c r="F213" s="6"/>
      <c r="J213" s="7"/>
      <c r="N213" s="8"/>
      <c r="R213" s="9"/>
      <c r="U213" s="15"/>
      <c r="V213" s="11"/>
      <c r="Z213" s="12"/>
      <c r="AD213" s="13"/>
      <c r="AH213" s="14"/>
      <c r="AL213" s="15"/>
      <c r="AP213" s="16"/>
      <c r="AT213" s="17"/>
      <c r="AX213" s="18"/>
      <c r="BB213" s="19"/>
      <c r="BF213" s="20"/>
    </row>
    <row r="214" spans="2:58" x14ac:dyDescent="0.3">
      <c r="B214" s="5"/>
      <c r="E214" s="6"/>
      <c r="F214" s="6"/>
      <c r="J214" s="7"/>
      <c r="N214" s="8"/>
      <c r="R214" s="9"/>
      <c r="U214" s="15"/>
      <c r="V214" s="11"/>
      <c r="Z214" s="12"/>
      <c r="AD214" s="13"/>
      <c r="AH214" s="14"/>
      <c r="AL214" s="15"/>
      <c r="AP214" s="16"/>
      <c r="AT214" s="17"/>
      <c r="AX214" s="18"/>
      <c r="BB214" s="19"/>
      <c r="BF214" s="20"/>
    </row>
    <row r="215" spans="2:58" x14ac:dyDescent="0.3">
      <c r="B215" s="5"/>
      <c r="E215" s="6"/>
      <c r="F215" s="6"/>
      <c r="J215" s="7"/>
      <c r="N215" s="8"/>
      <c r="R215" s="9"/>
      <c r="U215" s="15"/>
      <c r="V215" s="11"/>
      <c r="Z215" s="12"/>
      <c r="AD215" s="13"/>
      <c r="AH215" s="14"/>
      <c r="AL215" s="15"/>
      <c r="AP215" s="16"/>
      <c r="AT215" s="17"/>
      <c r="AX215" s="18"/>
      <c r="BB215" s="19"/>
      <c r="BF215" s="20"/>
    </row>
    <row r="216" spans="2:58" x14ac:dyDescent="0.3">
      <c r="B216" s="5"/>
      <c r="E216" s="6"/>
      <c r="F216" s="6"/>
      <c r="J216" s="7"/>
      <c r="N216" s="8"/>
      <c r="R216" s="9"/>
      <c r="U216" s="15"/>
      <c r="V216" s="11"/>
      <c r="Z216" s="12"/>
      <c r="AD216" s="13"/>
      <c r="AH216" s="14"/>
      <c r="AL216" s="15"/>
      <c r="AP216" s="16"/>
      <c r="AT216" s="17"/>
      <c r="AX216" s="18"/>
      <c r="BB216" s="19"/>
      <c r="BF216" s="20"/>
    </row>
    <row r="217" spans="2:58" x14ac:dyDescent="0.3">
      <c r="B217" s="5"/>
      <c r="E217" s="6"/>
      <c r="F217" s="6"/>
      <c r="J217" s="7"/>
      <c r="N217" s="8"/>
      <c r="R217" s="9"/>
      <c r="U217" s="15"/>
      <c r="V217" s="11"/>
      <c r="Z217" s="12"/>
      <c r="AD217" s="13"/>
      <c r="AH217" s="14"/>
      <c r="AL217" s="15"/>
      <c r="AP217" s="16"/>
      <c r="AT217" s="17"/>
      <c r="AX217" s="18"/>
      <c r="BB217" s="19"/>
      <c r="BF217" s="20"/>
    </row>
    <row r="218" spans="2:58" x14ac:dyDescent="0.3">
      <c r="B218" s="5"/>
      <c r="E218" s="6"/>
      <c r="F218" s="6"/>
      <c r="J218" s="7"/>
      <c r="N218" s="8"/>
      <c r="R218" s="9"/>
      <c r="U218" s="15"/>
      <c r="V218" s="11"/>
      <c r="Z218" s="12"/>
      <c r="AD218" s="13"/>
      <c r="AH218" s="14"/>
      <c r="AL218" s="15"/>
      <c r="AP218" s="16"/>
      <c r="AT218" s="17"/>
      <c r="AX218" s="18"/>
      <c r="BB218" s="19"/>
      <c r="BF218" s="20"/>
    </row>
    <row r="219" spans="2:58" x14ac:dyDescent="0.3">
      <c r="B219" s="5"/>
      <c r="E219" s="6"/>
      <c r="F219" s="6"/>
      <c r="J219" s="7"/>
      <c r="N219" s="8"/>
      <c r="R219" s="9"/>
      <c r="U219" s="15"/>
      <c r="V219" s="11"/>
      <c r="Z219" s="12"/>
      <c r="AD219" s="13"/>
      <c r="AH219" s="14"/>
      <c r="AL219" s="15"/>
      <c r="AP219" s="16"/>
      <c r="AT219" s="17"/>
      <c r="AX219" s="18"/>
      <c r="BB219" s="19"/>
      <c r="BF219" s="20"/>
    </row>
    <row r="220" spans="2:58" x14ac:dyDescent="0.3">
      <c r="B220" s="5"/>
      <c r="E220" s="6"/>
      <c r="F220" s="6"/>
      <c r="J220" s="7"/>
      <c r="N220" s="8"/>
      <c r="R220" s="9"/>
      <c r="U220" s="15"/>
      <c r="V220" s="11"/>
      <c r="Z220" s="12"/>
      <c r="AD220" s="13"/>
      <c r="AH220" s="14"/>
      <c r="AL220" s="15"/>
      <c r="AP220" s="16"/>
      <c r="AT220" s="17"/>
      <c r="AX220" s="18"/>
      <c r="BB220" s="19"/>
      <c r="BF220" s="20"/>
    </row>
    <row r="221" spans="2:58" x14ac:dyDescent="0.3">
      <c r="B221" s="5"/>
      <c r="E221" s="6"/>
      <c r="F221" s="6"/>
      <c r="J221" s="7"/>
      <c r="N221" s="8"/>
      <c r="R221" s="9"/>
      <c r="U221" s="15"/>
      <c r="V221" s="11"/>
      <c r="Z221" s="12"/>
      <c r="AD221" s="13"/>
      <c r="AH221" s="14"/>
      <c r="AL221" s="15"/>
      <c r="AP221" s="16"/>
      <c r="AT221" s="17"/>
      <c r="AX221" s="18"/>
      <c r="BB221" s="19"/>
      <c r="BF221" s="20"/>
    </row>
    <row r="222" spans="2:58" x14ac:dyDescent="0.3">
      <c r="B222" s="5"/>
      <c r="E222" s="6"/>
      <c r="F222" s="6"/>
      <c r="J222" s="7"/>
      <c r="N222" s="8"/>
      <c r="R222" s="9"/>
      <c r="U222" s="15"/>
      <c r="V222" s="11"/>
      <c r="Z222" s="12"/>
      <c r="AD222" s="13"/>
      <c r="AH222" s="14"/>
      <c r="AL222" s="15"/>
      <c r="AP222" s="16"/>
      <c r="AT222" s="17"/>
      <c r="AX222" s="18"/>
      <c r="BB222" s="19"/>
      <c r="BF222" s="20"/>
    </row>
    <row r="223" spans="2:58" x14ac:dyDescent="0.3">
      <c r="B223" s="5"/>
      <c r="E223" s="6"/>
      <c r="F223" s="6"/>
      <c r="J223" s="7"/>
      <c r="N223" s="8"/>
      <c r="R223" s="9"/>
      <c r="U223" s="15"/>
      <c r="V223" s="11"/>
      <c r="Z223" s="12"/>
      <c r="AD223" s="13"/>
      <c r="AH223" s="14"/>
      <c r="AL223" s="15"/>
      <c r="AP223" s="16"/>
      <c r="AT223" s="17"/>
      <c r="AX223" s="18"/>
      <c r="BB223" s="19"/>
      <c r="BF223" s="20"/>
    </row>
    <row r="224" spans="2:58" x14ac:dyDescent="0.3">
      <c r="B224" s="5"/>
      <c r="E224" s="6"/>
      <c r="F224" s="6"/>
      <c r="J224" s="7"/>
      <c r="N224" s="8"/>
      <c r="R224" s="9"/>
      <c r="U224" s="15"/>
      <c r="V224" s="11"/>
      <c r="Z224" s="12"/>
      <c r="AD224" s="13"/>
      <c r="AH224" s="14"/>
      <c r="AL224" s="15"/>
      <c r="AP224" s="16"/>
      <c r="AT224" s="17"/>
      <c r="AX224" s="18"/>
      <c r="BB224" s="19"/>
      <c r="BF224" s="20"/>
    </row>
    <row r="225" spans="2:58" x14ac:dyDescent="0.3">
      <c r="B225" s="5"/>
      <c r="E225" s="6"/>
      <c r="F225" s="6"/>
      <c r="J225" s="7"/>
      <c r="N225" s="8"/>
      <c r="R225" s="9"/>
      <c r="U225" s="15"/>
      <c r="V225" s="11"/>
      <c r="Z225" s="12"/>
      <c r="AD225" s="13"/>
      <c r="AH225" s="14"/>
      <c r="AL225" s="15"/>
      <c r="AP225" s="16"/>
      <c r="AT225" s="17"/>
      <c r="AX225" s="18"/>
      <c r="BB225" s="19"/>
      <c r="BF225" s="20"/>
    </row>
    <row r="226" spans="2:58" x14ac:dyDescent="0.3">
      <c r="B226" s="5"/>
      <c r="E226" s="6"/>
      <c r="F226" s="6"/>
      <c r="J226" s="7"/>
      <c r="N226" s="8"/>
      <c r="R226" s="9"/>
      <c r="U226" s="15"/>
      <c r="V226" s="11"/>
      <c r="Z226" s="12"/>
      <c r="AD226" s="13"/>
      <c r="AH226" s="14"/>
      <c r="AL226" s="15"/>
      <c r="AP226" s="16"/>
      <c r="AT226" s="17"/>
      <c r="AX226" s="18"/>
      <c r="BB226" s="19"/>
      <c r="BF226" s="20"/>
    </row>
    <row r="227" spans="2:58" x14ac:dyDescent="0.3">
      <c r="B227" s="5"/>
      <c r="E227" s="6"/>
      <c r="F227" s="6"/>
      <c r="J227" s="7"/>
      <c r="N227" s="8"/>
      <c r="R227" s="9"/>
      <c r="U227" s="15"/>
      <c r="V227" s="11"/>
      <c r="Z227" s="12"/>
      <c r="AD227" s="13"/>
      <c r="AH227" s="14"/>
      <c r="AL227" s="15"/>
      <c r="AP227" s="16"/>
      <c r="AT227" s="17"/>
      <c r="AX227" s="18"/>
      <c r="BB227" s="19"/>
      <c r="BF227" s="20"/>
    </row>
    <row r="228" spans="2:58" x14ac:dyDescent="0.3">
      <c r="B228" s="5"/>
      <c r="E228" s="6"/>
      <c r="F228" s="6"/>
      <c r="J228" s="7"/>
      <c r="N228" s="8"/>
      <c r="R228" s="9"/>
      <c r="U228" s="15"/>
      <c r="V228" s="11"/>
      <c r="Z228" s="12"/>
      <c r="AD228" s="13"/>
      <c r="AH228" s="14"/>
      <c r="AL228" s="15"/>
      <c r="AP228" s="16"/>
      <c r="AT228" s="17"/>
      <c r="AX228" s="18"/>
      <c r="BB228" s="19"/>
      <c r="BF228" s="20"/>
    </row>
    <row r="229" spans="2:58" x14ac:dyDescent="0.3">
      <c r="B229" s="5"/>
      <c r="E229" s="6"/>
      <c r="F229" s="6"/>
      <c r="J229" s="7"/>
      <c r="N229" s="8"/>
      <c r="R229" s="9"/>
      <c r="U229" s="15"/>
      <c r="V229" s="11"/>
      <c r="Z229" s="12"/>
      <c r="AD229" s="13"/>
      <c r="AH229" s="14"/>
      <c r="AL229" s="15"/>
      <c r="AP229" s="16"/>
      <c r="AT229" s="17"/>
      <c r="AX229" s="18"/>
      <c r="BB229" s="19"/>
      <c r="BF229" s="20"/>
    </row>
    <row r="230" spans="2:58" x14ac:dyDescent="0.3">
      <c r="B230" s="5"/>
      <c r="E230" s="6"/>
      <c r="F230" s="6"/>
      <c r="J230" s="7"/>
      <c r="N230" s="8"/>
      <c r="R230" s="9"/>
      <c r="U230" s="15"/>
      <c r="V230" s="11"/>
      <c r="Z230" s="12"/>
      <c r="AD230" s="13"/>
      <c r="AH230" s="14"/>
      <c r="AL230" s="15"/>
      <c r="AP230" s="16"/>
      <c r="AT230" s="17"/>
      <c r="AX230" s="18"/>
      <c r="BB230" s="19"/>
      <c r="BF230" s="20"/>
    </row>
    <row r="231" spans="2:58" x14ac:dyDescent="0.3">
      <c r="B231" s="5"/>
      <c r="E231" s="6"/>
      <c r="F231" s="6"/>
      <c r="J231" s="7"/>
      <c r="N231" s="8"/>
      <c r="R231" s="9"/>
      <c r="U231" s="15"/>
      <c r="V231" s="11"/>
      <c r="Z231" s="12"/>
      <c r="AD231" s="13"/>
      <c r="AH231" s="14"/>
      <c r="AL231" s="15"/>
      <c r="AP231" s="16"/>
      <c r="AT231" s="17"/>
      <c r="AX231" s="18"/>
      <c r="BB231" s="19"/>
      <c r="BF231" s="20"/>
    </row>
    <row r="232" spans="2:58" x14ac:dyDescent="0.3">
      <c r="B232" s="5"/>
      <c r="E232" s="6"/>
      <c r="F232" s="6"/>
      <c r="J232" s="7"/>
      <c r="N232" s="8"/>
      <c r="R232" s="9"/>
      <c r="U232" s="15"/>
      <c r="V232" s="11"/>
      <c r="Z232" s="12"/>
      <c r="AD232" s="13"/>
      <c r="AH232" s="14"/>
      <c r="AL232" s="15"/>
      <c r="AP232" s="16"/>
      <c r="AT232" s="17"/>
      <c r="AX232" s="18"/>
      <c r="BB232" s="19"/>
      <c r="BF232" s="20"/>
    </row>
    <row r="233" spans="2:58" x14ac:dyDescent="0.3">
      <c r="B233" s="5"/>
      <c r="E233" s="6"/>
      <c r="F233" s="6"/>
      <c r="J233" s="7"/>
      <c r="N233" s="8"/>
      <c r="R233" s="9"/>
      <c r="U233" s="15"/>
      <c r="V233" s="11"/>
      <c r="Z233" s="12"/>
      <c r="AD233" s="13"/>
      <c r="AH233" s="14"/>
      <c r="AL233" s="15"/>
      <c r="AP233" s="16"/>
      <c r="AT233" s="17"/>
      <c r="AX233" s="18"/>
      <c r="BB233" s="19"/>
      <c r="BF233" s="20"/>
    </row>
    <row r="234" spans="2:58" x14ac:dyDescent="0.3">
      <c r="B234" s="5"/>
      <c r="E234" s="6"/>
      <c r="F234" s="6"/>
      <c r="J234" s="7"/>
      <c r="N234" s="8"/>
      <c r="R234" s="9"/>
      <c r="U234" s="15"/>
      <c r="V234" s="11"/>
      <c r="Z234" s="12"/>
      <c r="AD234" s="13"/>
      <c r="AH234" s="14"/>
      <c r="AL234" s="15"/>
      <c r="AP234" s="16"/>
      <c r="AT234" s="17"/>
      <c r="AX234" s="18"/>
      <c r="BB234" s="19"/>
      <c r="BF234" s="20"/>
    </row>
    <row r="235" spans="2:58" x14ac:dyDescent="0.3">
      <c r="B235" s="5"/>
      <c r="E235" s="6"/>
      <c r="F235" s="6"/>
      <c r="J235" s="7"/>
      <c r="N235" s="8"/>
      <c r="R235" s="9"/>
      <c r="U235" s="15"/>
      <c r="V235" s="11"/>
      <c r="Z235" s="12"/>
      <c r="AD235" s="13"/>
      <c r="AH235" s="14"/>
      <c r="AL235" s="15"/>
      <c r="AP235" s="16"/>
      <c r="AT235" s="17"/>
      <c r="AX235" s="18"/>
      <c r="BB235" s="19"/>
      <c r="BF235" s="20"/>
    </row>
    <row r="236" spans="2:58" x14ac:dyDescent="0.3">
      <c r="B236" s="5"/>
      <c r="E236" s="6"/>
      <c r="F236" s="6"/>
      <c r="J236" s="7"/>
      <c r="N236" s="8"/>
      <c r="R236" s="9"/>
      <c r="U236" s="15"/>
      <c r="V236" s="11"/>
      <c r="Z236" s="12"/>
      <c r="AD236" s="13"/>
      <c r="AH236" s="14"/>
      <c r="AL236" s="15"/>
      <c r="AP236" s="16"/>
      <c r="AT236" s="17"/>
      <c r="AX236" s="18"/>
      <c r="BB236" s="19"/>
      <c r="BF236" s="20"/>
    </row>
    <row r="237" spans="2:58" x14ac:dyDescent="0.3">
      <c r="B237" s="5"/>
      <c r="E237" s="6"/>
      <c r="F237" s="6"/>
      <c r="J237" s="7"/>
      <c r="N237" s="8"/>
      <c r="R237" s="9"/>
      <c r="U237" s="15"/>
      <c r="V237" s="11"/>
      <c r="Z237" s="12"/>
      <c r="AD237" s="13"/>
      <c r="AH237" s="14"/>
      <c r="AL237" s="15"/>
      <c r="AP237" s="16"/>
      <c r="AT237" s="17"/>
      <c r="AX237" s="18"/>
      <c r="BB237" s="19"/>
      <c r="BF237" s="20"/>
    </row>
    <row r="238" spans="2:58" x14ac:dyDescent="0.3">
      <c r="B238" s="5"/>
      <c r="E238" s="6"/>
      <c r="F238" s="6"/>
      <c r="J238" s="7"/>
      <c r="N238" s="8"/>
      <c r="R238" s="9"/>
      <c r="U238" s="15"/>
      <c r="V238" s="11"/>
      <c r="Z238" s="12"/>
      <c r="AD238" s="13"/>
      <c r="AH238" s="14"/>
      <c r="AL238" s="15"/>
      <c r="AP238" s="16"/>
      <c r="AT238" s="17"/>
      <c r="AX238" s="18"/>
      <c r="BB238" s="19"/>
      <c r="BF238" s="20"/>
    </row>
    <row r="239" spans="2:58" x14ac:dyDescent="0.3">
      <c r="B239" s="5"/>
      <c r="E239" s="6"/>
      <c r="F239" s="6"/>
      <c r="J239" s="7"/>
      <c r="N239" s="8"/>
      <c r="R239" s="9"/>
      <c r="U239" s="15"/>
      <c r="V239" s="11"/>
      <c r="Z239" s="12"/>
      <c r="AD239" s="13"/>
      <c r="AH239" s="14"/>
      <c r="AL239" s="15"/>
      <c r="AP239" s="16"/>
      <c r="AT239" s="17"/>
      <c r="AX239" s="18"/>
      <c r="BB239" s="19"/>
      <c r="BF239" s="20"/>
    </row>
    <row r="240" spans="2:58" x14ac:dyDescent="0.3">
      <c r="B240" s="5"/>
      <c r="E240" s="6"/>
      <c r="F240" s="6"/>
      <c r="J240" s="7"/>
      <c r="N240" s="8"/>
      <c r="R240" s="9"/>
      <c r="U240" s="15"/>
      <c r="V240" s="11"/>
      <c r="Z240" s="12"/>
      <c r="AD240" s="13"/>
      <c r="AH240" s="14"/>
      <c r="AL240" s="15"/>
      <c r="AP240" s="16"/>
      <c r="AT240" s="17"/>
      <c r="AX240" s="18"/>
      <c r="BB240" s="19"/>
      <c r="BF240" s="20"/>
    </row>
    <row r="241" spans="2:58" x14ac:dyDescent="0.3">
      <c r="B241" s="5"/>
      <c r="E241" s="6"/>
      <c r="F241" s="6"/>
      <c r="J241" s="7"/>
      <c r="N241" s="8"/>
      <c r="R241" s="9"/>
      <c r="U241" s="15"/>
      <c r="V241" s="11"/>
      <c r="Z241" s="12"/>
      <c r="AD241" s="13"/>
      <c r="AH241" s="14"/>
      <c r="AL241" s="15"/>
      <c r="AP241" s="16"/>
      <c r="AT241" s="17"/>
      <c r="AX241" s="18"/>
      <c r="BB241" s="19"/>
      <c r="BF241" s="20"/>
    </row>
    <row r="242" spans="2:58" x14ac:dyDescent="0.3">
      <c r="B242" s="5"/>
      <c r="E242" s="6"/>
      <c r="F242" s="6"/>
      <c r="J242" s="7"/>
      <c r="N242" s="8"/>
      <c r="R242" s="9"/>
      <c r="U242" s="15"/>
      <c r="V242" s="11"/>
      <c r="Z242" s="12"/>
      <c r="AD242" s="13"/>
      <c r="AH242" s="14"/>
      <c r="AL242" s="15"/>
      <c r="AP242" s="16"/>
      <c r="AT242" s="17"/>
      <c r="AX242" s="18"/>
      <c r="BB242" s="19"/>
      <c r="BF242" s="20"/>
    </row>
    <row r="243" spans="2:58" x14ac:dyDescent="0.3">
      <c r="B243" s="5"/>
      <c r="E243" s="6"/>
      <c r="F243" s="6"/>
      <c r="J243" s="7"/>
      <c r="N243" s="8"/>
      <c r="R243" s="9"/>
      <c r="U243" s="15"/>
      <c r="V243" s="11"/>
      <c r="Z243" s="12"/>
      <c r="AD243" s="13"/>
      <c r="AH243" s="14"/>
      <c r="AL243" s="15"/>
      <c r="AP243" s="16"/>
      <c r="AT243" s="17"/>
      <c r="AX243" s="18"/>
      <c r="BB243" s="19"/>
      <c r="BF243" s="20"/>
    </row>
    <row r="244" spans="2:58" x14ac:dyDescent="0.3">
      <c r="B244" s="5"/>
      <c r="E244" s="6"/>
      <c r="F244" s="6"/>
      <c r="J244" s="7"/>
      <c r="N244" s="8"/>
      <c r="R244" s="9"/>
      <c r="U244" s="15"/>
      <c r="V244" s="11"/>
      <c r="Z244" s="12"/>
      <c r="AD244" s="13"/>
      <c r="AH244" s="14"/>
      <c r="AL244" s="15"/>
      <c r="AP244" s="16"/>
      <c r="AT244" s="17"/>
      <c r="AX244" s="18"/>
      <c r="BB244" s="19"/>
      <c r="BF244" s="20"/>
    </row>
    <row r="245" spans="2:58" x14ac:dyDescent="0.3">
      <c r="B245" s="5"/>
      <c r="E245" s="6"/>
      <c r="F245" s="6"/>
      <c r="J245" s="7"/>
      <c r="N245" s="8"/>
      <c r="R245" s="9"/>
      <c r="U245" s="15"/>
      <c r="V245" s="11"/>
      <c r="Z245" s="12"/>
      <c r="AD245" s="13"/>
      <c r="AH245" s="14"/>
      <c r="AL245" s="15"/>
      <c r="AP245" s="16"/>
      <c r="AT245" s="17"/>
      <c r="AX245" s="18"/>
      <c r="BB245" s="19"/>
      <c r="BF245" s="20"/>
    </row>
    <row r="246" spans="2:58" x14ac:dyDescent="0.3">
      <c r="B246" s="5"/>
      <c r="E246" s="6"/>
      <c r="F246" s="6"/>
      <c r="J246" s="7"/>
      <c r="N246" s="8"/>
      <c r="R246" s="9"/>
      <c r="U246" s="15"/>
      <c r="V246" s="11"/>
      <c r="Z246" s="12"/>
      <c r="AD246" s="13"/>
      <c r="AH246" s="14"/>
      <c r="AL246" s="15"/>
      <c r="AP246" s="16"/>
      <c r="AT246" s="17"/>
      <c r="AX246" s="18"/>
      <c r="BB246" s="19"/>
      <c r="BF246" s="20"/>
    </row>
    <row r="247" spans="2:58" x14ac:dyDescent="0.3">
      <c r="B247" s="5"/>
      <c r="E247" s="6"/>
      <c r="F247" s="6"/>
      <c r="J247" s="7"/>
      <c r="N247" s="8"/>
      <c r="R247" s="9"/>
      <c r="U247" s="15"/>
      <c r="V247" s="11"/>
      <c r="Z247" s="12"/>
      <c r="AD247" s="13"/>
      <c r="AH247" s="14"/>
      <c r="AL247" s="15"/>
      <c r="AP247" s="16"/>
      <c r="AT247" s="17"/>
      <c r="AX247" s="18"/>
      <c r="BB247" s="19"/>
      <c r="BF247" s="20"/>
    </row>
    <row r="248" spans="2:58" x14ac:dyDescent="0.3">
      <c r="B248" s="5"/>
      <c r="E248" s="6"/>
      <c r="F248" s="6"/>
      <c r="J248" s="7"/>
      <c r="N248" s="8"/>
      <c r="R248" s="9"/>
      <c r="U248" s="15"/>
      <c r="V248" s="11"/>
      <c r="Z248" s="12"/>
      <c r="AD248" s="13"/>
      <c r="AH248" s="14"/>
      <c r="AL248" s="15"/>
      <c r="AP248" s="16"/>
      <c r="AT248" s="17"/>
      <c r="AX248" s="18"/>
      <c r="BB248" s="19"/>
      <c r="BF248" s="20"/>
    </row>
    <row r="249" spans="2:58" x14ac:dyDescent="0.3">
      <c r="B249" s="5"/>
      <c r="E249" s="6"/>
      <c r="F249" s="6"/>
      <c r="J249" s="7"/>
      <c r="N249" s="8"/>
      <c r="R249" s="9"/>
      <c r="U249" s="15"/>
      <c r="V249" s="11"/>
      <c r="Z249" s="12"/>
      <c r="AD249" s="13"/>
      <c r="AH249" s="14"/>
      <c r="AL249" s="15"/>
      <c r="AP249" s="16"/>
      <c r="AT249" s="17"/>
      <c r="AX249" s="18"/>
      <c r="BB249" s="19"/>
      <c r="BF249" s="20"/>
    </row>
    <row r="250" spans="2:58" x14ac:dyDescent="0.3">
      <c r="B250" s="5"/>
      <c r="E250" s="6"/>
      <c r="F250" s="6"/>
      <c r="J250" s="7"/>
      <c r="N250" s="8"/>
      <c r="R250" s="9"/>
      <c r="U250" s="15"/>
      <c r="V250" s="11"/>
      <c r="Z250" s="12"/>
      <c r="AD250" s="13"/>
      <c r="AH250" s="14"/>
      <c r="AL250" s="15"/>
      <c r="AP250" s="16"/>
      <c r="AT250" s="17"/>
      <c r="AX250" s="18"/>
      <c r="BB250" s="19"/>
      <c r="BF250" s="20"/>
    </row>
    <row r="251" spans="2:58" x14ac:dyDescent="0.3">
      <c r="B251" s="5"/>
      <c r="E251" s="6"/>
      <c r="F251" s="6"/>
      <c r="J251" s="7"/>
      <c r="N251" s="8"/>
      <c r="R251" s="9"/>
      <c r="U251" s="15"/>
      <c r="V251" s="11"/>
      <c r="Z251" s="12"/>
      <c r="AD251" s="13"/>
      <c r="AH251" s="14"/>
      <c r="AL251" s="15"/>
      <c r="AP251" s="16"/>
      <c r="AT251" s="17"/>
      <c r="AX251" s="18"/>
      <c r="BB251" s="19"/>
      <c r="BF251" s="20"/>
    </row>
    <row r="252" spans="2:58" x14ac:dyDescent="0.3">
      <c r="B252" s="5"/>
      <c r="E252" s="6"/>
      <c r="F252" s="6"/>
      <c r="J252" s="7"/>
      <c r="N252" s="8"/>
      <c r="R252" s="9"/>
      <c r="U252" s="15"/>
      <c r="V252" s="11"/>
      <c r="Z252" s="12"/>
      <c r="AD252" s="13"/>
      <c r="AH252" s="14"/>
      <c r="AL252" s="15"/>
      <c r="AP252" s="16"/>
      <c r="AT252" s="17"/>
      <c r="AX252" s="18"/>
      <c r="BB252" s="19"/>
      <c r="BF252" s="20"/>
    </row>
    <row r="253" spans="2:58" x14ac:dyDescent="0.3">
      <c r="B253" s="5"/>
      <c r="E253" s="6"/>
      <c r="F253" s="6"/>
      <c r="J253" s="7"/>
      <c r="N253" s="8"/>
      <c r="R253" s="9"/>
      <c r="U253" s="15"/>
      <c r="V253" s="11"/>
      <c r="Z253" s="12"/>
      <c r="AD253" s="13"/>
      <c r="AH253" s="14"/>
      <c r="AL253" s="15"/>
      <c r="AP253" s="16"/>
      <c r="AT253" s="17"/>
      <c r="AX253" s="18"/>
      <c r="BB253" s="19"/>
      <c r="BF253" s="20"/>
    </row>
    <row r="254" spans="2:58" x14ac:dyDescent="0.3">
      <c r="B254" s="5"/>
      <c r="E254" s="6"/>
      <c r="F254" s="6"/>
      <c r="J254" s="7"/>
      <c r="N254" s="8"/>
      <c r="R254" s="9"/>
      <c r="U254" s="15"/>
      <c r="V254" s="11"/>
      <c r="Z254" s="12"/>
      <c r="AD254" s="13"/>
      <c r="AH254" s="14"/>
      <c r="AL254" s="15"/>
      <c r="AP254" s="16"/>
      <c r="AT254" s="17"/>
      <c r="AX254" s="18"/>
      <c r="BB254" s="19"/>
      <c r="BF254" s="20"/>
    </row>
    <row r="255" spans="2:58" x14ac:dyDescent="0.3">
      <c r="B255" s="5"/>
      <c r="E255" s="6"/>
      <c r="F255" s="6"/>
      <c r="J255" s="7"/>
      <c r="N255" s="8"/>
      <c r="R255" s="9"/>
      <c r="U255" s="15"/>
      <c r="V255" s="11"/>
      <c r="Z255" s="12"/>
      <c r="AD255" s="13"/>
      <c r="AH255" s="14"/>
      <c r="AL255" s="15"/>
      <c r="AP255" s="16"/>
      <c r="AT255" s="17"/>
      <c r="AX255" s="18"/>
      <c r="BB255" s="19"/>
      <c r="BF255" s="20"/>
    </row>
    <row r="256" spans="2:58" x14ac:dyDescent="0.3">
      <c r="B256" s="5"/>
      <c r="E256" s="6"/>
      <c r="F256" s="6"/>
      <c r="J256" s="7"/>
      <c r="N256" s="8"/>
      <c r="R256" s="9"/>
      <c r="U256" s="15"/>
      <c r="V256" s="11"/>
      <c r="Z256" s="12"/>
      <c r="AD256" s="13"/>
      <c r="AH256" s="14"/>
      <c r="AL256" s="15"/>
      <c r="AP256" s="16"/>
      <c r="AT256" s="17"/>
      <c r="AX256" s="18"/>
      <c r="BB256" s="19"/>
      <c r="BF256" s="20"/>
    </row>
    <row r="257" spans="2:58" x14ac:dyDescent="0.3">
      <c r="B257" s="5"/>
      <c r="E257" s="6"/>
      <c r="F257" s="6"/>
      <c r="J257" s="7"/>
      <c r="N257" s="8"/>
      <c r="R257" s="9"/>
      <c r="U257" s="15"/>
      <c r="V257" s="11"/>
      <c r="Z257" s="12"/>
      <c r="AD257" s="13"/>
      <c r="AH257" s="14"/>
      <c r="AL257" s="15"/>
      <c r="AP257" s="16"/>
      <c r="AT257" s="17"/>
      <c r="AX257" s="18"/>
      <c r="BB257" s="19"/>
      <c r="BF257" s="20"/>
    </row>
    <row r="258" spans="2:58" x14ac:dyDescent="0.3">
      <c r="B258" s="5"/>
      <c r="E258" s="6"/>
      <c r="F258" s="6"/>
      <c r="J258" s="7"/>
      <c r="N258" s="8"/>
      <c r="R258" s="9"/>
      <c r="U258" s="15"/>
      <c r="V258" s="11"/>
      <c r="Z258" s="12"/>
      <c r="AD258" s="13"/>
      <c r="AH258" s="14"/>
      <c r="AL258" s="15"/>
      <c r="AP258" s="16"/>
      <c r="AT258" s="17"/>
      <c r="AX258" s="18"/>
      <c r="BB258" s="19"/>
      <c r="BF258" s="20"/>
    </row>
    <row r="259" spans="2:58" x14ac:dyDescent="0.3">
      <c r="B259" s="5"/>
      <c r="E259" s="6"/>
      <c r="F259" s="6"/>
      <c r="J259" s="7"/>
      <c r="N259" s="8"/>
      <c r="R259" s="9"/>
      <c r="U259" s="15"/>
      <c r="V259" s="11"/>
      <c r="Z259" s="12"/>
      <c r="AD259" s="13"/>
      <c r="AH259" s="14"/>
      <c r="AL259" s="15"/>
      <c r="AP259" s="16"/>
      <c r="AT259" s="17"/>
      <c r="AX259" s="18"/>
      <c r="BB259" s="19"/>
      <c r="BF259" s="20"/>
    </row>
    <row r="260" spans="2:58" x14ac:dyDescent="0.3">
      <c r="B260" s="5"/>
      <c r="E260" s="6"/>
      <c r="F260" s="6"/>
      <c r="J260" s="7"/>
      <c r="N260" s="8"/>
      <c r="R260" s="9"/>
      <c r="U260" s="15"/>
      <c r="V260" s="11"/>
      <c r="Z260" s="12"/>
      <c r="AD260" s="13"/>
      <c r="AH260" s="14"/>
      <c r="AL260" s="15"/>
      <c r="AP260" s="16"/>
      <c r="AT260" s="17"/>
      <c r="AX260" s="18"/>
      <c r="BB260" s="19"/>
      <c r="BF260" s="20"/>
    </row>
    <row r="261" spans="2:58" x14ac:dyDescent="0.3">
      <c r="B261" s="5"/>
      <c r="E261" s="6"/>
      <c r="F261" s="6"/>
      <c r="J261" s="7"/>
      <c r="N261" s="8"/>
      <c r="R261" s="9"/>
      <c r="U261" s="15"/>
      <c r="V261" s="11"/>
      <c r="Z261" s="12"/>
      <c r="AD261" s="13"/>
      <c r="AH261" s="14"/>
      <c r="AL261" s="15"/>
      <c r="AP261" s="16"/>
      <c r="AT261" s="17"/>
      <c r="AX261" s="18"/>
      <c r="BB261" s="19"/>
      <c r="BF261" s="20"/>
    </row>
    <row r="262" spans="2:58" x14ac:dyDescent="0.3">
      <c r="B262" s="5"/>
      <c r="E262" s="6"/>
      <c r="F262" s="6"/>
      <c r="J262" s="7"/>
      <c r="N262" s="8"/>
      <c r="R262" s="9"/>
      <c r="U262" s="15"/>
      <c r="V262" s="11"/>
      <c r="Z262" s="12"/>
      <c r="AD262" s="13"/>
      <c r="AH262" s="14"/>
      <c r="AL262" s="15"/>
      <c r="AP262" s="16"/>
      <c r="AT262" s="17"/>
      <c r="AX262" s="18"/>
      <c r="BB262" s="19"/>
      <c r="BF262" s="20"/>
    </row>
    <row r="263" spans="2:58" x14ac:dyDescent="0.3">
      <c r="B263" s="5"/>
      <c r="E263" s="6"/>
      <c r="F263" s="6"/>
      <c r="J263" s="7"/>
      <c r="N263" s="8"/>
      <c r="R263" s="9"/>
      <c r="U263" s="15"/>
      <c r="V263" s="11"/>
      <c r="Z263" s="12"/>
      <c r="AD263" s="13"/>
      <c r="AH263" s="14"/>
      <c r="AL263" s="15"/>
      <c r="AP263" s="16"/>
      <c r="AT263" s="17"/>
      <c r="AX263" s="18"/>
      <c r="BB263" s="19"/>
      <c r="BF263" s="20"/>
    </row>
    <row r="264" spans="2:58" x14ac:dyDescent="0.3">
      <c r="B264" s="5"/>
      <c r="E264" s="6"/>
      <c r="F264" s="6"/>
      <c r="J264" s="7"/>
      <c r="N264" s="8"/>
      <c r="R264" s="9"/>
      <c r="U264" s="15"/>
      <c r="V264" s="11"/>
      <c r="Z264" s="12"/>
      <c r="AD264" s="13"/>
      <c r="AH264" s="14"/>
      <c r="AL264" s="15"/>
      <c r="AP264" s="16"/>
      <c r="AT264" s="17"/>
      <c r="AX264" s="18"/>
      <c r="BB264" s="19"/>
      <c r="BF264" s="20"/>
    </row>
    <row r="265" spans="2:58" x14ac:dyDescent="0.3">
      <c r="B265" s="5"/>
      <c r="E265" s="6"/>
      <c r="F265" s="6"/>
      <c r="J265" s="7"/>
      <c r="N265" s="8"/>
      <c r="R265" s="9"/>
      <c r="U265" s="15"/>
      <c r="V265" s="11"/>
      <c r="Z265" s="12"/>
      <c r="AD265" s="13"/>
      <c r="AH265" s="14"/>
      <c r="AL265" s="15"/>
      <c r="AP265" s="16"/>
      <c r="AT265" s="17"/>
      <c r="AX265" s="18"/>
      <c r="BB265" s="19"/>
      <c r="BF265" s="20"/>
    </row>
    <row r="266" spans="2:58" x14ac:dyDescent="0.3">
      <c r="B266" s="5"/>
      <c r="E266" s="6"/>
      <c r="F266" s="6"/>
      <c r="J266" s="7"/>
      <c r="N266" s="8"/>
      <c r="R266" s="9"/>
      <c r="U266" s="15"/>
      <c r="V266" s="11"/>
      <c r="Z266" s="12"/>
      <c r="AD266" s="13"/>
      <c r="AH266" s="14"/>
      <c r="AL266" s="15"/>
      <c r="AP266" s="16"/>
      <c r="AT266" s="17"/>
      <c r="AX266" s="18"/>
      <c r="BB266" s="19"/>
      <c r="BF266" s="20"/>
    </row>
    <row r="267" spans="2:58" x14ac:dyDescent="0.3">
      <c r="B267" s="5"/>
      <c r="E267" s="6"/>
      <c r="F267" s="6"/>
      <c r="J267" s="7"/>
      <c r="N267" s="8"/>
      <c r="R267" s="9"/>
      <c r="U267" s="15"/>
      <c r="V267" s="11"/>
      <c r="Z267" s="12"/>
      <c r="AD267" s="13"/>
      <c r="AH267" s="14"/>
      <c r="AL267" s="15"/>
      <c r="AP267" s="16"/>
      <c r="AT267" s="17"/>
      <c r="AX267" s="18"/>
      <c r="BB267" s="19"/>
      <c r="BF267" s="20"/>
    </row>
    <row r="268" spans="2:58" x14ac:dyDescent="0.3">
      <c r="B268" s="5"/>
      <c r="E268" s="6"/>
      <c r="F268" s="6"/>
      <c r="J268" s="7"/>
      <c r="N268" s="8"/>
      <c r="R268" s="9"/>
      <c r="U268" s="15"/>
      <c r="V268" s="11"/>
      <c r="Z268" s="12"/>
      <c r="AD268" s="13"/>
      <c r="AH268" s="14"/>
      <c r="AL268" s="15"/>
      <c r="AP268" s="16"/>
      <c r="AT268" s="17"/>
      <c r="AX268" s="18"/>
      <c r="BB268" s="19"/>
      <c r="BF268" s="20"/>
    </row>
    <row r="269" spans="2:58" x14ac:dyDescent="0.3">
      <c r="B269" s="5"/>
      <c r="E269" s="6"/>
      <c r="F269" s="6"/>
      <c r="J269" s="7"/>
      <c r="N269" s="8"/>
      <c r="R269" s="9"/>
      <c r="U269" s="15"/>
      <c r="V269" s="11"/>
      <c r="Z269" s="12"/>
      <c r="AD269" s="13"/>
      <c r="AH269" s="14"/>
      <c r="AL269" s="15"/>
      <c r="AP269" s="16"/>
      <c r="AT269" s="17"/>
      <c r="AX269" s="18"/>
      <c r="BB269" s="19"/>
      <c r="BF269" s="20"/>
    </row>
    <row r="270" spans="2:58" x14ac:dyDescent="0.3">
      <c r="B270" s="5"/>
      <c r="E270" s="6"/>
      <c r="F270" s="6"/>
      <c r="J270" s="7"/>
      <c r="N270" s="8"/>
      <c r="R270" s="9"/>
      <c r="U270" s="15"/>
      <c r="V270" s="11"/>
      <c r="Z270" s="12"/>
      <c r="AD270" s="13"/>
      <c r="AH270" s="14"/>
      <c r="AL270" s="15"/>
      <c r="AP270" s="16"/>
      <c r="AT270" s="17"/>
      <c r="AX270" s="18"/>
      <c r="BB270" s="19"/>
      <c r="BF270" s="20"/>
    </row>
    <row r="271" spans="2:58" x14ac:dyDescent="0.3">
      <c r="B271" s="5"/>
      <c r="E271" s="6"/>
      <c r="F271" s="6"/>
      <c r="J271" s="7"/>
      <c r="N271" s="8"/>
      <c r="R271" s="9"/>
      <c r="U271" s="15"/>
      <c r="V271" s="11"/>
      <c r="Z271" s="12"/>
      <c r="AD271" s="13"/>
      <c r="AH271" s="14"/>
      <c r="AL271" s="15"/>
      <c r="AP271" s="16"/>
      <c r="AT271" s="17"/>
      <c r="AX271" s="18"/>
      <c r="BB271" s="19"/>
      <c r="BF271" s="20"/>
    </row>
    <row r="272" spans="2:58" x14ac:dyDescent="0.3">
      <c r="B272" s="5"/>
      <c r="E272" s="6"/>
      <c r="F272" s="6"/>
      <c r="J272" s="7"/>
      <c r="N272" s="8"/>
      <c r="R272" s="9"/>
      <c r="U272" s="15"/>
      <c r="V272" s="11"/>
      <c r="Z272" s="12"/>
      <c r="AD272" s="13"/>
      <c r="AH272" s="14"/>
      <c r="AL272" s="15"/>
      <c r="AP272" s="16"/>
      <c r="AT272" s="17"/>
      <c r="AX272" s="18"/>
      <c r="BB272" s="19"/>
      <c r="BF272" s="20"/>
    </row>
    <row r="273" spans="2:58" x14ac:dyDescent="0.3">
      <c r="B273" s="5"/>
      <c r="E273" s="6"/>
      <c r="F273" s="6"/>
      <c r="J273" s="7"/>
      <c r="N273" s="8"/>
      <c r="R273" s="9"/>
      <c r="U273" s="15"/>
      <c r="V273" s="11"/>
      <c r="Z273" s="12"/>
      <c r="AD273" s="13"/>
      <c r="AH273" s="14"/>
      <c r="AL273" s="15"/>
      <c r="AP273" s="16"/>
      <c r="AT273" s="17"/>
      <c r="AX273" s="18"/>
      <c r="BB273" s="19"/>
      <c r="BF273" s="20"/>
    </row>
    <row r="274" spans="2:58" x14ac:dyDescent="0.3">
      <c r="B274" s="5"/>
      <c r="E274" s="6"/>
      <c r="F274" s="6"/>
      <c r="J274" s="7"/>
      <c r="N274" s="8"/>
      <c r="R274" s="9"/>
      <c r="U274" s="15"/>
      <c r="V274" s="11"/>
      <c r="Z274" s="12"/>
      <c r="AD274" s="13"/>
      <c r="AH274" s="14"/>
      <c r="AL274" s="15"/>
      <c r="AP274" s="16"/>
      <c r="AT274" s="17"/>
      <c r="AX274" s="18"/>
      <c r="BB274" s="19"/>
      <c r="BF274" s="20"/>
    </row>
    <row r="275" spans="2:58" x14ac:dyDescent="0.3">
      <c r="B275" s="5"/>
      <c r="E275" s="6"/>
      <c r="F275" s="6"/>
      <c r="J275" s="7"/>
      <c r="N275" s="8"/>
      <c r="R275" s="9"/>
      <c r="U275" s="15"/>
      <c r="V275" s="11"/>
      <c r="Z275" s="12"/>
      <c r="AD275" s="13"/>
      <c r="AH275" s="14"/>
      <c r="AL275" s="15"/>
      <c r="AP275" s="16"/>
      <c r="AT275" s="17"/>
      <c r="AX275" s="18"/>
      <c r="BB275" s="19"/>
      <c r="BF275" s="20"/>
    </row>
    <row r="276" spans="2:58" x14ac:dyDescent="0.3">
      <c r="B276" s="5"/>
      <c r="E276" s="6"/>
      <c r="F276" s="6"/>
      <c r="J276" s="7"/>
      <c r="N276" s="8"/>
      <c r="R276" s="9"/>
      <c r="U276" s="15"/>
      <c r="V276" s="11"/>
      <c r="Z276" s="12"/>
      <c r="AD276" s="13"/>
      <c r="AH276" s="14"/>
      <c r="AL276" s="15"/>
      <c r="AP276" s="16"/>
      <c r="AT276" s="17"/>
      <c r="AX276" s="18"/>
      <c r="BB276" s="19"/>
      <c r="BF276" s="20"/>
    </row>
    <row r="277" spans="2:58" x14ac:dyDescent="0.3">
      <c r="B277" s="5"/>
      <c r="E277" s="6"/>
      <c r="F277" s="6"/>
      <c r="J277" s="7"/>
      <c r="N277" s="8"/>
      <c r="R277" s="9"/>
      <c r="U277" s="15"/>
      <c r="V277" s="11"/>
      <c r="Z277" s="12"/>
      <c r="AD277" s="13"/>
      <c r="AH277" s="14"/>
      <c r="AL277" s="15"/>
      <c r="AP277" s="16"/>
      <c r="AT277" s="17"/>
      <c r="AX277" s="18"/>
      <c r="BB277" s="19"/>
      <c r="BF277" s="20"/>
    </row>
    <row r="278" spans="2:58" x14ac:dyDescent="0.3">
      <c r="B278" s="5"/>
      <c r="E278" s="6"/>
      <c r="F278" s="6"/>
      <c r="J278" s="7"/>
      <c r="N278" s="8"/>
      <c r="R278" s="9"/>
      <c r="U278" s="15"/>
      <c r="V278" s="11"/>
      <c r="Z278" s="12"/>
      <c r="AD278" s="13"/>
      <c r="AH278" s="14"/>
      <c r="AL278" s="15"/>
      <c r="AP278" s="16"/>
      <c r="AT278" s="17"/>
      <c r="AX278" s="18"/>
      <c r="BB278" s="19"/>
      <c r="BF278" s="20"/>
    </row>
    <row r="279" spans="2:58" x14ac:dyDescent="0.3">
      <c r="B279" s="5"/>
      <c r="E279" s="6"/>
      <c r="F279" s="6"/>
      <c r="J279" s="7"/>
      <c r="N279" s="8"/>
      <c r="R279" s="9"/>
      <c r="U279" s="15"/>
      <c r="V279" s="11"/>
      <c r="Z279" s="12"/>
      <c r="AD279" s="13"/>
      <c r="AH279" s="14"/>
      <c r="AL279" s="15"/>
      <c r="AP279" s="16"/>
      <c r="AT279" s="17"/>
      <c r="AX279" s="18"/>
      <c r="BB279" s="19"/>
      <c r="BF279" s="20"/>
    </row>
    <row r="280" spans="2:58" x14ac:dyDescent="0.3">
      <c r="B280" s="5"/>
      <c r="E280" s="6"/>
      <c r="F280" s="6"/>
      <c r="J280" s="7"/>
      <c r="N280" s="8"/>
      <c r="R280" s="9"/>
      <c r="U280" s="15"/>
      <c r="V280" s="11"/>
      <c r="Z280" s="12"/>
      <c r="AD280" s="13"/>
      <c r="AH280" s="14"/>
      <c r="AL280" s="15"/>
      <c r="AP280" s="16"/>
      <c r="AT280" s="17"/>
      <c r="AX280" s="18"/>
      <c r="BB280" s="19"/>
      <c r="BF280" s="20"/>
    </row>
    <row r="281" spans="2:58" x14ac:dyDescent="0.3">
      <c r="B281" s="5"/>
      <c r="E281" s="6"/>
      <c r="F281" s="6"/>
      <c r="J281" s="7"/>
      <c r="N281" s="8"/>
      <c r="R281" s="9"/>
      <c r="U281" s="15"/>
      <c r="V281" s="11"/>
      <c r="Z281" s="12"/>
      <c r="AD281" s="13"/>
      <c r="AH281" s="14"/>
      <c r="AL281" s="15"/>
      <c r="AP281" s="16"/>
      <c r="AT281" s="17"/>
      <c r="AX281" s="18"/>
      <c r="BB281" s="19"/>
      <c r="BF281" s="20"/>
    </row>
    <row r="282" spans="2:58" x14ac:dyDescent="0.3">
      <c r="B282" s="5"/>
      <c r="E282" s="6"/>
      <c r="F282" s="6"/>
      <c r="J282" s="7"/>
      <c r="N282" s="8"/>
      <c r="R282" s="9"/>
      <c r="U282" s="15"/>
      <c r="V282" s="11"/>
      <c r="Z282" s="12"/>
      <c r="AD282" s="13"/>
      <c r="AH282" s="14"/>
      <c r="AL282" s="15"/>
      <c r="AP282" s="16"/>
      <c r="AT282" s="17"/>
      <c r="AX282" s="18"/>
      <c r="BB282" s="19"/>
      <c r="BF282" s="20"/>
    </row>
    <row r="283" spans="2:58" x14ac:dyDescent="0.3">
      <c r="B283" s="5"/>
      <c r="E283" s="6"/>
      <c r="F283" s="6"/>
      <c r="J283" s="7"/>
      <c r="N283" s="8"/>
      <c r="R283" s="9"/>
      <c r="U283" s="15"/>
      <c r="V283" s="11"/>
      <c r="Z283" s="12"/>
      <c r="AD283" s="13"/>
      <c r="AH283" s="14"/>
      <c r="AL283" s="15"/>
      <c r="AP283" s="16"/>
      <c r="AT283" s="17"/>
      <c r="AX283" s="18"/>
      <c r="BB283" s="19"/>
      <c r="BF283" s="20"/>
    </row>
    <row r="284" spans="2:58" x14ac:dyDescent="0.3">
      <c r="B284" s="5"/>
      <c r="E284" s="6"/>
      <c r="F284" s="6"/>
      <c r="J284" s="7"/>
      <c r="N284" s="8"/>
      <c r="R284" s="9"/>
      <c r="U284" s="15"/>
      <c r="V284" s="11"/>
      <c r="Z284" s="12"/>
      <c r="AD284" s="13"/>
      <c r="AH284" s="14"/>
      <c r="AL284" s="15"/>
      <c r="AP284" s="16"/>
      <c r="AT284" s="17"/>
      <c r="AX284" s="18"/>
      <c r="BB284" s="19"/>
      <c r="BF284" s="20"/>
    </row>
    <row r="285" spans="2:58" x14ac:dyDescent="0.3">
      <c r="B285" s="5"/>
      <c r="E285" s="6"/>
      <c r="F285" s="6"/>
      <c r="J285" s="7"/>
      <c r="N285" s="8"/>
      <c r="R285" s="9"/>
      <c r="U285" s="15"/>
      <c r="V285" s="11"/>
      <c r="Z285" s="12"/>
      <c r="AD285" s="13"/>
      <c r="AH285" s="14"/>
      <c r="AL285" s="15"/>
      <c r="AP285" s="16"/>
      <c r="AT285" s="17"/>
      <c r="AX285" s="18"/>
      <c r="BB285" s="19"/>
      <c r="BF285" s="20"/>
    </row>
    <row r="286" spans="2:58" x14ac:dyDescent="0.3">
      <c r="B286" s="5"/>
      <c r="E286" s="6"/>
      <c r="F286" s="6"/>
      <c r="J286" s="7"/>
      <c r="N286" s="8"/>
      <c r="R286" s="9"/>
      <c r="U286" s="15"/>
      <c r="V286" s="11"/>
      <c r="Z286" s="12"/>
      <c r="AD286" s="13"/>
      <c r="AH286" s="14"/>
      <c r="AL286" s="15"/>
      <c r="AP286" s="16"/>
      <c r="AT286" s="17"/>
      <c r="AX286" s="18"/>
      <c r="BB286" s="19"/>
      <c r="BF286" s="20"/>
    </row>
    <row r="287" spans="2:58" x14ac:dyDescent="0.3">
      <c r="B287" s="5"/>
      <c r="E287" s="6"/>
      <c r="F287" s="6"/>
      <c r="J287" s="7"/>
      <c r="N287" s="8"/>
      <c r="R287" s="9"/>
      <c r="U287" s="15"/>
      <c r="V287" s="11"/>
      <c r="Z287" s="12"/>
      <c r="AD287" s="13"/>
      <c r="AH287" s="14"/>
      <c r="AL287" s="15"/>
      <c r="AP287" s="16"/>
      <c r="AT287" s="17"/>
      <c r="AX287" s="18"/>
      <c r="BB287" s="19"/>
      <c r="BF287" s="20"/>
    </row>
    <row r="288" spans="2:58" x14ac:dyDescent="0.3">
      <c r="B288" s="5"/>
      <c r="E288" s="6"/>
      <c r="F288" s="6"/>
      <c r="J288" s="7"/>
      <c r="N288" s="8"/>
      <c r="R288" s="9"/>
      <c r="U288" s="15"/>
      <c r="V288" s="11"/>
      <c r="Z288" s="12"/>
      <c r="AD288" s="13"/>
      <c r="AH288" s="14"/>
      <c r="AL288" s="15"/>
      <c r="AP288" s="16"/>
      <c r="AT288" s="17"/>
      <c r="AX288" s="18"/>
      <c r="BB288" s="19"/>
      <c r="BF288" s="20"/>
    </row>
    <row r="289" spans="2:58" x14ac:dyDescent="0.3">
      <c r="B289" s="5"/>
      <c r="E289" s="6"/>
      <c r="F289" s="6"/>
      <c r="J289" s="7"/>
      <c r="N289" s="8"/>
      <c r="R289" s="9"/>
      <c r="U289" s="15"/>
      <c r="V289" s="11"/>
      <c r="Z289" s="12"/>
      <c r="AD289" s="13"/>
      <c r="AH289" s="14"/>
      <c r="AL289" s="15"/>
      <c r="AP289" s="16"/>
      <c r="AT289" s="17"/>
      <c r="AX289" s="18"/>
      <c r="BB289" s="19"/>
      <c r="BF289" s="20"/>
    </row>
    <row r="290" spans="2:58" x14ac:dyDescent="0.3">
      <c r="B290" s="5"/>
      <c r="E290" s="6"/>
      <c r="F290" s="6"/>
      <c r="J290" s="7"/>
      <c r="N290" s="8"/>
      <c r="R290" s="9"/>
      <c r="U290" s="15"/>
      <c r="V290" s="11"/>
      <c r="Z290" s="12"/>
      <c r="AD290" s="13"/>
      <c r="AH290" s="14"/>
      <c r="AL290" s="15"/>
      <c r="AP290" s="16"/>
      <c r="AT290" s="17"/>
      <c r="AX290" s="18"/>
      <c r="BB290" s="19"/>
      <c r="BF290" s="20"/>
    </row>
    <row r="291" spans="2:58" x14ac:dyDescent="0.3">
      <c r="B291" s="5"/>
      <c r="E291" s="6"/>
      <c r="F291" s="6"/>
      <c r="J291" s="7"/>
      <c r="N291" s="8"/>
      <c r="R291" s="9"/>
      <c r="U291" s="15"/>
      <c r="V291" s="11"/>
      <c r="Z291" s="12"/>
      <c r="AD291" s="13"/>
      <c r="AH291" s="14"/>
      <c r="AL291" s="15"/>
      <c r="AP291" s="16"/>
      <c r="AT291" s="17"/>
      <c r="AX291" s="18"/>
      <c r="BB291" s="19"/>
      <c r="BF291" s="20"/>
    </row>
    <row r="292" spans="2:58" x14ac:dyDescent="0.3">
      <c r="B292" s="5"/>
      <c r="E292" s="6"/>
      <c r="F292" s="6"/>
      <c r="J292" s="7"/>
      <c r="N292" s="8"/>
      <c r="R292" s="9"/>
      <c r="U292" s="15"/>
      <c r="V292" s="11"/>
      <c r="Z292" s="12"/>
      <c r="AD292" s="13"/>
      <c r="AH292" s="14"/>
      <c r="AL292" s="15"/>
      <c r="AP292" s="16"/>
      <c r="AT292" s="17"/>
      <c r="AX292" s="18"/>
      <c r="BB292" s="19"/>
      <c r="BF292" s="20"/>
    </row>
    <row r="293" spans="2:58" x14ac:dyDescent="0.3">
      <c r="B293" s="5"/>
      <c r="E293" s="6"/>
      <c r="F293" s="6"/>
      <c r="J293" s="7"/>
      <c r="N293" s="8"/>
      <c r="R293" s="9"/>
      <c r="U293" s="15"/>
      <c r="V293" s="11"/>
      <c r="Z293" s="12"/>
      <c r="AD293" s="13"/>
      <c r="AH293" s="14"/>
      <c r="AL293" s="15"/>
      <c r="AP293" s="16"/>
      <c r="AT293" s="17"/>
      <c r="AX293" s="18"/>
      <c r="BB293" s="19"/>
      <c r="BF293" s="20"/>
    </row>
    <row r="294" spans="2:58" x14ac:dyDescent="0.3">
      <c r="B294" s="5"/>
      <c r="E294" s="6"/>
      <c r="F294" s="6"/>
      <c r="J294" s="7"/>
      <c r="N294" s="8"/>
      <c r="R294" s="9"/>
      <c r="U294" s="15"/>
      <c r="V294" s="11"/>
      <c r="Z294" s="12"/>
      <c r="AD294" s="13"/>
      <c r="AH294" s="14"/>
      <c r="AL294" s="15"/>
      <c r="AP294" s="16"/>
      <c r="AT294" s="17"/>
      <c r="AX294" s="18"/>
      <c r="BB294" s="19"/>
      <c r="BF294" s="20"/>
    </row>
    <row r="295" spans="2:58" x14ac:dyDescent="0.3">
      <c r="B295" s="5"/>
      <c r="E295" s="6"/>
      <c r="F295" s="6"/>
      <c r="J295" s="7"/>
      <c r="N295" s="8"/>
      <c r="R295" s="9"/>
      <c r="U295" s="15"/>
      <c r="V295" s="11"/>
      <c r="Z295" s="12"/>
      <c r="AD295" s="13"/>
      <c r="AH295" s="14"/>
      <c r="AL295" s="15"/>
      <c r="AP295" s="16"/>
      <c r="AT295" s="17"/>
      <c r="AX295" s="18"/>
      <c r="BB295" s="19"/>
      <c r="BF295" s="20"/>
    </row>
    <row r="296" spans="2:58" x14ac:dyDescent="0.3">
      <c r="B296" s="5"/>
      <c r="E296" s="6"/>
      <c r="F296" s="6"/>
      <c r="J296" s="7"/>
      <c r="N296" s="8"/>
      <c r="R296" s="9"/>
      <c r="U296" s="15"/>
      <c r="V296" s="11"/>
      <c r="Z296" s="12"/>
      <c r="AD296" s="13"/>
      <c r="AH296" s="14"/>
      <c r="AL296" s="15"/>
      <c r="AP296" s="16"/>
      <c r="AT296" s="17"/>
      <c r="AX296" s="18"/>
      <c r="BB296" s="19"/>
      <c r="BF296" s="20"/>
    </row>
    <row r="297" spans="2:58" x14ac:dyDescent="0.3">
      <c r="B297" s="5"/>
      <c r="E297" s="6"/>
      <c r="F297" s="6"/>
      <c r="J297" s="7"/>
      <c r="N297" s="8"/>
      <c r="R297" s="9"/>
      <c r="U297" s="15"/>
      <c r="V297" s="11"/>
      <c r="Z297" s="12"/>
      <c r="AD297" s="13"/>
      <c r="AH297" s="14"/>
      <c r="AL297" s="15"/>
      <c r="AP297" s="16"/>
      <c r="AT297" s="17"/>
      <c r="AX297" s="18"/>
      <c r="BB297" s="19"/>
      <c r="BF297" s="20"/>
    </row>
    <row r="298" spans="2:58" x14ac:dyDescent="0.3">
      <c r="B298" s="5"/>
      <c r="E298" s="6"/>
      <c r="F298" s="6"/>
      <c r="J298" s="7"/>
      <c r="N298" s="8"/>
      <c r="R298" s="9"/>
      <c r="U298" s="15"/>
      <c r="V298" s="11"/>
      <c r="Z298" s="12"/>
      <c r="AD298" s="13"/>
      <c r="AH298" s="14"/>
      <c r="AL298" s="15"/>
      <c r="AP298" s="16"/>
      <c r="AT298" s="17"/>
      <c r="AX298" s="18"/>
      <c r="BB298" s="19"/>
      <c r="BF298" s="20"/>
    </row>
    <row r="299" spans="2:58" x14ac:dyDescent="0.3">
      <c r="B299" s="5"/>
      <c r="E299" s="6"/>
      <c r="F299" s="6"/>
      <c r="J299" s="7"/>
      <c r="N299" s="8"/>
      <c r="R299" s="9"/>
      <c r="U299" s="15"/>
      <c r="V299" s="11"/>
      <c r="Z299" s="12"/>
      <c r="AD299" s="13"/>
      <c r="AH299" s="14"/>
      <c r="AL299" s="15"/>
      <c r="AP299" s="16"/>
      <c r="AT299" s="17"/>
      <c r="AX299" s="18"/>
      <c r="BB299" s="19"/>
      <c r="BF299" s="20"/>
    </row>
    <row r="300" spans="2:58" x14ac:dyDescent="0.3">
      <c r="B300" s="5"/>
      <c r="E300" s="6"/>
      <c r="F300" s="6"/>
      <c r="J300" s="7"/>
      <c r="N300" s="8"/>
      <c r="R300" s="9"/>
      <c r="U300" s="15"/>
      <c r="V300" s="11"/>
      <c r="Z300" s="12"/>
      <c r="AD300" s="13"/>
      <c r="AH300" s="14"/>
      <c r="AL300" s="15"/>
      <c r="AP300" s="16"/>
      <c r="AT300" s="17"/>
      <c r="AX300" s="18"/>
      <c r="BB300" s="19"/>
      <c r="BF300" s="20"/>
    </row>
    <row r="301" spans="2:58" x14ac:dyDescent="0.3">
      <c r="B301" s="5"/>
      <c r="E301" s="6"/>
      <c r="F301" s="6"/>
      <c r="J301" s="7"/>
      <c r="N301" s="8"/>
      <c r="R301" s="9"/>
      <c r="U301" s="15"/>
      <c r="V301" s="11"/>
      <c r="Z301" s="12"/>
      <c r="AD301" s="13"/>
      <c r="AH301" s="14"/>
      <c r="AL301" s="15"/>
      <c r="AP301" s="16"/>
      <c r="AT301" s="17"/>
      <c r="AX301" s="18"/>
      <c r="BB301" s="19"/>
      <c r="BF301" s="20"/>
    </row>
    <row r="302" spans="2:58" x14ac:dyDescent="0.3">
      <c r="B302" s="5"/>
      <c r="E302" s="6"/>
      <c r="F302" s="6"/>
      <c r="J302" s="7"/>
      <c r="N302" s="8"/>
      <c r="R302" s="9"/>
      <c r="U302" s="15"/>
      <c r="V302" s="11"/>
      <c r="Z302" s="12"/>
      <c r="AD302" s="13"/>
      <c r="AH302" s="14"/>
      <c r="AL302" s="15"/>
      <c r="AP302" s="16"/>
      <c r="AT302" s="17"/>
      <c r="AX302" s="18"/>
      <c r="BB302" s="19"/>
      <c r="BF302" s="20"/>
    </row>
    <row r="303" spans="2:58" x14ac:dyDescent="0.3">
      <c r="B303" s="5"/>
      <c r="E303" s="6"/>
      <c r="F303" s="6"/>
      <c r="J303" s="7"/>
      <c r="N303" s="8"/>
      <c r="R303" s="9"/>
      <c r="U303" s="15"/>
      <c r="V303" s="11"/>
      <c r="Z303" s="12"/>
      <c r="AD303" s="13"/>
      <c r="AH303" s="14"/>
      <c r="AL303" s="15"/>
      <c r="AP303" s="16"/>
      <c r="AT303" s="17"/>
      <c r="AX303" s="18"/>
      <c r="BB303" s="19"/>
      <c r="BF303" s="20"/>
    </row>
    <row r="304" spans="2:58" x14ac:dyDescent="0.3">
      <c r="B304" s="5"/>
      <c r="E304" s="6"/>
      <c r="F304" s="6"/>
      <c r="J304" s="7"/>
      <c r="N304" s="8"/>
      <c r="R304" s="9"/>
      <c r="U304" s="15"/>
      <c r="V304" s="11"/>
      <c r="Z304" s="12"/>
      <c r="AD304" s="13"/>
      <c r="AH304" s="14"/>
      <c r="AL304" s="15"/>
      <c r="AP304" s="16"/>
      <c r="AT304" s="17"/>
      <c r="AX304" s="18"/>
      <c r="BB304" s="19"/>
      <c r="BF304" s="20"/>
    </row>
    <row r="305" spans="2:58" x14ac:dyDescent="0.3">
      <c r="B305" s="5"/>
      <c r="E305" s="6"/>
      <c r="F305" s="6"/>
      <c r="J305" s="7"/>
      <c r="N305" s="8"/>
      <c r="R305" s="9"/>
      <c r="U305" s="15"/>
      <c r="V305" s="11"/>
      <c r="Z305" s="12"/>
      <c r="AD305" s="13"/>
      <c r="AH305" s="14"/>
      <c r="AL305" s="15"/>
      <c r="AP305" s="16"/>
      <c r="AT305" s="17"/>
      <c r="AX305" s="18"/>
      <c r="BB305" s="19"/>
      <c r="BF305" s="20"/>
    </row>
    <row r="306" spans="2:58" x14ac:dyDescent="0.3">
      <c r="B306" s="5"/>
      <c r="E306" s="6"/>
      <c r="F306" s="6"/>
      <c r="J306" s="7"/>
      <c r="N306" s="8"/>
      <c r="R306" s="9"/>
      <c r="U306" s="15"/>
      <c r="V306" s="11"/>
      <c r="Z306" s="12"/>
      <c r="AD306" s="13"/>
      <c r="AH306" s="14"/>
      <c r="AL306" s="15"/>
      <c r="AP306" s="16"/>
      <c r="AT306" s="17"/>
      <c r="AX306" s="18"/>
      <c r="BB306" s="19"/>
      <c r="BF306" s="20"/>
    </row>
    <row r="307" spans="2:58" x14ac:dyDescent="0.3">
      <c r="B307" s="5"/>
      <c r="E307" s="6"/>
      <c r="F307" s="6"/>
      <c r="J307" s="7"/>
      <c r="N307" s="8"/>
      <c r="R307" s="9"/>
      <c r="U307" s="15"/>
      <c r="V307" s="11"/>
      <c r="Z307" s="12"/>
      <c r="AD307" s="13"/>
      <c r="AH307" s="14"/>
      <c r="AL307" s="15"/>
      <c r="AP307" s="16"/>
      <c r="AT307" s="17"/>
      <c r="AX307" s="18"/>
      <c r="BB307" s="19"/>
      <c r="BF307" s="20"/>
    </row>
    <row r="308" spans="2:58" x14ac:dyDescent="0.3">
      <c r="B308" s="5"/>
      <c r="E308" s="6"/>
      <c r="F308" s="6"/>
      <c r="J308" s="7"/>
      <c r="N308" s="8"/>
      <c r="R308" s="9"/>
      <c r="U308" s="15"/>
      <c r="V308" s="11"/>
      <c r="Z308" s="12"/>
      <c r="AD308" s="13"/>
      <c r="AH308" s="14"/>
      <c r="AL308" s="15"/>
      <c r="AP308" s="16"/>
      <c r="AT308" s="17"/>
      <c r="AX308" s="18"/>
      <c r="BB308" s="19"/>
      <c r="BF308" s="20"/>
    </row>
    <row r="309" spans="2:58" x14ac:dyDescent="0.3">
      <c r="B309" s="5"/>
      <c r="E309" s="6"/>
      <c r="F309" s="6"/>
      <c r="J309" s="7"/>
      <c r="N309" s="8"/>
      <c r="R309" s="9"/>
      <c r="U309" s="15"/>
      <c r="V309" s="11"/>
      <c r="Z309" s="12"/>
      <c r="AD309" s="13"/>
      <c r="AH309" s="14"/>
      <c r="AL309" s="15"/>
      <c r="AP309" s="16"/>
      <c r="AT309" s="17"/>
      <c r="AX309" s="18"/>
      <c r="BB309" s="19"/>
      <c r="BF309" s="20"/>
    </row>
    <row r="310" spans="2:58" x14ac:dyDescent="0.3">
      <c r="B310" s="5"/>
      <c r="E310" s="6"/>
      <c r="F310" s="6"/>
      <c r="J310" s="7"/>
      <c r="N310" s="8"/>
      <c r="R310" s="9"/>
      <c r="U310" s="15"/>
      <c r="V310" s="11"/>
      <c r="Z310" s="12"/>
      <c r="AD310" s="13"/>
      <c r="AH310" s="14"/>
      <c r="AL310" s="15"/>
      <c r="AP310" s="16"/>
      <c r="AT310" s="17"/>
      <c r="AX310" s="18"/>
      <c r="BB310" s="19"/>
      <c r="BF310" s="20"/>
    </row>
    <row r="311" spans="2:58" x14ac:dyDescent="0.3">
      <c r="B311" s="5"/>
      <c r="E311" s="6"/>
      <c r="F311" s="6"/>
      <c r="J311" s="7"/>
      <c r="N311" s="8"/>
      <c r="R311" s="9"/>
      <c r="U311" s="15"/>
      <c r="V311" s="11"/>
      <c r="Z311" s="12"/>
      <c r="AD311" s="13"/>
      <c r="AH311" s="14"/>
      <c r="AL311" s="15"/>
      <c r="AP311" s="16"/>
      <c r="AT311" s="17"/>
      <c r="AX311" s="18"/>
      <c r="BB311" s="19"/>
      <c r="BF311" s="20"/>
    </row>
    <row r="312" spans="2:58" x14ac:dyDescent="0.3">
      <c r="B312" s="5"/>
      <c r="E312" s="6"/>
      <c r="F312" s="6"/>
      <c r="J312" s="7"/>
      <c r="N312" s="8"/>
      <c r="R312" s="9"/>
      <c r="U312" s="15"/>
      <c r="V312" s="11"/>
      <c r="Z312" s="12"/>
      <c r="AD312" s="13"/>
      <c r="AH312" s="14"/>
      <c r="AL312" s="15"/>
      <c r="AP312" s="16"/>
      <c r="AT312" s="17"/>
      <c r="AX312" s="18"/>
      <c r="BB312" s="19"/>
      <c r="BF312" s="20"/>
    </row>
    <row r="313" spans="2:58" x14ac:dyDescent="0.3">
      <c r="B313" s="5"/>
      <c r="E313" s="6"/>
      <c r="F313" s="6"/>
      <c r="J313" s="7"/>
      <c r="N313" s="8"/>
      <c r="R313" s="9"/>
      <c r="U313" s="15"/>
      <c r="V313" s="11"/>
      <c r="Z313" s="12"/>
      <c r="AD313" s="13"/>
      <c r="AH313" s="14"/>
      <c r="AL313" s="15"/>
      <c r="AP313" s="16"/>
      <c r="AT313" s="17"/>
      <c r="AX313" s="18"/>
      <c r="BB313" s="19"/>
      <c r="BF313" s="20"/>
    </row>
    <row r="314" spans="2:58" x14ac:dyDescent="0.3">
      <c r="B314" s="5"/>
      <c r="E314" s="6"/>
      <c r="F314" s="6"/>
      <c r="J314" s="7"/>
      <c r="N314" s="8"/>
      <c r="R314" s="9"/>
      <c r="U314" s="15"/>
      <c r="V314" s="11"/>
      <c r="Z314" s="12"/>
      <c r="AD314" s="13"/>
      <c r="AH314" s="14"/>
      <c r="AL314" s="15"/>
      <c r="AP314" s="16"/>
      <c r="AT314" s="17"/>
      <c r="AX314" s="18"/>
      <c r="BB314" s="19"/>
      <c r="BF314" s="20"/>
    </row>
    <row r="315" spans="2:58" x14ac:dyDescent="0.3">
      <c r="B315" s="5"/>
      <c r="E315" s="6"/>
      <c r="F315" s="6"/>
      <c r="J315" s="7"/>
      <c r="N315" s="8"/>
      <c r="R315" s="9"/>
      <c r="U315" s="15"/>
      <c r="V315" s="11"/>
      <c r="Z315" s="12"/>
      <c r="AD315" s="13"/>
      <c r="AH315" s="14"/>
      <c r="AL315" s="15"/>
      <c r="AP315" s="16"/>
      <c r="AT315" s="17"/>
      <c r="AX315" s="18"/>
      <c r="BB315" s="19"/>
      <c r="BF315" s="20"/>
    </row>
    <row r="316" spans="2:58" x14ac:dyDescent="0.3">
      <c r="B316" s="5"/>
      <c r="E316" s="6"/>
      <c r="F316" s="6"/>
      <c r="J316" s="7"/>
      <c r="N316" s="8"/>
      <c r="R316" s="9"/>
      <c r="U316" s="15"/>
      <c r="V316" s="11"/>
      <c r="Z316" s="12"/>
      <c r="AD316" s="13"/>
      <c r="AH316" s="14"/>
      <c r="AL316" s="15"/>
      <c r="AP316" s="16"/>
      <c r="AT316" s="17"/>
      <c r="AX316" s="18"/>
      <c r="BB316" s="19"/>
      <c r="BF316" s="20"/>
    </row>
    <row r="317" spans="2:58" x14ac:dyDescent="0.3">
      <c r="B317" s="5"/>
      <c r="E317" s="6"/>
      <c r="F317" s="6"/>
      <c r="J317" s="7"/>
      <c r="N317" s="8"/>
      <c r="R317" s="9"/>
      <c r="U317" s="15"/>
      <c r="V317" s="11"/>
      <c r="Z317" s="12"/>
      <c r="AD317" s="13"/>
      <c r="AH317" s="14"/>
      <c r="AL317" s="15"/>
      <c r="AP317" s="16"/>
      <c r="AT317" s="17"/>
      <c r="AX317" s="18"/>
      <c r="BB317" s="19"/>
      <c r="BF317" s="20"/>
    </row>
    <row r="318" spans="2:58" x14ac:dyDescent="0.3">
      <c r="B318" s="5"/>
      <c r="E318" s="6"/>
      <c r="F318" s="6"/>
      <c r="J318" s="7"/>
      <c r="N318" s="8"/>
      <c r="R318" s="9"/>
      <c r="U318" s="15"/>
      <c r="V318" s="11"/>
      <c r="Z318" s="12"/>
      <c r="AD318" s="13"/>
      <c r="AH318" s="14"/>
      <c r="AL318" s="15"/>
      <c r="AP318" s="16"/>
      <c r="AT318" s="17"/>
      <c r="AX318" s="18"/>
      <c r="BB318" s="19"/>
      <c r="BF318" s="20"/>
    </row>
    <row r="319" spans="2:58" x14ac:dyDescent="0.3">
      <c r="B319" s="5"/>
      <c r="E319" s="6"/>
      <c r="F319" s="6"/>
      <c r="J319" s="7"/>
      <c r="N319" s="8"/>
      <c r="R319" s="9"/>
      <c r="U319" s="15"/>
      <c r="V319" s="11"/>
      <c r="Z319" s="12"/>
      <c r="AD319" s="13"/>
      <c r="AH319" s="14"/>
      <c r="AL319" s="15"/>
      <c r="AP319" s="16"/>
      <c r="AT319" s="17"/>
      <c r="AX319" s="18"/>
      <c r="BB319" s="19"/>
      <c r="BF319" s="20"/>
    </row>
    <row r="320" spans="2:58" x14ac:dyDescent="0.3">
      <c r="B320" s="5"/>
      <c r="E320" s="6"/>
      <c r="F320" s="6"/>
      <c r="J320" s="7"/>
      <c r="N320" s="8"/>
      <c r="R320" s="9"/>
      <c r="U320" s="15"/>
      <c r="V320" s="11"/>
      <c r="Z320" s="12"/>
      <c r="AD320" s="13"/>
      <c r="AH320" s="14"/>
      <c r="AL320" s="15"/>
      <c r="AP320" s="16"/>
      <c r="AT320" s="17"/>
      <c r="AX320" s="18"/>
      <c r="BB320" s="19"/>
      <c r="BF320" s="20"/>
    </row>
    <row r="321" spans="2:58" x14ac:dyDescent="0.3">
      <c r="B321" s="5"/>
      <c r="E321" s="6"/>
      <c r="F321" s="6"/>
      <c r="J321" s="7"/>
      <c r="N321" s="8"/>
      <c r="R321" s="9"/>
      <c r="U321" s="15"/>
      <c r="V321" s="11"/>
      <c r="Z321" s="12"/>
      <c r="AD321" s="13"/>
      <c r="AH321" s="14"/>
      <c r="AL321" s="15"/>
      <c r="AP321" s="16"/>
      <c r="AT321" s="17"/>
      <c r="AX321" s="18"/>
      <c r="BB321" s="19"/>
      <c r="BF321" s="20"/>
    </row>
    <row r="322" spans="2:58" x14ac:dyDescent="0.3">
      <c r="B322" s="5"/>
      <c r="E322" s="6"/>
      <c r="F322" s="6"/>
      <c r="J322" s="7"/>
      <c r="N322" s="8"/>
      <c r="R322" s="9"/>
      <c r="U322" s="15"/>
      <c r="V322" s="11"/>
      <c r="Z322" s="12"/>
      <c r="AD322" s="13"/>
      <c r="AH322" s="14"/>
      <c r="AL322" s="15"/>
      <c r="AP322" s="16"/>
      <c r="AT322" s="17"/>
      <c r="AX322" s="18"/>
      <c r="BB322" s="19"/>
      <c r="BF322" s="20"/>
    </row>
    <row r="323" spans="2:58" x14ac:dyDescent="0.3">
      <c r="B323" s="5"/>
      <c r="E323" s="6"/>
      <c r="F323" s="6"/>
      <c r="J323" s="7"/>
      <c r="N323" s="8"/>
      <c r="R323" s="9"/>
      <c r="U323" s="15"/>
      <c r="V323" s="11"/>
      <c r="Z323" s="12"/>
      <c r="AD323" s="13"/>
      <c r="AH323" s="14"/>
      <c r="AL323" s="15"/>
      <c r="AP323" s="16"/>
      <c r="AT323" s="17"/>
      <c r="AX323" s="18"/>
      <c r="BB323" s="19"/>
      <c r="BF323" s="20"/>
    </row>
    <row r="324" spans="2:58" x14ac:dyDescent="0.3">
      <c r="B324" s="5"/>
      <c r="E324" s="6"/>
      <c r="F324" s="6"/>
      <c r="J324" s="7"/>
      <c r="N324" s="8"/>
      <c r="R324" s="9"/>
      <c r="U324" s="15"/>
      <c r="V324" s="11"/>
      <c r="Z324" s="12"/>
      <c r="AD324" s="13"/>
      <c r="AH324" s="14"/>
      <c r="AL324" s="15"/>
      <c r="AP324" s="16"/>
      <c r="AT324" s="17"/>
      <c r="AX324" s="18"/>
      <c r="BB324" s="19"/>
      <c r="BF324" s="20"/>
    </row>
    <row r="325" spans="2:58" x14ac:dyDescent="0.3">
      <c r="B325" s="5"/>
      <c r="E325" s="6"/>
      <c r="F325" s="6"/>
      <c r="J325" s="7"/>
      <c r="N325" s="8"/>
      <c r="R325" s="9"/>
      <c r="U325" s="15"/>
      <c r="V325" s="11"/>
      <c r="Z325" s="12"/>
      <c r="AD325" s="13"/>
      <c r="AH325" s="14"/>
      <c r="AL325" s="15"/>
      <c r="AP325" s="16"/>
      <c r="AT325" s="17"/>
      <c r="AX325" s="18"/>
      <c r="BB325" s="19"/>
      <c r="BF325" s="20"/>
    </row>
    <row r="326" spans="2:58" x14ac:dyDescent="0.3">
      <c r="B326" s="5"/>
      <c r="E326" s="6"/>
      <c r="F326" s="6"/>
      <c r="J326" s="7"/>
      <c r="N326" s="8"/>
      <c r="R326" s="9"/>
      <c r="U326" s="15"/>
      <c r="V326" s="11"/>
      <c r="Z326" s="12"/>
      <c r="AD326" s="13"/>
      <c r="AH326" s="14"/>
      <c r="AL326" s="15"/>
      <c r="AP326" s="16"/>
      <c r="AT326" s="17"/>
      <c r="AX326" s="18"/>
      <c r="BB326" s="19"/>
      <c r="BF326" s="20"/>
    </row>
    <row r="327" spans="2:58" x14ac:dyDescent="0.3">
      <c r="B327" s="5"/>
      <c r="E327" s="6"/>
      <c r="F327" s="6"/>
      <c r="J327" s="7"/>
      <c r="N327" s="8"/>
      <c r="R327" s="9"/>
      <c r="U327" s="15"/>
      <c r="V327" s="11"/>
      <c r="Z327" s="12"/>
      <c r="AD327" s="13"/>
      <c r="AH327" s="14"/>
      <c r="AL327" s="15"/>
      <c r="AP327" s="16"/>
      <c r="AT327" s="17"/>
      <c r="AX327" s="18"/>
      <c r="BB327" s="19"/>
      <c r="BF327" s="20"/>
    </row>
    <row r="328" spans="2:58" x14ac:dyDescent="0.3">
      <c r="B328" s="5"/>
      <c r="E328" s="6"/>
      <c r="F328" s="6"/>
      <c r="J328" s="7"/>
      <c r="N328" s="8"/>
      <c r="R328" s="9"/>
      <c r="U328" s="15"/>
      <c r="V328" s="11"/>
      <c r="Z328" s="12"/>
      <c r="AD328" s="13"/>
      <c r="AH328" s="14"/>
      <c r="AL328" s="15"/>
      <c r="AP328" s="16"/>
      <c r="AT328" s="17"/>
      <c r="AX328" s="18"/>
      <c r="BB328" s="19"/>
      <c r="BF328" s="20"/>
    </row>
    <row r="329" spans="2:58" x14ac:dyDescent="0.3">
      <c r="B329" s="5"/>
      <c r="E329" s="6"/>
      <c r="F329" s="6"/>
      <c r="J329" s="7"/>
      <c r="N329" s="8"/>
      <c r="R329" s="9"/>
      <c r="U329" s="15"/>
      <c r="V329" s="11"/>
      <c r="Z329" s="12"/>
      <c r="AD329" s="13"/>
      <c r="AH329" s="14"/>
      <c r="AL329" s="15"/>
      <c r="AP329" s="16"/>
      <c r="AT329" s="17"/>
      <c r="AX329" s="18"/>
      <c r="BB329" s="19"/>
      <c r="BF329" s="20"/>
    </row>
    <row r="330" spans="2:58" x14ac:dyDescent="0.3">
      <c r="B330" s="5"/>
      <c r="E330" s="6"/>
      <c r="F330" s="6"/>
      <c r="J330" s="7"/>
      <c r="N330" s="8"/>
      <c r="R330" s="9"/>
      <c r="U330" s="15"/>
      <c r="V330" s="11"/>
      <c r="Z330" s="12"/>
      <c r="AD330" s="13"/>
      <c r="AH330" s="14"/>
      <c r="AL330" s="15"/>
      <c r="AP330" s="16"/>
      <c r="AT330" s="17"/>
      <c r="AX330" s="18"/>
      <c r="BB330" s="19"/>
      <c r="BF330" s="20"/>
    </row>
    <row r="331" spans="2:58" x14ac:dyDescent="0.3">
      <c r="B331" s="5"/>
      <c r="E331" s="6"/>
      <c r="F331" s="6"/>
      <c r="J331" s="7"/>
      <c r="N331" s="8"/>
      <c r="R331" s="9"/>
      <c r="U331" s="15"/>
      <c r="V331" s="11"/>
      <c r="Z331" s="12"/>
      <c r="AD331" s="13"/>
      <c r="AH331" s="14"/>
      <c r="AL331" s="15"/>
      <c r="AP331" s="16"/>
      <c r="AT331" s="17"/>
      <c r="AX331" s="18"/>
      <c r="BB331" s="19"/>
      <c r="BF331" s="20"/>
    </row>
    <row r="332" spans="2:58" x14ac:dyDescent="0.3">
      <c r="B332" s="5"/>
      <c r="E332" s="6"/>
      <c r="F332" s="6"/>
      <c r="J332" s="7"/>
      <c r="N332" s="8"/>
      <c r="R332" s="9"/>
      <c r="U332" s="15"/>
      <c r="V332" s="11"/>
      <c r="Z332" s="12"/>
      <c r="AD332" s="13"/>
      <c r="AH332" s="14"/>
      <c r="AL332" s="15"/>
      <c r="AP332" s="16"/>
      <c r="AT332" s="17"/>
      <c r="AX332" s="18"/>
      <c r="BB332" s="19"/>
      <c r="BF332" s="20"/>
    </row>
    <row r="333" spans="2:58" x14ac:dyDescent="0.3">
      <c r="B333" s="5"/>
      <c r="E333" s="6"/>
      <c r="F333" s="6"/>
      <c r="J333" s="7"/>
      <c r="N333" s="8"/>
      <c r="R333" s="9"/>
      <c r="U333" s="15"/>
      <c r="V333" s="11"/>
      <c r="Z333" s="12"/>
      <c r="AD333" s="13"/>
      <c r="AH333" s="14"/>
      <c r="AL333" s="15"/>
      <c r="AP333" s="16"/>
      <c r="AT333" s="17"/>
      <c r="AX333" s="18"/>
      <c r="BB333" s="19"/>
      <c r="BF333" s="20"/>
    </row>
    <row r="334" spans="2:58" x14ac:dyDescent="0.3">
      <c r="B334" s="5"/>
      <c r="E334" s="6"/>
      <c r="F334" s="6"/>
      <c r="J334" s="7"/>
      <c r="N334" s="8"/>
      <c r="R334" s="9"/>
      <c r="U334" s="15"/>
      <c r="V334" s="11"/>
      <c r="Z334" s="12"/>
      <c r="AD334" s="13"/>
      <c r="AH334" s="14"/>
      <c r="AL334" s="15"/>
      <c r="AP334" s="16"/>
      <c r="AT334" s="17"/>
      <c r="AX334" s="18"/>
      <c r="BB334" s="19"/>
      <c r="BF334" s="20"/>
    </row>
    <row r="335" spans="2:58" x14ac:dyDescent="0.3">
      <c r="B335" s="5"/>
      <c r="E335" s="6"/>
      <c r="F335" s="6"/>
      <c r="J335" s="7"/>
      <c r="N335" s="8"/>
      <c r="R335" s="9"/>
      <c r="U335" s="15"/>
      <c r="V335" s="11"/>
      <c r="Z335" s="12"/>
      <c r="AD335" s="13"/>
      <c r="AH335" s="14"/>
      <c r="AL335" s="15"/>
      <c r="AP335" s="16"/>
      <c r="AT335" s="17"/>
      <c r="AX335" s="18"/>
      <c r="BB335" s="19"/>
      <c r="BF335" s="20"/>
    </row>
    <row r="336" spans="2:58" x14ac:dyDescent="0.3">
      <c r="B336" s="5"/>
      <c r="E336" s="6"/>
      <c r="F336" s="6"/>
      <c r="J336" s="7"/>
      <c r="N336" s="8"/>
      <c r="R336" s="9"/>
      <c r="U336" s="15"/>
      <c r="V336" s="11"/>
      <c r="Z336" s="12"/>
      <c r="AD336" s="13"/>
      <c r="AH336" s="14"/>
      <c r="AL336" s="15"/>
      <c r="AP336" s="16"/>
      <c r="AT336" s="17"/>
      <c r="AX336" s="18"/>
      <c r="BB336" s="19"/>
      <c r="BF336" s="20"/>
    </row>
    <row r="337" spans="2:58" x14ac:dyDescent="0.3">
      <c r="B337" s="5"/>
      <c r="E337" s="6"/>
      <c r="F337" s="6"/>
      <c r="J337" s="7"/>
      <c r="N337" s="8"/>
      <c r="R337" s="9"/>
      <c r="U337" s="15"/>
      <c r="V337" s="11"/>
      <c r="Z337" s="12"/>
      <c r="AD337" s="13"/>
      <c r="AH337" s="14"/>
      <c r="AL337" s="15"/>
      <c r="AP337" s="16"/>
      <c r="AT337" s="17"/>
      <c r="AX337" s="18"/>
      <c r="BB337" s="19"/>
      <c r="BF337" s="20"/>
    </row>
    <row r="338" spans="2:58" x14ac:dyDescent="0.3">
      <c r="B338" s="5"/>
      <c r="E338" s="6"/>
      <c r="F338" s="6"/>
      <c r="J338" s="7"/>
      <c r="N338" s="8"/>
      <c r="R338" s="9"/>
      <c r="U338" s="15"/>
      <c r="V338" s="11"/>
      <c r="Z338" s="12"/>
      <c r="AD338" s="13"/>
      <c r="AH338" s="14"/>
      <c r="AL338" s="15"/>
      <c r="AP338" s="16"/>
      <c r="AT338" s="17"/>
      <c r="AX338" s="18"/>
      <c r="BB338" s="19"/>
      <c r="BF338" s="20"/>
    </row>
    <row r="339" spans="2:58" x14ac:dyDescent="0.3">
      <c r="B339" s="5"/>
      <c r="E339" s="6"/>
      <c r="F339" s="6"/>
      <c r="J339" s="7"/>
      <c r="N339" s="8"/>
      <c r="R339" s="9"/>
      <c r="U339" s="15"/>
      <c r="V339" s="11"/>
      <c r="Z339" s="12"/>
      <c r="AD339" s="13"/>
      <c r="AH339" s="14"/>
      <c r="AL339" s="15"/>
      <c r="AP339" s="16"/>
      <c r="AT339" s="17"/>
      <c r="AX339" s="18"/>
      <c r="BB339" s="19"/>
      <c r="BF339" s="20"/>
    </row>
    <row r="340" spans="2:58" x14ac:dyDescent="0.3">
      <c r="B340" s="5"/>
      <c r="E340" s="6"/>
      <c r="F340" s="6"/>
      <c r="J340" s="7"/>
      <c r="N340" s="8"/>
      <c r="R340" s="9"/>
      <c r="U340" s="15"/>
      <c r="V340" s="11"/>
      <c r="Z340" s="12"/>
      <c r="AD340" s="13"/>
      <c r="AH340" s="14"/>
      <c r="AL340" s="15"/>
      <c r="AP340" s="16"/>
      <c r="AT340" s="17"/>
      <c r="AX340" s="18"/>
      <c r="BB340" s="19"/>
      <c r="BF340" s="20"/>
    </row>
    <row r="341" spans="2:58" x14ac:dyDescent="0.3">
      <c r="B341" s="5"/>
      <c r="E341" s="6"/>
      <c r="F341" s="6"/>
      <c r="J341" s="7"/>
      <c r="N341" s="8"/>
      <c r="R341" s="9"/>
      <c r="U341" s="15"/>
      <c r="V341" s="11"/>
      <c r="Z341" s="12"/>
      <c r="AD341" s="13"/>
      <c r="AH341" s="14"/>
      <c r="AL341" s="15"/>
      <c r="AP341" s="16"/>
      <c r="AT341" s="17"/>
      <c r="AX341" s="18"/>
      <c r="BB341" s="19"/>
      <c r="BF341" s="20"/>
    </row>
    <row r="342" spans="2:58" x14ac:dyDescent="0.3">
      <c r="B342" s="5"/>
      <c r="E342" s="6"/>
      <c r="F342" s="6"/>
      <c r="J342" s="7"/>
      <c r="N342" s="8"/>
      <c r="R342" s="9"/>
      <c r="U342" s="15"/>
      <c r="V342" s="11"/>
      <c r="Z342" s="12"/>
      <c r="AD342" s="13"/>
      <c r="AH342" s="14"/>
      <c r="AL342" s="15"/>
      <c r="AP342" s="16"/>
      <c r="AT342" s="17"/>
      <c r="AX342" s="18"/>
      <c r="BB342" s="19"/>
      <c r="BF342" s="20"/>
    </row>
    <row r="343" spans="2:58" x14ac:dyDescent="0.3">
      <c r="B343" s="5"/>
      <c r="E343" s="6"/>
      <c r="F343" s="6"/>
      <c r="J343" s="7"/>
      <c r="N343" s="8"/>
      <c r="R343" s="9"/>
      <c r="U343" s="15"/>
      <c r="V343" s="11"/>
      <c r="Z343" s="12"/>
      <c r="AD343" s="13"/>
      <c r="AH343" s="14"/>
      <c r="AL343" s="15"/>
      <c r="AP343" s="16"/>
      <c r="AT343" s="17"/>
      <c r="AX343" s="18"/>
      <c r="BB343" s="19"/>
      <c r="BF343" s="20"/>
    </row>
    <row r="344" spans="2:58" x14ac:dyDescent="0.3">
      <c r="B344" s="5"/>
      <c r="E344" s="6"/>
      <c r="F344" s="6"/>
      <c r="J344" s="7"/>
      <c r="N344" s="8"/>
      <c r="R344" s="9"/>
      <c r="U344" s="15"/>
      <c r="V344" s="11"/>
      <c r="Z344" s="12"/>
      <c r="AD344" s="13"/>
      <c r="AH344" s="14"/>
      <c r="AL344" s="15"/>
      <c r="AP344" s="16"/>
      <c r="AT344" s="17"/>
      <c r="AX344" s="18"/>
      <c r="BB344" s="19"/>
      <c r="BF344" s="20"/>
    </row>
    <row r="345" spans="2:58" x14ac:dyDescent="0.3">
      <c r="B345" s="5"/>
      <c r="E345" s="6"/>
      <c r="F345" s="6"/>
      <c r="J345" s="7"/>
      <c r="N345" s="8"/>
      <c r="R345" s="9"/>
      <c r="U345" s="15"/>
      <c r="V345" s="11"/>
      <c r="Z345" s="12"/>
      <c r="AD345" s="13"/>
      <c r="AH345" s="14"/>
      <c r="AL345" s="15"/>
      <c r="AP345" s="16"/>
      <c r="AT345" s="17"/>
      <c r="AX345" s="18"/>
      <c r="BB345" s="19"/>
      <c r="BF345" s="20"/>
    </row>
    <row r="346" spans="2:58" x14ac:dyDescent="0.3">
      <c r="B346" s="5"/>
      <c r="E346" s="6"/>
      <c r="F346" s="6"/>
      <c r="J346" s="7"/>
      <c r="N346" s="8"/>
      <c r="R346" s="9"/>
      <c r="U346" s="15"/>
      <c r="V346" s="11"/>
      <c r="Z346" s="12"/>
      <c r="AD346" s="13"/>
      <c r="AH346" s="14"/>
      <c r="AL346" s="15"/>
      <c r="AP346" s="16"/>
      <c r="AT346" s="17"/>
      <c r="AX346" s="18"/>
      <c r="BB346" s="19"/>
      <c r="BF346" s="20"/>
    </row>
    <row r="347" spans="2:58" x14ac:dyDescent="0.3">
      <c r="B347" s="5"/>
      <c r="E347" s="6"/>
      <c r="F347" s="6"/>
      <c r="J347" s="7"/>
      <c r="N347" s="8"/>
      <c r="R347" s="9"/>
      <c r="U347" s="15"/>
      <c r="V347" s="11"/>
      <c r="Z347" s="12"/>
      <c r="AD347" s="13"/>
      <c r="AH347" s="14"/>
      <c r="AL347" s="15"/>
      <c r="AP347" s="16"/>
      <c r="AT347" s="17"/>
      <c r="AX347" s="18"/>
      <c r="BB347" s="19"/>
      <c r="BF347" s="20"/>
    </row>
    <row r="348" spans="2:58" x14ac:dyDescent="0.3">
      <c r="B348" s="5"/>
      <c r="E348" s="6"/>
      <c r="F348" s="6"/>
      <c r="J348" s="7"/>
      <c r="N348" s="8"/>
      <c r="R348" s="9"/>
      <c r="U348" s="15"/>
      <c r="V348" s="11"/>
      <c r="Z348" s="12"/>
      <c r="AD348" s="13"/>
      <c r="AH348" s="14"/>
      <c r="AL348" s="15"/>
      <c r="AP348" s="16"/>
      <c r="AT348" s="17"/>
      <c r="AX348" s="18"/>
      <c r="BB348" s="19"/>
      <c r="BF348" s="20"/>
    </row>
    <row r="349" spans="2:58" x14ac:dyDescent="0.3">
      <c r="B349" s="5"/>
      <c r="E349" s="6"/>
      <c r="F349" s="6"/>
      <c r="J349" s="7"/>
      <c r="N349" s="8"/>
      <c r="R349" s="9"/>
      <c r="U349" s="15"/>
      <c r="V349" s="11"/>
      <c r="Z349" s="12"/>
      <c r="AD349" s="13"/>
      <c r="AH349" s="14"/>
      <c r="AL349" s="15"/>
      <c r="AP349" s="16"/>
      <c r="AT349" s="17"/>
      <c r="AX349" s="18"/>
      <c r="BB349" s="19"/>
      <c r="BF349" s="20"/>
    </row>
    <row r="350" spans="2:58" x14ac:dyDescent="0.3">
      <c r="B350" s="5"/>
      <c r="E350" s="6"/>
      <c r="F350" s="6"/>
      <c r="J350" s="7"/>
      <c r="N350" s="8"/>
      <c r="R350" s="9"/>
      <c r="U350" s="15"/>
      <c r="V350" s="11"/>
      <c r="Z350" s="12"/>
      <c r="AD350" s="13"/>
      <c r="AH350" s="14"/>
      <c r="AL350" s="15"/>
      <c r="AP350" s="16"/>
      <c r="AT350" s="17"/>
      <c r="AX350" s="18"/>
      <c r="BB350" s="19"/>
      <c r="BF350" s="20"/>
    </row>
    <row r="351" spans="2:58" x14ac:dyDescent="0.3">
      <c r="B351" s="5"/>
      <c r="E351" s="6"/>
      <c r="F351" s="6"/>
      <c r="J351" s="7"/>
      <c r="N351" s="8"/>
      <c r="R351" s="9"/>
      <c r="U351" s="15"/>
      <c r="V351" s="11"/>
      <c r="Z351" s="12"/>
      <c r="AD351" s="13"/>
      <c r="AH351" s="14"/>
      <c r="AL351" s="15"/>
      <c r="AP351" s="16"/>
      <c r="AT351" s="17"/>
      <c r="AX351" s="18"/>
      <c r="BB351" s="19"/>
      <c r="BF351" s="20"/>
    </row>
    <row r="352" spans="2:58" x14ac:dyDescent="0.3">
      <c r="B352" s="5"/>
      <c r="E352" s="6"/>
      <c r="F352" s="6"/>
      <c r="J352" s="7"/>
      <c r="N352" s="8"/>
      <c r="R352" s="9"/>
      <c r="U352" s="15"/>
      <c r="V352" s="11"/>
      <c r="Z352" s="12"/>
      <c r="AD352" s="13"/>
      <c r="AH352" s="14"/>
      <c r="AL352" s="15"/>
      <c r="AP352" s="16"/>
      <c r="AT352" s="17"/>
      <c r="AX352" s="18"/>
      <c r="BB352" s="19"/>
      <c r="BF352" s="20"/>
    </row>
    <row r="353" spans="2:58" x14ac:dyDescent="0.3">
      <c r="B353" s="5"/>
      <c r="E353" s="6"/>
      <c r="F353" s="6"/>
      <c r="J353" s="7"/>
      <c r="N353" s="8"/>
      <c r="R353" s="9"/>
      <c r="U353" s="15"/>
      <c r="V353" s="11"/>
      <c r="Z353" s="12"/>
      <c r="AD353" s="13"/>
      <c r="AH353" s="14"/>
      <c r="AL353" s="15"/>
      <c r="AP353" s="16"/>
      <c r="AT353" s="17"/>
      <c r="AX353" s="18"/>
      <c r="BB353" s="19"/>
      <c r="BF353" s="20"/>
    </row>
    <row r="354" spans="2:58" x14ac:dyDescent="0.3">
      <c r="B354" s="5"/>
      <c r="E354" s="6"/>
      <c r="F354" s="6"/>
      <c r="J354" s="7"/>
      <c r="N354" s="8"/>
      <c r="R354" s="9"/>
      <c r="U354" s="15"/>
      <c r="V354" s="11"/>
      <c r="Z354" s="12"/>
      <c r="AD354" s="13"/>
      <c r="AH354" s="14"/>
      <c r="AL354" s="15"/>
      <c r="AP354" s="16"/>
      <c r="AT354" s="17"/>
      <c r="AX354" s="18"/>
      <c r="BB354" s="19"/>
      <c r="BF35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78"/>
  <sheetViews>
    <sheetView zoomScaleNormal="100" workbookViewId="0">
      <selection activeCell="D2" sqref="D2"/>
    </sheetView>
  </sheetViews>
  <sheetFormatPr defaultRowHeight="14.4" x14ac:dyDescent="0.3"/>
  <cols>
    <col min="1" max="1" width="36.6640625" customWidth="1"/>
    <col min="2" max="2" width="11.44140625" customWidth="1"/>
    <col min="3" max="3" width="12.33203125" customWidth="1"/>
    <col min="4" max="4" width="11.5546875" customWidth="1"/>
    <col min="5" max="5" width="10.44140625" customWidth="1"/>
    <col min="6" max="6" width="13.5546875" customWidth="1"/>
    <col min="7" max="7" width="10" customWidth="1"/>
    <col min="8" max="8" width="12.33203125" customWidth="1"/>
    <col min="9" max="9" width="12" bestFit="1" customWidth="1"/>
    <col min="10" max="10" width="11.5546875" customWidth="1"/>
    <col min="12" max="12" width="12" customWidth="1"/>
    <col min="13" max="13" width="11" bestFit="1" customWidth="1"/>
    <col min="14" max="14" width="12.33203125" customWidth="1"/>
    <col min="15" max="15" width="10.77734375" customWidth="1"/>
    <col min="16" max="16" width="10.33203125" customWidth="1"/>
    <col min="17" max="17" width="10.77734375" customWidth="1"/>
    <col min="19" max="19" width="12.21875" customWidth="1"/>
    <col min="20" max="20" width="12.44140625" customWidth="1"/>
    <col min="21" max="21" width="10.77734375" customWidth="1"/>
    <col min="23" max="23" width="12.77734375" customWidth="1"/>
    <col min="24" max="24" width="11.109375" bestFit="1" customWidth="1"/>
    <col min="25" max="25" width="11" bestFit="1" customWidth="1"/>
    <col min="26" max="26" width="11.33203125" bestFit="1" customWidth="1"/>
    <col min="27" max="27" width="10.88671875" customWidth="1"/>
    <col min="28" max="28" width="13" bestFit="1" customWidth="1"/>
    <col min="30" max="30" width="12.44140625" customWidth="1"/>
    <col min="31" max="31" width="11.33203125" customWidth="1"/>
    <col min="32" max="32" width="12.6640625" customWidth="1"/>
    <col min="34" max="34" width="12.6640625" bestFit="1" customWidth="1"/>
    <col min="35" max="35" width="11.109375" bestFit="1" customWidth="1"/>
    <col min="36" max="36" width="11" bestFit="1" customWidth="1"/>
    <col min="37" max="37" width="11.33203125" bestFit="1" customWidth="1"/>
    <col min="38" max="38" width="11" customWidth="1"/>
    <col min="39" max="39" width="11.33203125" customWidth="1"/>
    <col min="41" max="41" width="12.21875" customWidth="1"/>
    <col min="42" max="42" width="12" bestFit="1" customWidth="1"/>
    <col min="43" max="43" width="10.33203125" customWidth="1"/>
    <col min="45" max="45" width="11.21875" customWidth="1"/>
    <col min="46" max="46" width="11.109375" bestFit="1" customWidth="1"/>
    <col min="47" max="47" width="11" bestFit="1" customWidth="1"/>
    <col min="48" max="48" width="11.33203125" bestFit="1" customWidth="1"/>
    <col min="49" max="50" width="10.6640625" customWidth="1"/>
    <col min="52" max="52" width="12.44140625" customWidth="1"/>
    <col min="53" max="53" width="12" bestFit="1" customWidth="1"/>
    <col min="54" max="54" width="10.33203125" customWidth="1"/>
    <col min="56" max="56" width="12.44140625" customWidth="1"/>
    <col min="62" max="62" width="12.33203125" customWidth="1"/>
    <col min="63" max="66" width="10.88671875" bestFit="1" customWidth="1"/>
  </cols>
  <sheetData>
    <row r="1" spans="1:66" x14ac:dyDescent="0.3">
      <c r="A1" s="1" t="s">
        <v>0</v>
      </c>
      <c r="B1" s="9">
        <v>1030969748038</v>
      </c>
      <c r="D1" t="s">
        <v>112</v>
      </c>
      <c r="E1">
        <v>3.6148835819162199</v>
      </c>
      <c r="G1" t="s">
        <v>33</v>
      </c>
      <c r="H1">
        <f>SUM(L18:L377)/(12*SUM(I18:I377))</f>
        <v>5.3414574609539782</v>
      </c>
      <c r="J1" t="s">
        <v>67</v>
      </c>
      <c r="K1">
        <f>SUM(BJ18:BJ378)/$B$7</f>
        <v>0.90749855791976342</v>
      </c>
      <c r="N1" t="s">
        <v>113</v>
      </c>
    </row>
    <row r="2" spans="1:66" x14ac:dyDescent="0.3">
      <c r="A2" s="1" t="s">
        <v>2</v>
      </c>
      <c r="B2" s="9">
        <v>4.0750000000000002</v>
      </c>
      <c r="G2" t="s">
        <v>34</v>
      </c>
      <c r="H2" s="9">
        <f>SUM(W18:W377)/(12*SUM(T18:T377))</f>
        <v>5.1657713320545033</v>
      </c>
      <c r="J2" s="9" t="s">
        <v>68</v>
      </c>
      <c r="K2" s="9">
        <f>SUM(BK18:BK378)/$B$7</f>
        <v>1.3967540239058607</v>
      </c>
      <c r="N2" t="s">
        <v>118</v>
      </c>
    </row>
    <row r="3" spans="1:66" x14ac:dyDescent="0.3">
      <c r="A3" s="1" t="s">
        <v>1</v>
      </c>
      <c r="B3" s="9">
        <v>57.5</v>
      </c>
      <c r="G3" t="s">
        <v>35</v>
      </c>
      <c r="H3" s="9">
        <f>SUM(AH18:AH377)/(12*SUM(AE18:AE377))</f>
        <v>5.5704742344490255</v>
      </c>
      <c r="J3" s="9" t="s">
        <v>70</v>
      </c>
      <c r="K3" s="9">
        <f>SUM(BL18:BL378)/$B$7</f>
        <v>0.89327799486213388</v>
      </c>
      <c r="N3" t="s">
        <v>114</v>
      </c>
      <c r="Q3" t="s">
        <v>120</v>
      </c>
    </row>
    <row r="4" spans="1:66" x14ac:dyDescent="0.3">
      <c r="A4" s="9" t="s">
        <v>3</v>
      </c>
      <c r="B4" s="9">
        <f>$B$2 - ($B$3/100)</f>
        <v>3.5</v>
      </c>
      <c r="G4" t="s">
        <v>36</v>
      </c>
      <c r="H4" s="9">
        <f>SUM(AS18:AS377)/(12*SUM(AP18:AP377))</f>
        <v>4.9998379783636251</v>
      </c>
      <c r="J4" s="9" t="s">
        <v>71</v>
      </c>
      <c r="K4" s="9">
        <f>SUM(BM18:BM378)/$B$7</f>
        <v>0.93052104087875231</v>
      </c>
      <c r="N4" t="s">
        <v>115</v>
      </c>
      <c r="O4" s="10">
        <f>(-1.002202 + 1.001831)*100</f>
        <v>-3.7100000000012123E-2</v>
      </c>
      <c r="Q4" t="s">
        <v>115</v>
      </c>
      <c r="R4" s="10">
        <f>(-1.002202 + 1.001832)*100</f>
        <v>-3.6999999999998145E-2</v>
      </c>
      <c r="T4">
        <v>-100</v>
      </c>
      <c r="U4" s="10">
        <f>(-1.002202 + 1.0059202)*100</f>
        <v>0.37182000000000048</v>
      </c>
    </row>
    <row r="5" spans="1:66" x14ac:dyDescent="0.3">
      <c r="A5" s="1" t="s">
        <v>4</v>
      </c>
      <c r="B5" s="9">
        <v>321</v>
      </c>
      <c r="G5" t="s">
        <v>37</v>
      </c>
      <c r="H5" s="9">
        <f>SUM(BD18:BD377)/(12*SUM(BA18:BA377))</f>
        <v>5.6675352570161621</v>
      </c>
      <c r="J5" s="9" t="s">
        <v>69</v>
      </c>
      <c r="K5" s="9">
        <f>SUM(BN18:BN378)/$B$7</f>
        <v>0.88295857936992062</v>
      </c>
      <c r="N5" t="s">
        <v>116</v>
      </c>
      <c r="O5" s="10">
        <f>(-1.002202 + 1.0059202)*100</f>
        <v>0.37182000000000048</v>
      </c>
      <c r="Q5" t="s">
        <v>116</v>
      </c>
      <c r="R5" s="10">
        <f>(-1.002202 + 1.0059201)*100</f>
        <v>0.37180999999999464</v>
      </c>
      <c r="T5">
        <v>1</v>
      </c>
      <c r="U5" s="10">
        <f>(-1.002202 + 1.001831)*100</f>
        <v>-3.7100000000012123E-2</v>
      </c>
    </row>
    <row r="6" spans="1:66" x14ac:dyDescent="0.3">
      <c r="A6" s="1" t="s">
        <v>5</v>
      </c>
      <c r="B6" s="9">
        <v>0.64702082999999999</v>
      </c>
      <c r="H6" s="9"/>
      <c r="N6" t="s">
        <v>117</v>
      </c>
      <c r="O6" s="10">
        <f>(-1.002202 + 0.9984601)*100</f>
        <v>-0.37419000000000757</v>
      </c>
      <c r="Q6" t="s">
        <v>117</v>
      </c>
      <c r="R6" s="10">
        <f>(-1.002202 + 0.9984599)*100</f>
        <v>-0.37421000000000815</v>
      </c>
      <c r="T6">
        <v>100</v>
      </c>
      <c r="U6" s="10">
        <f>(-1.002202 + 0.9984601)*100</f>
        <v>-0.37419000000000757</v>
      </c>
      <c r="V6" t="s">
        <v>141</v>
      </c>
    </row>
    <row r="7" spans="1:66" x14ac:dyDescent="0.3">
      <c r="A7" s="2" t="s">
        <v>6</v>
      </c>
      <c r="B7" s="9">
        <f>$B$1*$B$6</f>
        <v>667058902080.43762</v>
      </c>
      <c r="J7" t="s">
        <v>111</v>
      </c>
      <c r="K7">
        <f>AVERAGE(K1:K5)</f>
        <v>1.0022020393872861</v>
      </c>
      <c r="N7" t="s">
        <v>119</v>
      </c>
    </row>
    <row r="8" spans="1:66" x14ac:dyDescent="0.3">
      <c r="A8" s="2" t="s">
        <v>7</v>
      </c>
      <c r="B8" s="9">
        <v>8.8350891756855971E-3</v>
      </c>
    </row>
    <row r="9" spans="1:66" x14ac:dyDescent="0.3">
      <c r="A9" s="9" t="s">
        <v>8</v>
      </c>
      <c r="B9" s="9">
        <v>360</v>
      </c>
    </row>
    <row r="10" spans="1:66" x14ac:dyDescent="0.3">
      <c r="A10" s="9" t="s">
        <v>10</v>
      </c>
      <c r="B10" s="9">
        <f>ABS(PMT(B2/1200,B9,B1,0))</f>
        <v>4966688953.2494507</v>
      </c>
    </row>
    <row r="12" spans="1:66" x14ac:dyDescent="0.3">
      <c r="A12" t="s">
        <v>46</v>
      </c>
      <c r="B12">
        <f xml:space="preserve"> 100 + (7/32)</f>
        <v>100.21875</v>
      </c>
    </row>
    <row r="13" spans="1:66" x14ac:dyDescent="0.3">
      <c r="A13" t="s">
        <v>109</v>
      </c>
      <c r="B13">
        <v>100</v>
      </c>
    </row>
    <row r="14" spans="1:66" x14ac:dyDescent="0.3">
      <c r="A14" t="s">
        <v>110</v>
      </c>
      <c r="B14">
        <f>B12/B13</f>
        <v>1.0021875</v>
      </c>
    </row>
    <row r="16" spans="1:66" s="3" customFormat="1" ht="60.6" customHeight="1" x14ac:dyDescent="0.3">
      <c r="A16" s="3" t="s">
        <v>9</v>
      </c>
      <c r="B16" s="3" t="s">
        <v>38</v>
      </c>
      <c r="C16" s="3" t="s">
        <v>39</v>
      </c>
      <c r="D16" s="3" t="s">
        <v>40</v>
      </c>
      <c r="E16" s="3" t="s">
        <v>41</v>
      </c>
      <c r="F16" s="3" t="s">
        <v>90</v>
      </c>
      <c r="G16" s="3" t="s">
        <v>42</v>
      </c>
      <c r="H16" s="3" t="s">
        <v>89</v>
      </c>
      <c r="I16" s="3" t="s">
        <v>43</v>
      </c>
      <c r="J16" s="3" t="s">
        <v>44</v>
      </c>
      <c r="K16" s="3" t="s">
        <v>45</v>
      </c>
      <c r="L16" s="3" t="s">
        <v>47</v>
      </c>
      <c r="M16" s="3" t="s">
        <v>48</v>
      </c>
      <c r="N16" s="3" t="s">
        <v>49</v>
      </c>
      <c r="O16" s="3" t="s">
        <v>50</v>
      </c>
      <c r="P16" s="3" t="s">
        <v>51</v>
      </c>
      <c r="Q16" s="3" t="s">
        <v>91</v>
      </c>
      <c r="R16" s="3" t="s">
        <v>52</v>
      </c>
      <c r="S16" s="3" t="s">
        <v>92</v>
      </c>
      <c r="T16" s="3" t="s">
        <v>53</v>
      </c>
      <c r="U16" s="3" t="s">
        <v>54</v>
      </c>
      <c r="V16" s="3" t="s">
        <v>55</v>
      </c>
      <c r="W16" s="3" t="s">
        <v>56</v>
      </c>
      <c r="X16" s="3" t="s">
        <v>57</v>
      </c>
      <c r="Y16" s="3" t="s">
        <v>58</v>
      </c>
      <c r="Z16" s="3" t="s">
        <v>59</v>
      </c>
      <c r="AA16" s="3" t="s">
        <v>60</v>
      </c>
      <c r="AB16" s="3" t="s">
        <v>93</v>
      </c>
      <c r="AC16" s="3" t="s">
        <v>61</v>
      </c>
      <c r="AD16" s="3" t="s">
        <v>94</v>
      </c>
      <c r="AE16" s="3" t="s">
        <v>62</v>
      </c>
      <c r="AF16" s="3" t="s">
        <v>63</v>
      </c>
      <c r="AG16" s="3" t="s">
        <v>64</v>
      </c>
      <c r="AH16" s="3" t="s">
        <v>65</v>
      </c>
      <c r="AI16" s="3" t="s">
        <v>66</v>
      </c>
      <c r="AJ16" s="3" t="s">
        <v>72</v>
      </c>
      <c r="AK16" s="3" t="s">
        <v>73</v>
      </c>
      <c r="AL16" s="3" t="s">
        <v>74</v>
      </c>
      <c r="AM16" s="3" t="s">
        <v>95</v>
      </c>
      <c r="AN16" s="3" t="s">
        <v>75</v>
      </c>
      <c r="AO16" s="3" t="s">
        <v>96</v>
      </c>
      <c r="AP16" s="3" t="s">
        <v>76</v>
      </c>
      <c r="AQ16" s="3" t="s">
        <v>77</v>
      </c>
      <c r="AR16" s="3" t="s">
        <v>78</v>
      </c>
      <c r="AS16" s="3" t="s">
        <v>79</v>
      </c>
      <c r="AT16" s="3" t="s">
        <v>80</v>
      </c>
      <c r="AU16" s="3" t="s">
        <v>81</v>
      </c>
      <c r="AV16" s="3" t="s">
        <v>82</v>
      </c>
      <c r="AW16" s="3" t="s">
        <v>83</v>
      </c>
      <c r="AX16" s="3" t="s">
        <v>97</v>
      </c>
      <c r="AY16" s="3" t="s">
        <v>84</v>
      </c>
      <c r="AZ16" s="3" t="s">
        <v>98</v>
      </c>
      <c r="BA16" s="3" t="s">
        <v>85</v>
      </c>
      <c r="BB16" s="3" t="s">
        <v>86</v>
      </c>
      <c r="BC16" s="3" t="s">
        <v>87</v>
      </c>
      <c r="BD16" s="3" t="s">
        <v>88</v>
      </c>
      <c r="BE16" s="3" t="s">
        <v>99</v>
      </c>
      <c r="BF16" s="3" t="s">
        <v>100</v>
      </c>
      <c r="BG16" s="3" t="s">
        <v>101</v>
      </c>
      <c r="BH16" s="3" t="s">
        <v>102</v>
      </c>
      <c r="BI16" s="3" t="s">
        <v>103</v>
      </c>
      <c r="BJ16" s="3" t="s">
        <v>104</v>
      </c>
      <c r="BK16" s="3" t="s">
        <v>105</v>
      </c>
      <c r="BL16" s="3" t="s">
        <v>106</v>
      </c>
      <c r="BM16" s="3" t="s">
        <v>107</v>
      </c>
      <c r="BN16" s="3" t="s">
        <v>108</v>
      </c>
    </row>
    <row r="17" spans="1:66" x14ac:dyDescent="0.3">
      <c r="A17" s="9">
        <v>0</v>
      </c>
    </row>
    <row r="18" spans="1:66" x14ac:dyDescent="0.3">
      <c r="A18" s="9">
        <f>IF($B$9&gt;A17,A17+1, "")</f>
        <v>1</v>
      </c>
      <c r="B18">
        <f>$B$1</f>
        <v>1030969748038</v>
      </c>
      <c r="C18" s="9">
        <f>$B$10</f>
        <v>4966688953.2494507</v>
      </c>
      <c r="D18" s="9">
        <f>B18*($B$4/1200)</f>
        <v>3006995098.4441667</v>
      </c>
      <c r="E18" s="9">
        <f>B18*(($B$3/1200)/100)</f>
        <v>494006337.6015417</v>
      </c>
      <c r="F18" s="9">
        <f>C18-D18-E18</f>
        <v>1465687517.2037423</v>
      </c>
      <c r="G18">
        <f>$B$8</f>
        <v>8.8350891756855971E-3</v>
      </c>
      <c r="H18">
        <f>B18*G18</f>
        <v>9108709661.3498421</v>
      </c>
      <c r="I18">
        <f>F18+H18</f>
        <v>10574397178.553585</v>
      </c>
      <c r="J18">
        <f>B18-I18</f>
        <v>1020395350859.4464</v>
      </c>
      <c r="L18">
        <f>I18*A18</f>
        <v>10574397178.553585</v>
      </c>
      <c r="M18" s="9">
        <f>$B$1</f>
        <v>1030969748038</v>
      </c>
      <c r="N18" s="9">
        <f>$B$10</f>
        <v>4966688953.2494507</v>
      </c>
      <c r="O18" s="9">
        <f>M18*($B$4/1200)</f>
        <v>3006995098.4441667</v>
      </c>
      <c r="P18" s="9">
        <f>M18*(($B$3/1200)/100)</f>
        <v>494006337.6015417</v>
      </c>
      <c r="Q18" s="9">
        <f>N18-O18-P18</f>
        <v>1465687517.2037423</v>
      </c>
      <c r="R18" s="9">
        <f>$B$8</f>
        <v>8.8350891756855971E-3</v>
      </c>
      <c r="S18" s="9">
        <f>M18*R18</f>
        <v>9108709661.3498421</v>
      </c>
      <c r="T18" s="9">
        <f>Q18+S18</f>
        <v>10574397178.553585</v>
      </c>
      <c r="U18" s="9">
        <f>M18-T18</f>
        <v>1020395350859.4464</v>
      </c>
      <c r="W18">
        <f>IF(A18="","",T18*A18)</f>
        <v>10574397178.553585</v>
      </c>
      <c r="X18" s="9">
        <f>$B$1</f>
        <v>1030969748038</v>
      </c>
      <c r="Y18" s="9">
        <f>$B$10</f>
        <v>4966688953.2494507</v>
      </c>
      <c r="Z18" s="9">
        <f>X18*($B$4/1200)</f>
        <v>3006995098.4441667</v>
      </c>
      <c r="AA18" s="9">
        <f>X18*(($B$3/1200)/100)</f>
        <v>494006337.6015417</v>
      </c>
      <c r="AB18" s="9">
        <f>Y18-Z18-AA18</f>
        <v>1465687517.2037423</v>
      </c>
      <c r="AC18" s="9">
        <f>$B$8</f>
        <v>8.8350891756855971E-3</v>
      </c>
      <c r="AD18" s="9">
        <f>X18*AC18</f>
        <v>9108709661.3498421</v>
      </c>
      <c r="AE18" s="9">
        <f>AB18+AD18</f>
        <v>10574397178.553585</v>
      </c>
      <c r="AF18" s="9">
        <f>X18-AE18</f>
        <v>1020395350859.4464</v>
      </c>
      <c r="AH18" s="9">
        <f>IF(A18="","",AE18*A18)</f>
        <v>10574397178.553585</v>
      </c>
      <c r="AI18" s="9">
        <f>$B$1</f>
        <v>1030969748038</v>
      </c>
      <c r="AJ18" s="9">
        <f>$B$10</f>
        <v>4966688953.2494507</v>
      </c>
      <c r="AK18" s="9">
        <f>AI18*($B$4/1200)</f>
        <v>3006995098.4441667</v>
      </c>
      <c r="AL18" s="9">
        <f>AI18*(($B$3/1200)/100)</f>
        <v>494006337.6015417</v>
      </c>
      <c r="AM18" s="9">
        <f>AJ18-AK18-AL18</f>
        <v>1465687517.2037423</v>
      </c>
      <c r="AN18" s="9">
        <f>$B$8</f>
        <v>8.8350891756855971E-3</v>
      </c>
      <c r="AO18" s="9">
        <f>AI18*AN18</f>
        <v>9108709661.3498421</v>
      </c>
      <c r="AP18" s="9">
        <f>AM18+AO18</f>
        <v>10574397178.553585</v>
      </c>
      <c r="AQ18" s="9">
        <f>AI18-AP18</f>
        <v>1020395350859.4464</v>
      </c>
      <c r="AS18" s="9">
        <f>IF(A18="","",AP18*A18)</f>
        <v>10574397178.553585</v>
      </c>
      <c r="AT18" s="9">
        <f>$B$1</f>
        <v>1030969748038</v>
      </c>
      <c r="AU18" s="9">
        <f>$B$10</f>
        <v>4966688953.2494507</v>
      </c>
      <c r="AV18" s="9">
        <f>AT18*($B$4/1200)</f>
        <v>3006995098.4441667</v>
      </c>
      <c r="AW18" s="9">
        <f>AT18*(($B$3/1200)/100)</f>
        <v>494006337.6015417</v>
      </c>
      <c r="AX18" s="9">
        <f>AU18-AV18-AW18</f>
        <v>1465687517.2037423</v>
      </c>
      <c r="AY18" s="9">
        <f>$B$8</f>
        <v>8.8350891756855971E-3</v>
      </c>
      <c r="AZ18" s="9">
        <f>AT18*AY18</f>
        <v>9108709661.3498421</v>
      </c>
      <c r="BA18" s="9">
        <f>AX18+AZ18</f>
        <v>10574397178.553585</v>
      </c>
      <c r="BB18" s="9">
        <f>AT18-BA18</f>
        <v>1020395350859.4464</v>
      </c>
      <c r="BD18" s="9">
        <f>IF(A18="","",BA18*A18)</f>
        <v>10574397178.553585</v>
      </c>
      <c r="BE18" t="str">
        <f>IF(K18= "", "", IF(BE17="", 1/(1+((K18+$E$1)/1200)), BE17/(1+((K18+$E$1)/1200))))</f>
        <v/>
      </c>
      <c r="BF18" s="9" t="str">
        <f>IF(V18= "", "", IF(BF17="", 1/(1+((V18+$E$1)/1200)), BF17/(1+((V18+$E$1)/1200))))</f>
        <v/>
      </c>
      <c r="BG18" s="9" t="str">
        <f>IF(AG18= "", "", IF(BG17="", 1/(1+((AG18+$E$1)/1200)), BG17/(1+((AG18+$E$1)/1200))))</f>
        <v/>
      </c>
      <c r="BH18" s="9" t="str">
        <f>IF(AR18= "", "", IF(BH17="", 1/(1+((AR18+$E$1)/1200)), BH17/(1+((AR18+$E$1)/1200))))</f>
        <v/>
      </c>
      <c r="BI18" s="9" t="str">
        <f>IF(BC18= "", "", IF(BI17="", 1/(1+((BC18+$E$1)/1200)), BI17/(1+((BC18+$E$1)/1200))))</f>
        <v/>
      </c>
      <c r="BJ18" t="str">
        <f>IF(BE18="", "", BE18*(D18+I18))</f>
        <v/>
      </c>
      <c r="BK18" s="9" t="str">
        <f>IF(BF18="", "", BF18*(N18+T18))</f>
        <v/>
      </c>
      <c r="BL18" s="9" t="str">
        <f>IF(BG18="", "", BG18*(Z18+AE18))</f>
        <v/>
      </c>
      <c r="BM18" s="9" t="str">
        <f>IF(BH18="", "", BH18*(AK18+AP18))</f>
        <v/>
      </c>
      <c r="BN18" s="9" t="str">
        <f>IF(BI18="", "", BI18*(AV18+BA18))</f>
        <v/>
      </c>
    </row>
    <row r="19" spans="1:66" x14ac:dyDescent="0.3">
      <c r="A19" s="9">
        <f t="shared" ref="A19:A82" si="0">IF($B$9&gt;A18,A18+1, "")</f>
        <v>2</v>
      </c>
      <c r="B19" s="9">
        <f>IF(A19="","",IF(J18&gt;0,J18,0))</f>
        <v>1020395350859.4464</v>
      </c>
      <c r="C19">
        <f>IF(A19="","",IF((B19*(1+($B$2/1200)))&gt;$B$10,$B$10, (B19*(1+($B$2/1200)))))</f>
        <v>4966688953.2494507</v>
      </c>
      <c r="D19">
        <f>IF(A19="","",B19*($B$4/1200))</f>
        <v>2976153106.6733856</v>
      </c>
      <c r="E19" s="9">
        <f>IF(A19="","",B19*(($B$3/1200)/100))</f>
        <v>488939438.95348477</v>
      </c>
      <c r="F19" s="9">
        <f>IF(A19="","",C19-D19-E19)</f>
        <v>1501596407.6225803</v>
      </c>
      <c r="G19" s="9">
        <f t="shared" ref="G19:G55" si="1">$B$8</f>
        <v>8.8350891756855971E-3</v>
      </c>
      <c r="H19" s="9">
        <f>IF(A19="","",B19*G19)</f>
        <v>9015283919.2982025</v>
      </c>
      <c r="I19">
        <f>IF(A19="","",F19+H19)</f>
        <v>10516880326.920782</v>
      </c>
      <c r="J19">
        <f>IF(A19="","",IF(B19-F19-H19&gt;0.1,MAX(B19-F19-H19,0),0))</f>
        <v>1009878470532.5256</v>
      </c>
      <c r="L19">
        <f>IF(A19="","",I19*A19)</f>
        <v>21033760653.841564</v>
      </c>
      <c r="M19" s="9">
        <f>IF(A19="","",IF(U18&gt;0,U18,0))</f>
        <v>1020395350859.4464</v>
      </c>
      <c r="N19" s="9">
        <f>IF(A19="","",IF((M19*(1+($B$2/1200)))&gt;$B$10,$B$10, (M19*(1+($B$2/1200)))))</f>
        <v>4966688953.2494507</v>
      </c>
      <c r="O19" s="9">
        <f>IF(A19="","",M19*($B$4/1200))</f>
        <v>2976153106.6733856</v>
      </c>
      <c r="P19" s="9">
        <f>IF(A19="","",M19*(($B$3/1200)/100))</f>
        <v>488939438.95348477</v>
      </c>
      <c r="Q19" s="9">
        <f>IF(A19="","",N19-O19-P19)</f>
        <v>1501596407.6225803</v>
      </c>
      <c r="R19" s="9">
        <f t="shared" ref="R19:R55" si="2">$B$8</f>
        <v>8.8350891756855971E-3</v>
      </c>
      <c r="S19" s="9">
        <f>IF(A19="","",M19*R19)</f>
        <v>9015283919.2982025</v>
      </c>
      <c r="T19" s="9">
        <f>IF(A19="","",Q19+S19)</f>
        <v>10516880326.920782</v>
      </c>
      <c r="U19" s="9">
        <f>IF(A19="","",IF(M19-Q19-S19&gt;0.1,MAX(M19-Q19-S19,0),0))</f>
        <v>1009878470532.5256</v>
      </c>
      <c r="W19" s="9">
        <f>IF(A19="","",T19*A19)</f>
        <v>21033760653.841564</v>
      </c>
      <c r="X19" s="9">
        <f>IF(A19="","",IF(AF18&gt;0,AF18,0))</f>
        <v>1020395350859.4464</v>
      </c>
      <c r="Y19" s="9">
        <f>IF(A19="","",IF((X19*(1+($B$2/1200)))&gt;$B$10,$B$10, (X19*(1+($B$2/1200)))))</f>
        <v>4966688953.2494507</v>
      </c>
      <c r="Z19" s="9">
        <f>IF(A19="","",X19*($B$4/1200))</f>
        <v>2976153106.6733856</v>
      </c>
      <c r="AA19" s="9">
        <f>IF(A19="","",X19*(($B$3/1200)/100))</f>
        <v>488939438.95348477</v>
      </c>
      <c r="AB19" s="9">
        <f>IF(A19="","",Y19-Z19-AA19)</f>
        <v>1501596407.6225803</v>
      </c>
      <c r="AC19" s="9">
        <f t="shared" ref="AC19:AC55" si="3">$B$8</f>
        <v>8.8350891756855971E-3</v>
      </c>
      <c r="AD19" s="9">
        <f>IF(A19="","",X19*AC19)</f>
        <v>9015283919.2982025</v>
      </c>
      <c r="AE19" s="9">
        <f>IF(A19="","",AB19+AD19)</f>
        <v>10516880326.920782</v>
      </c>
      <c r="AF19" s="9">
        <f>IF(A19="","",IF(X19-AB19-AD19&gt;0.1,MAX(X19-AB19-AD19,0),0))</f>
        <v>1009878470532.5256</v>
      </c>
      <c r="AH19" s="9">
        <f>IF(A19="","",AE19*A19)</f>
        <v>21033760653.841564</v>
      </c>
      <c r="AI19" s="9">
        <f>IF(A19="","",IF(AQ18&gt;0,AQ18,0))</f>
        <v>1020395350859.4464</v>
      </c>
      <c r="AJ19" s="9">
        <f>IF(A19="","",IF((AI19*(1+($B$2/1200)))&gt;$B$10,$B$10, (AI19*(1+($B$2/1200)))))</f>
        <v>4966688953.2494507</v>
      </c>
      <c r="AK19" s="9">
        <f>IF(A19="","",AI19*($B$4/1200))</f>
        <v>2976153106.6733856</v>
      </c>
      <c r="AL19" s="9">
        <f>IF(A19="","",AI19*(($B$3/1200)/100))</f>
        <v>488939438.95348477</v>
      </c>
      <c r="AM19" s="9">
        <f>IF(A19="","",AJ19-AK19-AL19)</f>
        <v>1501596407.6225803</v>
      </c>
      <c r="AN19" s="9">
        <f t="shared" ref="AN19:AN55" si="4">$B$8</f>
        <v>8.8350891756855971E-3</v>
      </c>
      <c r="AO19" s="9">
        <f>IF(A19="","",AI19*AN19)</f>
        <v>9015283919.2982025</v>
      </c>
      <c r="AP19" s="9">
        <f>IF(A19="","",AM19+AO19)</f>
        <v>10516880326.920782</v>
      </c>
      <c r="AQ19" s="9">
        <f>IF(A19="","",IF(AI19-AM19-AO19&gt;0.1,MAX(AI19-AM19-AO19,0),0))</f>
        <v>1009878470532.5256</v>
      </c>
      <c r="AS19" s="9">
        <f t="shared" ref="AS19:AS82" si="5">IF(A19="","",AP19*A19)</f>
        <v>21033760653.841564</v>
      </c>
      <c r="AT19" s="9">
        <f>IF(A19="","",IF(BB18&gt;0,BB18,0))</f>
        <v>1020395350859.4464</v>
      </c>
      <c r="AU19" s="9">
        <f>IF(A19="","",IF((AT19*(1+($B$2/1200)))&gt;$B$10,$B$10, (AT19*(1+($B$2/1200)))))</f>
        <v>4966688953.2494507</v>
      </c>
      <c r="AV19" s="9">
        <f>IF(A19="","",AT19*($B$4/1200))</f>
        <v>2976153106.6733856</v>
      </c>
      <c r="AW19" s="9">
        <f>IF(A19="","",AT19*(($B$3/1200)/100))</f>
        <v>488939438.95348477</v>
      </c>
      <c r="AX19" s="9">
        <f>IF(A19="","",AU19-AV19-AW19)</f>
        <v>1501596407.6225803</v>
      </c>
      <c r="AY19" s="9">
        <f t="shared" ref="AY19:AY55" si="6">$B$8</f>
        <v>8.8350891756855971E-3</v>
      </c>
      <c r="AZ19" s="9">
        <f>IF(A19="","",AT19*AY19)</f>
        <v>9015283919.2982025</v>
      </c>
      <c r="BA19" s="9">
        <f>IF(A19="","",AX19+AZ19)</f>
        <v>10516880326.920782</v>
      </c>
      <c r="BB19" s="9">
        <f>IF(A19="","",IF(AT19-AX19-AZ19&gt;0.1,MAX(AT19-AX19-AZ19,0),0))</f>
        <v>1009878470532.5256</v>
      </c>
      <c r="BD19" s="9">
        <f t="shared" ref="BD19:BD82" si="7">IF(A19="","",BA19*A19)</f>
        <v>21033760653.841564</v>
      </c>
      <c r="BE19" s="9" t="str">
        <f t="shared" ref="BE19:BE82" si="8">IF(K19= "", "", IF(BE18="", 1/(1+((K19+$E$1)/1200)), BE18/(1+((K19+$E$1)/1200))))</f>
        <v/>
      </c>
      <c r="BF19" s="9" t="str">
        <f t="shared" ref="BF19:BF82" si="9">IF(V19= "", "", IF(BF18="", 1/(1+((V19+$E$1)/1200)), BF18/(1+((V19+$E$1)/1200))))</f>
        <v/>
      </c>
      <c r="BG19" s="9" t="str">
        <f t="shared" ref="BG19:BG82" si="10">IF(AG19= "", "", IF(BG18="", 1/(1+((AG19+$E$1)/1200)), BG18/(1+((AG19+$E$1)/1200))))</f>
        <v/>
      </c>
      <c r="BH19" s="9" t="str">
        <f t="shared" ref="BH19:BH82" si="11">IF(AR19= "", "", IF(BH18="", 1/(1+((AR19+$E$1)/1200)), BH18/(1+((AR19+$E$1)/1200))))</f>
        <v/>
      </c>
      <c r="BI19" s="9" t="str">
        <f t="shared" ref="BI19:BI82" si="12">IF(BC19= "", "", IF(BI18="", 1/(1+((BC19+$E$1)/1200)), BI18/(1+((BC19+$E$1)/1200))))</f>
        <v/>
      </c>
      <c r="BJ19" s="9" t="str">
        <f t="shared" ref="BJ19:BJ82" si="13">IF(BE19="", "", BE19*(D19+I19))</f>
        <v/>
      </c>
      <c r="BK19" s="9" t="str">
        <f t="shared" ref="BK19:BK82" si="14">IF(BF19="", "", BF19*(N19+T19))</f>
        <v/>
      </c>
      <c r="BL19" s="9" t="str">
        <f t="shared" ref="BL19:BL82" si="15">IF(BG19="", "", BG19*(Z19+AE19))</f>
        <v/>
      </c>
      <c r="BM19" s="9" t="str">
        <f t="shared" ref="BM19:BM82" si="16">IF(BH19="", "", BH19*(AK19+AP19))</f>
        <v/>
      </c>
      <c r="BN19" s="9" t="str">
        <f t="shared" ref="BN19:BN82" si="17">IF(BI19="", "", BI19*(AV19+BA19))</f>
        <v/>
      </c>
    </row>
    <row r="20" spans="1:66" x14ac:dyDescent="0.3">
      <c r="A20" s="9">
        <f t="shared" si="0"/>
        <v>3</v>
      </c>
      <c r="B20" s="9">
        <f>IF(A20="","",IF(J19&gt;0,J19,0))</f>
        <v>1009878470532.5256</v>
      </c>
      <c r="C20" s="9">
        <f>IF(A20="","",IF((B20*(1+($B$2/1200)))&gt;$B$10,$B$10, (B20*(1+($B$2/1200)))))</f>
        <v>4966688953.2494507</v>
      </c>
      <c r="D20" s="9">
        <f>IF(A20="","",B20*($B$4/1200))</f>
        <v>2945478872.3865333</v>
      </c>
      <c r="E20" s="9">
        <f>IF(A20="","",B20*(($B$3/1200)/100))</f>
        <v>483900100.46350187</v>
      </c>
      <c r="F20" s="9">
        <f>IF(A20="","",C20-D20-E20)</f>
        <v>1537309980.3994155</v>
      </c>
      <c r="G20" s="9">
        <f t="shared" si="1"/>
        <v>8.8350891756855971E-3</v>
      </c>
      <c r="H20" s="9">
        <f>IF(A20="","",B20*G20)</f>
        <v>8922366343.7598438</v>
      </c>
      <c r="I20" s="9">
        <f>IF(A20="","",F20+H20)</f>
        <v>10459676324.15926</v>
      </c>
      <c r="J20" s="9">
        <f>IF(A20="","",IF(B20-F20-H20&gt;0.1,MAX(B20-F20-H20,0),0))</f>
        <v>999418794208.36633</v>
      </c>
      <c r="L20" s="9">
        <f t="shared" ref="L20:L83" si="18">IF(A20="","",I20*A20)</f>
        <v>31379028972.477779</v>
      </c>
      <c r="M20" s="9">
        <f t="shared" ref="M20:M83" si="19">IF(A20="","",IF(U19&gt;0,U19,0))</f>
        <v>1009878470532.5256</v>
      </c>
      <c r="N20" s="9">
        <f t="shared" ref="N20:N83" si="20">IF(A20="","",IF((M20*(1+($B$2/1200)))&gt;$B$10,$B$10, (M20*(1+($B$2/1200)))))</f>
        <v>4966688953.2494507</v>
      </c>
      <c r="O20" s="9">
        <f t="shared" ref="O20:O83" si="21">IF(A20="","",M20*($B$4/1200))</f>
        <v>2945478872.3865333</v>
      </c>
      <c r="P20" s="9">
        <f t="shared" ref="P20:P83" si="22">IF(A20="","",M20*(($B$3/1200)/100))</f>
        <v>483900100.46350187</v>
      </c>
      <c r="Q20" s="9">
        <f t="shared" ref="Q20:Q83" si="23">IF(A20="","",N20-O20-P20)</f>
        <v>1537309980.3994155</v>
      </c>
      <c r="R20" s="9">
        <f t="shared" si="2"/>
        <v>8.8350891756855971E-3</v>
      </c>
      <c r="S20" s="9">
        <f t="shared" ref="S20:S83" si="24">IF(A20="","",M20*R20)</f>
        <v>8922366343.7598438</v>
      </c>
      <c r="T20" s="9">
        <f t="shared" ref="T20:T83" si="25">IF(A20="","",Q20+S20)</f>
        <v>10459676324.15926</v>
      </c>
      <c r="U20" s="9">
        <f t="shared" ref="U20:U83" si="26">IF(A20="","",IF(M20-Q20-S20&gt;0.1,MAX(M20-Q20-S20,0),0))</f>
        <v>999418794208.36633</v>
      </c>
      <c r="W20" s="9">
        <f t="shared" ref="W20:W83" si="27">IF(A20="","",T20*A20)</f>
        <v>31379028972.477779</v>
      </c>
      <c r="X20" s="9">
        <f t="shared" ref="X20:X83" si="28">IF(A20="","",IF(AF19&gt;0,AF19,0))</f>
        <v>1009878470532.5256</v>
      </c>
      <c r="Y20" s="9">
        <f t="shared" ref="Y20:Y83" si="29">IF(A20="","",IF((X20*(1+($B$2/1200)))&gt;$B$10,$B$10, (X20*(1+($B$2/1200)))))</f>
        <v>4966688953.2494507</v>
      </c>
      <c r="Z20" s="9">
        <f t="shared" ref="Z20:Z83" si="30">IF(A20="","",X20*($B$4/1200))</f>
        <v>2945478872.3865333</v>
      </c>
      <c r="AA20" s="9">
        <f t="shared" ref="AA20:AA83" si="31">IF(A20="","",X20*(($B$3/1200)/100))</f>
        <v>483900100.46350187</v>
      </c>
      <c r="AB20" s="9">
        <f t="shared" ref="AB20:AB83" si="32">IF(A20="","",Y20-Z20-AA20)</f>
        <v>1537309980.3994155</v>
      </c>
      <c r="AC20" s="9">
        <f t="shared" si="3"/>
        <v>8.8350891756855971E-3</v>
      </c>
      <c r="AD20" s="9">
        <f t="shared" ref="AD20:AD83" si="33">IF(A20="","",X20*AC20)</f>
        <v>8922366343.7598438</v>
      </c>
      <c r="AE20" s="9">
        <f t="shared" ref="AE20:AE83" si="34">IF(A20="","",AB20+AD20)</f>
        <v>10459676324.15926</v>
      </c>
      <c r="AF20" s="9">
        <f t="shared" ref="AF20:AF83" si="35">IF(A20="","",IF(X20-AB20-AD20&gt;0.1,MAX(X20-AB20-AD20,0),0))</f>
        <v>999418794208.36633</v>
      </c>
      <c r="AH20" s="9">
        <f t="shared" ref="AH20:AH83" si="36">IF(A20="","",AE20*A20)</f>
        <v>31379028972.477779</v>
      </c>
      <c r="AI20" s="9">
        <f t="shared" ref="AI20:AI83" si="37">IF(A20="","",IF(AQ19&gt;0,AQ19,0))</f>
        <v>1009878470532.5256</v>
      </c>
      <c r="AJ20" s="9">
        <f t="shared" ref="AJ20:AJ83" si="38">IF(A20="","",IF((AI20*(1+($B$2/1200)))&gt;$B$10,$B$10, (AI20*(1+($B$2/1200)))))</f>
        <v>4966688953.2494507</v>
      </c>
      <c r="AK20" s="9">
        <f t="shared" ref="AK20:AK83" si="39">IF(A20="","",AI20*($B$4/1200))</f>
        <v>2945478872.3865333</v>
      </c>
      <c r="AL20" s="9">
        <f t="shared" ref="AL20:AL83" si="40">IF(A20="","",AI20*(($B$3/1200)/100))</f>
        <v>483900100.46350187</v>
      </c>
      <c r="AM20" s="9">
        <f t="shared" ref="AM20:AM83" si="41">IF(A20="","",AJ20-AK20-AL20)</f>
        <v>1537309980.3994155</v>
      </c>
      <c r="AN20" s="9">
        <f t="shared" si="4"/>
        <v>8.8350891756855971E-3</v>
      </c>
      <c r="AO20" s="9">
        <f t="shared" ref="AO20:AO83" si="42">IF(A20="","",AI20*AN20)</f>
        <v>8922366343.7598438</v>
      </c>
      <c r="AP20" s="9">
        <f t="shared" ref="AP20:AP83" si="43">IF(A20="","",AM20+AO20)</f>
        <v>10459676324.15926</v>
      </c>
      <c r="AQ20" s="9">
        <f t="shared" ref="AQ20:AQ83" si="44">IF(A20="","",IF(AI20-AM20-AO20&gt;0.1,MAX(AI20-AM20-AO20,0),0))</f>
        <v>999418794208.36633</v>
      </c>
      <c r="AS20" s="9">
        <f t="shared" si="5"/>
        <v>31379028972.477779</v>
      </c>
      <c r="AT20" s="9">
        <f t="shared" ref="AT20:AT83" si="45">IF(A20="","",IF(BB19&gt;0,BB19,0))</f>
        <v>1009878470532.5256</v>
      </c>
      <c r="AU20" s="9">
        <f t="shared" ref="AU20:AU83" si="46">IF(A20="","",IF((AT20*(1+($B$2/1200)))&gt;$B$10,$B$10, (AT20*(1+($B$2/1200)))))</f>
        <v>4966688953.2494507</v>
      </c>
      <c r="AV20" s="9">
        <f t="shared" ref="AV20:AV83" si="47">IF(A20="","",AT20*($B$4/1200))</f>
        <v>2945478872.3865333</v>
      </c>
      <c r="AW20" s="9">
        <f t="shared" ref="AW20:AW83" si="48">IF(A20="","",AT20*(($B$3/1200)/100))</f>
        <v>483900100.46350187</v>
      </c>
      <c r="AX20" s="9">
        <f t="shared" ref="AX20:AX83" si="49">IF(A20="","",AU20-AV20-AW20)</f>
        <v>1537309980.3994155</v>
      </c>
      <c r="AY20" s="9">
        <f t="shared" si="6"/>
        <v>8.8350891756855971E-3</v>
      </c>
      <c r="AZ20" s="9">
        <f t="shared" ref="AZ20:AZ83" si="50">IF(A20="","",AT20*AY20)</f>
        <v>8922366343.7598438</v>
      </c>
      <c r="BA20" s="9">
        <f t="shared" ref="BA20:BA83" si="51">IF(A20="","",AX20+AZ20)</f>
        <v>10459676324.15926</v>
      </c>
      <c r="BB20" s="9">
        <f t="shared" ref="BB20:BB83" si="52">IF(A20="","",IF(AT20-AX20-AZ20&gt;0.1,MAX(AT20-AX20-AZ20,0),0))</f>
        <v>999418794208.36633</v>
      </c>
      <c r="BD20" s="9">
        <f t="shared" si="7"/>
        <v>31379028972.477779</v>
      </c>
      <c r="BE20" s="9" t="str">
        <f t="shared" si="8"/>
        <v/>
      </c>
      <c r="BF20" s="9" t="str">
        <f t="shared" si="9"/>
        <v/>
      </c>
      <c r="BG20" s="9" t="str">
        <f t="shared" si="10"/>
        <v/>
      </c>
      <c r="BH20" s="9" t="str">
        <f t="shared" si="11"/>
        <v/>
      </c>
      <c r="BI20" s="9" t="str">
        <f t="shared" si="12"/>
        <v/>
      </c>
      <c r="BJ20" s="9" t="str">
        <f t="shared" si="13"/>
        <v/>
      </c>
      <c r="BK20" s="9" t="str">
        <f t="shared" si="14"/>
        <v/>
      </c>
      <c r="BL20" s="9" t="str">
        <f t="shared" si="15"/>
        <v/>
      </c>
      <c r="BM20" s="9" t="str">
        <f t="shared" si="16"/>
        <v/>
      </c>
      <c r="BN20" s="9" t="str">
        <f t="shared" si="17"/>
        <v/>
      </c>
    </row>
    <row r="21" spans="1:66" x14ac:dyDescent="0.3">
      <c r="A21" s="9">
        <f t="shared" si="0"/>
        <v>4</v>
      </c>
      <c r="B21" s="9">
        <f t="shared" ref="B21:B24" si="53">IF(A21="","",IF(J20&gt;0,J20,0))</f>
        <v>999418794208.36633</v>
      </c>
      <c r="C21" s="9">
        <f t="shared" ref="C21:C24" si="54">IF(A21="","",IF((B21*(1+($B$2/1200)))&gt;$B$10,$B$10, (B21*(1+($B$2/1200)))))</f>
        <v>4966688953.2494507</v>
      </c>
      <c r="D21" s="9">
        <f t="shared" ref="D21:D24" si="55">IF(A21="","",B21*($B$4/1200))</f>
        <v>2914971483.1077352</v>
      </c>
      <c r="E21" s="9">
        <f t="shared" ref="E21:E24" si="56">IF(A21="","",B21*(($B$3/1200)/100))</f>
        <v>478888172.22484225</v>
      </c>
      <c r="F21" s="9">
        <f t="shared" ref="F21:F24" si="57">IF(A21="","",C21-D21-E21)</f>
        <v>1572829297.9168732</v>
      </c>
      <c r="G21" s="9">
        <f t="shared" si="1"/>
        <v>8.8350891756855971E-3</v>
      </c>
      <c r="H21" s="9">
        <f t="shared" ref="H21:H24" si="58">IF(A21="","",B21*G21)</f>
        <v>8829954170.687088</v>
      </c>
      <c r="I21" s="9">
        <f t="shared" ref="I21:I24" si="59">IF(A21="","",F21+H21)</f>
        <v>10402783468.603962</v>
      </c>
      <c r="J21" s="9">
        <f t="shared" ref="J21:J24" si="60">IF(A21="","",IF(B21-F21-H21&gt;0.1,MAX(B21-F21-H21,0),0))</f>
        <v>989016010739.76233</v>
      </c>
      <c r="L21" s="9">
        <f t="shared" si="18"/>
        <v>41611133874.415848</v>
      </c>
      <c r="M21" s="9">
        <f t="shared" si="19"/>
        <v>999418794208.36633</v>
      </c>
      <c r="N21" s="9">
        <f t="shared" si="20"/>
        <v>4966688953.2494507</v>
      </c>
      <c r="O21" s="9">
        <f t="shared" si="21"/>
        <v>2914971483.1077352</v>
      </c>
      <c r="P21" s="9">
        <f t="shared" si="22"/>
        <v>478888172.22484225</v>
      </c>
      <c r="Q21" s="9">
        <f t="shared" si="23"/>
        <v>1572829297.9168732</v>
      </c>
      <c r="R21" s="9">
        <f t="shared" si="2"/>
        <v>8.8350891756855971E-3</v>
      </c>
      <c r="S21" s="9">
        <f t="shared" si="24"/>
        <v>8829954170.687088</v>
      </c>
      <c r="T21" s="9">
        <f t="shared" si="25"/>
        <v>10402783468.603962</v>
      </c>
      <c r="U21" s="9">
        <f t="shared" si="26"/>
        <v>989016010739.76233</v>
      </c>
      <c r="W21" s="9">
        <f t="shared" si="27"/>
        <v>41611133874.415848</v>
      </c>
      <c r="X21" s="9">
        <f t="shared" si="28"/>
        <v>999418794208.36633</v>
      </c>
      <c r="Y21" s="9">
        <f t="shared" si="29"/>
        <v>4966688953.2494507</v>
      </c>
      <c r="Z21" s="9">
        <f t="shared" si="30"/>
        <v>2914971483.1077352</v>
      </c>
      <c r="AA21" s="9">
        <f t="shared" si="31"/>
        <v>478888172.22484225</v>
      </c>
      <c r="AB21" s="9">
        <f t="shared" si="32"/>
        <v>1572829297.9168732</v>
      </c>
      <c r="AC21" s="9">
        <f t="shared" si="3"/>
        <v>8.8350891756855971E-3</v>
      </c>
      <c r="AD21" s="9">
        <f t="shared" si="33"/>
        <v>8829954170.687088</v>
      </c>
      <c r="AE21" s="9">
        <f t="shared" si="34"/>
        <v>10402783468.603962</v>
      </c>
      <c r="AF21" s="9">
        <f t="shared" si="35"/>
        <v>989016010739.76233</v>
      </c>
      <c r="AH21" s="9">
        <f t="shared" si="36"/>
        <v>41611133874.415848</v>
      </c>
      <c r="AI21" s="9">
        <f t="shared" si="37"/>
        <v>999418794208.36633</v>
      </c>
      <c r="AJ21" s="9">
        <f t="shared" si="38"/>
        <v>4966688953.2494507</v>
      </c>
      <c r="AK21" s="9">
        <f t="shared" si="39"/>
        <v>2914971483.1077352</v>
      </c>
      <c r="AL21" s="9">
        <f t="shared" si="40"/>
        <v>478888172.22484225</v>
      </c>
      <c r="AM21" s="9">
        <f t="shared" si="41"/>
        <v>1572829297.9168732</v>
      </c>
      <c r="AN21" s="9">
        <f t="shared" si="4"/>
        <v>8.8350891756855971E-3</v>
      </c>
      <c r="AO21" s="9">
        <f t="shared" si="42"/>
        <v>8829954170.687088</v>
      </c>
      <c r="AP21" s="9">
        <f t="shared" si="43"/>
        <v>10402783468.603962</v>
      </c>
      <c r="AQ21" s="9">
        <f t="shared" si="44"/>
        <v>989016010739.76233</v>
      </c>
      <c r="AS21" s="9">
        <f t="shared" si="5"/>
        <v>41611133874.415848</v>
      </c>
      <c r="AT21" s="9">
        <f t="shared" si="45"/>
        <v>999418794208.36633</v>
      </c>
      <c r="AU21" s="9">
        <f t="shared" si="46"/>
        <v>4966688953.2494507</v>
      </c>
      <c r="AV21" s="9">
        <f t="shared" si="47"/>
        <v>2914971483.1077352</v>
      </c>
      <c r="AW21" s="9">
        <f t="shared" si="48"/>
        <v>478888172.22484225</v>
      </c>
      <c r="AX21" s="9">
        <f t="shared" si="49"/>
        <v>1572829297.9168732</v>
      </c>
      <c r="AY21" s="9">
        <f t="shared" si="6"/>
        <v>8.8350891756855971E-3</v>
      </c>
      <c r="AZ21" s="9">
        <f t="shared" si="50"/>
        <v>8829954170.687088</v>
      </c>
      <c r="BA21" s="9">
        <f t="shared" si="51"/>
        <v>10402783468.603962</v>
      </c>
      <c r="BB21" s="9">
        <f t="shared" si="52"/>
        <v>989016010739.76233</v>
      </c>
      <c r="BD21" s="9">
        <f t="shared" si="7"/>
        <v>41611133874.415848</v>
      </c>
      <c r="BE21" s="9" t="str">
        <f t="shared" si="8"/>
        <v/>
      </c>
      <c r="BF21" s="9" t="str">
        <f t="shared" si="9"/>
        <v/>
      </c>
      <c r="BG21" s="9" t="str">
        <f t="shared" si="10"/>
        <v/>
      </c>
      <c r="BH21" s="9" t="str">
        <f t="shared" si="11"/>
        <v/>
      </c>
      <c r="BI21" s="9" t="str">
        <f t="shared" si="12"/>
        <v/>
      </c>
      <c r="BJ21" s="9" t="str">
        <f t="shared" si="13"/>
        <v/>
      </c>
      <c r="BK21" s="9" t="str">
        <f t="shared" si="14"/>
        <v/>
      </c>
      <c r="BL21" s="9" t="str">
        <f t="shared" si="15"/>
        <v/>
      </c>
      <c r="BM21" s="9" t="str">
        <f t="shared" si="16"/>
        <v/>
      </c>
      <c r="BN21" s="9" t="str">
        <f t="shared" si="17"/>
        <v/>
      </c>
    </row>
    <row r="22" spans="1:66" x14ac:dyDescent="0.3">
      <c r="A22" s="9">
        <f t="shared" si="0"/>
        <v>5</v>
      </c>
      <c r="B22" s="9">
        <f t="shared" si="53"/>
        <v>989016010739.76233</v>
      </c>
      <c r="C22" s="9">
        <f t="shared" si="54"/>
        <v>4966688953.2494507</v>
      </c>
      <c r="D22" s="9">
        <f t="shared" si="55"/>
        <v>2884630031.324307</v>
      </c>
      <c r="E22" s="9">
        <f t="shared" si="56"/>
        <v>473903505.14613616</v>
      </c>
      <c r="F22" s="9">
        <f t="shared" si="57"/>
        <v>1608155416.7790074</v>
      </c>
      <c r="G22" s="9">
        <f t="shared" si="1"/>
        <v>8.8350891756855971E-3</v>
      </c>
      <c r="H22" s="9">
        <f t="shared" si="58"/>
        <v>8738044651.0666237</v>
      </c>
      <c r="I22" s="9">
        <f t="shared" si="59"/>
        <v>10346200067.845631</v>
      </c>
      <c r="J22" s="9">
        <f t="shared" si="60"/>
        <v>978669810671.91663</v>
      </c>
      <c r="L22" s="9">
        <f t="shared" si="18"/>
        <v>51731000339.228149</v>
      </c>
      <c r="M22" s="9">
        <f t="shared" si="19"/>
        <v>989016010739.76233</v>
      </c>
      <c r="N22" s="9">
        <f t="shared" si="20"/>
        <v>4966688953.2494507</v>
      </c>
      <c r="O22" s="9">
        <f t="shared" si="21"/>
        <v>2884630031.324307</v>
      </c>
      <c r="P22" s="9">
        <f t="shared" si="22"/>
        <v>473903505.14613616</v>
      </c>
      <c r="Q22" s="9">
        <f t="shared" si="23"/>
        <v>1608155416.7790074</v>
      </c>
      <c r="R22" s="9">
        <f t="shared" si="2"/>
        <v>8.8350891756855971E-3</v>
      </c>
      <c r="S22" s="9">
        <f t="shared" si="24"/>
        <v>8738044651.0666237</v>
      </c>
      <c r="T22" s="9">
        <f t="shared" si="25"/>
        <v>10346200067.845631</v>
      </c>
      <c r="U22" s="9">
        <f t="shared" si="26"/>
        <v>978669810671.91663</v>
      </c>
      <c r="W22" s="9">
        <f t="shared" si="27"/>
        <v>51731000339.228149</v>
      </c>
      <c r="X22" s="9">
        <f t="shared" si="28"/>
        <v>989016010739.76233</v>
      </c>
      <c r="Y22" s="9">
        <f t="shared" si="29"/>
        <v>4966688953.2494507</v>
      </c>
      <c r="Z22" s="9">
        <f t="shared" si="30"/>
        <v>2884630031.324307</v>
      </c>
      <c r="AA22" s="9">
        <f t="shared" si="31"/>
        <v>473903505.14613616</v>
      </c>
      <c r="AB22" s="9">
        <f t="shared" si="32"/>
        <v>1608155416.7790074</v>
      </c>
      <c r="AC22" s="9">
        <f t="shared" si="3"/>
        <v>8.8350891756855971E-3</v>
      </c>
      <c r="AD22" s="9">
        <f t="shared" si="33"/>
        <v>8738044651.0666237</v>
      </c>
      <c r="AE22" s="9">
        <f t="shared" si="34"/>
        <v>10346200067.845631</v>
      </c>
      <c r="AF22" s="9">
        <f t="shared" si="35"/>
        <v>978669810671.91663</v>
      </c>
      <c r="AH22" s="9">
        <f t="shared" si="36"/>
        <v>51731000339.228149</v>
      </c>
      <c r="AI22" s="9">
        <f t="shared" si="37"/>
        <v>989016010739.76233</v>
      </c>
      <c r="AJ22" s="9">
        <f t="shared" si="38"/>
        <v>4966688953.2494507</v>
      </c>
      <c r="AK22" s="9">
        <f t="shared" si="39"/>
        <v>2884630031.324307</v>
      </c>
      <c r="AL22" s="9">
        <f t="shared" si="40"/>
        <v>473903505.14613616</v>
      </c>
      <c r="AM22" s="9">
        <f t="shared" si="41"/>
        <v>1608155416.7790074</v>
      </c>
      <c r="AN22" s="9">
        <f t="shared" si="4"/>
        <v>8.8350891756855971E-3</v>
      </c>
      <c r="AO22" s="9">
        <f t="shared" si="42"/>
        <v>8738044651.0666237</v>
      </c>
      <c r="AP22" s="9">
        <f t="shared" si="43"/>
        <v>10346200067.845631</v>
      </c>
      <c r="AQ22" s="9">
        <f t="shared" si="44"/>
        <v>978669810671.91663</v>
      </c>
      <c r="AS22" s="9">
        <f t="shared" si="5"/>
        <v>51731000339.228149</v>
      </c>
      <c r="AT22" s="9">
        <f t="shared" si="45"/>
        <v>989016010739.76233</v>
      </c>
      <c r="AU22" s="9">
        <f t="shared" si="46"/>
        <v>4966688953.2494507</v>
      </c>
      <c r="AV22" s="9">
        <f t="shared" si="47"/>
        <v>2884630031.324307</v>
      </c>
      <c r="AW22" s="9">
        <f t="shared" si="48"/>
        <v>473903505.14613616</v>
      </c>
      <c r="AX22" s="9">
        <f t="shared" si="49"/>
        <v>1608155416.7790074</v>
      </c>
      <c r="AY22" s="9">
        <f t="shared" si="6"/>
        <v>8.8350891756855971E-3</v>
      </c>
      <c r="AZ22" s="9">
        <f t="shared" si="50"/>
        <v>8738044651.0666237</v>
      </c>
      <c r="BA22" s="9">
        <f t="shared" si="51"/>
        <v>10346200067.845631</v>
      </c>
      <c r="BB22" s="9">
        <f t="shared" si="52"/>
        <v>978669810671.91663</v>
      </c>
      <c r="BD22" s="9">
        <f t="shared" si="7"/>
        <v>51731000339.228149</v>
      </c>
      <c r="BE22" s="9" t="str">
        <f t="shared" si="8"/>
        <v/>
      </c>
      <c r="BF22" s="9" t="str">
        <f t="shared" si="9"/>
        <v/>
      </c>
      <c r="BG22" s="9" t="str">
        <f t="shared" si="10"/>
        <v/>
      </c>
      <c r="BH22" s="9" t="str">
        <f t="shared" si="11"/>
        <v/>
      </c>
      <c r="BI22" s="9" t="str">
        <f t="shared" si="12"/>
        <v/>
      </c>
      <c r="BJ22" s="9" t="str">
        <f t="shared" si="13"/>
        <v/>
      </c>
      <c r="BK22" s="9" t="str">
        <f t="shared" si="14"/>
        <v/>
      </c>
      <c r="BL22" s="9" t="str">
        <f t="shared" si="15"/>
        <v/>
      </c>
      <c r="BM22" s="9" t="str">
        <f t="shared" si="16"/>
        <v/>
      </c>
      <c r="BN22" s="9" t="str">
        <f t="shared" si="17"/>
        <v/>
      </c>
    </row>
    <row r="23" spans="1:66" x14ac:dyDescent="0.3">
      <c r="A23" s="9">
        <f t="shared" si="0"/>
        <v>6</v>
      </c>
      <c r="B23" s="9">
        <f t="shared" si="53"/>
        <v>978669810671.91663</v>
      </c>
      <c r="C23" s="9">
        <f t="shared" si="54"/>
        <v>4966688953.2494507</v>
      </c>
      <c r="D23" s="9">
        <f t="shared" si="55"/>
        <v>2854453614.4597569</v>
      </c>
      <c r="E23" s="9">
        <f t="shared" si="56"/>
        <v>468945950.94696009</v>
      </c>
      <c r="F23" s="9">
        <f t="shared" si="57"/>
        <v>1643289387.8427339</v>
      </c>
      <c r="G23" s="9">
        <f t="shared" si="1"/>
        <v>8.8350891756855971E-3</v>
      </c>
      <c r="H23" s="9">
        <f t="shared" si="58"/>
        <v>8646635050.8377228</v>
      </c>
      <c r="I23" s="9">
        <f t="shared" si="59"/>
        <v>10289924438.680456</v>
      </c>
      <c r="J23" s="9">
        <f t="shared" si="60"/>
        <v>968379886233.23608</v>
      </c>
      <c r="L23" s="9">
        <f t="shared" si="18"/>
        <v>61739546632.082733</v>
      </c>
      <c r="M23" s="9">
        <f t="shared" si="19"/>
        <v>978669810671.91663</v>
      </c>
      <c r="N23" s="9">
        <f t="shared" si="20"/>
        <v>4966688953.2494507</v>
      </c>
      <c r="O23" s="9">
        <f t="shared" si="21"/>
        <v>2854453614.4597569</v>
      </c>
      <c r="P23" s="9">
        <f t="shared" si="22"/>
        <v>468945950.94696009</v>
      </c>
      <c r="Q23" s="9">
        <f t="shared" si="23"/>
        <v>1643289387.8427339</v>
      </c>
      <c r="R23" s="9">
        <f t="shared" si="2"/>
        <v>8.8350891756855971E-3</v>
      </c>
      <c r="S23" s="9">
        <f t="shared" si="24"/>
        <v>8646635050.8377228</v>
      </c>
      <c r="T23" s="9">
        <f t="shared" si="25"/>
        <v>10289924438.680456</v>
      </c>
      <c r="U23" s="9">
        <f t="shared" si="26"/>
        <v>968379886233.23608</v>
      </c>
      <c r="W23" s="9">
        <f t="shared" si="27"/>
        <v>61739546632.082733</v>
      </c>
      <c r="X23" s="9">
        <f t="shared" si="28"/>
        <v>978669810671.91663</v>
      </c>
      <c r="Y23" s="9">
        <f t="shared" si="29"/>
        <v>4966688953.2494507</v>
      </c>
      <c r="Z23" s="9">
        <f t="shared" si="30"/>
        <v>2854453614.4597569</v>
      </c>
      <c r="AA23" s="9">
        <f t="shared" si="31"/>
        <v>468945950.94696009</v>
      </c>
      <c r="AB23" s="9">
        <f t="shared" si="32"/>
        <v>1643289387.8427339</v>
      </c>
      <c r="AC23" s="9">
        <f t="shared" si="3"/>
        <v>8.8350891756855971E-3</v>
      </c>
      <c r="AD23" s="9">
        <f t="shared" si="33"/>
        <v>8646635050.8377228</v>
      </c>
      <c r="AE23" s="9">
        <f t="shared" si="34"/>
        <v>10289924438.680456</v>
      </c>
      <c r="AF23" s="9">
        <f t="shared" si="35"/>
        <v>968379886233.23608</v>
      </c>
      <c r="AH23" s="9">
        <f t="shared" si="36"/>
        <v>61739546632.082733</v>
      </c>
      <c r="AI23" s="9">
        <f t="shared" si="37"/>
        <v>978669810671.91663</v>
      </c>
      <c r="AJ23" s="9">
        <f t="shared" si="38"/>
        <v>4966688953.2494507</v>
      </c>
      <c r="AK23" s="9">
        <f t="shared" si="39"/>
        <v>2854453614.4597569</v>
      </c>
      <c r="AL23" s="9">
        <f t="shared" si="40"/>
        <v>468945950.94696009</v>
      </c>
      <c r="AM23" s="9">
        <f t="shared" si="41"/>
        <v>1643289387.8427339</v>
      </c>
      <c r="AN23" s="9">
        <f t="shared" si="4"/>
        <v>8.8350891756855971E-3</v>
      </c>
      <c r="AO23" s="9">
        <f t="shared" si="42"/>
        <v>8646635050.8377228</v>
      </c>
      <c r="AP23" s="9">
        <f t="shared" si="43"/>
        <v>10289924438.680456</v>
      </c>
      <c r="AQ23" s="9">
        <f t="shared" si="44"/>
        <v>968379886233.23608</v>
      </c>
      <c r="AS23" s="9">
        <f t="shared" si="5"/>
        <v>61739546632.082733</v>
      </c>
      <c r="AT23" s="9">
        <f t="shared" si="45"/>
        <v>978669810671.91663</v>
      </c>
      <c r="AU23" s="9">
        <f t="shared" si="46"/>
        <v>4966688953.2494507</v>
      </c>
      <c r="AV23" s="9">
        <f t="shared" si="47"/>
        <v>2854453614.4597569</v>
      </c>
      <c r="AW23" s="9">
        <f t="shared" si="48"/>
        <v>468945950.94696009</v>
      </c>
      <c r="AX23" s="9">
        <f t="shared" si="49"/>
        <v>1643289387.8427339</v>
      </c>
      <c r="AY23" s="9">
        <f t="shared" si="6"/>
        <v>8.8350891756855971E-3</v>
      </c>
      <c r="AZ23" s="9">
        <f t="shared" si="50"/>
        <v>8646635050.8377228</v>
      </c>
      <c r="BA23" s="9">
        <f t="shared" si="51"/>
        <v>10289924438.680456</v>
      </c>
      <c r="BB23" s="9">
        <f t="shared" si="52"/>
        <v>968379886233.23608</v>
      </c>
      <c r="BD23" s="9">
        <f t="shared" si="7"/>
        <v>61739546632.082733</v>
      </c>
      <c r="BE23" s="9" t="str">
        <f t="shared" si="8"/>
        <v/>
      </c>
      <c r="BF23" s="9" t="str">
        <f t="shared" si="9"/>
        <v/>
      </c>
      <c r="BG23" s="9" t="str">
        <f t="shared" si="10"/>
        <v/>
      </c>
      <c r="BH23" s="9" t="str">
        <f t="shared" si="11"/>
        <v/>
      </c>
      <c r="BI23" s="9" t="str">
        <f t="shared" si="12"/>
        <v/>
      </c>
      <c r="BJ23" s="9" t="str">
        <f t="shared" si="13"/>
        <v/>
      </c>
      <c r="BK23" s="9" t="str">
        <f t="shared" si="14"/>
        <v/>
      </c>
      <c r="BL23" s="9" t="str">
        <f t="shared" si="15"/>
        <v/>
      </c>
      <c r="BM23" s="9" t="str">
        <f t="shared" si="16"/>
        <v/>
      </c>
      <c r="BN23" s="9" t="str">
        <f t="shared" si="17"/>
        <v/>
      </c>
    </row>
    <row r="24" spans="1:66" x14ac:dyDescent="0.3">
      <c r="A24" s="9">
        <f t="shared" si="0"/>
        <v>7</v>
      </c>
      <c r="B24" s="9">
        <f t="shared" si="53"/>
        <v>968379886233.23608</v>
      </c>
      <c r="C24" s="9">
        <f t="shared" si="54"/>
        <v>4966688953.2494507</v>
      </c>
      <c r="D24" s="9">
        <f t="shared" si="55"/>
        <v>2824441334.8469386</v>
      </c>
      <c r="E24" s="9">
        <f t="shared" si="56"/>
        <v>464015362.15342563</v>
      </c>
      <c r="F24" s="9">
        <f t="shared" si="57"/>
        <v>1678232256.2490864</v>
      </c>
      <c r="G24" s="9">
        <f t="shared" si="1"/>
        <v>8.8350891756855971E-3</v>
      </c>
      <c r="H24" s="9">
        <f t="shared" si="58"/>
        <v>8555722650.810914</v>
      </c>
      <c r="I24" s="9">
        <f t="shared" si="59"/>
        <v>10233954907.060001</v>
      </c>
      <c r="J24" s="9">
        <f t="shared" si="60"/>
        <v>958145931326.17603</v>
      </c>
      <c r="L24" s="9">
        <f t="shared" si="18"/>
        <v>71637684349.420013</v>
      </c>
      <c r="M24" s="9">
        <f t="shared" si="19"/>
        <v>968379886233.23608</v>
      </c>
      <c r="N24" s="9">
        <f t="shared" si="20"/>
        <v>4966688953.2494507</v>
      </c>
      <c r="O24" s="9">
        <f t="shared" si="21"/>
        <v>2824441334.8469386</v>
      </c>
      <c r="P24" s="9">
        <f t="shared" si="22"/>
        <v>464015362.15342563</v>
      </c>
      <c r="Q24" s="9">
        <f t="shared" si="23"/>
        <v>1678232256.2490864</v>
      </c>
      <c r="R24" s="9">
        <f t="shared" si="2"/>
        <v>8.8350891756855971E-3</v>
      </c>
      <c r="S24" s="9">
        <f t="shared" si="24"/>
        <v>8555722650.810914</v>
      </c>
      <c r="T24" s="9">
        <f t="shared" si="25"/>
        <v>10233954907.060001</v>
      </c>
      <c r="U24" s="9">
        <f t="shared" si="26"/>
        <v>958145931326.17603</v>
      </c>
      <c r="W24" s="9">
        <f t="shared" si="27"/>
        <v>71637684349.420013</v>
      </c>
      <c r="X24" s="9">
        <f t="shared" si="28"/>
        <v>968379886233.23608</v>
      </c>
      <c r="Y24" s="9">
        <f t="shared" si="29"/>
        <v>4966688953.2494507</v>
      </c>
      <c r="Z24" s="9">
        <f t="shared" si="30"/>
        <v>2824441334.8469386</v>
      </c>
      <c r="AA24" s="9">
        <f t="shared" si="31"/>
        <v>464015362.15342563</v>
      </c>
      <c r="AB24" s="9">
        <f t="shared" si="32"/>
        <v>1678232256.2490864</v>
      </c>
      <c r="AC24" s="9">
        <f t="shared" si="3"/>
        <v>8.8350891756855971E-3</v>
      </c>
      <c r="AD24" s="9">
        <f t="shared" si="33"/>
        <v>8555722650.810914</v>
      </c>
      <c r="AE24" s="9">
        <f t="shared" si="34"/>
        <v>10233954907.060001</v>
      </c>
      <c r="AF24" s="9">
        <f t="shared" si="35"/>
        <v>958145931326.17603</v>
      </c>
      <c r="AH24" s="9">
        <f t="shared" si="36"/>
        <v>71637684349.420013</v>
      </c>
      <c r="AI24" s="9">
        <f t="shared" si="37"/>
        <v>968379886233.23608</v>
      </c>
      <c r="AJ24" s="9">
        <f t="shared" si="38"/>
        <v>4966688953.2494507</v>
      </c>
      <c r="AK24" s="9">
        <f t="shared" si="39"/>
        <v>2824441334.8469386</v>
      </c>
      <c r="AL24" s="9">
        <f t="shared" si="40"/>
        <v>464015362.15342563</v>
      </c>
      <c r="AM24" s="9">
        <f t="shared" si="41"/>
        <v>1678232256.2490864</v>
      </c>
      <c r="AN24" s="9">
        <f t="shared" si="4"/>
        <v>8.8350891756855971E-3</v>
      </c>
      <c r="AO24" s="9">
        <f t="shared" si="42"/>
        <v>8555722650.810914</v>
      </c>
      <c r="AP24" s="9">
        <f t="shared" si="43"/>
        <v>10233954907.060001</v>
      </c>
      <c r="AQ24" s="9">
        <f t="shared" si="44"/>
        <v>958145931326.17603</v>
      </c>
      <c r="AS24" s="9">
        <f t="shared" si="5"/>
        <v>71637684349.420013</v>
      </c>
      <c r="AT24" s="9">
        <f t="shared" si="45"/>
        <v>968379886233.23608</v>
      </c>
      <c r="AU24" s="9">
        <f t="shared" si="46"/>
        <v>4966688953.2494507</v>
      </c>
      <c r="AV24" s="9">
        <f t="shared" si="47"/>
        <v>2824441334.8469386</v>
      </c>
      <c r="AW24" s="9">
        <f t="shared" si="48"/>
        <v>464015362.15342563</v>
      </c>
      <c r="AX24" s="9">
        <f t="shared" si="49"/>
        <v>1678232256.2490864</v>
      </c>
      <c r="AY24" s="9">
        <f t="shared" si="6"/>
        <v>8.8350891756855971E-3</v>
      </c>
      <c r="AZ24" s="9">
        <f t="shared" si="50"/>
        <v>8555722650.810914</v>
      </c>
      <c r="BA24" s="9">
        <f t="shared" si="51"/>
        <v>10233954907.060001</v>
      </c>
      <c r="BB24" s="9">
        <f t="shared" si="52"/>
        <v>958145931326.17603</v>
      </c>
      <c r="BD24" s="9">
        <f t="shared" si="7"/>
        <v>71637684349.420013</v>
      </c>
      <c r="BE24" s="9" t="str">
        <f t="shared" si="8"/>
        <v/>
      </c>
      <c r="BF24" s="9" t="str">
        <f t="shared" si="9"/>
        <v/>
      </c>
      <c r="BG24" s="9" t="str">
        <f t="shared" si="10"/>
        <v/>
      </c>
      <c r="BH24" s="9" t="str">
        <f t="shared" si="11"/>
        <v/>
      </c>
      <c r="BI24" s="9" t="str">
        <f t="shared" si="12"/>
        <v/>
      </c>
      <c r="BJ24" s="9" t="str">
        <f t="shared" si="13"/>
        <v/>
      </c>
      <c r="BK24" s="9" t="str">
        <f t="shared" si="14"/>
        <v/>
      </c>
      <c r="BL24" s="9" t="str">
        <f t="shared" si="15"/>
        <v/>
      </c>
      <c r="BM24" s="9" t="str">
        <f t="shared" si="16"/>
        <v/>
      </c>
      <c r="BN24" s="9" t="str">
        <f t="shared" si="17"/>
        <v/>
      </c>
    </row>
    <row r="25" spans="1:66" x14ac:dyDescent="0.3">
      <c r="A25" s="9">
        <f t="shared" si="0"/>
        <v>8</v>
      </c>
      <c r="B25" s="9">
        <f t="shared" ref="B25:B56" si="61">IF(A25="","",IF(J24&gt;0,J24,0))</f>
        <v>958145931326.17603</v>
      </c>
      <c r="C25" s="9">
        <f t="shared" ref="C25:C56" si="62">IF(A25="","",IF((B25*(1+($B$2/1200)))&gt;$B$10,$B$10, (B25*(1+($B$2/1200)))))</f>
        <v>4966688953.2494507</v>
      </c>
      <c r="D25" s="9">
        <f t="shared" ref="D25:D56" si="63">IF(A25="","",B25*($B$4/1200))</f>
        <v>2794592299.7013469</v>
      </c>
      <c r="E25" s="9">
        <f t="shared" ref="E25:E56" si="64">IF(A25="","",B25*(($B$3/1200)/100))</f>
        <v>459111592.09379268</v>
      </c>
      <c r="F25" s="9">
        <f t="shared" ref="F25:F56" si="65">IF(A25="","",C25-D25-E25)</f>
        <v>1712985061.4543111</v>
      </c>
      <c r="G25" s="9">
        <f t="shared" si="1"/>
        <v>8.8350891756855971E-3</v>
      </c>
      <c r="H25" s="9">
        <f t="shared" ref="H25:H56" si="66">IF(A25="","",B25*G25)</f>
        <v>8465304746.5870934</v>
      </c>
      <c r="I25" s="9">
        <f t="shared" ref="I25:I56" si="67">IF(A25="","",F25+H25)</f>
        <v>10178289808.041405</v>
      </c>
      <c r="J25" s="9">
        <f t="shared" ref="J25:J56" si="68">IF(A25="","",IF(B25-F25-H25&gt;0.1,MAX(B25-F25-H25,0),0))</f>
        <v>947967641518.13464</v>
      </c>
      <c r="L25" s="9">
        <f t="shared" si="18"/>
        <v>81426318464.331238</v>
      </c>
      <c r="M25" s="9">
        <f t="shared" si="19"/>
        <v>958145931326.17603</v>
      </c>
      <c r="N25" s="9">
        <f t="shared" si="20"/>
        <v>4966688953.2494507</v>
      </c>
      <c r="O25" s="9">
        <f t="shared" si="21"/>
        <v>2794592299.7013469</v>
      </c>
      <c r="P25" s="9">
        <f t="shared" si="22"/>
        <v>459111592.09379268</v>
      </c>
      <c r="Q25" s="9">
        <f t="shared" si="23"/>
        <v>1712985061.4543111</v>
      </c>
      <c r="R25" s="9">
        <f t="shared" si="2"/>
        <v>8.8350891756855971E-3</v>
      </c>
      <c r="S25" s="9">
        <f t="shared" si="24"/>
        <v>8465304746.5870934</v>
      </c>
      <c r="T25" s="9">
        <f t="shared" si="25"/>
        <v>10178289808.041405</v>
      </c>
      <c r="U25" s="9">
        <f t="shared" si="26"/>
        <v>947967641518.13464</v>
      </c>
      <c r="W25" s="9">
        <f t="shared" si="27"/>
        <v>81426318464.331238</v>
      </c>
      <c r="X25" s="9">
        <f t="shared" si="28"/>
        <v>958145931326.17603</v>
      </c>
      <c r="Y25" s="9">
        <f t="shared" si="29"/>
        <v>4966688953.2494507</v>
      </c>
      <c r="Z25" s="9">
        <f t="shared" si="30"/>
        <v>2794592299.7013469</v>
      </c>
      <c r="AA25" s="9">
        <f t="shared" si="31"/>
        <v>459111592.09379268</v>
      </c>
      <c r="AB25" s="9">
        <f t="shared" si="32"/>
        <v>1712985061.4543111</v>
      </c>
      <c r="AC25" s="9">
        <f t="shared" si="3"/>
        <v>8.8350891756855971E-3</v>
      </c>
      <c r="AD25" s="9">
        <f t="shared" si="33"/>
        <v>8465304746.5870934</v>
      </c>
      <c r="AE25" s="9">
        <f t="shared" si="34"/>
        <v>10178289808.041405</v>
      </c>
      <c r="AF25" s="9">
        <f t="shared" si="35"/>
        <v>947967641518.13464</v>
      </c>
      <c r="AH25" s="9">
        <f t="shared" si="36"/>
        <v>81426318464.331238</v>
      </c>
      <c r="AI25" s="9">
        <f t="shared" si="37"/>
        <v>958145931326.17603</v>
      </c>
      <c r="AJ25" s="9">
        <f t="shared" si="38"/>
        <v>4966688953.2494507</v>
      </c>
      <c r="AK25" s="9">
        <f t="shared" si="39"/>
        <v>2794592299.7013469</v>
      </c>
      <c r="AL25" s="9">
        <f t="shared" si="40"/>
        <v>459111592.09379268</v>
      </c>
      <c r="AM25" s="9">
        <f t="shared" si="41"/>
        <v>1712985061.4543111</v>
      </c>
      <c r="AN25" s="9">
        <f t="shared" si="4"/>
        <v>8.8350891756855971E-3</v>
      </c>
      <c r="AO25" s="9">
        <f t="shared" si="42"/>
        <v>8465304746.5870934</v>
      </c>
      <c r="AP25" s="9">
        <f t="shared" si="43"/>
        <v>10178289808.041405</v>
      </c>
      <c r="AQ25" s="9">
        <f t="shared" si="44"/>
        <v>947967641518.13464</v>
      </c>
      <c r="AS25" s="9">
        <f t="shared" si="5"/>
        <v>81426318464.331238</v>
      </c>
      <c r="AT25" s="9">
        <f t="shared" si="45"/>
        <v>958145931326.17603</v>
      </c>
      <c r="AU25" s="9">
        <f t="shared" si="46"/>
        <v>4966688953.2494507</v>
      </c>
      <c r="AV25" s="9">
        <f t="shared" si="47"/>
        <v>2794592299.7013469</v>
      </c>
      <c r="AW25" s="9">
        <f t="shared" si="48"/>
        <v>459111592.09379268</v>
      </c>
      <c r="AX25" s="9">
        <f t="shared" si="49"/>
        <v>1712985061.4543111</v>
      </c>
      <c r="AY25" s="9">
        <f t="shared" si="6"/>
        <v>8.8350891756855971E-3</v>
      </c>
      <c r="AZ25" s="9">
        <f t="shared" si="50"/>
        <v>8465304746.5870934</v>
      </c>
      <c r="BA25" s="9">
        <f t="shared" si="51"/>
        <v>10178289808.041405</v>
      </c>
      <c r="BB25" s="9">
        <f t="shared" si="52"/>
        <v>947967641518.13464</v>
      </c>
      <c r="BD25" s="9">
        <f t="shared" si="7"/>
        <v>81426318464.331238</v>
      </c>
      <c r="BE25" s="9" t="str">
        <f t="shared" si="8"/>
        <v/>
      </c>
      <c r="BF25" s="9" t="str">
        <f t="shared" si="9"/>
        <v/>
      </c>
      <c r="BG25" s="9" t="str">
        <f t="shared" si="10"/>
        <v/>
      </c>
      <c r="BH25" s="9" t="str">
        <f t="shared" si="11"/>
        <v/>
      </c>
      <c r="BI25" s="9" t="str">
        <f t="shared" si="12"/>
        <v/>
      </c>
      <c r="BJ25" s="9" t="str">
        <f t="shared" si="13"/>
        <v/>
      </c>
      <c r="BK25" s="9" t="str">
        <f t="shared" si="14"/>
        <v/>
      </c>
      <c r="BL25" s="9" t="str">
        <f t="shared" si="15"/>
        <v/>
      </c>
      <c r="BM25" s="9" t="str">
        <f t="shared" si="16"/>
        <v/>
      </c>
      <c r="BN25" s="9" t="str">
        <f t="shared" si="17"/>
        <v/>
      </c>
    </row>
    <row r="26" spans="1:66" x14ac:dyDescent="0.3">
      <c r="A26" s="9">
        <f t="shared" si="0"/>
        <v>9</v>
      </c>
      <c r="B26" s="9">
        <f t="shared" si="61"/>
        <v>947967641518.13464</v>
      </c>
      <c r="C26" s="9">
        <f t="shared" si="62"/>
        <v>4966688953.2494507</v>
      </c>
      <c r="D26" s="9">
        <f t="shared" si="63"/>
        <v>2764905621.0945597</v>
      </c>
      <c r="E26" s="9">
        <f t="shared" si="64"/>
        <v>454234494.89410621</v>
      </c>
      <c r="F26" s="9">
        <f t="shared" si="65"/>
        <v>1747548837.2607849</v>
      </c>
      <c r="G26" s="9">
        <f t="shared" si="1"/>
        <v>8.8350891756855971E-3</v>
      </c>
      <c r="H26" s="9">
        <f t="shared" si="66"/>
        <v>8375378648.4770756</v>
      </c>
      <c r="I26" s="9">
        <f t="shared" si="67"/>
        <v>10122927485.73786</v>
      </c>
      <c r="J26" s="9">
        <f t="shared" si="68"/>
        <v>937844714032.39685</v>
      </c>
      <c r="L26" s="9">
        <f t="shared" si="18"/>
        <v>91106347371.640732</v>
      </c>
      <c r="M26" s="9">
        <f t="shared" si="19"/>
        <v>947967641518.13464</v>
      </c>
      <c r="N26" s="9">
        <f t="shared" si="20"/>
        <v>4966688953.2494507</v>
      </c>
      <c r="O26" s="9">
        <f t="shared" si="21"/>
        <v>2764905621.0945597</v>
      </c>
      <c r="P26" s="9">
        <f t="shared" si="22"/>
        <v>454234494.89410621</v>
      </c>
      <c r="Q26" s="9">
        <f t="shared" si="23"/>
        <v>1747548837.2607849</v>
      </c>
      <c r="R26" s="9">
        <f t="shared" si="2"/>
        <v>8.8350891756855971E-3</v>
      </c>
      <c r="S26" s="9">
        <f t="shared" si="24"/>
        <v>8375378648.4770756</v>
      </c>
      <c r="T26" s="9">
        <f t="shared" si="25"/>
        <v>10122927485.73786</v>
      </c>
      <c r="U26" s="9">
        <f t="shared" si="26"/>
        <v>937844714032.39685</v>
      </c>
      <c r="W26" s="9">
        <f t="shared" si="27"/>
        <v>91106347371.640732</v>
      </c>
      <c r="X26" s="9">
        <f t="shared" si="28"/>
        <v>947967641518.13464</v>
      </c>
      <c r="Y26" s="9">
        <f t="shared" si="29"/>
        <v>4966688953.2494507</v>
      </c>
      <c r="Z26" s="9">
        <f t="shared" si="30"/>
        <v>2764905621.0945597</v>
      </c>
      <c r="AA26" s="9">
        <f t="shared" si="31"/>
        <v>454234494.89410621</v>
      </c>
      <c r="AB26" s="9">
        <f t="shared" si="32"/>
        <v>1747548837.2607849</v>
      </c>
      <c r="AC26" s="9">
        <f t="shared" si="3"/>
        <v>8.8350891756855971E-3</v>
      </c>
      <c r="AD26" s="9">
        <f t="shared" si="33"/>
        <v>8375378648.4770756</v>
      </c>
      <c r="AE26" s="9">
        <f t="shared" si="34"/>
        <v>10122927485.73786</v>
      </c>
      <c r="AF26" s="9">
        <f t="shared" si="35"/>
        <v>937844714032.39685</v>
      </c>
      <c r="AH26" s="9">
        <f t="shared" si="36"/>
        <v>91106347371.640732</v>
      </c>
      <c r="AI26" s="9">
        <f t="shared" si="37"/>
        <v>947967641518.13464</v>
      </c>
      <c r="AJ26" s="9">
        <f t="shared" si="38"/>
        <v>4966688953.2494507</v>
      </c>
      <c r="AK26" s="9">
        <f t="shared" si="39"/>
        <v>2764905621.0945597</v>
      </c>
      <c r="AL26" s="9">
        <f t="shared" si="40"/>
        <v>454234494.89410621</v>
      </c>
      <c r="AM26" s="9">
        <f t="shared" si="41"/>
        <v>1747548837.2607849</v>
      </c>
      <c r="AN26" s="9">
        <f t="shared" si="4"/>
        <v>8.8350891756855971E-3</v>
      </c>
      <c r="AO26" s="9">
        <f t="shared" si="42"/>
        <v>8375378648.4770756</v>
      </c>
      <c r="AP26" s="9">
        <f t="shared" si="43"/>
        <v>10122927485.73786</v>
      </c>
      <c r="AQ26" s="9">
        <f t="shared" si="44"/>
        <v>937844714032.39685</v>
      </c>
      <c r="AS26" s="9">
        <f t="shared" si="5"/>
        <v>91106347371.640732</v>
      </c>
      <c r="AT26" s="9">
        <f t="shared" si="45"/>
        <v>947967641518.13464</v>
      </c>
      <c r="AU26" s="9">
        <f t="shared" si="46"/>
        <v>4966688953.2494507</v>
      </c>
      <c r="AV26" s="9">
        <f t="shared" si="47"/>
        <v>2764905621.0945597</v>
      </c>
      <c r="AW26" s="9">
        <f t="shared" si="48"/>
        <v>454234494.89410621</v>
      </c>
      <c r="AX26" s="9">
        <f t="shared" si="49"/>
        <v>1747548837.2607849</v>
      </c>
      <c r="AY26" s="9">
        <f t="shared" si="6"/>
        <v>8.8350891756855971E-3</v>
      </c>
      <c r="AZ26" s="9">
        <f t="shared" si="50"/>
        <v>8375378648.4770756</v>
      </c>
      <c r="BA26" s="9">
        <f t="shared" si="51"/>
        <v>10122927485.73786</v>
      </c>
      <c r="BB26" s="9">
        <f t="shared" si="52"/>
        <v>937844714032.39685</v>
      </c>
      <c r="BD26" s="9">
        <f t="shared" si="7"/>
        <v>91106347371.640732</v>
      </c>
      <c r="BE26" s="9" t="str">
        <f t="shared" si="8"/>
        <v/>
      </c>
      <c r="BF26" s="9" t="str">
        <f t="shared" si="9"/>
        <v/>
      </c>
      <c r="BG26" s="9" t="str">
        <f t="shared" si="10"/>
        <v/>
      </c>
      <c r="BH26" s="9" t="str">
        <f t="shared" si="11"/>
        <v/>
      </c>
      <c r="BI26" s="9" t="str">
        <f t="shared" si="12"/>
        <v/>
      </c>
      <c r="BJ26" s="9" t="str">
        <f t="shared" si="13"/>
        <v/>
      </c>
      <c r="BK26" s="9" t="str">
        <f t="shared" si="14"/>
        <v/>
      </c>
      <c r="BL26" s="9" t="str">
        <f t="shared" si="15"/>
        <v/>
      </c>
      <c r="BM26" s="9" t="str">
        <f t="shared" si="16"/>
        <v/>
      </c>
      <c r="BN26" s="9" t="str">
        <f t="shared" si="17"/>
        <v/>
      </c>
    </row>
    <row r="27" spans="1:66" x14ac:dyDescent="0.3">
      <c r="A27" s="9">
        <f t="shared" si="0"/>
        <v>10</v>
      </c>
      <c r="B27" s="9">
        <f t="shared" si="61"/>
        <v>937844714032.39685</v>
      </c>
      <c r="C27" s="9">
        <f t="shared" si="62"/>
        <v>4966688953.2494507</v>
      </c>
      <c r="D27" s="9">
        <f t="shared" si="63"/>
        <v>2735380415.9278245</v>
      </c>
      <c r="E27" s="9">
        <f t="shared" si="64"/>
        <v>449383925.47385687</v>
      </c>
      <c r="F27" s="9">
        <f t="shared" si="65"/>
        <v>1781924611.8477693</v>
      </c>
      <c r="G27" s="9">
        <f t="shared" si="1"/>
        <v>8.8350891756855971E-3</v>
      </c>
      <c r="H27" s="9">
        <f t="shared" si="66"/>
        <v>8285941681.4215832</v>
      </c>
      <c r="I27" s="9">
        <f t="shared" si="67"/>
        <v>10067866293.269352</v>
      </c>
      <c r="J27" s="9">
        <f t="shared" si="68"/>
        <v>927776847739.12744</v>
      </c>
      <c r="L27" s="9">
        <f t="shared" si="18"/>
        <v>100678662932.69351</v>
      </c>
      <c r="M27" s="9">
        <f t="shared" si="19"/>
        <v>937844714032.39685</v>
      </c>
      <c r="N27" s="9">
        <f t="shared" si="20"/>
        <v>4966688953.2494507</v>
      </c>
      <c r="O27" s="9">
        <f t="shared" si="21"/>
        <v>2735380415.9278245</v>
      </c>
      <c r="P27" s="9">
        <f t="shared" si="22"/>
        <v>449383925.47385687</v>
      </c>
      <c r="Q27" s="9">
        <f t="shared" si="23"/>
        <v>1781924611.8477693</v>
      </c>
      <c r="R27" s="9">
        <f t="shared" si="2"/>
        <v>8.8350891756855971E-3</v>
      </c>
      <c r="S27" s="9">
        <f t="shared" si="24"/>
        <v>8285941681.4215832</v>
      </c>
      <c r="T27" s="9">
        <f t="shared" si="25"/>
        <v>10067866293.269352</v>
      </c>
      <c r="U27" s="9">
        <f t="shared" si="26"/>
        <v>927776847739.12744</v>
      </c>
      <c r="W27" s="9">
        <f t="shared" si="27"/>
        <v>100678662932.69351</v>
      </c>
      <c r="X27" s="9">
        <f t="shared" si="28"/>
        <v>937844714032.39685</v>
      </c>
      <c r="Y27" s="9">
        <f t="shared" si="29"/>
        <v>4966688953.2494507</v>
      </c>
      <c r="Z27" s="9">
        <f t="shared" si="30"/>
        <v>2735380415.9278245</v>
      </c>
      <c r="AA27" s="9">
        <f t="shared" si="31"/>
        <v>449383925.47385687</v>
      </c>
      <c r="AB27" s="9">
        <f t="shared" si="32"/>
        <v>1781924611.8477693</v>
      </c>
      <c r="AC27" s="9">
        <f t="shared" si="3"/>
        <v>8.8350891756855971E-3</v>
      </c>
      <c r="AD27" s="9">
        <f t="shared" si="33"/>
        <v>8285941681.4215832</v>
      </c>
      <c r="AE27" s="9">
        <f t="shared" si="34"/>
        <v>10067866293.269352</v>
      </c>
      <c r="AF27" s="9">
        <f t="shared" si="35"/>
        <v>927776847739.12744</v>
      </c>
      <c r="AH27" s="9">
        <f t="shared" si="36"/>
        <v>100678662932.69351</v>
      </c>
      <c r="AI27" s="9">
        <f t="shared" si="37"/>
        <v>937844714032.39685</v>
      </c>
      <c r="AJ27" s="9">
        <f t="shared" si="38"/>
        <v>4966688953.2494507</v>
      </c>
      <c r="AK27" s="9">
        <f t="shared" si="39"/>
        <v>2735380415.9278245</v>
      </c>
      <c r="AL27" s="9">
        <f t="shared" si="40"/>
        <v>449383925.47385687</v>
      </c>
      <c r="AM27" s="9">
        <f t="shared" si="41"/>
        <v>1781924611.8477693</v>
      </c>
      <c r="AN27" s="9">
        <f t="shared" si="4"/>
        <v>8.8350891756855971E-3</v>
      </c>
      <c r="AO27" s="9">
        <f t="shared" si="42"/>
        <v>8285941681.4215832</v>
      </c>
      <c r="AP27" s="9">
        <f t="shared" si="43"/>
        <v>10067866293.269352</v>
      </c>
      <c r="AQ27" s="9">
        <f t="shared" si="44"/>
        <v>927776847739.12744</v>
      </c>
      <c r="AS27" s="9">
        <f t="shared" si="5"/>
        <v>100678662932.69351</v>
      </c>
      <c r="AT27" s="9">
        <f t="shared" si="45"/>
        <v>937844714032.39685</v>
      </c>
      <c r="AU27" s="9">
        <f t="shared" si="46"/>
        <v>4966688953.2494507</v>
      </c>
      <c r="AV27" s="9">
        <f t="shared" si="47"/>
        <v>2735380415.9278245</v>
      </c>
      <c r="AW27" s="9">
        <f t="shared" si="48"/>
        <v>449383925.47385687</v>
      </c>
      <c r="AX27" s="9">
        <f t="shared" si="49"/>
        <v>1781924611.8477693</v>
      </c>
      <c r="AY27" s="9">
        <f t="shared" si="6"/>
        <v>8.8350891756855971E-3</v>
      </c>
      <c r="AZ27" s="9">
        <f t="shared" si="50"/>
        <v>8285941681.4215832</v>
      </c>
      <c r="BA27" s="9">
        <f t="shared" si="51"/>
        <v>10067866293.269352</v>
      </c>
      <c r="BB27" s="9">
        <f t="shared" si="52"/>
        <v>927776847739.12744</v>
      </c>
      <c r="BD27" s="9">
        <f t="shared" si="7"/>
        <v>100678662932.69351</v>
      </c>
      <c r="BE27" s="9" t="str">
        <f t="shared" si="8"/>
        <v/>
      </c>
      <c r="BF27" s="9" t="str">
        <f t="shared" si="9"/>
        <v/>
      </c>
      <c r="BG27" s="9" t="str">
        <f t="shared" si="10"/>
        <v/>
      </c>
      <c r="BH27" s="9" t="str">
        <f t="shared" si="11"/>
        <v/>
      </c>
      <c r="BI27" s="9" t="str">
        <f t="shared" si="12"/>
        <v/>
      </c>
      <c r="BJ27" s="9" t="str">
        <f t="shared" si="13"/>
        <v/>
      </c>
      <c r="BK27" s="9" t="str">
        <f t="shared" si="14"/>
        <v/>
      </c>
      <c r="BL27" s="9" t="str">
        <f t="shared" si="15"/>
        <v/>
      </c>
      <c r="BM27" s="9" t="str">
        <f t="shared" si="16"/>
        <v/>
      </c>
      <c r="BN27" s="9" t="str">
        <f t="shared" si="17"/>
        <v/>
      </c>
    </row>
    <row r="28" spans="1:66" x14ac:dyDescent="0.3">
      <c r="A28" s="9">
        <f t="shared" si="0"/>
        <v>11</v>
      </c>
      <c r="B28" s="9">
        <f t="shared" si="61"/>
        <v>927776847739.12744</v>
      </c>
      <c r="C28" s="9">
        <f t="shared" si="62"/>
        <v>4966688953.2494507</v>
      </c>
      <c r="D28" s="9">
        <f t="shared" si="63"/>
        <v>2706015805.9057884</v>
      </c>
      <c r="E28" s="9">
        <f t="shared" si="64"/>
        <v>444559739.54166526</v>
      </c>
      <c r="F28" s="9">
        <f t="shared" si="65"/>
        <v>1816113407.8019969</v>
      </c>
      <c r="G28" s="9">
        <f t="shared" si="1"/>
        <v>8.8350891756855971E-3</v>
      </c>
      <c r="H28" s="9">
        <f t="shared" si="66"/>
        <v>8196991184.9116688</v>
      </c>
      <c r="I28" s="9">
        <f t="shared" si="67"/>
        <v>10013104592.713665</v>
      </c>
      <c r="J28" s="9">
        <f t="shared" si="68"/>
        <v>917763743146.41382</v>
      </c>
      <c r="L28" s="9">
        <f t="shared" si="18"/>
        <v>110144150519.85031</v>
      </c>
      <c r="M28" s="9">
        <f t="shared" si="19"/>
        <v>927776847739.12744</v>
      </c>
      <c r="N28" s="9">
        <f t="shared" si="20"/>
        <v>4966688953.2494507</v>
      </c>
      <c r="O28" s="9">
        <f t="shared" si="21"/>
        <v>2706015805.9057884</v>
      </c>
      <c r="P28" s="9">
        <f t="shared" si="22"/>
        <v>444559739.54166526</v>
      </c>
      <c r="Q28" s="9">
        <f t="shared" si="23"/>
        <v>1816113407.8019969</v>
      </c>
      <c r="R28" s="9">
        <f t="shared" si="2"/>
        <v>8.8350891756855971E-3</v>
      </c>
      <c r="S28" s="9">
        <f t="shared" si="24"/>
        <v>8196991184.9116688</v>
      </c>
      <c r="T28" s="9">
        <f t="shared" si="25"/>
        <v>10013104592.713665</v>
      </c>
      <c r="U28" s="9">
        <f t="shared" si="26"/>
        <v>917763743146.41382</v>
      </c>
      <c r="W28" s="9">
        <f t="shared" si="27"/>
        <v>110144150519.85031</v>
      </c>
      <c r="X28" s="9">
        <f t="shared" si="28"/>
        <v>927776847739.12744</v>
      </c>
      <c r="Y28" s="9">
        <f t="shared" si="29"/>
        <v>4966688953.2494507</v>
      </c>
      <c r="Z28" s="9">
        <f t="shared" si="30"/>
        <v>2706015805.9057884</v>
      </c>
      <c r="AA28" s="9">
        <f t="shared" si="31"/>
        <v>444559739.54166526</v>
      </c>
      <c r="AB28" s="9">
        <f t="shared" si="32"/>
        <v>1816113407.8019969</v>
      </c>
      <c r="AC28" s="9">
        <f t="shared" si="3"/>
        <v>8.8350891756855971E-3</v>
      </c>
      <c r="AD28" s="9">
        <f t="shared" si="33"/>
        <v>8196991184.9116688</v>
      </c>
      <c r="AE28" s="9">
        <f t="shared" si="34"/>
        <v>10013104592.713665</v>
      </c>
      <c r="AF28" s="9">
        <f t="shared" si="35"/>
        <v>917763743146.41382</v>
      </c>
      <c r="AH28" s="9">
        <f t="shared" si="36"/>
        <v>110144150519.85031</v>
      </c>
      <c r="AI28" s="9">
        <f t="shared" si="37"/>
        <v>927776847739.12744</v>
      </c>
      <c r="AJ28" s="9">
        <f t="shared" si="38"/>
        <v>4966688953.2494507</v>
      </c>
      <c r="AK28" s="9">
        <f t="shared" si="39"/>
        <v>2706015805.9057884</v>
      </c>
      <c r="AL28" s="9">
        <f t="shared" si="40"/>
        <v>444559739.54166526</v>
      </c>
      <c r="AM28" s="9">
        <f t="shared" si="41"/>
        <v>1816113407.8019969</v>
      </c>
      <c r="AN28" s="9">
        <f t="shared" si="4"/>
        <v>8.8350891756855971E-3</v>
      </c>
      <c r="AO28" s="9">
        <f t="shared" si="42"/>
        <v>8196991184.9116688</v>
      </c>
      <c r="AP28" s="9">
        <f t="shared" si="43"/>
        <v>10013104592.713665</v>
      </c>
      <c r="AQ28" s="9">
        <f t="shared" si="44"/>
        <v>917763743146.41382</v>
      </c>
      <c r="AS28" s="9">
        <f t="shared" si="5"/>
        <v>110144150519.85031</v>
      </c>
      <c r="AT28" s="9">
        <f t="shared" si="45"/>
        <v>927776847739.12744</v>
      </c>
      <c r="AU28" s="9">
        <f t="shared" si="46"/>
        <v>4966688953.2494507</v>
      </c>
      <c r="AV28" s="9">
        <f t="shared" si="47"/>
        <v>2706015805.9057884</v>
      </c>
      <c r="AW28" s="9">
        <f t="shared" si="48"/>
        <v>444559739.54166526</v>
      </c>
      <c r="AX28" s="9">
        <f t="shared" si="49"/>
        <v>1816113407.8019969</v>
      </c>
      <c r="AY28" s="9">
        <f t="shared" si="6"/>
        <v>8.8350891756855971E-3</v>
      </c>
      <c r="AZ28" s="9">
        <f t="shared" si="50"/>
        <v>8196991184.9116688</v>
      </c>
      <c r="BA28" s="9">
        <f t="shared" si="51"/>
        <v>10013104592.713665</v>
      </c>
      <c r="BB28" s="9">
        <f t="shared" si="52"/>
        <v>917763743146.41382</v>
      </c>
      <c r="BD28" s="9">
        <f t="shared" si="7"/>
        <v>110144150519.85031</v>
      </c>
      <c r="BE28" s="9" t="str">
        <f t="shared" si="8"/>
        <v/>
      </c>
      <c r="BF28" s="9" t="str">
        <f t="shared" si="9"/>
        <v/>
      </c>
      <c r="BG28" s="9" t="str">
        <f t="shared" si="10"/>
        <v/>
      </c>
      <c r="BH28" s="9" t="str">
        <f t="shared" si="11"/>
        <v/>
      </c>
      <c r="BI28" s="9" t="str">
        <f t="shared" si="12"/>
        <v/>
      </c>
      <c r="BJ28" s="9" t="str">
        <f t="shared" si="13"/>
        <v/>
      </c>
      <c r="BK28" s="9" t="str">
        <f t="shared" si="14"/>
        <v/>
      </c>
      <c r="BL28" s="9" t="str">
        <f t="shared" si="15"/>
        <v/>
      </c>
      <c r="BM28" s="9" t="str">
        <f t="shared" si="16"/>
        <v/>
      </c>
      <c r="BN28" s="9" t="str">
        <f t="shared" si="17"/>
        <v/>
      </c>
    </row>
    <row r="29" spans="1:66" x14ac:dyDescent="0.3">
      <c r="A29" s="9">
        <f t="shared" si="0"/>
        <v>12</v>
      </c>
      <c r="B29" s="9">
        <f t="shared" si="61"/>
        <v>917763743146.41382</v>
      </c>
      <c r="C29" s="9">
        <f t="shared" si="62"/>
        <v>4966688953.2494507</v>
      </c>
      <c r="D29" s="9">
        <f t="shared" si="63"/>
        <v>2676810917.5103736</v>
      </c>
      <c r="E29" s="9">
        <f t="shared" si="64"/>
        <v>439761793.59099001</v>
      </c>
      <c r="F29" s="9">
        <f t="shared" si="65"/>
        <v>1850116242.148087</v>
      </c>
      <c r="G29" s="9">
        <f t="shared" si="1"/>
        <v>8.8350891756855971E-3</v>
      </c>
      <c r="H29" s="9">
        <f t="shared" si="66"/>
        <v>8108524512.9095774</v>
      </c>
      <c r="I29" s="9">
        <f t="shared" si="67"/>
        <v>9958640755.0576649</v>
      </c>
      <c r="J29" s="9">
        <f t="shared" si="68"/>
        <v>907805102391.3562</v>
      </c>
      <c r="L29" s="9">
        <f t="shared" si="18"/>
        <v>119503689060.69199</v>
      </c>
      <c r="M29" s="9">
        <f t="shared" si="19"/>
        <v>917763743146.41382</v>
      </c>
      <c r="N29" s="9">
        <f t="shared" si="20"/>
        <v>4966688953.2494507</v>
      </c>
      <c r="O29" s="9">
        <f t="shared" si="21"/>
        <v>2676810917.5103736</v>
      </c>
      <c r="P29" s="9">
        <f t="shared" si="22"/>
        <v>439761793.59099001</v>
      </c>
      <c r="Q29" s="9">
        <f t="shared" si="23"/>
        <v>1850116242.148087</v>
      </c>
      <c r="R29" s="9">
        <f t="shared" si="2"/>
        <v>8.8350891756855971E-3</v>
      </c>
      <c r="S29" s="9">
        <f t="shared" si="24"/>
        <v>8108524512.9095774</v>
      </c>
      <c r="T29" s="9">
        <f t="shared" si="25"/>
        <v>9958640755.0576649</v>
      </c>
      <c r="U29" s="9">
        <f t="shared" si="26"/>
        <v>907805102391.3562</v>
      </c>
      <c r="W29" s="9">
        <f t="shared" si="27"/>
        <v>119503689060.69199</v>
      </c>
      <c r="X29" s="9">
        <f t="shared" si="28"/>
        <v>917763743146.41382</v>
      </c>
      <c r="Y29" s="9">
        <f t="shared" si="29"/>
        <v>4966688953.2494507</v>
      </c>
      <c r="Z29" s="9">
        <f t="shared" si="30"/>
        <v>2676810917.5103736</v>
      </c>
      <c r="AA29" s="9">
        <f t="shared" si="31"/>
        <v>439761793.59099001</v>
      </c>
      <c r="AB29" s="9">
        <f t="shared" si="32"/>
        <v>1850116242.148087</v>
      </c>
      <c r="AC29" s="9">
        <f t="shared" si="3"/>
        <v>8.8350891756855971E-3</v>
      </c>
      <c r="AD29" s="9">
        <f t="shared" si="33"/>
        <v>8108524512.9095774</v>
      </c>
      <c r="AE29" s="9">
        <f t="shared" si="34"/>
        <v>9958640755.0576649</v>
      </c>
      <c r="AF29" s="9">
        <f t="shared" si="35"/>
        <v>907805102391.3562</v>
      </c>
      <c r="AH29" s="9">
        <f t="shared" si="36"/>
        <v>119503689060.69199</v>
      </c>
      <c r="AI29" s="9">
        <f t="shared" si="37"/>
        <v>917763743146.41382</v>
      </c>
      <c r="AJ29" s="9">
        <f t="shared" si="38"/>
        <v>4966688953.2494507</v>
      </c>
      <c r="AK29" s="9">
        <f t="shared" si="39"/>
        <v>2676810917.5103736</v>
      </c>
      <c r="AL29" s="9">
        <f t="shared" si="40"/>
        <v>439761793.59099001</v>
      </c>
      <c r="AM29" s="9">
        <f t="shared" si="41"/>
        <v>1850116242.148087</v>
      </c>
      <c r="AN29" s="9">
        <f t="shared" si="4"/>
        <v>8.8350891756855971E-3</v>
      </c>
      <c r="AO29" s="9">
        <f t="shared" si="42"/>
        <v>8108524512.9095774</v>
      </c>
      <c r="AP29" s="9">
        <f t="shared" si="43"/>
        <v>9958640755.0576649</v>
      </c>
      <c r="AQ29" s="9">
        <f t="shared" si="44"/>
        <v>907805102391.3562</v>
      </c>
      <c r="AS29" s="9">
        <f t="shared" si="5"/>
        <v>119503689060.69199</v>
      </c>
      <c r="AT29" s="9">
        <f t="shared" si="45"/>
        <v>917763743146.41382</v>
      </c>
      <c r="AU29" s="9">
        <f t="shared" si="46"/>
        <v>4966688953.2494507</v>
      </c>
      <c r="AV29" s="9">
        <f t="shared" si="47"/>
        <v>2676810917.5103736</v>
      </c>
      <c r="AW29" s="9">
        <f t="shared" si="48"/>
        <v>439761793.59099001</v>
      </c>
      <c r="AX29" s="9">
        <f t="shared" si="49"/>
        <v>1850116242.148087</v>
      </c>
      <c r="AY29" s="9">
        <f t="shared" si="6"/>
        <v>8.8350891756855971E-3</v>
      </c>
      <c r="AZ29" s="9">
        <f t="shared" si="50"/>
        <v>8108524512.9095774</v>
      </c>
      <c r="BA29" s="9">
        <f t="shared" si="51"/>
        <v>9958640755.0576649</v>
      </c>
      <c r="BB29" s="9">
        <f t="shared" si="52"/>
        <v>907805102391.3562</v>
      </c>
      <c r="BD29" s="9">
        <f t="shared" si="7"/>
        <v>119503689060.69199</v>
      </c>
      <c r="BE29" s="9" t="str">
        <f t="shared" si="8"/>
        <v/>
      </c>
      <c r="BF29" s="9" t="str">
        <f t="shared" si="9"/>
        <v/>
      </c>
      <c r="BG29" s="9" t="str">
        <f t="shared" si="10"/>
        <v/>
      </c>
      <c r="BH29" s="9" t="str">
        <f t="shared" si="11"/>
        <v/>
      </c>
      <c r="BI29" s="9" t="str">
        <f t="shared" si="12"/>
        <v/>
      </c>
      <c r="BJ29" s="9" t="str">
        <f t="shared" si="13"/>
        <v/>
      </c>
      <c r="BK29" s="9" t="str">
        <f t="shared" si="14"/>
        <v/>
      </c>
      <c r="BL29" s="9" t="str">
        <f t="shared" si="15"/>
        <v/>
      </c>
      <c r="BM29" s="9" t="str">
        <f t="shared" si="16"/>
        <v/>
      </c>
      <c r="BN29" s="9" t="str">
        <f t="shared" si="17"/>
        <v/>
      </c>
    </row>
    <row r="30" spans="1:66" x14ac:dyDescent="0.3">
      <c r="A30" s="9">
        <f t="shared" si="0"/>
        <v>13</v>
      </c>
      <c r="B30" s="9">
        <f t="shared" si="61"/>
        <v>907805102391.3562</v>
      </c>
      <c r="C30" s="9">
        <f t="shared" si="62"/>
        <v>4966688953.2494507</v>
      </c>
      <c r="D30" s="9">
        <f t="shared" si="63"/>
        <v>2647764881.9747891</v>
      </c>
      <c r="E30" s="9">
        <f t="shared" si="64"/>
        <v>434989944.89585823</v>
      </c>
      <c r="F30" s="9">
        <f t="shared" si="65"/>
        <v>1883934126.3788033</v>
      </c>
      <c r="G30" s="9">
        <f t="shared" si="1"/>
        <v>8.8350891756855971E-3</v>
      </c>
      <c r="H30" s="9">
        <f t="shared" si="66"/>
        <v>8020539033.7700262</v>
      </c>
      <c r="I30" s="9">
        <f t="shared" si="67"/>
        <v>9904473160.1488304</v>
      </c>
      <c r="J30" s="9">
        <f t="shared" si="68"/>
        <v>897900629231.2074</v>
      </c>
      <c r="L30" s="9">
        <f t="shared" si="18"/>
        <v>128758151081.9348</v>
      </c>
      <c r="M30" s="9">
        <f t="shared" si="19"/>
        <v>907805102391.3562</v>
      </c>
      <c r="N30" s="9">
        <f t="shared" si="20"/>
        <v>4966688953.2494507</v>
      </c>
      <c r="O30" s="9">
        <f t="shared" si="21"/>
        <v>2647764881.9747891</v>
      </c>
      <c r="P30" s="9">
        <f t="shared" si="22"/>
        <v>434989944.89585823</v>
      </c>
      <c r="Q30" s="9">
        <f t="shared" si="23"/>
        <v>1883934126.3788033</v>
      </c>
      <c r="R30" s="9">
        <f t="shared" si="2"/>
        <v>8.8350891756855971E-3</v>
      </c>
      <c r="S30" s="9">
        <f t="shared" si="24"/>
        <v>8020539033.7700262</v>
      </c>
      <c r="T30" s="9">
        <f t="shared" si="25"/>
        <v>9904473160.1488304</v>
      </c>
      <c r="U30" s="9">
        <f t="shared" si="26"/>
        <v>897900629231.2074</v>
      </c>
      <c r="W30" s="9">
        <f t="shared" si="27"/>
        <v>128758151081.9348</v>
      </c>
      <c r="X30" s="9">
        <f t="shared" si="28"/>
        <v>907805102391.3562</v>
      </c>
      <c r="Y30" s="9">
        <f t="shared" si="29"/>
        <v>4966688953.2494507</v>
      </c>
      <c r="Z30" s="9">
        <f t="shared" si="30"/>
        <v>2647764881.9747891</v>
      </c>
      <c r="AA30" s="9">
        <f t="shared" si="31"/>
        <v>434989944.89585823</v>
      </c>
      <c r="AB30" s="9">
        <f t="shared" si="32"/>
        <v>1883934126.3788033</v>
      </c>
      <c r="AC30" s="9">
        <f t="shared" si="3"/>
        <v>8.8350891756855971E-3</v>
      </c>
      <c r="AD30" s="9">
        <f t="shared" si="33"/>
        <v>8020539033.7700262</v>
      </c>
      <c r="AE30" s="9">
        <f t="shared" si="34"/>
        <v>9904473160.1488304</v>
      </c>
      <c r="AF30" s="9">
        <f t="shared" si="35"/>
        <v>897900629231.2074</v>
      </c>
      <c r="AH30" s="9">
        <f t="shared" si="36"/>
        <v>128758151081.9348</v>
      </c>
      <c r="AI30" s="9">
        <f t="shared" si="37"/>
        <v>907805102391.3562</v>
      </c>
      <c r="AJ30" s="9">
        <f t="shared" si="38"/>
        <v>4966688953.2494507</v>
      </c>
      <c r="AK30" s="9">
        <f t="shared" si="39"/>
        <v>2647764881.9747891</v>
      </c>
      <c r="AL30" s="9">
        <f t="shared" si="40"/>
        <v>434989944.89585823</v>
      </c>
      <c r="AM30" s="9">
        <f t="shared" si="41"/>
        <v>1883934126.3788033</v>
      </c>
      <c r="AN30" s="9">
        <f t="shared" si="4"/>
        <v>8.8350891756855971E-3</v>
      </c>
      <c r="AO30" s="9">
        <f t="shared" si="42"/>
        <v>8020539033.7700262</v>
      </c>
      <c r="AP30" s="9">
        <f t="shared" si="43"/>
        <v>9904473160.1488304</v>
      </c>
      <c r="AQ30" s="9">
        <f t="shared" si="44"/>
        <v>897900629231.2074</v>
      </c>
      <c r="AS30" s="9">
        <f t="shared" si="5"/>
        <v>128758151081.9348</v>
      </c>
      <c r="AT30" s="9">
        <f t="shared" si="45"/>
        <v>907805102391.3562</v>
      </c>
      <c r="AU30" s="9">
        <f t="shared" si="46"/>
        <v>4966688953.2494507</v>
      </c>
      <c r="AV30" s="9">
        <f t="shared" si="47"/>
        <v>2647764881.9747891</v>
      </c>
      <c r="AW30" s="9">
        <f t="shared" si="48"/>
        <v>434989944.89585823</v>
      </c>
      <c r="AX30" s="9">
        <f t="shared" si="49"/>
        <v>1883934126.3788033</v>
      </c>
      <c r="AY30" s="9">
        <f t="shared" si="6"/>
        <v>8.8350891756855971E-3</v>
      </c>
      <c r="AZ30" s="9">
        <f t="shared" si="50"/>
        <v>8020539033.7700262</v>
      </c>
      <c r="BA30" s="9">
        <f t="shared" si="51"/>
        <v>9904473160.1488304</v>
      </c>
      <c r="BB30" s="9">
        <f t="shared" si="52"/>
        <v>897900629231.2074</v>
      </c>
      <c r="BD30" s="9">
        <f t="shared" si="7"/>
        <v>128758151081.9348</v>
      </c>
      <c r="BE30" s="9" t="str">
        <f t="shared" si="8"/>
        <v/>
      </c>
      <c r="BF30" s="9" t="str">
        <f t="shared" si="9"/>
        <v/>
      </c>
      <c r="BG30" s="9" t="str">
        <f t="shared" si="10"/>
        <v/>
      </c>
      <c r="BH30" s="9" t="str">
        <f t="shared" si="11"/>
        <v/>
      </c>
      <c r="BI30" s="9" t="str">
        <f t="shared" si="12"/>
        <v/>
      </c>
      <c r="BJ30" s="9" t="str">
        <f t="shared" si="13"/>
        <v/>
      </c>
      <c r="BK30" s="9" t="str">
        <f t="shared" si="14"/>
        <v/>
      </c>
      <c r="BL30" s="9" t="str">
        <f t="shared" si="15"/>
        <v/>
      </c>
      <c r="BM30" s="9" t="str">
        <f t="shared" si="16"/>
        <v/>
      </c>
      <c r="BN30" s="9" t="str">
        <f t="shared" si="17"/>
        <v/>
      </c>
    </row>
    <row r="31" spans="1:66" x14ac:dyDescent="0.3">
      <c r="A31" s="9">
        <f t="shared" si="0"/>
        <v>14</v>
      </c>
      <c r="B31" s="9">
        <f t="shared" si="61"/>
        <v>897900629231.2074</v>
      </c>
      <c r="C31" s="9">
        <f t="shared" si="62"/>
        <v>4966688953.2494507</v>
      </c>
      <c r="D31" s="9">
        <f t="shared" si="63"/>
        <v>2618876835.2576885</v>
      </c>
      <c r="E31" s="9">
        <f t="shared" si="64"/>
        <v>430244051.50662023</v>
      </c>
      <c r="F31" s="9">
        <f t="shared" si="65"/>
        <v>1917568066.485142</v>
      </c>
      <c r="G31" s="9">
        <f t="shared" si="1"/>
        <v>8.8350891756855971E-3</v>
      </c>
      <c r="H31" s="9">
        <f t="shared" si="66"/>
        <v>7933032130.1619272</v>
      </c>
      <c r="I31" s="9">
        <f t="shared" si="67"/>
        <v>9850600196.6470699</v>
      </c>
      <c r="J31" s="9">
        <f t="shared" si="68"/>
        <v>888050029034.5603</v>
      </c>
      <c r="L31" s="9">
        <f t="shared" si="18"/>
        <v>137908402753.05899</v>
      </c>
      <c r="M31" s="9">
        <f t="shared" si="19"/>
        <v>897900629231.2074</v>
      </c>
      <c r="N31" s="9">
        <f t="shared" si="20"/>
        <v>4966688953.2494507</v>
      </c>
      <c r="O31" s="9">
        <f t="shared" si="21"/>
        <v>2618876835.2576885</v>
      </c>
      <c r="P31" s="9">
        <f t="shared" si="22"/>
        <v>430244051.50662023</v>
      </c>
      <c r="Q31" s="9">
        <f t="shared" si="23"/>
        <v>1917568066.485142</v>
      </c>
      <c r="R31" s="9">
        <f t="shared" si="2"/>
        <v>8.8350891756855971E-3</v>
      </c>
      <c r="S31" s="9">
        <f t="shared" si="24"/>
        <v>7933032130.1619272</v>
      </c>
      <c r="T31" s="9">
        <f t="shared" si="25"/>
        <v>9850600196.6470699</v>
      </c>
      <c r="U31" s="9">
        <f t="shared" si="26"/>
        <v>888050029034.5603</v>
      </c>
      <c r="W31" s="9">
        <f t="shared" si="27"/>
        <v>137908402753.05899</v>
      </c>
      <c r="X31" s="9">
        <f t="shared" si="28"/>
        <v>897900629231.2074</v>
      </c>
      <c r="Y31" s="9">
        <f t="shared" si="29"/>
        <v>4966688953.2494507</v>
      </c>
      <c r="Z31" s="9">
        <f t="shared" si="30"/>
        <v>2618876835.2576885</v>
      </c>
      <c r="AA31" s="9">
        <f t="shared" si="31"/>
        <v>430244051.50662023</v>
      </c>
      <c r="AB31" s="9">
        <f t="shared" si="32"/>
        <v>1917568066.485142</v>
      </c>
      <c r="AC31" s="9">
        <f t="shared" si="3"/>
        <v>8.8350891756855971E-3</v>
      </c>
      <c r="AD31" s="9">
        <f t="shared" si="33"/>
        <v>7933032130.1619272</v>
      </c>
      <c r="AE31" s="9">
        <f t="shared" si="34"/>
        <v>9850600196.6470699</v>
      </c>
      <c r="AF31" s="9">
        <f t="shared" si="35"/>
        <v>888050029034.5603</v>
      </c>
      <c r="AH31" s="9">
        <f t="shared" si="36"/>
        <v>137908402753.05899</v>
      </c>
      <c r="AI31" s="9">
        <f t="shared" si="37"/>
        <v>897900629231.2074</v>
      </c>
      <c r="AJ31" s="9">
        <f t="shared" si="38"/>
        <v>4966688953.2494507</v>
      </c>
      <c r="AK31" s="9">
        <f t="shared" si="39"/>
        <v>2618876835.2576885</v>
      </c>
      <c r="AL31" s="9">
        <f t="shared" si="40"/>
        <v>430244051.50662023</v>
      </c>
      <c r="AM31" s="9">
        <f t="shared" si="41"/>
        <v>1917568066.485142</v>
      </c>
      <c r="AN31" s="9">
        <f t="shared" si="4"/>
        <v>8.8350891756855971E-3</v>
      </c>
      <c r="AO31" s="9">
        <f t="shared" si="42"/>
        <v>7933032130.1619272</v>
      </c>
      <c r="AP31" s="9">
        <f t="shared" si="43"/>
        <v>9850600196.6470699</v>
      </c>
      <c r="AQ31" s="9">
        <f t="shared" si="44"/>
        <v>888050029034.5603</v>
      </c>
      <c r="AS31" s="9">
        <f t="shared" si="5"/>
        <v>137908402753.05899</v>
      </c>
      <c r="AT31" s="9">
        <f t="shared" si="45"/>
        <v>897900629231.2074</v>
      </c>
      <c r="AU31" s="9">
        <f t="shared" si="46"/>
        <v>4966688953.2494507</v>
      </c>
      <c r="AV31" s="9">
        <f t="shared" si="47"/>
        <v>2618876835.2576885</v>
      </c>
      <c r="AW31" s="9">
        <f t="shared" si="48"/>
        <v>430244051.50662023</v>
      </c>
      <c r="AX31" s="9">
        <f t="shared" si="49"/>
        <v>1917568066.485142</v>
      </c>
      <c r="AY31" s="9">
        <f t="shared" si="6"/>
        <v>8.8350891756855971E-3</v>
      </c>
      <c r="AZ31" s="9">
        <f t="shared" si="50"/>
        <v>7933032130.1619272</v>
      </c>
      <c r="BA31" s="9">
        <f t="shared" si="51"/>
        <v>9850600196.6470699</v>
      </c>
      <c r="BB31" s="9">
        <f t="shared" si="52"/>
        <v>888050029034.5603</v>
      </c>
      <c r="BD31" s="9">
        <f t="shared" si="7"/>
        <v>137908402753.05899</v>
      </c>
      <c r="BE31" s="9" t="str">
        <f t="shared" si="8"/>
        <v/>
      </c>
      <c r="BF31" s="9" t="str">
        <f t="shared" si="9"/>
        <v/>
      </c>
      <c r="BG31" s="9" t="str">
        <f t="shared" si="10"/>
        <v/>
      </c>
      <c r="BH31" s="9" t="str">
        <f t="shared" si="11"/>
        <v/>
      </c>
      <c r="BI31" s="9" t="str">
        <f t="shared" si="12"/>
        <v/>
      </c>
      <c r="BJ31" s="9" t="str">
        <f t="shared" si="13"/>
        <v/>
      </c>
      <c r="BK31" s="9" t="str">
        <f t="shared" si="14"/>
        <v/>
      </c>
      <c r="BL31" s="9" t="str">
        <f t="shared" si="15"/>
        <v/>
      </c>
      <c r="BM31" s="9" t="str">
        <f t="shared" si="16"/>
        <v/>
      </c>
      <c r="BN31" s="9" t="str">
        <f t="shared" si="17"/>
        <v/>
      </c>
    </row>
    <row r="32" spans="1:66" x14ac:dyDescent="0.3">
      <c r="A32" s="9">
        <f t="shared" si="0"/>
        <v>15</v>
      </c>
      <c r="B32" s="9">
        <f t="shared" si="61"/>
        <v>888050029034.5603</v>
      </c>
      <c r="C32" s="9">
        <f t="shared" si="62"/>
        <v>4966688953.2494507</v>
      </c>
      <c r="D32" s="9">
        <f t="shared" si="63"/>
        <v>2590145918.0174675</v>
      </c>
      <c r="E32" s="9">
        <f t="shared" si="64"/>
        <v>425523972.24572682</v>
      </c>
      <c r="F32" s="9">
        <f t="shared" si="65"/>
        <v>1951019062.9862564</v>
      </c>
      <c r="G32" s="9">
        <f t="shared" si="1"/>
        <v>8.8350891756855971E-3</v>
      </c>
      <c r="H32" s="9">
        <f t="shared" si="66"/>
        <v>7846001198.9905243</v>
      </c>
      <c r="I32" s="9">
        <f t="shared" si="67"/>
        <v>9797020261.9767799</v>
      </c>
      <c r="J32" s="9">
        <f t="shared" si="68"/>
        <v>878253008772.58362</v>
      </c>
      <c r="L32" s="9">
        <f t="shared" si="18"/>
        <v>146955303929.6517</v>
      </c>
      <c r="M32" s="9">
        <f t="shared" si="19"/>
        <v>888050029034.5603</v>
      </c>
      <c r="N32" s="9">
        <f t="shared" si="20"/>
        <v>4966688953.2494507</v>
      </c>
      <c r="O32" s="9">
        <f t="shared" si="21"/>
        <v>2590145918.0174675</v>
      </c>
      <c r="P32" s="9">
        <f t="shared" si="22"/>
        <v>425523972.24572682</v>
      </c>
      <c r="Q32" s="9">
        <f t="shared" si="23"/>
        <v>1951019062.9862564</v>
      </c>
      <c r="R32" s="9">
        <f t="shared" si="2"/>
        <v>8.8350891756855971E-3</v>
      </c>
      <c r="S32" s="9">
        <f t="shared" si="24"/>
        <v>7846001198.9905243</v>
      </c>
      <c r="T32" s="9">
        <f t="shared" si="25"/>
        <v>9797020261.9767799</v>
      </c>
      <c r="U32" s="9">
        <f t="shared" si="26"/>
        <v>878253008772.58362</v>
      </c>
      <c r="W32" s="9">
        <f t="shared" si="27"/>
        <v>146955303929.6517</v>
      </c>
      <c r="X32" s="9">
        <f t="shared" si="28"/>
        <v>888050029034.5603</v>
      </c>
      <c r="Y32" s="9">
        <f t="shared" si="29"/>
        <v>4966688953.2494507</v>
      </c>
      <c r="Z32" s="9">
        <f t="shared" si="30"/>
        <v>2590145918.0174675</v>
      </c>
      <c r="AA32" s="9">
        <f t="shared" si="31"/>
        <v>425523972.24572682</v>
      </c>
      <c r="AB32" s="9">
        <f t="shared" si="32"/>
        <v>1951019062.9862564</v>
      </c>
      <c r="AC32" s="9">
        <f t="shared" si="3"/>
        <v>8.8350891756855971E-3</v>
      </c>
      <c r="AD32" s="9">
        <f t="shared" si="33"/>
        <v>7846001198.9905243</v>
      </c>
      <c r="AE32" s="9">
        <f t="shared" si="34"/>
        <v>9797020261.9767799</v>
      </c>
      <c r="AF32" s="9">
        <f t="shared" si="35"/>
        <v>878253008772.58362</v>
      </c>
      <c r="AH32" s="9">
        <f t="shared" si="36"/>
        <v>146955303929.6517</v>
      </c>
      <c r="AI32" s="9">
        <f t="shared" si="37"/>
        <v>888050029034.5603</v>
      </c>
      <c r="AJ32" s="9">
        <f t="shared" si="38"/>
        <v>4966688953.2494507</v>
      </c>
      <c r="AK32" s="9">
        <f t="shared" si="39"/>
        <v>2590145918.0174675</v>
      </c>
      <c r="AL32" s="9">
        <f t="shared" si="40"/>
        <v>425523972.24572682</v>
      </c>
      <c r="AM32" s="9">
        <f t="shared" si="41"/>
        <v>1951019062.9862564</v>
      </c>
      <c r="AN32" s="9">
        <f t="shared" si="4"/>
        <v>8.8350891756855971E-3</v>
      </c>
      <c r="AO32" s="9">
        <f t="shared" si="42"/>
        <v>7846001198.9905243</v>
      </c>
      <c r="AP32" s="9">
        <f t="shared" si="43"/>
        <v>9797020261.9767799</v>
      </c>
      <c r="AQ32" s="9">
        <f t="shared" si="44"/>
        <v>878253008772.58362</v>
      </c>
      <c r="AS32" s="9">
        <f t="shared" si="5"/>
        <v>146955303929.6517</v>
      </c>
      <c r="AT32" s="9">
        <f t="shared" si="45"/>
        <v>888050029034.5603</v>
      </c>
      <c r="AU32" s="9">
        <f t="shared" si="46"/>
        <v>4966688953.2494507</v>
      </c>
      <c r="AV32" s="9">
        <f t="shared" si="47"/>
        <v>2590145918.0174675</v>
      </c>
      <c r="AW32" s="9">
        <f t="shared" si="48"/>
        <v>425523972.24572682</v>
      </c>
      <c r="AX32" s="9">
        <f t="shared" si="49"/>
        <v>1951019062.9862564</v>
      </c>
      <c r="AY32" s="9">
        <f t="shared" si="6"/>
        <v>8.8350891756855971E-3</v>
      </c>
      <c r="AZ32" s="9">
        <f t="shared" si="50"/>
        <v>7846001198.9905243</v>
      </c>
      <c r="BA32" s="9">
        <f t="shared" si="51"/>
        <v>9797020261.9767799</v>
      </c>
      <c r="BB32" s="9">
        <f t="shared" si="52"/>
        <v>878253008772.58362</v>
      </c>
      <c r="BD32" s="9">
        <f t="shared" si="7"/>
        <v>146955303929.6517</v>
      </c>
      <c r="BE32" s="9" t="str">
        <f t="shared" si="8"/>
        <v/>
      </c>
      <c r="BF32" s="9" t="str">
        <f t="shared" si="9"/>
        <v/>
      </c>
      <c r="BG32" s="9" t="str">
        <f t="shared" si="10"/>
        <v/>
      </c>
      <c r="BH32" s="9" t="str">
        <f t="shared" si="11"/>
        <v/>
      </c>
      <c r="BI32" s="9" t="str">
        <f t="shared" si="12"/>
        <v/>
      </c>
      <c r="BJ32" s="9" t="str">
        <f t="shared" si="13"/>
        <v/>
      </c>
      <c r="BK32" s="9" t="str">
        <f t="shared" si="14"/>
        <v/>
      </c>
      <c r="BL32" s="9" t="str">
        <f t="shared" si="15"/>
        <v/>
      </c>
      <c r="BM32" s="9" t="str">
        <f t="shared" si="16"/>
        <v/>
      </c>
      <c r="BN32" s="9" t="str">
        <f t="shared" si="17"/>
        <v/>
      </c>
    </row>
    <row r="33" spans="1:66" x14ac:dyDescent="0.3">
      <c r="A33" s="9">
        <f t="shared" si="0"/>
        <v>16</v>
      </c>
      <c r="B33" s="9">
        <f t="shared" si="61"/>
        <v>878253008772.58362</v>
      </c>
      <c r="C33" s="9">
        <f t="shared" si="62"/>
        <v>4966688953.2494507</v>
      </c>
      <c r="D33" s="9">
        <f t="shared" si="63"/>
        <v>2561571275.5867023</v>
      </c>
      <c r="E33" s="9">
        <f t="shared" si="64"/>
        <v>420829566.70352966</v>
      </c>
      <c r="F33" s="9">
        <f t="shared" si="65"/>
        <v>1984288110.9592187</v>
      </c>
      <c r="G33" s="9">
        <f t="shared" si="1"/>
        <v>8.8350891756855971E-3</v>
      </c>
      <c r="H33" s="9">
        <f t="shared" si="66"/>
        <v>7759443651.3199615</v>
      </c>
      <c r="I33" s="9">
        <f t="shared" si="67"/>
        <v>9743731762.2791805</v>
      </c>
      <c r="J33" s="9">
        <f t="shared" si="68"/>
        <v>868509277010.30444</v>
      </c>
      <c r="L33" s="9">
        <f t="shared" si="18"/>
        <v>155899708196.46689</v>
      </c>
      <c r="M33" s="9">
        <f t="shared" si="19"/>
        <v>878253008772.58362</v>
      </c>
      <c r="N33" s="9">
        <f t="shared" si="20"/>
        <v>4966688953.2494507</v>
      </c>
      <c r="O33" s="9">
        <f t="shared" si="21"/>
        <v>2561571275.5867023</v>
      </c>
      <c r="P33" s="9">
        <f t="shared" si="22"/>
        <v>420829566.70352966</v>
      </c>
      <c r="Q33" s="9">
        <f t="shared" si="23"/>
        <v>1984288110.9592187</v>
      </c>
      <c r="R33" s="9">
        <f t="shared" si="2"/>
        <v>8.8350891756855971E-3</v>
      </c>
      <c r="S33" s="9">
        <f t="shared" si="24"/>
        <v>7759443651.3199615</v>
      </c>
      <c r="T33" s="9">
        <f t="shared" si="25"/>
        <v>9743731762.2791805</v>
      </c>
      <c r="U33" s="9">
        <f t="shared" si="26"/>
        <v>868509277010.30444</v>
      </c>
      <c r="W33" s="9">
        <f t="shared" si="27"/>
        <v>155899708196.46689</v>
      </c>
      <c r="X33" s="9">
        <f t="shared" si="28"/>
        <v>878253008772.58362</v>
      </c>
      <c r="Y33" s="9">
        <f t="shared" si="29"/>
        <v>4966688953.2494507</v>
      </c>
      <c r="Z33" s="9">
        <f t="shared" si="30"/>
        <v>2561571275.5867023</v>
      </c>
      <c r="AA33" s="9">
        <f t="shared" si="31"/>
        <v>420829566.70352966</v>
      </c>
      <c r="AB33" s="9">
        <f t="shared" si="32"/>
        <v>1984288110.9592187</v>
      </c>
      <c r="AC33" s="9">
        <f t="shared" si="3"/>
        <v>8.8350891756855971E-3</v>
      </c>
      <c r="AD33" s="9">
        <f t="shared" si="33"/>
        <v>7759443651.3199615</v>
      </c>
      <c r="AE33" s="9">
        <f t="shared" si="34"/>
        <v>9743731762.2791805</v>
      </c>
      <c r="AF33" s="9">
        <f t="shared" si="35"/>
        <v>868509277010.30444</v>
      </c>
      <c r="AH33" s="9">
        <f t="shared" si="36"/>
        <v>155899708196.46689</v>
      </c>
      <c r="AI33" s="9">
        <f t="shared" si="37"/>
        <v>878253008772.58362</v>
      </c>
      <c r="AJ33" s="9">
        <f t="shared" si="38"/>
        <v>4966688953.2494507</v>
      </c>
      <c r="AK33" s="9">
        <f t="shared" si="39"/>
        <v>2561571275.5867023</v>
      </c>
      <c r="AL33" s="9">
        <f t="shared" si="40"/>
        <v>420829566.70352966</v>
      </c>
      <c r="AM33" s="9">
        <f t="shared" si="41"/>
        <v>1984288110.9592187</v>
      </c>
      <c r="AN33" s="9">
        <f t="shared" si="4"/>
        <v>8.8350891756855971E-3</v>
      </c>
      <c r="AO33" s="9">
        <f t="shared" si="42"/>
        <v>7759443651.3199615</v>
      </c>
      <c r="AP33" s="9">
        <f t="shared" si="43"/>
        <v>9743731762.2791805</v>
      </c>
      <c r="AQ33" s="9">
        <f t="shared" si="44"/>
        <v>868509277010.30444</v>
      </c>
      <c r="AS33" s="9">
        <f t="shared" si="5"/>
        <v>155899708196.46689</v>
      </c>
      <c r="AT33" s="9">
        <f t="shared" si="45"/>
        <v>878253008772.58362</v>
      </c>
      <c r="AU33" s="9">
        <f t="shared" si="46"/>
        <v>4966688953.2494507</v>
      </c>
      <c r="AV33" s="9">
        <f t="shared" si="47"/>
        <v>2561571275.5867023</v>
      </c>
      <c r="AW33" s="9">
        <f t="shared" si="48"/>
        <v>420829566.70352966</v>
      </c>
      <c r="AX33" s="9">
        <f t="shared" si="49"/>
        <v>1984288110.9592187</v>
      </c>
      <c r="AY33" s="9">
        <f t="shared" si="6"/>
        <v>8.8350891756855971E-3</v>
      </c>
      <c r="AZ33" s="9">
        <f t="shared" si="50"/>
        <v>7759443651.3199615</v>
      </c>
      <c r="BA33" s="9">
        <f t="shared" si="51"/>
        <v>9743731762.2791805</v>
      </c>
      <c r="BB33" s="9">
        <f t="shared" si="52"/>
        <v>868509277010.30444</v>
      </c>
      <c r="BD33" s="9">
        <f t="shared" si="7"/>
        <v>155899708196.46689</v>
      </c>
      <c r="BE33" s="9" t="str">
        <f t="shared" si="8"/>
        <v/>
      </c>
      <c r="BF33" s="9" t="str">
        <f t="shared" si="9"/>
        <v/>
      </c>
      <c r="BG33" s="9" t="str">
        <f t="shared" si="10"/>
        <v/>
      </c>
      <c r="BH33" s="9" t="str">
        <f t="shared" si="11"/>
        <v/>
      </c>
      <c r="BI33" s="9" t="str">
        <f t="shared" si="12"/>
        <v/>
      </c>
      <c r="BJ33" s="9" t="str">
        <f t="shared" si="13"/>
        <v/>
      </c>
      <c r="BK33" s="9" t="str">
        <f t="shared" si="14"/>
        <v/>
      </c>
      <c r="BL33" s="9" t="str">
        <f t="shared" si="15"/>
        <v/>
      </c>
      <c r="BM33" s="9" t="str">
        <f t="shared" si="16"/>
        <v/>
      </c>
      <c r="BN33" s="9" t="str">
        <f t="shared" si="17"/>
        <v/>
      </c>
    </row>
    <row r="34" spans="1:66" x14ac:dyDescent="0.3">
      <c r="A34" s="9">
        <f t="shared" si="0"/>
        <v>17</v>
      </c>
      <c r="B34" s="9">
        <f t="shared" si="61"/>
        <v>868509277010.30444</v>
      </c>
      <c r="C34" s="9">
        <f t="shared" si="62"/>
        <v>4966688953.2494507</v>
      </c>
      <c r="D34" s="9">
        <f t="shared" si="63"/>
        <v>2533152057.9467216</v>
      </c>
      <c r="E34" s="9">
        <f t="shared" si="64"/>
        <v>416160695.23410422</v>
      </c>
      <c r="F34" s="9">
        <f t="shared" si="65"/>
        <v>2017376200.068625</v>
      </c>
      <c r="G34" s="9">
        <f t="shared" si="1"/>
        <v>8.8350891756855971E-3</v>
      </c>
      <c r="H34" s="9">
        <f t="shared" si="66"/>
        <v>7673356912.2962646</v>
      </c>
      <c r="I34" s="9">
        <f t="shared" si="67"/>
        <v>9690733112.3648891</v>
      </c>
      <c r="J34" s="9">
        <f t="shared" si="68"/>
        <v>858818543897.93958</v>
      </c>
      <c r="L34" s="9">
        <f t="shared" si="18"/>
        <v>164742462910.20312</v>
      </c>
      <c r="M34" s="9">
        <f t="shared" si="19"/>
        <v>868509277010.30444</v>
      </c>
      <c r="N34" s="9">
        <f t="shared" si="20"/>
        <v>4966688953.2494507</v>
      </c>
      <c r="O34" s="9">
        <f t="shared" si="21"/>
        <v>2533152057.9467216</v>
      </c>
      <c r="P34" s="9">
        <f t="shared" si="22"/>
        <v>416160695.23410422</v>
      </c>
      <c r="Q34" s="9">
        <f t="shared" si="23"/>
        <v>2017376200.068625</v>
      </c>
      <c r="R34" s="9">
        <f t="shared" si="2"/>
        <v>8.8350891756855971E-3</v>
      </c>
      <c r="S34" s="9">
        <f t="shared" si="24"/>
        <v>7673356912.2962646</v>
      </c>
      <c r="T34" s="9">
        <f t="shared" si="25"/>
        <v>9690733112.3648891</v>
      </c>
      <c r="U34" s="9">
        <f t="shared" si="26"/>
        <v>858818543897.93958</v>
      </c>
      <c r="W34" s="9">
        <f t="shared" si="27"/>
        <v>164742462910.20312</v>
      </c>
      <c r="X34" s="9">
        <f t="shared" si="28"/>
        <v>868509277010.30444</v>
      </c>
      <c r="Y34" s="9">
        <f t="shared" si="29"/>
        <v>4966688953.2494507</v>
      </c>
      <c r="Z34" s="9">
        <f t="shared" si="30"/>
        <v>2533152057.9467216</v>
      </c>
      <c r="AA34" s="9">
        <f t="shared" si="31"/>
        <v>416160695.23410422</v>
      </c>
      <c r="AB34" s="9">
        <f t="shared" si="32"/>
        <v>2017376200.068625</v>
      </c>
      <c r="AC34" s="9">
        <f t="shared" si="3"/>
        <v>8.8350891756855971E-3</v>
      </c>
      <c r="AD34" s="9">
        <f t="shared" si="33"/>
        <v>7673356912.2962646</v>
      </c>
      <c r="AE34" s="9">
        <f t="shared" si="34"/>
        <v>9690733112.3648891</v>
      </c>
      <c r="AF34" s="9">
        <f t="shared" si="35"/>
        <v>858818543897.93958</v>
      </c>
      <c r="AH34" s="9">
        <f t="shared" si="36"/>
        <v>164742462910.20312</v>
      </c>
      <c r="AI34" s="9">
        <f t="shared" si="37"/>
        <v>868509277010.30444</v>
      </c>
      <c r="AJ34" s="9">
        <f t="shared" si="38"/>
        <v>4966688953.2494507</v>
      </c>
      <c r="AK34" s="9">
        <f t="shared" si="39"/>
        <v>2533152057.9467216</v>
      </c>
      <c r="AL34" s="9">
        <f t="shared" si="40"/>
        <v>416160695.23410422</v>
      </c>
      <c r="AM34" s="9">
        <f t="shared" si="41"/>
        <v>2017376200.068625</v>
      </c>
      <c r="AN34" s="9">
        <f t="shared" si="4"/>
        <v>8.8350891756855971E-3</v>
      </c>
      <c r="AO34" s="9">
        <f t="shared" si="42"/>
        <v>7673356912.2962646</v>
      </c>
      <c r="AP34" s="9">
        <f t="shared" si="43"/>
        <v>9690733112.3648891</v>
      </c>
      <c r="AQ34" s="9">
        <f t="shared" si="44"/>
        <v>858818543897.93958</v>
      </c>
      <c r="AS34" s="9">
        <f t="shared" si="5"/>
        <v>164742462910.20312</v>
      </c>
      <c r="AT34" s="9">
        <f t="shared" si="45"/>
        <v>868509277010.30444</v>
      </c>
      <c r="AU34" s="9">
        <f t="shared" si="46"/>
        <v>4966688953.2494507</v>
      </c>
      <c r="AV34" s="9">
        <f t="shared" si="47"/>
        <v>2533152057.9467216</v>
      </c>
      <c r="AW34" s="9">
        <f t="shared" si="48"/>
        <v>416160695.23410422</v>
      </c>
      <c r="AX34" s="9">
        <f t="shared" si="49"/>
        <v>2017376200.068625</v>
      </c>
      <c r="AY34" s="9">
        <f t="shared" si="6"/>
        <v>8.8350891756855971E-3</v>
      </c>
      <c r="AZ34" s="9">
        <f t="shared" si="50"/>
        <v>7673356912.2962646</v>
      </c>
      <c r="BA34" s="9">
        <f t="shared" si="51"/>
        <v>9690733112.3648891</v>
      </c>
      <c r="BB34" s="9">
        <f t="shared" si="52"/>
        <v>858818543897.93958</v>
      </c>
      <c r="BD34" s="9">
        <f t="shared" si="7"/>
        <v>164742462910.20312</v>
      </c>
      <c r="BE34" s="9" t="str">
        <f t="shared" si="8"/>
        <v/>
      </c>
      <c r="BF34" s="9" t="str">
        <f t="shared" si="9"/>
        <v/>
      </c>
      <c r="BG34" s="9" t="str">
        <f t="shared" si="10"/>
        <v/>
      </c>
      <c r="BH34" s="9" t="str">
        <f t="shared" si="11"/>
        <v/>
      </c>
      <c r="BI34" s="9" t="str">
        <f t="shared" si="12"/>
        <v/>
      </c>
      <c r="BJ34" s="9" t="str">
        <f t="shared" si="13"/>
        <v/>
      </c>
      <c r="BK34" s="9" t="str">
        <f t="shared" si="14"/>
        <v/>
      </c>
      <c r="BL34" s="9" t="str">
        <f t="shared" si="15"/>
        <v/>
      </c>
      <c r="BM34" s="9" t="str">
        <f t="shared" si="16"/>
        <v/>
      </c>
      <c r="BN34" s="9" t="str">
        <f t="shared" si="17"/>
        <v/>
      </c>
    </row>
    <row r="35" spans="1:66" x14ac:dyDescent="0.3">
      <c r="A35" s="9">
        <f t="shared" si="0"/>
        <v>18</v>
      </c>
      <c r="B35" s="9">
        <f t="shared" si="61"/>
        <v>858818543897.93958</v>
      </c>
      <c r="C35" s="9">
        <f t="shared" si="62"/>
        <v>4966688953.2494507</v>
      </c>
      <c r="D35" s="9">
        <f t="shared" si="63"/>
        <v>2504887419.7023239</v>
      </c>
      <c r="E35" s="9">
        <f t="shared" si="64"/>
        <v>411517218.95109606</v>
      </c>
      <c r="F35" s="9">
        <f t="shared" si="65"/>
        <v>2050284314.5960307</v>
      </c>
      <c r="G35" s="9">
        <f t="shared" si="1"/>
        <v>8.8350891756855971E-3</v>
      </c>
      <c r="H35" s="9">
        <f t="shared" si="66"/>
        <v>7587738421.0707521</v>
      </c>
      <c r="I35" s="9">
        <f t="shared" si="67"/>
        <v>9638022735.6667824</v>
      </c>
      <c r="J35" s="9">
        <f t="shared" si="68"/>
        <v>849180521162.27271</v>
      </c>
      <c r="L35" s="9">
        <f t="shared" si="18"/>
        <v>173484409242.00208</v>
      </c>
      <c r="M35" s="9">
        <f t="shared" si="19"/>
        <v>858818543897.93958</v>
      </c>
      <c r="N35" s="9">
        <f t="shared" si="20"/>
        <v>4966688953.2494507</v>
      </c>
      <c r="O35" s="9">
        <f t="shared" si="21"/>
        <v>2504887419.7023239</v>
      </c>
      <c r="P35" s="9">
        <f t="shared" si="22"/>
        <v>411517218.95109606</v>
      </c>
      <c r="Q35" s="9">
        <f t="shared" si="23"/>
        <v>2050284314.5960307</v>
      </c>
      <c r="R35" s="9">
        <f t="shared" si="2"/>
        <v>8.8350891756855971E-3</v>
      </c>
      <c r="S35" s="9">
        <f t="shared" si="24"/>
        <v>7587738421.0707521</v>
      </c>
      <c r="T35" s="9">
        <f t="shared" si="25"/>
        <v>9638022735.6667824</v>
      </c>
      <c r="U35" s="9">
        <f t="shared" si="26"/>
        <v>849180521162.27271</v>
      </c>
      <c r="W35" s="9">
        <f t="shared" si="27"/>
        <v>173484409242.00208</v>
      </c>
      <c r="X35" s="9">
        <f t="shared" si="28"/>
        <v>858818543897.93958</v>
      </c>
      <c r="Y35" s="9">
        <f t="shared" si="29"/>
        <v>4966688953.2494507</v>
      </c>
      <c r="Z35" s="9">
        <f t="shared" si="30"/>
        <v>2504887419.7023239</v>
      </c>
      <c r="AA35" s="9">
        <f t="shared" si="31"/>
        <v>411517218.95109606</v>
      </c>
      <c r="AB35" s="9">
        <f t="shared" si="32"/>
        <v>2050284314.5960307</v>
      </c>
      <c r="AC35" s="9">
        <f t="shared" si="3"/>
        <v>8.8350891756855971E-3</v>
      </c>
      <c r="AD35" s="9">
        <f t="shared" si="33"/>
        <v>7587738421.0707521</v>
      </c>
      <c r="AE35" s="9">
        <f t="shared" si="34"/>
        <v>9638022735.6667824</v>
      </c>
      <c r="AF35" s="9">
        <f t="shared" si="35"/>
        <v>849180521162.27271</v>
      </c>
      <c r="AH35" s="9">
        <f t="shared" si="36"/>
        <v>173484409242.00208</v>
      </c>
      <c r="AI35" s="9">
        <f t="shared" si="37"/>
        <v>858818543897.93958</v>
      </c>
      <c r="AJ35" s="9">
        <f t="shared" si="38"/>
        <v>4966688953.2494507</v>
      </c>
      <c r="AK35" s="9">
        <f t="shared" si="39"/>
        <v>2504887419.7023239</v>
      </c>
      <c r="AL35" s="9">
        <f t="shared" si="40"/>
        <v>411517218.95109606</v>
      </c>
      <c r="AM35" s="9">
        <f t="shared" si="41"/>
        <v>2050284314.5960307</v>
      </c>
      <c r="AN35" s="9">
        <f t="shared" si="4"/>
        <v>8.8350891756855971E-3</v>
      </c>
      <c r="AO35" s="9">
        <f t="shared" si="42"/>
        <v>7587738421.0707521</v>
      </c>
      <c r="AP35" s="9">
        <f t="shared" si="43"/>
        <v>9638022735.6667824</v>
      </c>
      <c r="AQ35" s="9">
        <f t="shared" si="44"/>
        <v>849180521162.27271</v>
      </c>
      <c r="AS35" s="9">
        <f t="shared" si="5"/>
        <v>173484409242.00208</v>
      </c>
      <c r="AT35" s="9">
        <f t="shared" si="45"/>
        <v>858818543897.93958</v>
      </c>
      <c r="AU35" s="9">
        <f t="shared" si="46"/>
        <v>4966688953.2494507</v>
      </c>
      <c r="AV35" s="9">
        <f t="shared" si="47"/>
        <v>2504887419.7023239</v>
      </c>
      <c r="AW35" s="9">
        <f t="shared" si="48"/>
        <v>411517218.95109606</v>
      </c>
      <c r="AX35" s="9">
        <f t="shared" si="49"/>
        <v>2050284314.5960307</v>
      </c>
      <c r="AY35" s="9">
        <f t="shared" si="6"/>
        <v>8.8350891756855971E-3</v>
      </c>
      <c r="AZ35" s="9">
        <f t="shared" si="50"/>
        <v>7587738421.0707521</v>
      </c>
      <c r="BA35" s="9">
        <f t="shared" si="51"/>
        <v>9638022735.6667824</v>
      </c>
      <c r="BB35" s="9">
        <f t="shared" si="52"/>
        <v>849180521162.27271</v>
      </c>
      <c r="BD35" s="9">
        <f t="shared" si="7"/>
        <v>173484409242.00208</v>
      </c>
      <c r="BE35" s="9" t="str">
        <f t="shared" si="8"/>
        <v/>
      </c>
      <c r="BF35" s="9" t="str">
        <f t="shared" si="9"/>
        <v/>
      </c>
      <c r="BG35" s="9" t="str">
        <f t="shared" si="10"/>
        <v/>
      </c>
      <c r="BH35" s="9" t="str">
        <f t="shared" si="11"/>
        <v/>
      </c>
      <c r="BI35" s="9" t="str">
        <f t="shared" si="12"/>
        <v/>
      </c>
      <c r="BJ35" s="9" t="str">
        <f t="shared" si="13"/>
        <v/>
      </c>
      <c r="BK35" s="9" t="str">
        <f t="shared" si="14"/>
        <v/>
      </c>
      <c r="BL35" s="9" t="str">
        <f t="shared" si="15"/>
        <v/>
      </c>
      <c r="BM35" s="9" t="str">
        <f t="shared" si="16"/>
        <v/>
      </c>
      <c r="BN35" s="9" t="str">
        <f t="shared" si="17"/>
        <v/>
      </c>
    </row>
    <row r="36" spans="1:66" x14ac:dyDescent="0.3">
      <c r="A36" s="9">
        <f t="shared" si="0"/>
        <v>19</v>
      </c>
      <c r="B36" s="9">
        <f t="shared" si="61"/>
        <v>849180521162.27271</v>
      </c>
      <c r="C36" s="9">
        <f t="shared" si="62"/>
        <v>4966688953.2494507</v>
      </c>
      <c r="D36" s="9">
        <f t="shared" si="63"/>
        <v>2476776520.0566287</v>
      </c>
      <c r="E36" s="9">
        <f t="shared" si="64"/>
        <v>406898999.723589</v>
      </c>
      <c r="F36" s="9">
        <f t="shared" si="65"/>
        <v>2083013433.469233</v>
      </c>
      <c r="G36" s="9">
        <f t="shared" si="1"/>
        <v>8.8350891756855971E-3</v>
      </c>
      <c r="H36" s="9">
        <f t="shared" si="66"/>
        <v>7502585630.7238493</v>
      </c>
      <c r="I36" s="9">
        <f t="shared" si="67"/>
        <v>9585599064.1930828</v>
      </c>
      <c r="J36" s="9">
        <f t="shared" si="68"/>
        <v>839594922098.07959</v>
      </c>
      <c r="L36" s="9">
        <f t="shared" si="18"/>
        <v>182126382219.66858</v>
      </c>
      <c r="M36" s="9">
        <f t="shared" si="19"/>
        <v>849180521162.27271</v>
      </c>
      <c r="N36" s="9">
        <f t="shared" si="20"/>
        <v>4966688953.2494507</v>
      </c>
      <c r="O36" s="9">
        <f t="shared" si="21"/>
        <v>2476776520.0566287</v>
      </c>
      <c r="P36" s="9">
        <f t="shared" si="22"/>
        <v>406898999.723589</v>
      </c>
      <c r="Q36" s="9">
        <f t="shared" si="23"/>
        <v>2083013433.469233</v>
      </c>
      <c r="R36" s="9">
        <f t="shared" si="2"/>
        <v>8.8350891756855971E-3</v>
      </c>
      <c r="S36" s="9">
        <f t="shared" si="24"/>
        <v>7502585630.7238493</v>
      </c>
      <c r="T36" s="9">
        <f t="shared" si="25"/>
        <v>9585599064.1930828</v>
      </c>
      <c r="U36" s="9">
        <f t="shared" si="26"/>
        <v>839594922098.07959</v>
      </c>
      <c r="W36" s="9">
        <f t="shared" si="27"/>
        <v>182126382219.66858</v>
      </c>
      <c r="X36" s="9">
        <f t="shared" si="28"/>
        <v>849180521162.27271</v>
      </c>
      <c r="Y36" s="9">
        <f t="shared" si="29"/>
        <v>4966688953.2494507</v>
      </c>
      <c r="Z36" s="9">
        <f t="shared" si="30"/>
        <v>2476776520.0566287</v>
      </c>
      <c r="AA36" s="9">
        <f t="shared" si="31"/>
        <v>406898999.723589</v>
      </c>
      <c r="AB36" s="9">
        <f t="shared" si="32"/>
        <v>2083013433.469233</v>
      </c>
      <c r="AC36" s="9">
        <f t="shared" si="3"/>
        <v>8.8350891756855971E-3</v>
      </c>
      <c r="AD36" s="9">
        <f t="shared" si="33"/>
        <v>7502585630.7238493</v>
      </c>
      <c r="AE36" s="9">
        <f t="shared" si="34"/>
        <v>9585599064.1930828</v>
      </c>
      <c r="AF36" s="9">
        <f t="shared" si="35"/>
        <v>839594922098.07959</v>
      </c>
      <c r="AH36" s="9">
        <f t="shared" si="36"/>
        <v>182126382219.66858</v>
      </c>
      <c r="AI36" s="9">
        <f t="shared" si="37"/>
        <v>849180521162.27271</v>
      </c>
      <c r="AJ36" s="9">
        <f t="shared" si="38"/>
        <v>4966688953.2494507</v>
      </c>
      <c r="AK36" s="9">
        <f t="shared" si="39"/>
        <v>2476776520.0566287</v>
      </c>
      <c r="AL36" s="9">
        <f t="shared" si="40"/>
        <v>406898999.723589</v>
      </c>
      <c r="AM36" s="9">
        <f t="shared" si="41"/>
        <v>2083013433.469233</v>
      </c>
      <c r="AN36" s="9">
        <f t="shared" si="4"/>
        <v>8.8350891756855971E-3</v>
      </c>
      <c r="AO36" s="9">
        <f t="shared" si="42"/>
        <v>7502585630.7238493</v>
      </c>
      <c r="AP36" s="9">
        <f t="shared" si="43"/>
        <v>9585599064.1930828</v>
      </c>
      <c r="AQ36" s="9">
        <f t="shared" si="44"/>
        <v>839594922098.07959</v>
      </c>
      <c r="AS36" s="9">
        <f t="shared" si="5"/>
        <v>182126382219.66858</v>
      </c>
      <c r="AT36" s="9">
        <f t="shared" si="45"/>
        <v>849180521162.27271</v>
      </c>
      <c r="AU36" s="9">
        <f t="shared" si="46"/>
        <v>4966688953.2494507</v>
      </c>
      <c r="AV36" s="9">
        <f t="shared" si="47"/>
        <v>2476776520.0566287</v>
      </c>
      <c r="AW36" s="9">
        <f t="shared" si="48"/>
        <v>406898999.723589</v>
      </c>
      <c r="AX36" s="9">
        <f t="shared" si="49"/>
        <v>2083013433.469233</v>
      </c>
      <c r="AY36" s="9">
        <f t="shared" si="6"/>
        <v>8.8350891756855971E-3</v>
      </c>
      <c r="AZ36" s="9">
        <f t="shared" si="50"/>
        <v>7502585630.7238493</v>
      </c>
      <c r="BA36" s="9">
        <f t="shared" si="51"/>
        <v>9585599064.1930828</v>
      </c>
      <c r="BB36" s="9">
        <f t="shared" si="52"/>
        <v>839594922098.07959</v>
      </c>
      <c r="BD36" s="9">
        <f t="shared" si="7"/>
        <v>182126382219.66858</v>
      </c>
      <c r="BE36" s="9" t="str">
        <f t="shared" si="8"/>
        <v/>
      </c>
      <c r="BF36" s="9" t="str">
        <f t="shared" si="9"/>
        <v/>
      </c>
      <c r="BG36" s="9" t="str">
        <f t="shared" si="10"/>
        <v/>
      </c>
      <c r="BH36" s="9" t="str">
        <f t="shared" si="11"/>
        <v/>
      </c>
      <c r="BI36" s="9" t="str">
        <f t="shared" si="12"/>
        <v/>
      </c>
      <c r="BJ36" s="9" t="str">
        <f t="shared" si="13"/>
        <v/>
      </c>
      <c r="BK36" s="9" t="str">
        <f t="shared" si="14"/>
        <v/>
      </c>
      <c r="BL36" s="9" t="str">
        <f t="shared" si="15"/>
        <v/>
      </c>
      <c r="BM36" s="9" t="str">
        <f t="shared" si="16"/>
        <v/>
      </c>
      <c r="BN36" s="9" t="str">
        <f t="shared" si="17"/>
        <v/>
      </c>
    </row>
    <row r="37" spans="1:66" x14ac:dyDescent="0.3">
      <c r="A37" s="9">
        <f t="shared" si="0"/>
        <v>20</v>
      </c>
      <c r="B37" s="9">
        <f t="shared" si="61"/>
        <v>839594922098.07959</v>
      </c>
      <c r="C37" s="9">
        <f t="shared" si="62"/>
        <v>4966688953.2494507</v>
      </c>
      <c r="D37" s="9">
        <f t="shared" si="63"/>
        <v>2448818522.7860656</v>
      </c>
      <c r="E37" s="9">
        <f t="shared" si="64"/>
        <v>402305900.17199647</v>
      </c>
      <c r="F37" s="9">
        <f t="shared" si="65"/>
        <v>2115564530.2913885</v>
      </c>
      <c r="G37" s="9">
        <f t="shared" si="1"/>
        <v>8.8350891756855971E-3</v>
      </c>
      <c r="H37" s="9">
        <f t="shared" si="66"/>
        <v>7417896008.1893349</v>
      </c>
      <c r="I37" s="9">
        <f t="shared" si="67"/>
        <v>9533460538.4807243</v>
      </c>
      <c r="J37" s="9">
        <f t="shared" si="68"/>
        <v>830061461559.59888</v>
      </c>
      <c r="L37" s="9">
        <f t="shared" si="18"/>
        <v>190669210769.6145</v>
      </c>
      <c r="M37" s="9">
        <f t="shared" si="19"/>
        <v>839594922098.07959</v>
      </c>
      <c r="N37" s="9">
        <f t="shared" si="20"/>
        <v>4966688953.2494507</v>
      </c>
      <c r="O37" s="9">
        <f t="shared" si="21"/>
        <v>2448818522.7860656</v>
      </c>
      <c r="P37" s="9">
        <f t="shared" si="22"/>
        <v>402305900.17199647</v>
      </c>
      <c r="Q37" s="9">
        <f t="shared" si="23"/>
        <v>2115564530.2913885</v>
      </c>
      <c r="R37" s="9">
        <f t="shared" si="2"/>
        <v>8.8350891756855971E-3</v>
      </c>
      <c r="S37" s="9">
        <f t="shared" si="24"/>
        <v>7417896008.1893349</v>
      </c>
      <c r="T37" s="9">
        <f t="shared" si="25"/>
        <v>9533460538.4807243</v>
      </c>
      <c r="U37" s="9">
        <f t="shared" si="26"/>
        <v>830061461559.59888</v>
      </c>
      <c r="W37" s="9">
        <f t="shared" si="27"/>
        <v>190669210769.6145</v>
      </c>
      <c r="X37" s="9">
        <f t="shared" si="28"/>
        <v>839594922098.07959</v>
      </c>
      <c r="Y37" s="9">
        <f t="shared" si="29"/>
        <v>4966688953.2494507</v>
      </c>
      <c r="Z37" s="9">
        <f t="shared" si="30"/>
        <v>2448818522.7860656</v>
      </c>
      <c r="AA37" s="9">
        <f t="shared" si="31"/>
        <v>402305900.17199647</v>
      </c>
      <c r="AB37" s="9">
        <f t="shared" si="32"/>
        <v>2115564530.2913885</v>
      </c>
      <c r="AC37" s="9">
        <f t="shared" si="3"/>
        <v>8.8350891756855971E-3</v>
      </c>
      <c r="AD37" s="9">
        <f t="shared" si="33"/>
        <v>7417896008.1893349</v>
      </c>
      <c r="AE37" s="9">
        <f t="shared" si="34"/>
        <v>9533460538.4807243</v>
      </c>
      <c r="AF37" s="9">
        <f t="shared" si="35"/>
        <v>830061461559.59888</v>
      </c>
      <c r="AH37" s="9">
        <f t="shared" si="36"/>
        <v>190669210769.6145</v>
      </c>
      <c r="AI37" s="9">
        <f t="shared" si="37"/>
        <v>839594922098.07959</v>
      </c>
      <c r="AJ37" s="9">
        <f t="shared" si="38"/>
        <v>4966688953.2494507</v>
      </c>
      <c r="AK37" s="9">
        <f t="shared" si="39"/>
        <v>2448818522.7860656</v>
      </c>
      <c r="AL37" s="9">
        <f t="shared" si="40"/>
        <v>402305900.17199647</v>
      </c>
      <c r="AM37" s="9">
        <f t="shared" si="41"/>
        <v>2115564530.2913885</v>
      </c>
      <c r="AN37" s="9">
        <f t="shared" si="4"/>
        <v>8.8350891756855971E-3</v>
      </c>
      <c r="AO37" s="9">
        <f t="shared" si="42"/>
        <v>7417896008.1893349</v>
      </c>
      <c r="AP37" s="9">
        <f t="shared" si="43"/>
        <v>9533460538.4807243</v>
      </c>
      <c r="AQ37" s="9">
        <f t="shared" si="44"/>
        <v>830061461559.59888</v>
      </c>
      <c r="AS37" s="9">
        <f t="shared" si="5"/>
        <v>190669210769.6145</v>
      </c>
      <c r="AT37" s="9">
        <f t="shared" si="45"/>
        <v>839594922098.07959</v>
      </c>
      <c r="AU37" s="9">
        <f t="shared" si="46"/>
        <v>4966688953.2494507</v>
      </c>
      <c r="AV37" s="9">
        <f t="shared" si="47"/>
        <v>2448818522.7860656</v>
      </c>
      <c r="AW37" s="9">
        <f t="shared" si="48"/>
        <v>402305900.17199647</v>
      </c>
      <c r="AX37" s="9">
        <f t="shared" si="49"/>
        <v>2115564530.2913885</v>
      </c>
      <c r="AY37" s="9">
        <f t="shared" si="6"/>
        <v>8.8350891756855971E-3</v>
      </c>
      <c r="AZ37" s="9">
        <f t="shared" si="50"/>
        <v>7417896008.1893349</v>
      </c>
      <c r="BA37" s="9">
        <f t="shared" si="51"/>
        <v>9533460538.4807243</v>
      </c>
      <c r="BB37" s="9">
        <f t="shared" si="52"/>
        <v>830061461559.59888</v>
      </c>
      <c r="BD37" s="9">
        <f t="shared" si="7"/>
        <v>190669210769.6145</v>
      </c>
      <c r="BE37" s="9" t="str">
        <f t="shared" si="8"/>
        <v/>
      </c>
      <c r="BF37" s="9" t="str">
        <f t="shared" si="9"/>
        <v/>
      </c>
      <c r="BG37" s="9" t="str">
        <f t="shared" si="10"/>
        <v/>
      </c>
      <c r="BH37" s="9" t="str">
        <f t="shared" si="11"/>
        <v/>
      </c>
      <c r="BI37" s="9" t="str">
        <f t="shared" si="12"/>
        <v/>
      </c>
      <c r="BJ37" s="9" t="str">
        <f t="shared" si="13"/>
        <v/>
      </c>
      <c r="BK37" s="9" t="str">
        <f t="shared" si="14"/>
        <v/>
      </c>
      <c r="BL37" s="9" t="str">
        <f t="shared" si="15"/>
        <v/>
      </c>
      <c r="BM37" s="9" t="str">
        <f t="shared" si="16"/>
        <v/>
      </c>
      <c r="BN37" s="9" t="str">
        <f t="shared" si="17"/>
        <v/>
      </c>
    </row>
    <row r="38" spans="1:66" x14ac:dyDescent="0.3">
      <c r="A38" s="9">
        <f t="shared" si="0"/>
        <v>21</v>
      </c>
      <c r="B38" s="9">
        <f t="shared" si="61"/>
        <v>830061461559.59888</v>
      </c>
      <c r="C38" s="9">
        <f t="shared" si="62"/>
        <v>4966688953.2494507</v>
      </c>
      <c r="D38" s="9">
        <f t="shared" si="63"/>
        <v>2421012596.215497</v>
      </c>
      <c r="E38" s="9">
        <f t="shared" si="64"/>
        <v>397737783.66397446</v>
      </c>
      <c r="F38" s="9">
        <f t="shared" si="65"/>
        <v>2147938573.3699794</v>
      </c>
      <c r="G38" s="9">
        <f t="shared" si="1"/>
        <v>8.8350891756855971E-3</v>
      </c>
      <c r="H38" s="9">
        <f t="shared" si="66"/>
        <v>7333667034.178978</v>
      </c>
      <c r="I38" s="9">
        <f t="shared" si="67"/>
        <v>9481605607.5489578</v>
      </c>
      <c r="J38" s="9">
        <f t="shared" si="68"/>
        <v>820579855952.04993</v>
      </c>
      <c r="L38" s="9">
        <f t="shared" si="18"/>
        <v>199113717758.52811</v>
      </c>
      <c r="M38" s="9">
        <f t="shared" si="19"/>
        <v>830061461559.59888</v>
      </c>
      <c r="N38" s="9">
        <f t="shared" si="20"/>
        <v>4966688953.2494507</v>
      </c>
      <c r="O38" s="9">
        <f t="shared" si="21"/>
        <v>2421012596.215497</v>
      </c>
      <c r="P38" s="9">
        <f t="shared" si="22"/>
        <v>397737783.66397446</v>
      </c>
      <c r="Q38" s="9">
        <f t="shared" si="23"/>
        <v>2147938573.3699794</v>
      </c>
      <c r="R38" s="9">
        <f t="shared" si="2"/>
        <v>8.8350891756855971E-3</v>
      </c>
      <c r="S38" s="9">
        <f t="shared" si="24"/>
        <v>7333667034.178978</v>
      </c>
      <c r="T38" s="9">
        <f t="shared" si="25"/>
        <v>9481605607.5489578</v>
      </c>
      <c r="U38" s="9">
        <f t="shared" si="26"/>
        <v>820579855952.04993</v>
      </c>
      <c r="W38" s="9">
        <f t="shared" si="27"/>
        <v>199113717758.52811</v>
      </c>
      <c r="X38" s="9">
        <f t="shared" si="28"/>
        <v>830061461559.59888</v>
      </c>
      <c r="Y38" s="9">
        <f t="shared" si="29"/>
        <v>4966688953.2494507</v>
      </c>
      <c r="Z38" s="9">
        <f t="shared" si="30"/>
        <v>2421012596.215497</v>
      </c>
      <c r="AA38" s="9">
        <f t="shared" si="31"/>
        <v>397737783.66397446</v>
      </c>
      <c r="AB38" s="9">
        <f t="shared" si="32"/>
        <v>2147938573.3699794</v>
      </c>
      <c r="AC38" s="9">
        <f t="shared" si="3"/>
        <v>8.8350891756855971E-3</v>
      </c>
      <c r="AD38" s="9">
        <f t="shared" si="33"/>
        <v>7333667034.178978</v>
      </c>
      <c r="AE38" s="9">
        <f t="shared" si="34"/>
        <v>9481605607.5489578</v>
      </c>
      <c r="AF38" s="9">
        <f t="shared" si="35"/>
        <v>820579855952.04993</v>
      </c>
      <c r="AH38" s="9">
        <f t="shared" si="36"/>
        <v>199113717758.52811</v>
      </c>
      <c r="AI38" s="9">
        <f t="shared" si="37"/>
        <v>830061461559.59888</v>
      </c>
      <c r="AJ38" s="9">
        <f t="shared" si="38"/>
        <v>4966688953.2494507</v>
      </c>
      <c r="AK38" s="9">
        <f t="shared" si="39"/>
        <v>2421012596.215497</v>
      </c>
      <c r="AL38" s="9">
        <f t="shared" si="40"/>
        <v>397737783.66397446</v>
      </c>
      <c r="AM38" s="9">
        <f t="shared" si="41"/>
        <v>2147938573.3699794</v>
      </c>
      <c r="AN38" s="9">
        <f t="shared" si="4"/>
        <v>8.8350891756855971E-3</v>
      </c>
      <c r="AO38" s="9">
        <f t="shared" si="42"/>
        <v>7333667034.178978</v>
      </c>
      <c r="AP38" s="9">
        <f t="shared" si="43"/>
        <v>9481605607.5489578</v>
      </c>
      <c r="AQ38" s="9">
        <f t="shared" si="44"/>
        <v>820579855952.04993</v>
      </c>
      <c r="AS38" s="9">
        <f t="shared" si="5"/>
        <v>199113717758.52811</v>
      </c>
      <c r="AT38" s="9">
        <f t="shared" si="45"/>
        <v>830061461559.59888</v>
      </c>
      <c r="AU38" s="9">
        <f t="shared" si="46"/>
        <v>4966688953.2494507</v>
      </c>
      <c r="AV38" s="9">
        <f t="shared" si="47"/>
        <v>2421012596.215497</v>
      </c>
      <c r="AW38" s="9">
        <f t="shared" si="48"/>
        <v>397737783.66397446</v>
      </c>
      <c r="AX38" s="9">
        <f t="shared" si="49"/>
        <v>2147938573.3699794</v>
      </c>
      <c r="AY38" s="9">
        <f t="shared" si="6"/>
        <v>8.8350891756855971E-3</v>
      </c>
      <c r="AZ38" s="9">
        <f t="shared" si="50"/>
        <v>7333667034.178978</v>
      </c>
      <c r="BA38" s="9">
        <f t="shared" si="51"/>
        <v>9481605607.5489578</v>
      </c>
      <c r="BB38" s="9">
        <f t="shared" si="52"/>
        <v>820579855952.04993</v>
      </c>
      <c r="BD38" s="9">
        <f t="shared" si="7"/>
        <v>199113717758.52811</v>
      </c>
      <c r="BE38" s="9" t="str">
        <f t="shared" si="8"/>
        <v/>
      </c>
      <c r="BF38" s="9" t="str">
        <f t="shared" si="9"/>
        <v/>
      </c>
      <c r="BG38" s="9" t="str">
        <f t="shared" si="10"/>
        <v/>
      </c>
      <c r="BH38" s="9" t="str">
        <f t="shared" si="11"/>
        <v/>
      </c>
      <c r="BI38" s="9" t="str">
        <f t="shared" si="12"/>
        <v/>
      </c>
      <c r="BJ38" s="9" t="str">
        <f t="shared" si="13"/>
        <v/>
      </c>
      <c r="BK38" s="9" t="str">
        <f t="shared" si="14"/>
        <v/>
      </c>
      <c r="BL38" s="9" t="str">
        <f t="shared" si="15"/>
        <v/>
      </c>
      <c r="BM38" s="9" t="str">
        <f t="shared" si="16"/>
        <v/>
      </c>
      <c r="BN38" s="9" t="str">
        <f t="shared" si="17"/>
        <v/>
      </c>
    </row>
    <row r="39" spans="1:66" x14ac:dyDescent="0.3">
      <c r="A39" s="9">
        <f t="shared" si="0"/>
        <v>22</v>
      </c>
      <c r="B39" s="9">
        <f t="shared" si="61"/>
        <v>820579855952.04993</v>
      </c>
      <c r="C39" s="9">
        <f t="shared" si="62"/>
        <v>4966688953.2494507</v>
      </c>
      <c r="D39" s="9">
        <f t="shared" si="63"/>
        <v>2393357913.1934791</v>
      </c>
      <c r="E39" s="9">
        <f t="shared" si="64"/>
        <v>393194514.31035727</v>
      </c>
      <c r="F39" s="9">
        <f t="shared" si="65"/>
        <v>2180136525.7456145</v>
      </c>
      <c r="G39" s="9">
        <f t="shared" si="1"/>
        <v>8.8350891756855971E-3</v>
      </c>
      <c r="H39" s="9">
        <f t="shared" si="66"/>
        <v>7249896203.1076031</v>
      </c>
      <c r="I39" s="9">
        <f t="shared" si="67"/>
        <v>9430032728.8532181</v>
      </c>
      <c r="J39" s="9">
        <f t="shared" si="68"/>
        <v>811149823223.19678</v>
      </c>
      <c r="L39" s="9">
        <f t="shared" si="18"/>
        <v>207460720034.77081</v>
      </c>
      <c r="M39" s="9">
        <f t="shared" si="19"/>
        <v>820579855952.04993</v>
      </c>
      <c r="N39" s="9">
        <f t="shared" si="20"/>
        <v>4966688953.2494507</v>
      </c>
      <c r="O39" s="9">
        <f t="shared" si="21"/>
        <v>2393357913.1934791</v>
      </c>
      <c r="P39" s="9">
        <f t="shared" si="22"/>
        <v>393194514.31035727</v>
      </c>
      <c r="Q39" s="9">
        <f t="shared" si="23"/>
        <v>2180136525.7456145</v>
      </c>
      <c r="R39" s="9">
        <f t="shared" si="2"/>
        <v>8.8350891756855971E-3</v>
      </c>
      <c r="S39" s="9">
        <f t="shared" si="24"/>
        <v>7249896203.1076031</v>
      </c>
      <c r="T39" s="9">
        <f t="shared" si="25"/>
        <v>9430032728.8532181</v>
      </c>
      <c r="U39" s="9">
        <f t="shared" si="26"/>
        <v>811149823223.19678</v>
      </c>
      <c r="W39" s="9">
        <f t="shared" si="27"/>
        <v>207460720034.77081</v>
      </c>
      <c r="X39" s="9">
        <f t="shared" si="28"/>
        <v>820579855952.04993</v>
      </c>
      <c r="Y39" s="9">
        <f t="shared" si="29"/>
        <v>4966688953.2494507</v>
      </c>
      <c r="Z39" s="9">
        <f t="shared" si="30"/>
        <v>2393357913.1934791</v>
      </c>
      <c r="AA39" s="9">
        <f t="shared" si="31"/>
        <v>393194514.31035727</v>
      </c>
      <c r="AB39" s="9">
        <f t="shared" si="32"/>
        <v>2180136525.7456145</v>
      </c>
      <c r="AC39" s="9">
        <f t="shared" si="3"/>
        <v>8.8350891756855971E-3</v>
      </c>
      <c r="AD39" s="9">
        <f t="shared" si="33"/>
        <v>7249896203.1076031</v>
      </c>
      <c r="AE39" s="9">
        <f t="shared" si="34"/>
        <v>9430032728.8532181</v>
      </c>
      <c r="AF39" s="9">
        <f t="shared" si="35"/>
        <v>811149823223.19678</v>
      </c>
      <c r="AH39" s="9">
        <f t="shared" si="36"/>
        <v>207460720034.77081</v>
      </c>
      <c r="AI39" s="9">
        <f t="shared" si="37"/>
        <v>820579855952.04993</v>
      </c>
      <c r="AJ39" s="9">
        <f t="shared" si="38"/>
        <v>4966688953.2494507</v>
      </c>
      <c r="AK39" s="9">
        <f t="shared" si="39"/>
        <v>2393357913.1934791</v>
      </c>
      <c r="AL39" s="9">
        <f t="shared" si="40"/>
        <v>393194514.31035727</v>
      </c>
      <c r="AM39" s="9">
        <f t="shared" si="41"/>
        <v>2180136525.7456145</v>
      </c>
      <c r="AN39" s="9">
        <f t="shared" si="4"/>
        <v>8.8350891756855971E-3</v>
      </c>
      <c r="AO39" s="9">
        <f t="shared" si="42"/>
        <v>7249896203.1076031</v>
      </c>
      <c r="AP39" s="9">
        <f t="shared" si="43"/>
        <v>9430032728.8532181</v>
      </c>
      <c r="AQ39" s="9">
        <f t="shared" si="44"/>
        <v>811149823223.19678</v>
      </c>
      <c r="AS39" s="9">
        <f t="shared" si="5"/>
        <v>207460720034.77081</v>
      </c>
      <c r="AT39" s="9">
        <f t="shared" si="45"/>
        <v>820579855952.04993</v>
      </c>
      <c r="AU39" s="9">
        <f t="shared" si="46"/>
        <v>4966688953.2494507</v>
      </c>
      <c r="AV39" s="9">
        <f t="shared" si="47"/>
        <v>2393357913.1934791</v>
      </c>
      <c r="AW39" s="9">
        <f t="shared" si="48"/>
        <v>393194514.31035727</v>
      </c>
      <c r="AX39" s="9">
        <f t="shared" si="49"/>
        <v>2180136525.7456145</v>
      </c>
      <c r="AY39" s="9">
        <f t="shared" si="6"/>
        <v>8.8350891756855971E-3</v>
      </c>
      <c r="AZ39" s="9">
        <f t="shared" si="50"/>
        <v>7249896203.1076031</v>
      </c>
      <c r="BA39" s="9">
        <f t="shared" si="51"/>
        <v>9430032728.8532181</v>
      </c>
      <c r="BB39" s="9">
        <f t="shared" si="52"/>
        <v>811149823223.19678</v>
      </c>
      <c r="BD39" s="9">
        <f t="shared" si="7"/>
        <v>207460720034.77081</v>
      </c>
      <c r="BE39" s="9" t="str">
        <f t="shared" si="8"/>
        <v/>
      </c>
      <c r="BF39" s="9" t="str">
        <f t="shared" si="9"/>
        <v/>
      </c>
      <c r="BG39" s="9" t="str">
        <f t="shared" si="10"/>
        <v/>
      </c>
      <c r="BH39" s="9" t="str">
        <f t="shared" si="11"/>
        <v/>
      </c>
      <c r="BI39" s="9" t="str">
        <f t="shared" si="12"/>
        <v/>
      </c>
      <c r="BJ39" s="9" t="str">
        <f t="shared" si="13"/>
        <v/>
      </c>
      <c r="BK39" s="9" t="str">
        <f t="shared" si="14"/>
        <v/>
      </c>
      <c r="BL39" s="9" t="str">
        <f t="shared" si="15"/>
        <v/>
      </c>
      <c r="BM39" s="9" t="str">
        <f t="shared" si="16"/>
        <v/>
      </c>
      <c r="BN39" s="9" t="str">
        <f t="shared" si="17"/>
        <v/>
      </c>
    </row>
    <row r="40" spans="1:66" x14ac:dyDescent="0.3">
      <c r="A40" s="9">
        <f t="shared" si="0"/>
        <v>23</v>
      </c>
      <c r="B40" s="9">
        <f t="shared" si="61"/>
        <v>811149823223.19678</v>
      </c>
      <c r="C40" s="9">
        <f t="shared" si="62"/>
        <v>4966688953.2494507</v>
      </c>
      <c r="D40" s="9">
        <f t="shared" si="63"/>
        <v>2365853651.0676575</v>
      </c>
      <c r="E40" s="9">
        <f t="shared" si="64"/>
        <v>388675956.96111512</v>
      </c>
      <c r="F40" s="9">
        <f t="shared" si="65"/>
        <v>2212159345.2206783</v>
      </c>
      <c r="G40" s="9">
        <f t="shared" si="1"/>
        <v>8.8350891756855971E-3</v>
      </c>
      <c r="H40" s="9">
        <f t="shared" si="66"/>
        <v>7166581023.0185518</v>
      </c>
      <c r="I40" s="9">
        <f t="shared" si="67"/>
        <v>9378740368.2392311</v>
      </c>
      <c r="J40" s="9">
        <f t="shared" si="68"/>
        <v>801771082854.95752</v>
      </c>
      <c r="L40" s="9">
        <f t="shared" si="18"/>
        <v>215711028469.50232</v>
      </c>
      <c r="M40" s="9">
        <f t="shared" si="19"/>
        <v>811149823223.19678</v>
      </c>
      <c r="N40" s="9">
        <f t="shared" si="20"/>
        <v>4966688953.2494507</v>
      </c>
      <c r="O40" s="9">
        <f t="shared" si="21"/>
        <v>2365853651.0676575</v>
      </c>
      <c r="P40" s="9">
        <f t="shared" si="22"/>
        <v>388675956.96111512</v>
      </c>
      <c r="Q40" s="9">
        <f t="shared" si="23"/>
        <v>2212159345.2206783</v>
      </c>
      <c r="R40" s="9">
        <f t="shared" si="2"/>
        <v>8.8350891756855971E-3</v>
      </c>
      <c r="S40" s="9">
        <f t="shared" si="24"/>
        <v>7166581023.0185518</v>
      </c>
      <c r="T40" s="9">
        <f t="shared" si="25"/>
        <v>9378740368.2392311</v>
      </c>
      <c r="U40" s="9">
        <f t="shared" si="26"/>
        <v>801771082854.95752</v>
      </c>
      <c r="W40" s="9">
        <f t="shared" si="27"/>
        <v>215711028469.50232</v>
      </c>
      <c r="X40" s="9">
        <f t="shared" si="28"/>
        <v>811149823223.19678</v>
      </c>
      <c r="Y40" s="9">
        <f t="shared" si="29"/>
        <v>4966688953.2494507</v>
      </c>
      <c r="Z40" s="9">
        <f t="shared" si="30"/>
        <v>2365853651.0676575</v>
      </c>
      <c r="AA40" s="9">
        <f t="shared" si="31"/>
        <v>388675956.96111512</v>
      </c>
      <c r="AB40" s="9">
        <f t="shared" si="32"/>
        <v>2212159345.2206783</v>
      </c>
      <c r="AC40" s="9">
        <f t="shared" si="3"/>
        <v>8.8350891756855971E-3</v>
      </c>
      <c r="AD40" s="9">
        <f t="shared" si="33"/>
        <v>7166581023.0185518</v>
      </c>
      <c r="AE40" s="9">
        <f t="shared" si="34"/>
        <v>9378740368.2392311</v>
      </c>
      <c r="AF40" s="9">
        <f t="shared" si="35"/>
        <v>801771082854.95752</v>
      </c>
      <c r="AH40" s="9">
        <f t="shared" si="36"/>
        <v>215711028469.50232</v>
      </c>
      <c r="AI40" s="9">
        <f t="shared" si="37"/>
        <v>811149823223.19678</v>
      </c>
      <c r="AJ40" s="9">
        <f t="shared" si="38"/>
        <v>4966688953.2494507</v>
      </c>
      <c r="AK40" s="9">
        <f t="shared" si="39"/>
        <v>2365853651.0676575</v>
      </c>
      <c r="AL40" s="9">
        <f t="shared" si="40"/>
        <v>388675956.96111512</v>
      </c>
      <c r="AM40" s="9">
        <f t="shared" si="41"/>
        <v>2212159345.2206783</v>
      </c>
      <c r="AN40" s="9">
        <f t="shared" si="4"/>
        <v>8.8350891756855971E-3</v>
      </c>
      <c r="AO40" s="9">
        <f t="shared" si="42"/>
        <v>7166581023.0185518</v>
      </c>
      <c r="AP40" s="9">
        <f t="shared" si="43"/>
        <v>9378740368.2392311</v>
      </c>
      <c r="AQ40" s="9">
        <f t="shared" si="44"/>
        <v>801771082854.95752</v>
      </c>
      <c r="AS40" s="9">
        <f t="shared" si="5"/>
        <v>215711028469.50232</v>
      </c>
      <c r="AT40" s="9">
        <f t="shared" si="45"/>
        <v>811149823223.19678</v>
      </c>
      <c r="AU40" s="9">
        <f t="shared" si="46"/>
        <v>4966688953.2494507</v>
      </c>
      <c r="AV40" s="9">
        <f t="shared" si="47"/>
        <v>2365853651.0676575</v>
      </c>
      <c r="AW40" s="9">
        <f t="shared" si="48"/>
        <v>388675956.96111512</v>
      </c>
      <c r="AX40" s="9">
        <f t="shared" si="49"/>
        <v>2212159345.2206783</v>
      </c>
      <c r="AY40" s="9">
        <f t="shared" si="6"/>
        <v>8.8350891756855971E-3</v>
      </c>
      <c r="AZ40" s="9">
        <f t="shared" si="50"/>
        <v>7166581023.0185518</v>
      </c>
      <c r="BA40" s="9">
        <f t="shared" si="51"/>
        <v>9378740368.2392311</v>
      </c>
      <c r="BB40" s="9">
        <f t="shared" si="52"/>
        <v>801771082854.95752</v>
      </c>
      <c r="BD40" s="9">
        <f t="shared" si="7"/>
        <v>215711028469.50232</v>
      </c>
      <c r="BE40" s="9" t="str">
        <f t="shared" si="8"/>
        <v/>
      </c>
      <c r="BF40" s="9" t="str">
        <f t="shared" si="9"/>
        <v/>
      </c>
      <c r="BG40" s="9" t="str">
        <f t="shared" si="10"/>
        <v/>
      </c>
      <c r="BH40" s="9" t="str">
        <f t="shared" si="11"/>
        <v/>
      </c>
      <c r="BI40" s="9" t="str">
        <f t="shared" si="12"/>
        <v/>
      </c>
      <c r="BJ40" s="9" t="str">
        <f t="shared" si="13"/>
        <v/>
      </c>
      <c r="BK40" s="9" t="str">
        <f t="shared" si="14"/>
        <v/>
      </c>
      <c r="BL40" s="9" t="str">
        <f t="shared" si="15"/>
        <v/>
      </c>
      <c r="BM40" s="9" t="str">
        <f t="shared" si="16"/>
        <v/>
      </c>
      <c r="BN40" s="9" t="str">
        <f t="shared" si="17"/>
        <v/>
      </c>
    </row>
    <row r="41" spans="1:66" x14ac:dyDescent="0.3">
      <c r="A41" s="9">
        <f t="shared" si="0"/>
        <v>24</v>
      </c>
      <c r="B41" s="9">
        <f t="shared" si="61"/>
        <v>801771082854.95752</v>
      </c>
      <c r="C41" s="9">
        <f t="shared" si="62"/>
        <v>4966688953.2494507</v>
      </c>
      <c r="D41" s="9">
        <f t="shared" si="63"/>
        <v>2338498991.6602931</v>
      </c>
      <c r="E41" s="9">
        <f t="shared" si="64"/>
        <v>384181977.20133382</v>
      </c>
      <c r="F41" s="9">
        <f t="shared" si="65"/>
        <v>2244007984.3878236</v>
      </c>
      <c r="G41" s="9">
        <f t="shared" si="1"/>
        <v>8.8350891756855971E-3</v>
      </c>
      <c r="H41" s="9">
        <f t="shared" si="66"/>
        <v>7083719015.5095549</v>
      </c>
      <c r="I41" s="9">
        <f t="shared" si="67"/>
        <v>9327726999.8973789</v>
      </c>
      <c r="J41" s="9">
        <f t="shared" si="68"/>
        <v>792443355855.06018</v>
      </c>
      <c r="L41" s="9">
        <f t="shared" si="18"/>
        <v>223865447997.53711</v>
      </c>
      <c r="M41" s="9">
        <f t="shared" si="19"/>
        <v>801771082854.95752</v>
      </c>
      <c r="N41" s="9">
        <f t="shared" si="20"/>
        <v>4966688953.2494507</v>
      </c>
      <c r="O41" s="9">
        <f t="shared" si="21"/>
        <v>2338498991.6602931</v>
      </c>
      <c r="P41" s="9">
        <f t="shared" si="22"/>
        <v>384181977.20133382</v>
      </c>
      <c r="Q41" s="9">
        <f t="shared" si="23"/>
        <v>2244007984.3878236</v>
      </c>
      <c r="R41" s="9">
        <f t="shared" si="2"/>
        <v>8.8350891756855971E-3</v>
      </c>
      <c r="S41" s="9">
        <f t="shared" si="24"/>
        <v>7083719015.5095549</v>
      </c>
      <c r="T41" s="9">
        <f t="shared" si="25"/>
        <v>9327726999.8973789</v>
      </c>
      <c r="U41" s="9">
        <f t="shared" si="26"/>
        <v>792443355855.06018</v>
      </c>
      <c r="W41" s="9">
        <f t="shared" si="27"/>
        <v>223865447997.53711</v>
      </c>
      <c r="X41" s="9">
        <f t="shared" si="28"/>
        <v>801771082854.95752</v>
      </c>
      <c r="Y41" s="9">
        <f t="shared" si="29"/>
        <v>4966688953.2494507</v>
      </c>
      <c r="Z41" s="9">
        <f t="shared" si="30"/>
        <v>2338498991.6602931</v>
      </c>
      <c r="AA41" s="9">
        <f t="shared" si="31"/>
        <v>384181977.20133382</v>
      </c>
      <c r="AB41" s="9">
        <f t="shared" si="32"/>
        <v>2244007984.3878236</v>
      </c>
      <c r="AC41" s="9">
        <f t="shared" si="3"/>
        <v>8.8350891756855971E-3</v>
      </c>
      <c r="AD41" s="9">
        <f t="shared" si="33"/>
        <v>7083719015.5095549</v>
      </c>
      <c r="AE41" s="9">
        <f t="shared" si="34"/>
        <v>9327726999.8973789</v>
      </c>
      <c r="AF41" s="9">
        <f t="shared" si="35"/>
        <v>792443355855.06018</v>
      </c>
      <c r="AH41" s="9">
        <f t="shared" si="36"/>
        <v>223865447997.53711</v>
      </c>
      <c r="AI41" s="9">
        <f t="shared" si="37"/>
        <v>801771082854.95752</v>
      </c>
      <c r="AJ41" s="9">
        <f t="shared" si="38"/>
        <v>4966688953.2494507</v>
      </c>
      <c r="AK41" s="9">
        <f t="shared" si="39"/>
        <v>2338498991.6602931</v>
      </c>
      <c r="AL41" s="9">
        <f t="shared" si="40"/>
        <v>384181977.20133382</v>
      </c>
      <c r="AM41" s="9">
        <f t="shared" si="41"/>
        <v>2244007984.3878236</v>
      </c>
      <c r="AN41" s="9">
        <f t="shared" si="4"/>
        <v>8.8350891756855971E-3</v>
      </c>
      <c r="AO41" s="9">
        <f t="shared" si="42"/>
        <v>7083719015.5095549</v>
      </c>
      <c r="AP41" s="9">
        <f t="shared" si="43"/>
        <v>9327726999.8973789</v>
      </c>
      <c r="AQ41" s="9">
        <f t="shared" si="44"/>
        <v>792443355855.06018</v>
      </c>
      <c r="AS41" s="9">
        <f t="shared" si="5"/>
        <v>223865447997.53711</v>
      </c>
      <c r="AT41" s="9">
        <f t="shared" si="45"/>
        <v>801771082854.95752</v>
      </c>
      <c r="AU41" s="9">
        <f t="shared" si="46"/>
        <v>4966688953.2494507</v>
      </c>
      <c r="AV41" s="9">
        <f t="shared" si="47"/>
        <v>2338498991.6602931</v>
      </c>
      <c r="AW41" s="9">
        <f t="shared" si="48"/>
        <v>384181977.20133382</v>
      </c>
      <c r="AX41" s="9">
        <f t="shared" si="49"/>
        <v>2244007984.3878236</v>
      </c>
      <c r="AY41" s="9">
        <f t="shared" si="6"/>
        <v>8.8350891756855971E-3</v>
      </c>
      <c r="AZ41" s="9">
        <f t="shared" si="50"/>
        <v>7083719015.5095549</v>
      </c>
      <c r="BA41" s="9">
        <f t="shared" si="51"/>
        <v>9327726999.8973789</v>
      </c>
      <c r="BB41" s="9">
        <f t="shared" si="52"/>
        <v>792443355855.06018</v>
      </c>
      <c r="BD41" s="9">
        <f t="shared" si="7"/>
        <v>223865447997.53711</v>
      </c>
      <c r="BE41" s="9" t="str">
        <f t="shared" si="8"/>
        <v/>
      </c>
      <c r="BF41" s="9" t="str">
        <f t="shared" si="9"/>
        <v/>
      </c>
      <c r="BG41" s="9" t="str">
        <f t="shared" si="10"/>
        <v/>
      </c>
      <c r="BH41" s="9" t="str">
        <f t="shared" si="11"/>
        <v/>
      </c>
      <c r="BI41" s="9" t="str">
        <f t="shared" si="12"/>
        <v/>
      </c>
      <c r="BJ41" s="9" t="str">
        <f t="shared" si="13"/>
        <v/>
      </c>
      <c r="BK41" s="9" t="str">
        <f t="shared" si="14"/>
        <v/>
      </c>
      <c r="BL41" s="9" t="str">
        <f t="shared" si="15"/>
        <v/>
      </c>
      <c r="BM41" s="9" t="str">
        <f t="shared" si="16"/>
        <v/>
      </c>
      <c r="BN41" s="9" t="str">
        <f t="shared" si="17"/>
        <v/>
      </c>
    </row>
    <row r="42" spans="1:66" x14ac:dyDescent="0.3">
      <c r="A42" s="9">
        <f t="shared" si="0"/>
        <v>25</v>
      </c>
      <c r="B42" s="9">
        <f t="shared" si="61"/>
        <v>792443355855.06018</v>
      </c>
      <c r="C42" s="9">
        <f t="shared" si="62"/>
        <v>4966688953.2494507</v>
      </c>
      <c r="D42" s="9">
        <f t="shared" si="63"/>
        <v>2311293121.2439256</v>
      </c>
      <c r="E42" s="9">
        <f t="shared" si="64"/>
        <v>379712441.34721637</v>
      </c>
      <c r="F42" s="9">
        <f t="shared" si="65"/>
        <v>2275683390.658309</v>
      </c>
      <c r="G42" s="9">
        <f t="shared" si="1"/>
        <v>8.8350891756855971E-3</v>
      </c>
      <c r="H42" s="9">
        <f t="shared" si="66"/>
        <v>7001307715.6590118</v>
      </c>
      <c r="I42" s="9">
        <f t="shared" si="67"/>
        <v>9276991106.3173218</v>
      </c>
      <c r="J42" s="9">
        <f t="shared" si="68"/>
        <v>783166364748.7428</v>
      </c>
      <c r="L42" s="9">
        <f t="shared" si="18"/>
        <v>231924777657.93304</v>
      </c>
      <c r="M42" s="9">
        <f t="shared" si="19"/>
        <v>792443355855.06018</v>
      </c>
      <c r="N42" s="9">
        <f t="shared" si="20"/>
        <v>4966688953.2494507</v>
      </c>
      <c r="O42" s="9">
        <f t="shared" si="21"/>
        <v>2311293121.2439256</v>
      </c>
      <c r="P42" s="9">
        <f t="shared" si="22"/>
        <v>379712441.34721637</v>
      </c>
      <c r="Q42" s="9">
        <f t="shared" si="23"/>
        <v>2275683390.658309</v>
      </c>
      <c r="R42" s="9">
        <f t="shared" si="2"/>
        <v>8.8350891756855971E-3</v>
      </c>
      <c r="S42" s="9">
        <f t="shared" si="24"/>
        <v>7001307715.6590118</v>
      </c>
      <c r="T42" s="9">
        <f t="shared" si="25"/>
        <v>9276991106.3173218</v>
      </c>
      <c r="U42" s="9">
        <f t="shared" si="26"/>
        <v>783166364748.7428</v>
      </c>
      <c r="W42" s="9">
        <f t="shared" si="27"/>
        <v>231924777657.93304</v>
      </c>
      <c r="X42" s="9">
        <f t="shared" si="28"/>
        <v>792443355855.06018</v>
      </c>
      <c r="Y42" s="9">
        <f t="shared" si="29"/>
        <v>4966688953.2494507</v>
      </c>
      <c r="Z42" s="9">
        <f t="shared" si="30"/>
        <v>2311293121.2439256</v>
      </c>
      <c r="AA42" s="9">
        <f t="shared" si="31"/>
        <v>379712441.34721637</v>
      </c>
      <c r="AB42" s="9">
        <f t="shared" si="32"/>
        <v>2275683390.658309</v>
      </c>
      <c r="AC42" s="9">
        <f t="shared" si="3"/>
        <v>8.8350891756855971E-3</v>
      </c>
      <c r="AD42" s="9">
        <f t="shared" si="33"/>
        <v>7001307715.6590118</v>
      </c>
      <c r="AE42" s="9">
        <f t="shared" si="34"/>
        <v>9276991106.3173218</v>
      </c>
      <c r="AF42" s="9">
        <f t="shared" si="35"/>
        <v>783166364748.7428</v>
      </c>
      <c r="AH42" s="9">
        <f t="shared" si="36"/>
        <v>231924777657.93304</v>
      </c>
      <c r="AI42" s="9">
        <f t="shared" si="37"/>
        <v>792443355855.06018</v>
      </c>
      <c r="AJ42" s="9">
        <f t="shared" si="38"/>
        <v>4966688953.2494507</v>
      </c>
      <c r="AK42" s="9">
        <f t="shared" si="39"/>
        <v>2311293121.2439256</v>
      </c>
      <c r="AL42" s="9">
        <f t="shared" si="40"/>
        <v>379712441.34721637</v>
      </c>
      <c r="AM42" s="9">
        <f t="shared" si="41"/>
        <v>2275683390.658309</v>
      </c>
      <c r="AN42" s="9">
        <f t="shared" si="4"/>
        <v>8.8350891756855971E-3</v>
      </c>
      <c r="AO42" s="9">
        <f t="shared" si="42"/>
        <v>7001307715.6590118</v>
      </c>
      <c r="AP42" s="9">
        <f t="shared" si="43"/>
        <v>9276991106.3173218</v>
      </c>
      <c r="AQ42" s="9">
        <f t="shared" si="44"/>
        <v>783166364748.7428</v>
      </c>
      <c r="AS42" s="9">
        <f t="shared" si="5"/>
        <v>231924777657.93304</v>
      </c>
      <c r="AT42" s="9">
        <f t="shared" si="45"/>
        <v>792443355855.06018</v>
      </c>
      <c r="AU42" s="9">
        <f t="shared" si="46"/>
        <v>4966688953.2494507</v>
      </c>
      <c r="AV42" s="9">
        <f t="shared" si="47"/>
        <v>2311293121.2439256</v>
      </c>
      <c r="AW42" s="9">
        <f t="shared" si="48"/>
        <v>379712441.34721637</v>
      </c>
      <c r="AX42" s="9">
        <f t="shared" si="49"/>
        <v>2275683390.658309</v>
      </c>
      <c r="AY42" s="9">
        <f t="shared" si="6"/>
        <v>8.8350891756855971E-3</v>
      </c>
      <c r="AZ42" s="9">
        <f t="shared" si="50"/>
        <v>7001307715.6590118</v>
      </c>
      <c r="BA42" s="9">
        <f t="shared" si="51"/>
        <v>9276991106.3173218</v>
      </c>
      <c r="BB42" s="9">
        <f t="shared" si="52"/>
        <v>783166364748.7428</v>
      </c>
      <c r="BD42" s="9">
        <f t="shared" si="7"/>
        <v>231924777657.93304</v>
      </c>
      <c r="BE42" s="9" t="str">
        <f t="shared" si="8"/>
        <v/>
      </c>
      <c r="BF42" s="9" t="str">
        <f t="shared" si="9"/>
        <v/>
      </c>
      <c r="BG42" s="9" t="str">
        <f t="shared" si="10"/>
        <v/>
      </c>
      <c r="BH42" s="9" t="str">
        <f t="shared" si="11"/>
        <v/>
      </c>
      <c r="BI42" s="9" t="str">
        <f t="shared" si="12"/>
        <v/>
      </c>
      <c r="BJ42" s="9" t="str">
        <f t="shared" si="13"/>
        <v/>
      </c>
      <c r="BK42" s="9" t="str">
        <f t="shared" si="14"/>
        <v/>
      </c>
      <c r="BL42" s="9" t="str">
        <f t="shared" si="15"/>
        <v/>
      </c>
      <c r="BM42" s="9" t="str">
        <f t="shared" si="16"/>
        <v/>
      </c>
      <c r="BN42" s="9" t="str">
        <f t="shared" si="17"/>
        <v/>
      </c>
    </row>
    <row r="43" spans="1:66" x14ac:dyDescent="0.3">
      <c r="A43" s="9">
        <f t="shared" si="0"/>
        <v>26</v>
      </c>
      <c r="B43" s="9">
        <f t="shared" si="61"/>
        <v>783166364748.7428</v>
      </c>
      <c r="C43" s="9">
        <f t="shared" si="62"/>
        <v>4966688953.2494507</v>
      </c>
      <c r="D43" s="9">
        <f t="shared" si="63"/>
        <v>2284235230.5171666</v>
      </c>
      <c r="E43" s="9">
        <f t="shared" si="64"/>
        <v>375267216.44210595</v>
      </c>
      <c r="F43" s="9">
        <f t="shared" si="65"/>
        <v>2307186506.2901783</v>
      </c>
      <c r="G43" s="9">
        <f t="shared" si="1"/>
        <v>8.8350891756855971E-3</v>
      </c>
      <c r="H43" s="9">
        <f t="shared" si="66"/>
        <v>6919344671.9526558</v>
      </c>
      <c r="I43" s="9">
        <f t="shared" si="67"/>
        <v>9226531178.2428341</v>
      </c>
      <c r="J43" s="9">
        <f t="shared" si="68"/>
        <v>773939833570.5</v>
      </c>
      <c r="L43" s="9">
        <f t="shared" si="18"/>
        <v>239889810634.31369</v>
      </c>
      <c r="M43" s="9">
        <f t="shared" si="19"/>
        <v>783166364748.7428</v>
      </c>
      <c r="N43" s="9">
        <f t="shared" si="20"/>
        <v>4966688953.2494507</v>
      </c>
      <c r="O43" s="9">
        <f t="shared" si="21"/>
        <v>2284235230.5171666</v>
      </c>
      <c r="P43" s="9">
        <f t="shared" si="22"/>
        <v>375267216.44210595</v>
      </c>
      <c r="Q43" s="9">
        <f t="shared" si="23"/>
        <v>2307186506.2901783</v>
      </c>
      <c r="R43" s="9">
        <f t="shared" si="2"/>
        <v>8.8350891756855971E-3</v>
      </c>
      <c r="S43" s="9">
        <f t="shared" si="24"/>
        <v>6919344671.9526558</v>
      </c>
      <c r="T43" s="9">
        <f t="shared" si="25"/>
        <v>9226531178.2428341</v>
      </c>
      <c r="U43" s="9">
        <f t="shared" si="26"/>
        <v>773939833570.5</v>
      </c>
      <c r="W43" s="9">
        <f t="shared" si="27"/>
        <v>239889810634.31369</v>
      </c>
      <c r="X43" s="9">
        <f t="shared" si="28"/>
        <v>783166364748.7428</v>
      </c>
      <c r="Y43" s="9">
        <f t="shared" si="29"/>
        <v>4966688953.2494507</v>
      </c>
      <c r="Z43" s="9">
        <f t="shared" si="30"/>
        <v>2284235230.5171666</v>
      </c>
      <c r="AA43" s="9">
        <f t="shared" si="31"/>
        <v>375267216.44210595</v>
      </c>
      <c r="AB43" s="9">
        <f t="shared" si="32"/>
        <v>2307186506.2901783</v>
      </c>
      <c r="AC43" s="9">
        <f t="shared" si="3"/>
        <v>8.8350891756855971E-3</v>
      </c>
      <c r="AD43" s="9">
        <f t="shared" si="33"/>
        <v>6919344671.9526558</v>
      </c>
      <c r="AE43" s="9">
        <f t="shared" si="34"/>
        <v>9226531178.2428341</v>
      </c>
      <c r="AF43" s="9">
        <f t="shared" si="35"/>
        <v>773939833570.5</v>
      </c>
      <c r="AH43" s="9">
        <f t="shared" si="36"/>
        <v>239889810634.31369</v>
      </c>
      <c r="AI43" s="9">
        <f t="shared" si="37"/>
        <v>783166364748.7428</v>
      </c>
      <c r="AJ43" s="9">
        <f t="shared" si="38"/>
        <v>4966688953.2494507</v>
      </c>
      <c r="AK43" s="9">
        <f t="shared" si="39"/>
        <v>2284235230.5171666</v>
      </c>
      <c r="AL43" s="9">
        <f t="shared" si="40"/>
        <v>375267216.44210595</v>
      </c>
      <c r="AM43" s="9">
        <f t="shared" si="41"/>
        <v>2307186506.2901783</v>
      </c>
      <c r="AN43" s="9">
        <f t="shared" si="4"/>
        <v>8.8350891756855971E-3</v>
      </c>
      <c r="AO43" s="9">
        <f t="shared" si="42"/>
        <v>6919344671.9526558</v>
      </c>
      <c r="AP43" s="9">
        <f t="shared" si="43"/>
        <v>9226531178.2428341</v>
      </c>
      <c r="AQ43" s="9">
        <f t="shared" si="44"/>
        <v>773939833570.5</v>
      </c>
      <c r="AS43" s="9">
        <f t="shared" si="5"/>
        <v>239889810634.31369</v>
      </c>
      <c r="AT43" s="9">
        <f t="shared" si="45"/>
        <v>783166364748.7428</v>
      </c>
      <c r="AU43" s="9">
        <f t="shared" si="46"/>
        <v>4966688953.2494507</v>
      </c>
      <c r="AV43" s="9">
        <f t="shared" si="47"/>
        <v>2284235230.5171666</v>
      </c>
      <c r="AW43" s="9">
        <f t="shared" si="48"/>
        <v>375267216.44210595</v>
      </c>
      <c r="AX43" s="9">
        <f t="shared" si="49"/>
        <v>2307186506.2901783</v>
      </c>
      <c r="AY43" s="9">
        <f t="shared" si="6"/>
        <v>8.8350891756855971E-3</v>
      </c>
      <c r="AZ43" s="9">
        <f t="shared" si="50"/>
        <v>6919344671.9526558</v>
      </c>
      <c r="BA43" s="9">
        <f t="shared" si="51"/>
        <v>9226531178.2428341</v>
      </c>
      <c r="BB43" s="9">
        <f t="shared" si="52"/>
        <v>773939833570.5</v>
      </c>
      <c r="BD43" s="9">
        <f t="shared" si="7"/>
        <v>239889810634.31369</v>
      </c>
      <c r="BE43" s="9" t="str">
        <f t="shared" si="8"/>
        <v/>
      </c>
      <c r="BF43" s="9" t="str">
        <f t="shared" si="9"/>
        <v/>
      </c>
      <c r="BG43" s="9" t="str">
        <f t="shared" si="10"/>
        <v/>
      </c>
      <c r="BH43" s="9" t="str">
        <f t="shared" si="11"/>
        <v/>
      </c>
      <c r="BI43" s="9" t="str">
        <f t="shared" si="12"/>
        <v/>
      </c>
      <c r="BJ43" s="9" t="str">
        <f t="shared" si="13"/>
        <v/>
      </c>
      <c r="BK43" s="9" t="str">
        <f t="shared" si="14"/>
        <v/>
      </c>
      <c r="BL43" s="9" t="str">
        <f t="shared" si="15"/>
        <v/>
      </c>
      <c r="BM43" s="9" t="str">
        <f t="shared" si="16"/>
        <v/>
      </c>
      <c r="BN43" s="9" t="str">
        <f t="shared" si="17"/>
        <v/>
      </c>
    </row>
    <row r="44" spans="1:66" x14ac:dyDescent="0.3">
      <c r="A44" s="9">
        <f t="shared" si="0"/>
        <v>27</v>
      </c>
      <c r="B44" s="9">
        <f t="shared" si="61"/>
        <v>773939833570.5</v>
      </c>
      <c r="C44" s="9">
        <f t="shared" si="62"/>
        <v>4966688953.2494507</v>
      </c>
      <c r="D44" s="9">
        <f t="shared" si="63"/>
        <v>2257324514.5806251</v>
      </c>
      <c r="E44" s="9">
        <f t="shared" si="64"/>
        <v>370846170.25253129</v>
      </c>
      <c r="F44" s="9">
        <f t="shared" si="65"/>
        <v>2338518268.4162941</v>
      </c>
      <c r="G44" s="9">
        <f t="shared" si="1"/>
        <v>8.8350891756855971E-3</v>
      </c>
      <c r="H44" s="9">
        <f t="shared" si="66"/>
        <v>6837827446.2106371</v>
      </c>
      <c r="I44" s="9">
        <f t="shared" si="67"/>
        <v>9176345714.6269302</v>
      </c>
      <c r="J44" s="9">
        <f t="shared" si="68"/>
        <v>764763487855.87305</v>
      </c>
      <c r="L44" s="9">
        <f t="shared" si="18"/>
        <v>247761334294.92712</v>
      </c>
      <c r="M44" s="9">
        <f t="shared" si="19"/>
        <v>773939833570.5</v>
      </c>
      <c r="N44" s="9">
        <f t="shared" si="20"/>
        <v>4966688953.2494507</v>
      </c>
      <c r="O44" s="9">
        <f t="shared" si="21"/>
        <v>2257324514.5806251</v>
      </c>
      <c r="P44" s="9">
        <f t="shared" si="22"/>
        <v>370846170.25253129</v>
      </c>
      <c r="Q44" s="9">
        <f t="shared" si="23"/>
        <v>2338518268.4162941</v>
      </c>
      <c r="R44" s="9">
        <f t="shared" si="2"/>
        <v>8.8350891756855971E-3</v>
      </c>
      <c r="S44" s="9">
        <f t="shared" si="24"/>
        <v>6837827446.2106371</v>
      </c>
      <c r="T44" s="9">
        <f t="shared" si="25"/>
        <v>9176345714.6269302</v>
      </c>
      <c r="U44" s="9">
        <f t="shared" si="26"/>
        <v>764763487855.87305</v>
      </c>
      <c r="W44" s="9">
        <f t="shared" si="27"/>
        <v>247761334294.92712</v>
      </c>
      <c r="X44" s="9">
        <f t="shared" si="28"/>
        <v>773939833570.5</v>
      </c>
      <c r="Y44" s="9">
        <f t="shared" si="29"/>
        <v>4966688953.2494507</v>
      </c>
      <c r="Z44" s="9">
        <f t="shared" si="30"/>
        <v>2257324514.5806251</v>
      </c>
      <c r="AA44" s="9">
        <f t="shared" si="31"/>
        <v>370846170.25253129</v>
      </c>
      <c r="AB44" s="9">
        <f t="shared" si="32"/>
        <v>2338518268.4162941</v>
      </c>
      <c r="AC44" s="9">
        <f t="shared" si="3"/>
        <v>8.8350891756855971E-3</v>
      </c>
      <c r="AD44" s="9">
        <f t="shared" si="33"/>
        <v>6837827446.2106371</v>
      </c>
      <c r="AE44" s="9">
        <f t="shared" si="34"/>
        <v>9176345714.6269302</v>
      </c>
      <c r="AF44" s="9">
        <f t="shared" si="35"/>
        <v>764763487855.87305</v>
      </c>
      <c r="AH44" s="9">
        <f t="shared" si="36"/>
        <v>247761334294.92712</v>
      </c>
      <c r="AI44" s="9">
        <f t="shared" si="37"/>
        <v>773939833570.5</v>
      </c>
      <c r="AJ44" s="9">
        <f t="shared" si="38"/>
        <v>4966688953.2494507</v>
      </c>
      <c r="AK44" s="9">
        <f t="shared" si="39"/>
        <v>2257324514.5806251</v>
      </c>
      <c r="AL44" s="9">
        <f t="shared" si="40"/>
        <v>370846170.25253129</v>
      </c>
      <c r="AM44" s="9">
        <f t="shared" si="41"/>
        <v>2338518268.4162941</v>
      </c>
      <c r="AN44" s="9">
        <f t="shared" si="4"/>
        <v>8.8350891756855971E-3</v>
      </c>
      <c r="AO44" s="9">
        <f t="shared" si="42"/>
        <v>6837827446.2106371</v>
      </c>
      <c r="AP44" s="9">
        <f t="shared" si="43"/>
        <v>9176345714.6269302</v>
      </c>
      <c r="AQ44" s="9">
        <f t="shared" si="44"/>
        <v>764763487855.87305</v>
      </c>
      <c r="AS44" s="9">
        <f t="shared" si="5"/>
        <v>247761334294.92712</v>
      </c>
      <c r="AT44" s="9">
        <f t="shared" si="45"/>
        <v>773939833570.5</v>
      </c>
      <c r="AU44" s="9">
        <f t="shared" si="46"/>
        <v>4966688953.2494507</v>
      </c>
      <c r="AV44" s="9">
        <f t="shared" si="47"/>
        <v>2257324514.5806251</v>
      </c>
      <c r="AW44" s="9">
        <f t="shared" si="48"/>
        <v>370846170.25253129</v>
      </c>
      <c r="AX44" s="9">
        <f t="shared" si="49"/>
        <v>2338518268.4162941</v>
      </c>
      <c r="AY44" s="9">
        <f t="shared" si="6"/>
        <v>8.8350891756855971E-3</v>
      </c>
      <c r="AZ44" s="9">
        <f t="shared" si="50"/>
        <v>6837827446.2106371</v>
      </c>
      <c r="BA44" s="9">
        <f t="shared" si="51"/>
        <v>9176345714.6269302</v>
      </c>
      <c r="BB44" s="9">
        <f t="shared" si="52"/>
        <v>764763487855.87305</v>
      </c>
      <c r="BD44" s="9">
        <f t="shared" si="7"/>
        <v>247761334294.92712</v>
      </c>
      <c r="BE44" s="9" t="str">
        <f t="shared" si="8"/>
        <v/>
      </c>
      <c r="BF44" s="9" t="str">
        <f t="shared" si="9"/>
        <v/>
      </c>
      <c r="BG44" s="9" t="str">
        <f t="shared" si="10"/>
        <v/>
      </c>
      <c r="BH44" s="9" t="str">
        <f t="shared" si="11"/>
        <v/>
      </c>
      <c r="BI44" s="9" t="str">
        <f t="shared" si="12"/>
        <v/>
      </c>
      <c r="BJ44" s="9" t="str">
        <f t="shared" si="13"/>
        <v/>
      </c>
      <c r="BK44" s="9" t="str">
        <f t="shared" si="14"/>
        <v/>
      </c>
      <c r="BL44" s="9" t="str">
        <f t="shared" si="15"/>
        <v/>
      </c>
      <c r="BM44" s="9" t="str">
        <f t="shared" si="16"/>
        <v/>
      </c>
      <c r="BN44" s="9" t="str">
        <f t="shared" si="17"/>
        <v/>
      </c>
    </row>
    <row r="45" spans="1:66" x14ac:dyDescent="0.3">
      <c r="A45" s="9">
        <f t="shared" si="0"/>
        <v>28</v>
      </c>
      <c r="B45" s="9">
        <f t="shared" si="61"/>
        <v>764763487855.87305</v>
      </c>
      <c r="C45" s="9">
        <f t="shared" si="62"/>
        <v>4966688953.2494507</v>
      </c>
      <c r="D45" s="9">
        <f t="shared" si="63"/>
        <v>2230560172.9129634</v>
      </c>
      <c r="E45" s="9">
        <f t="shared" si="64"/>
        <v>366449171.26427251</v>
      </c>
      <c r="F45" s="9">
        <f t="shared" si="65"/>
        <v>2369679609.0722146</v>
      </c>
      <c r="G45" s="9">
        <f t="shared" si="1"/>
        <v>8.8350891756855971E-3</v>
      </c>
      <c r="H45" s="9">
        <f t="shared" si="66"/>
        <v>6756753613.5149879</v>
      </c>
      <c r="I45" s="9">
        <f t="shared" si="67"/>
        <v>9126433222.5872021</v>
      </c>
      <c r="J45" s="9">
        <f t="shared" si="68"/>
        <v>755637054633.28577</v>
      </c>
      <c r="L45" s="9">
        <f t="shared" si="18"/>
        <v>255540130232.44165</v>
      </c>
      <c r="M45" s="9">
        <f t="shared" si="19"/>
        <v>764763487855.87305</v>
      </c>
      <c r="N45" s="9">
        <f t="shared" si="20"/>
        <v>4966688953.2494507</v>
      </c>
      <c r="O45" s="9">
        <f t="shared" si="21"/>
        <v>2230560172.9129634</v>
      </c>
      <c r="P45" s="9">
        <f t="shared" si="22"/>
        <v>366449171.26427251</v>
      </c>
      <c r="Q45" s="9">
        <f t="shared" si="23"/>
        <v>2369679609.0722146</v>
      </c>
      <c r="R45" s="9">
        <f t="shared" si="2"/>
        <v>8.8350891756855971E-3</v>
      </c>
      <c r="S45" s="9">
        <f t="shared" si="24"/>
        <v>6756753613.5149879</v>
      </c>
      <c r="T45" s="9">
        <f t="shared" si="25"/>
        <v>9126433222.5872021</v>
      </c>
      <c r="U45" s="9">
        <f t="shared" si="26"/>
        <v>755637054633.28577</v>
      </c>
      <c r="W45" s="9">
        <f t="shared" si="27"/>
        <v>255540130232.44165</v>
      </c>
      <c r="X45" s="9">
        <f t="shared" si="28"/>
        <v>764763487855.87305</v>
      </c>
      <c r="Y45" s="9">
        <f t="shared" si="29"/>
        <v>4966688953.2494507</v>
      </c>
      <c r="Z45" s="9">
        <f t="shared" si="30"/>
        <v>2230560172.9129634</v>
      </c>
      <c r="AA45" s="9">
        <f t="shared" si="31"/>
        <v>366449171.26427251</v>
      </c>
      <c r="AB45" s="9">
        <f t="shared" si="32"/>
        <v>2369679609.0722146</v>
      </c>
      <c r="AC45" s="9">
        <f t="shared" si="3"/>
        <v>8.8350891756855971E-3</v>
      </c>
      <c r="AD45" s="9">
        <f t="shared" si="33"/>
        <v>6756753613.5149879</v>
      </c>
      <c r="AE45" s="9">
        <f t="shared" si="34"/>
        <v>9126433222.5872021</v>
      </c>
      <c r="AF45" s="9">
        <f t="shared" si="35"/>
        <v>755637054633.28577</v>
      </c>
      <c r="AH45" s="9">
        <f t="shared" si="36"/>
        <v>255540130232.44165</v>
      </c>
      <c r="AI45" s="9">
        <f t="shared" si="37"/>
        <v>764763487855.87305</v>
      </c>
      <c r="AJ45" s="9">
        <f t="shared" si="38"/>
        <v>4966688953.2494507</v>
      </c>
      <c r="AK45" s="9">
        <f t="shared" si="39"/>
        <v>2230560172.9129634</v>
      </c>
      <c r="AL45" s="9">
        <f t="shared" si="40"/>
        <v>366449171.26427251</v>
      </c>
      <c r="AM45" s="9">
        <f t="shared" si="41"/>
        <v>2369679609.0722146</v>
      </c>
      <c r="AN45" s="9">
        <f t="shared" si="4"/>
        <v>8.8350891756855971E-3</v>
      </c>
      <c r="AO45" s="9">
        <f t="shared" si="42"/>
        <v>6756753613.5149879</v>
      </c>
      <c r="AP45" s="9">
        <f t="shared" si="43"/>
        <v>9126433222.5872021</v>
      </c>
      <c r="AQ45" s="9">
        <f t="shared" si="44"/>
        <v>755637054633.28577</v>
      </c>
      <c r="AS45" s="9">
        <f t="shared" si="5"/>
        <v>255540130232.44165</v>
      </c>
      <c r="AT45" s="9">
        <f t="shared" si="45"/>
        <v>764763487855.87305</v>
      </c>
      <c r="AU45" s="9">
        <f t="shared" si="46"/>
        <v>4966688953.2494507</v>
      </c>
      <c r="AV45" s="9">
        <f t="shared" si="47"/>
        <v>2230560172.9129634</v>
      </c>
      <c r="AW45" s="9">
        <f t="shared" si="48"/>
        <v>366449171.26427251</v>
      </c>
      <c r="AX45" s="9">
        <f t="shared" si="49"/>
        <v>2369679609.0722146</v>
      </c>
      <c r="AY45" s="9">
        <f t="shared" si="6"/>
        <v>8.8350891756855971E-3</v>
      </c>
      <c r="AZ45" s="9">
        <f t="shared" si="50"/>
        <v>6756753613.5149879</v>
      </c>
      <c r="BA45" s="9">
        <f t="shared" si="51"/>
        <v>9126433222.5872021</v>
      </c>
      <c r="BB45" s="9">
        <f t="shared" si="52"/>
        <v>755637054633.28577</v>
      </c>
      <c r="BD45" s="9">
        <f t="shared" si="7"/>
        <v>255540130232.44165</v>
      </c>
      <c r="BE45" s="9" t="str">
        <f t="shared" si="8"/>
        <v/>
      </c>
      <c r="BF45" s="9" t="str">
        <f t="shared" si="9"/>
        <v/>
      </c>
      <c r="BG45" s="9" t="str">
        <f t="shared" si="10"/>
        <v/>
      </c>
      <c r="BH45" s="9" t="str">
        <f t="shared" si="11"/>
        <v/>
      </c>
      <c r="BI45" s="9" t="str">
        <f t="shared" si="12"/>
        <v/>
      </c>
      <c r="BJ45" s="9" t="str">
        <f t="shared" si="13"/>
        <v/>
      </c>
      <c r="BK45" s="9" t="str">
        <f t="shared" si="14"/>
        <v/>
      </c>
      <c r="BL45" s="9" t="str">
        <f t="shared" si="15"/>
        <v/>
      </c>
      <c r="BM45" s="9" t="str">
        <f t="shared" si="16"/>
        <v/>
      </c>
      <c r="BN45" s="9" t="str">
        <f t="shared" si="17"/>
        <v/>
      </c>
    </row>
    <row r="46" spans="1:66" x14ac:dyDescent="0.3">
      <c r="A46" s="9">
        <f t="shared" si="0"/>
        <v>29</v>
      </c>
      <c r="B46" s="9">
        <f t="shared" si="61"/>
        <v>755637054633.28577</v>
      </c>
      <c r="C46" s="9">
        <f t="shared" si="62"/>
        <v>4966688953.2494507</v>
      </c>
      <c r="D46" s="9">
        <f t="shared" si="63"/>
        <v>2203941409.3470836</v>
      </c>
      <c r="E46" s="9">
        <f t="shared" si="64"/>
        <v>362076088.67844945</v>
      </c>
      <c r="F46" s="9">
        <f t="shared" si="65"/>
        <v>2400671455.2239175</v>
      </c>
      <c r="G46" s="9">
        <f t="shared" si="1"/>
        <v>8.8350891756855971E-3</v>
      </c>
      <c r="H46" s="9">
        <f t="shared" si="66"/>
        <v>6676120762.1374893</v>
      </c>
      <c r="I46" s="9">
        <f t="shared" si="67"/>
        <v>9076792217.3614063</v>
      </c>
      <c r="J46" s="9">
        <f t="shared" si="68"/>
        <v>746560262415.92444</v>
      </c>
      <c r="L46" s="9">
        <f t="shared" si="18"/>
        <v>263226974303.48077</v>
      </c>
      <c r="M46" s="9">
        <f t="shared" si="19"/>
        <v>755637054633.28577</v>
      </c>
      <c r="N46" s="9">
        <f t="shared" si="20"/>
        <v>4966688953.2494507</v>
      </c>
      <c r="O46" s="9">
        <f t="shared" si="21"/>
        <v>2203941409.3470836</v>
      </c>
      <c r="P46" s="9">
        <f t="shared" si="22"/>
        <v>362076088.67844945</v>
      </c>
      <c r="Q46" s="9">
        <f t="shared" si="23"/>
        <v>2400671455.2239175</v>
      </c>
      <c r="R46" s="9">
        <f t="shared" si="2"/>
        <v>8.8350891756855971E-3</v>
      </c>
      <c r="S46" s="9">
        <f t="shared" si="24"/>
        <v>6676120762.1374893</v>
      </c>
      <c r="T46" s="9">
        <f t="shared" si="25"/>
        <v>9076792217.3614063</v>
      </c>
      <c r="U46" s="9">
        <f t="shared" si="26"/>
        <v>746560262415.92444</v>
      </c>
      <c r="W46" s="9">
        <f t="shared" si="27"/>
        <v>263226974303.48077</v>
      </c>
      <c r="X46" s="9">
        <f t="shared" si="28"/>
        <v>755637054633.28577</v>
      </c>
      <c r="Y46" s="9">
        <f t="shared" si="29"/>
        <v>4966688953.2494507</v>
      </c>
      <c r="Z46" s="9">
        <f t="shared" si="30"/>
        <v>2203941409.3470836</v>
      </c>
      <c r="AA46" s="9">
        <f t="shared" si="31"/>
        <v>362076088.67844945</v>
      </c>
      <c r="AB46" s="9">
        <f t="shared" si="32"/>
        <v>2400671455.2239175</v>
      </c>
      <c r="AC46" s="9">
        <f t="shared" si="3"/>
        <v>8.8350891756855971E-3</v>
      </c>
      <c r="AD46" s="9">
        <f t="shared" si="33"/>
        <v>6676120762.1374893</v>
      </c>
      <c r="AE46" s="9">
        <f t="shared" si="34"/>
        <v>9076792217.3614063</v>
      </c>
      <c r="AF46" s="9">
        <f t="shared" si="35"/>
        <v>746560262415.92444</v>
      </c>
      <c r="AH46" s="9">
        <f t="shared" si="36"/>
        <v>263226974303.48077</v>
      </c>
      <c r="AI46" s="9">
        <f t="shared" si="37"/>
        <v>755637054633.28577</v>
      </c>
      <c r="AJ46" s="9">
        <f t="shared" si="38"/>
        <v>4966688953.2494507</v>
      </c>
      <c r="AK46" s="9">
        <f t="shared" si="39"/>
        <v>2203941409.3470836</v>
      </c>
      <c r="AL46" s="9">
        <f t="shared" si="40"/>
        <v>362076088.67844945</v>
      </c>
      <c r="AM46" s="9">
        <f t="shared" si="41"/>
        <v>2400671455.2239175</v>
      </c>
      <c r="AN46" s="9">
        <f t="shared" si="4"/>
        <v>8.8350891756855971E-3</v>
      </c>
      <c r="AO46" s="9">
        <f t="shared" si="42"/>
        <v>6676120762.1374893</v>
      </c>
      <c r="AP46" s="9">
        <f t="shared" si="43"/>
        <v>9076792217.3614063</v>
      </c>
      <c r="AQ46" s="9">
        <f t="shared" si="44"/>
        <v>746560262415.92444</v>
      </c>
      <c r="AS46" s="9">
        <f t="shared" si="5"/>
        <v>263226974303.48077</v>
      </c>
      <c r="AT46" s="9">
        <f t="shared" si="45"/>
        <v>755637054633.28577</v>
      </c>
      <c r="AU46" s="9">
        <f t="shared" si="46"/>
        <v>4966688953.2494507</v>
      </c>
      <c r="AV46" s="9">
        <f t="shared" si="47"/>
        <v>2203941409.3470836</v>
      </c>
      <c r="AW46" s="9">
        <f t="shared" si="48"/>
        <v>362076088.67844945</v>
      </c>
      <c r="AX46" s="9">
        <f t="shared" si="49"/>
        <v>2400671455.2239175</v>
      </c>
      <c r="AY46" s="9">
        <f t="shared" si="6"/>
        <v>8.8350891756855971E-3</v>
      </c>
      <c r="AZ46" s="9">
        <f t="shared" si="50"/>
        <v>6676120762.1374893</v>
      </c>
      <c r="BA46" s="9">
        <f t="shared" si="51"/>
        <v>9076792217.3614063</v>
      </c>
      <c r="BB46" s="9">
        <f t="shared" si="52"/>
        <v>746560262415.92444</v>
      </c>
      <c r="BD46" s="9">
        <f t="shared" si="7"/>
        <v>263226974303.48077</v>
      </c>
      <c r="BE46" s="9" t="str">
        <f t="shared" si="8"/>
        <v/>
      </c>
      <c r="BF46" s="9" t="str">
        <f t="shared" si="9"/>
        <v/>
      </c>
      <c r="BG46" s="9" t="str">
        <f t="shared" si="10"/>
        <v/>
      </c>
      <c r="BH46" s="9" t="str">
        <f t="shared" si="11"/>
        <v/>
      </c>
      <c r="BI46" s="9" t="str">
        <f t="shared" si="12"/>
        <v/>
      </c>
      <c r="BJ46" s="9" t="str">
        <f t="shared" si="13"/>
        <v/>
      </c>
      <c r="BK46" s="9" t="str">
        <f t="shared" si="14"/>
        <v/>
      </c>
      <c r="BL46" s="9" t="str">
        <f t="shared" si="15"/>
        <v/>
      </c>
      <c r="BM46" s="9" t="str">
        <f t="shared" si="16"/>
        <v/>
      </c>
      <c r="BN46" s="9" t="str">
        <f t="shared" si="17"/>
        <v/>
      </c>
    </row>
    <row r="47" spans="1:66" x14ac:dyDescent="0.3">
      <c r="A47" s="9">
        <f t="shared" si="0"/>
        <v>30</v>
      </c>
      <c r="B47" s="9">
        <f t="shared" si="61"/>
        <v>746560262415.92444</v>
      </c>
      <c r="C47" s="9">
        <f t="shared" si="62"/>
        <v>4966688953.2494507</v>
      </c>
      <c r="D47" s="9">
        <f t="shared" si="63"/>
        <v>2177467432.0464463</v>
      </c>
      <c r="E47" s="9">
        <f t="shared" si="64"/>
        <v>357726792.4076305</v>
      </c>
      <c r="F47" s="9">
        <f t="shared" si="65"/>
        <v>2431494728.7953739</v>
      </c>
      <c r="G47" s="9">
        <f t="shared" si="1"/>
        <v>8.8350891756855971E-3</v>
      </c>
      <c r="H47" s="9">
        <f t="shared" si="66"/>
        <v>6595926493.4679327</v>
      </c>
      <c r="I47" s="9">
        <f t="shared" si="67"/>
        <v>9027421222.2633057</v>
      </c>
      <c r="J47" s="9">
        <f t="shared" si="68"/>
        <v>737532841193.66113</v>
      </c>
      <c r="L47" s="9">
        <f t="shared" si="18"/>
        <v>270822636667.89917</v>
      </c>
      <c r="M47" s="9">
        <f t="shared" si="19"/>
        <v>746560262415.92444</v>
      </c>
      <c r="N47" s="9">
        <f t="shared" si="20"/>
        <v>4966688953.2494507</v>
      </c>
      <c r="O47" s="9">
        <f t="shared" si="21"/>
        <v>2177467432.0464463</v>
      </c>
      <c r="P47" s="9">
        <f t="shared" si="22"/>
        <v>357726792.4076305</v>
      </c>
      <c r="Q47" s="9">
        <f t="shared" si="23"/>
        <v>2431494728.7953739</v>
      </c>
      <c r="R47" s="9">
        <f t="shared" si="2"/>
        <v>8.8350891756855971E-3</v>
      </c>
      <c r="S47" s="9">
        <f t="shared" si="24"/>
        <v>6595926493.4679327</v>
      </c>
      <c r="T47" s="9">
        <f t="shared" si="25"/>
        <v>9027421222.2633057</v>
      </c>
      <c r="U47" s="9">
        <f t="shared" si="26"/>
        <v>737532841193.66113</v>
      </c>
      <c r="W47" s="9">
        <f t="shared" si="27"/>
        <v>270822636667.89917</v>
      </c>
      <c r="X47" s="9">
        <f t="shared" si="28"/>
        <v>746560262415.92444</v>
      </c>
      <c r="Y47" s="9">
        <f t="shared" si="29"/>
        <v>4966688953.2494507</v>
      </c>
      <c r="Z47" s="9">
        <f t="shared" si="30"/>
        <v>2177467432.0464463</v>
      </c>
      <c r="AA47" s="9">
        <f t="shared" si="31"/>
        <v>357726792.4076305</v>
      </c>
      <c r="AB47" s="9">
        <f t="shared" si="32"/>
        <v>2431494728.7953739</v>
      </c>
      <c r="AC47" s="9">
        <f t="shared" si="3"/>
        <v>8.8350891756855971E-3</v>
      </c>
      <c r="AD47" s="9">
        <f t="shared" si="33"/>
        <v>6595926493.4679327</v>
      </c>
      <c r="AE47" s="9">
        <f t="shared" si="34"/>
        <v>9027421222.2633057</v>
      </c>
      <c r="AF47" s="9">
        <f t="shared" si="35"/>
        <v>737532841193.66113</v>
      </c>
      <c r="AH47" s="9">
        <f t="shared" si="36"/>
        <v>270822636667.89917</v>
      </c>
      <c r="AI47" s="9">
        <f t="shared" si="37"/>
        <v>746560262415.92444</v>
      </c>
      <c r="AJ47" s="9">
        <f t="shared" si="38"/>
        <v>4966688953.2494507</v>
      </c>
      <c r="AK47" s="9">
        <f t="shared" si="39"/>
        <v>2177467432.0464463</v>
      </c>
      <c r="AL47" s="9">
        <f t="shared" si="40"/>
        <v>357726792.4076305</v>
      </c>
      <c r="AM47" s="9">
        <f t="shared" si="41"/>
        <v>2431494728.7953739</v>
      </c>
      <c r="AN47" s="9">
        <f t="shared" si="4"/>
        <v>8.8350891756855971E-3</v>
      </c>
      <c r="AO47" s="9">
        <f t="shared" si="42"/>
        <v>6595926493.4679327</v>
      </c>
      <c r="AP47" s="9">
        <f t="shared" si="43"/>
        <v>9027421222.2633057</v>
      </c>
      <c r="AQ47" s="9">
        <f t="shared" si="44"/>
        <v>737532841193.66113</v>
      </c>
      <c r="AS47" s="9">
        <f t="shared" si="5"/>
        <v>270822636667.89917</v>
      </c>
      <c r="AT47" s="9">
        <f t="shared" si="45"/>
        <v>746560262415.92444</v>
      </c>
      <c r="AU47" s="9">
        <f t="shared" si="46"/>
        <v>4966688953.2494507</v>
      </c>
      <c r="AV47" s="9">
        <f t="shared" si="47"/>
        <v>2177467432.0464463</v>
      </c>
      <c r="AW47" s="9">
        <f t="shared" si="48"/>
        <v>357726792.4076305</v>
      </c>
      <c r="AX47" s="9">
        <f t="shared" si="49"/>
        <v>2431494728.7953739</v>
      </c>
      <c r="AY47" s="9">
        <f t="shared" si="6"/>
        <v>8.8350891756855971E-3</v>
      </c>
      <c r="AZ47" s="9">
        <f t="shared" si="50"/>
        <v>6595926493.4679327</v>
      </c>
      <c r="BA47" s="9">
        <f t="shared" si="51"/>
        <v>9027421222.2633057</v>
      </c>
      <c r="BB47" s="9">
        <f t="shared" si="52"/>
        <v>737532841193.66113</v>
      </c>
      <c r="BD47" s="9">
        <f t="shared" si="7"/>
        <v>270822636667.89917</v>
      </c>
      <c r="BE47" s="9" t="str">
        <f t="shared" si="8"/>
        <v/>
      </c>
      <c r="BF47" s="9" t="str">
        <f t="shared" si="9"/>
        <v/>
      </c>
      <c r="BG47" s="9" t="str">
        <f t="shared" si="10"/>
        <v/>
      </c>
      <c r="BH47" s="9" t="str">
        <f t="shared" si="11"/>
        <v/>
      </c>
      <c r="BI47" s="9" t="str">
        <f t="shared" si="12"/>
        <v/>
      </c>
      <c r="BJ47" s="9" t="str">
        <f t="shared" si="13"/>
        <v/>
      </c>
      <c r="BK47" s="9" t="str">
        <f t="shared" si="14"/>
        <v/>
      </c>
      <c r="BL47" s="9" t="str">
        <f t="shared" si="15"/>
        <v/>
      </c>
      <c r="BM47" s="9" t="str">
        <f t="shared" si="16"/>
        <v/>
      </c>
      <c r="BN47" s="9" t="str">
        <f t="shared" si="17"/>
        <v/>
      </c>
    </row>
    <row r="48" spans="1:66" x14ac:dyDescent="0.3">
      <c r="A48" s="9">
        <f t="shared" si="0"/>
        <v>31</v>
      </c>
      <c r="B48" s="9">
        <f t="shared" si="61"/>
        <v>737532841193.66113</v>
      </c>
      <c r="C48" s="9">
        <f t="shared" si="62"/>
        <v>4966688953.2494507</v>
      </c>
      <c r="D48" s="9">
        <f t="shared" si="63"/>
        <v>2151137453.4815116</v>
      </c>
      <c r="E48" s="9">
        <f t="shared" si="64"/>
        <v>353401153.07196265</v>
      </c>
      <c r="F48" s="9">
        <f t="shared" si="65"/>
        <v>2462150346.6959763</v>
      </c>
      <c r="G48" s="9">
        <f t="shared" si="1"/>
        <v>8.8350891756855971E-3</v>
      </c>
      <c r="H48" s="9">
        <f t="shared" si="66"/>
        <v>6516168421.9427595</v>
      </c>
      <c r="I48" s="9">
        <f t="shared" si="67"/>
        <v>8978318768.6387367</v>
      </c>
      <c r="J48" s="9">
        <f t="shared" si="68"/>
        <v>728554522425.02246</v>
      </c>
      <c r="L48" s="9">
        <f t="shared" si="18"/>
        <v>278327881827.80084</v>
      </c>
      <c r="M48" s="9">
        <f t="shared" si="19"/>
        <v>737532841193.66113</v>
      </c>
      <c r="N48" s="9">
        <f t="shared" si="20"/>
        <v>4966688953.2494507</v>
      </c>
      <c r="O48" s="9">
        <f t="shared" si="21"/>
        <v>2151137453.4815116</v>
      </c>
      <c r="P48" s="9">
        <f t="shared" si="22"/>
        <v>353401153.07196265</v>
      </c>
      <c r="Q48" s="9">
        <f t="shared" si="23"/>
        <v>2462150346.6959763</v>
      </c>
      <c r="R48" s="9">
        <f t="shared" si="2"/>
        <v>8.8350891756855971E-3</v>
      </c>
      <c r="S48" s="9">
        <f t="shared" si="24"/>
        <v>6516168421.9427595</v>
      </c>
      <c r="T48" s="9">
        <f t="shared" si="25"/>
        <v>8978318768.6387367</v>
      </c>
      <c r="U48" s="9">
        <f t="shared" si="26"/>
        <v>728554522425.02246</v>
      </c>
      <c r="W48" s="9">
        <f t="shared" si="27"/>
        <v>278327881827.80084</v>
      </c>
      <c r="X48" s="9">
        <f t="shared" si="28"/>
        <v>737532841193.66113</v>
      </c>
      <c r="Y48" s="9">
        <f t="shared" si="29"/>
        <v>4966688953.2494507</v>
      </c>
      <c r="Z48" s="9">
        <f t="shared" si="30"/>
        <v>2151137453.4815116</v>
      </c>
      <c r="AA48" s="9">
        <f t="shared" si="31"/>
        <v>353401153.07196265</v>
      </c>
      <c r="AB48" s="9">
        <f t="shared" si="32"/>
        <v>2462150346.6959763</v>
      </c>
      <c r="AC48" s="9">
        <f t="shared" si="3"/>
        <v>8.8350891756855971E-3</v>
      </c>
      <c r="AD48" s="9">
        <f t="shared" si="33"/>
        <v>6516168421.9427595</v>
      </c>
      <c r="AE48" s="9">
        <f t="shared" si="34"/>
        <v>8978318768.6387367</v>
      </c>
      <c r="AF48" s="9">
        <f t="shared" si="35"/>
        <v>728554522425.02246</v>
      </c>
      <c r="AH48" s="9">
        <f t="shared" si="36"/>
        <v>278327881827.80084</v>
      </c>
      <c r="AI48" s="9">
        <f t="shared" si="37"/>
        <v>737532841193.66113</v>
      </c>
      <c r="AJ48" s="9">
        <f t="shared" si="38"/>
        <v>4966688953.2494507</v>
      </c>
      <c r="AK48" s="9">
        <f t="shared" si="39"/>
        <v>2151137453.4815116</v>
      </c>
      <c r="AL48" s="9">
        <f t="shared" si="40"/>
        <v>353401153.07196265</v>
      </c>
      <c r="AM48" s="9">
        <f t="shared" si="41"/>
        <v>2462150346.6959763</v>
      </c>
      <c r="AN48" s="9">
        <f t="shared" si="4"/>
        <v>8.8350891756855971E-3</v>
      </c>
      <c r="AO48" s="9">
        <f t="shared" si="42"/>
        <v>6516168421.9427595</v>
      </c>
      <c r="AP48" s="9">
        <f t="shared" si="43"/>
        <v>8978318768.6387367</v>
      </c>
      <c r="AQ48" s="9">
        <f t="shared" si="44"/>
        <v>728554522425.02246</v>
      </c>
      <c r="AS48" s="9">
        <f t="shared" si="5"/>
        <v>278327881827.80084</v>
      </c>
      <c r="AT48" s="9">
        <f t="shared" si="45"/>
        <v>737532841193.66113</v>
      </c>
      <c r="AU48" s="9">
        <f t="shared" si="46"/>
        <v>4966688953.2494507</v>
      </c>
      <c r="AV48" s="9">
        <f t="shared" si="47"/>
        <v>2151137453.4815116</v>
      </c>
      <c r="AW48" s="9">
        <f t="shared" si="48"/>
        <v>353401153.07196265</v>
      </c>
      <c r="AX48" s="9">
        <f t="shared" si="49"/>
        <v>2462150346.6959763</v>
      </c>
      <c r="AY48" s="9">
        <f t="shared" si="6"/>
        <v>8.8350891756855971E-3</v>
      </c>
      <c r="AZ48" s="9">
        <f t="shared" si="50"/>
        <v>6516168421.9427595</v>
      </c>
      <c r="BA48" s="9">
        <f t="shared" si="51"/>
        <v>8978318768.6387367</v>
      </c>
      <c r="BB48" s="9">
        <f t="shared" si="52"/>
        <v>728554522425.02246</v>
      </c>
      <c r="BD48" s="9">
        <f t="shared" si="7"/>
        <v>278327881827.80084</v>
      </c>
      <c r="BE48" s="9" t="str">
        <f t="shared" si="8"/>
        <v/>
      </c>
      <c r="BF48" s="9" t="str">
        <f t="shared" si="9"/>
        <v/>
      </c>
      <c r="BG48" s="9" t="str">
        <f t="shared" si="10"/>
        <v/>
      </c>
      <c r="BH48" s="9" t="str">
        <f t="shared" si="11"/>
        <v/>
      </c>
      <c r="BI48" s="9" t="str">
        <f t="shared" si="12"/>
        <v/>
      </c>
      <c r="BJ48" s="9" t="str">
        <f t="shared" si="13"/>
        <v/>
      </c>
      <c r="BK48" s="9" t="str">
        <f t="shared" si="14"/>
        <v/>
      </c>
      <c r="BL48" s="9" t="str">
        <f t="shared" si="15"/>
        <v/>
      </c>
      <c r="BM48" s="9" t="str">
        <f t="shared" si="16"/>
        <v/>
      </c>
      <c r="BN48" s="9" t="str">
        <f t="shared" si="17"/>
        <v/>
      </c>
    </row>
    <row r="49" spans="1:66" x14ac:dyDescent="0.3">
      <c r="A49" s="9">
        <f t="shared" si="0"/>
        <v>32</v>
      </c>
      <c r="B49" s="9">
        <f t="shared" si="61"/>
        <v>728554522425.02246</v>
      </c>
      <c r="C49" s="9">
        <f t="shared" si="62"/>
        <v>4966688953.2494507</v>
      </c>
      <c r="D49" s="9">
        <f t="shared" si="63"/>
        <v>2124950690.4063156</v>
      </c>
      <c r="E49" s="9">
        <f t="shared" si="64"/>
        <v>349099041.9953233</v>
      </c>
      <c r="F49" s="9">
        <f t="shared" si="65"/>
        <v>2492639220.8478117</v>
      </c>
      <c r="G49" s="9">
        <f t="shared" si="1"/>
        <v>8.8350891756855971E-3</v>
      </c>
      <c r="H49" s="9">
        <f t="shared" si="66"/>
        <v>6436844174.9741058</v>
      </c>
      <c r="I49" s="9">
        <f t="shared" si="67"/>
        <v>8929483395.8219185</v>
      </c>
      <c r="J49" s="9">
        <f t="shared" si="68"/>
        <v>719625039029.20056</v>
      </c>
      <c r="L49" s="9">
        <f t="shared" si="18"/>
        <v>285743468666.30139</v>
      </c>
      <c r="M49" s="9">
        <f t="shared" si="19"/>
        <v>728554522425.02246</v>
      </c>
      <c r="N49" s="9">
        <f t="shared" si="20"/>
        <v>4966688953.2494507</v>
      </c>
      <c r="O49" s="9">
        <f t="shared" si="21"/>
        <v>2124950690.4063156</v>
      </c>
      <c r="P49" s="9">
        <f t="shared" si="22"/>
        <v>349099041.9953233</v>
      </c>
      <c r="Q49" s="9">
        <f t="shared" si="23"/>
        <v>2492639220.8478117</v>
      </c>
      <c r="R49" s="9">
        <f t="shared" si="2"/>
        <v>8.8350891756855971E-3</v>
      </c>
      <c r="S49" s="9">
        <f t="shared" si="24"/>
        <v>6436844174.9741058</v>
      </c>
      <c r="T49" s="9">
        <f t="shared" si="25"/>
        <v>8929483395.8219185</v>
      </c>
      <c r="U49" s="9">
        <f t="shared" si="26"/>
        <v>719625039029.20056</v>
      </c>
      <c r="W49" s="9">
        <f t="shared" si="27"/>
        <v>285743468666.30139</v>
      </c>
      <c r="X49" s="9">
        <f t="shared" si="28"/>
        <v>728554522425.02246</v>
      </c>
      <c r="Y49" s="9">
        <f t="shared" si="29"/>
        <v>4966688953.2494507</v>
      </c>
      <c r="Z49" s="9">
        <f t="shared" si="30"/>
        <v>2124950690.4063156</v>
      </c>
      <c r="AA49" s="9">
        <f t="shared" si="31"/>
        <v>349099041.9953233</v>
      </c>
      <c r="AB49" s="9">
        <f t="shared" si="32"/>
        <v>2492639220.8478117</v>
      </c>
      <c r="AC49" s="9">
        <f t="shared" si="3"/>
        <v>8.8350891756855971E-3</v>
      </c>
      <c r="AD49" s="9">
        <f t="shared" si="33"/>
        <v>6436844174.9741058</v>
      </c>
      <c r="AE49" s="9">
        <f t="shared" si="34"/>
        <v>8929483395.8219185</v>
      </c>
      <c r="AF49" s="9">
        <f t="shared" si="35"/>
        <v>719625039029.20056</v>
      </c>
      <c r="AH49" s="9">
        <f t="shared" si="36"/>
        <v>285743468666.30139</v>
      </c>
      <c r="AI49" s="9">
        <f t="shared" si="37"/>
        <v>728554522425.02246</v>
      </c>
      <c r="AJ49" s="9">
        <f t="shared" si="38"/>
        <v>4966688953.2494507</v>
      </c>
      <c r="AK49" s="9">
        <f t="shared" si="39"/>
        <v>2124950690.4063156</v>
      </c>
      <c r="AL49" s="9">
        <f t="shared" si="40"/>
        <v>349099041.9953233</v>
      </c>
      <c r="AM49" s="9">
        <f t="shared" si="41"/>
        <v>2492639220.8478117</v>
      </c>
      <c r="AN49" s="9">
        <f t="shared" si="4"/>
        <v>8.8350891756855971E-3</v>
      </c>
      <c r="AO49" s="9">
        <f t="shared" si="42"/>
        <v>6436844174.9741058</v>
      </c>
      <c r="AP49" s="9">
        <f t="shared" si="43"/>
        <v>8929483395.8219185</v>
      </c>
      <c r="AQ49" s="9">
        <f t="shared" si="44"/>
        <v>719625039029.20056</v>
      </c>
      <c r="AS49" s="9">
        <f t="shared" si="5"/>
        <v>285743468666.30139</v>
      </c>
      <c r="AT49" s="9">
        <f t="shared" si="45"/>
        <v>728554522425.02246</v>
      </c>
      <c r="AU49" s="9">
        <f t="shared" si="46"/>
        <v>4966688953.2494507</v>
      </c>
      <c r="AV49" s="9">
        <f t="shared" si="47"/>
        <v>2124950690.4063156</v>
      </c>
      <c r="AW49" s="9">
        <f t="shared" si="48"/>
        <v>349099041.9953233</v>
      </c>
      <c r="AX49" s="9">
        <f t="shared" si="49"/>
        <v>2492639220.8478117</v>
      </c>
      <c r="AY49" s="9">
        <f t="shared" si="6"/>
        <v>8.8350891756855971E-3</v>
      </c>
      <c r="AZ49" s="9">
        <f t="shared" si="50"/>
        <v>6436844174.9741058</v>
      </c>
      <c r="BA49" s="9">
        <f t="shared" si="51"/>
        <v>8929483395.8219185</v>
      </c>
      <c r="BB49" s="9">
        <f t="shared" si="52"/>
        <v>719625039029.20056</v>
      </c>
      <c r="BD49" s="9">
        <f t="shared" si="7"/>
        <v>285743468666.30139</v>
      </c>
      <c r="BE49" s="9" t="str">
        <f t="shared" si="8"/>
        <v/>
      </c>
      <c r="BF49" s="9" t="str">
        <f t="shared" si="9"/>
        <v/>
      </c>
      <c r="BG49" s="9" t="str">
        <f t="shared" si="10"/>
        <v/>
      </c>
      <c r="BH49" s="9" t="str">
        <f t="shared" si="11"/>
        <v/>
      </c>
      <c r="BI49" s="9" t="str">
        <f t="shared" si="12"/>
        <v/>
      </c>
      <c r="BJ49" s="9" t="str">
        <f t="shared" si="13"/>
        <v/>
      </c>
      <c r="BK49" s="9" t="str">
        <f t="shared" si="14"/>
        <v/>
      </c>
      <c r="BL49" s="9" t="str">
        <f t="shared" si="15"/>
        <v/>
      </c>
      <c r="BM49" s="9" t="str">
        <f t="shared" si="16"/>
        <v/>
      </c>
      <c r="BN49" s="9" t="str">
        <f t="shared" si="17"/>
        <v/>
      </c>
    </row>
    <row r="50" spans="1:66" x14ac:dyDescent="0.3">
      <c r="A50" s="9">
        <f t="shared" si="0"/>
        <v>33</v>
      </c>
      <c r="B50" s="9">
        <f t="shared" si="61"/>
        <v>719625039029.20056</v>
      </c>
      <c r="C50" s="9">
        <f t="shared" si="62"/>
        <v>4966688953.2494507</v>
      </c>
      <c r="D50" s="9">
        <f t="shared" si="63"/>
        <v>2098906363.8351684</v>
      </c>
      <c r="E50" s="9">
        <f t="shared" si="64"/>
        <v>344820331.20149195</v>
      </c>
      <c r="F50" s="9">
        <f t="shared" si="65"/>
        <v>2522962258.2127905</v>
      </c>
      <c r="G50" s="9">
        <f t="shared" si="1"/>
        <v>8.8350891756855971E-3</v>
      </c>
      <c r="H50" s="9">
        <f t="shared" si="66"/>
        <v>6357951392.8792152</v>
      </c>
      <c r="I50" s="9">
        <f t="shared" si="67"/>
        <v>8880913651.0920067</v>
      </c>
      <c r="J50" s="9">
        <f t="shared" si="68"/>
        <v>710744125378.10852</v>
      </c>
      <c r="L50" s="9">
        <f t="shared" si="18"/>
        <v>293070150486.03619</v>
      </c>
      <c r="M50" s="9">
        <f t="shared" si="19"/>
        <v>719625039029.20056</v>
      </c>
      <c r="N50" s="9">
        <f t="shared" si="20"/>
        <v>4966688953.2494507</v>
      </c>
      <c r="O50" s="9">
        <f t="shared" si="21"/>
        <v>2098906363.8351684</v>
      </c>
      <c r="P50" s="9">
        <f t="shared" si="22"/>
        <v>344820331.20149195</v>
      </c>
      <c r="Q50" s="9">
        <f t="shared" si="23"/>
        <v>2522962258.2127905</v>
      </c>
      <c r="R50" s="9">
        <f t="shared" si="2"/>
        <v>8.8350891756855971E-3</v>
      </c>
      <c r="S50" s="9">
        <f t="shared" si="24"/>
        <v>6357951392.8792152</v>
      </c>
      <c r="T50" s="9">
        <f t="shared" si="25"/>
        <v>8880913651.0920067</v>
      </c>
      <c r="U50" s="9">
        <f t="shared" si="26"/>
        <v>710744125378.10852</v>
      </c>
      <c r="W50" s="9">
        <f t="shared" si="27"/>
        <v>293070150486.03619</v>
      </c>
      <c r="X50" s="9">
        <f t="shared" si="28"/>
        <v>719625039029.20056</v>
      </c>
      <c r="Y50" s="9">
        <f t="shared" si="29"/>
        <v>4966688953.2494507</v>
      </c>
      <c r="Z50" s="9">
        <f t="shared" si="30"/>
        <v>2098906363.8351684</v>
      </c>
      <c r="AA50" s="9">
        <f t="shared" si="31"/>
        <v>344820331.20149195</v>
      </c>
      <c r="AB50" s="9">
        <f t="shared" si="32"/>
        <v>2522962258.2127905</v>
      </c>
      <c r="AC50" s="9">
        <f t="shared" si="3"/>
        <v>8.8350891756855971E-3</v>
      </c>
      <c r="AD50" s="9">
        <f t="shared" si="33"/>
        <v>6357951392.8792152</v>
      </c>
      <c r="AE50" s="9">
        <f t="shared" si="34"/>
        <v>8880913651.0920067</v>
      </c>
      <c r="AF50" s="9">
        <f t="shared" si="35"/>
        <v>710744125378.10852</v>
      </c>
      <c r="AH50" s="9">
        <f t="shared" si="36"/>
        <v>293070150486.03619</v>
      </c>
      <c r="AI50" s="9">
        <f t="shared" si="37"/>
        <v>719625039029.20056</v>
      </c>
      <c r="AJ50" s="9">
        <f t="shared" si="38"/>
        <v>4966688953.2494507</v>
      </c>
      <c r="AK50" s="9">
        <f t="shared" si="39"/>
        <v>2098906363.8351684</v>
      </c>
      <c r="AL50" s="9">
        <f t="shared" si="40"/>
        <v>344820331.20149195</v>
      </c>
      <c r="AM50" s="9">
        <f t="shared" si="41"/>
        <v>2522962258.2127905</v>
      </c>
      <c r="AN50" s="9">
        <f t="shared" si="4"/>
        <v>8.8350891756855971E-3</v>
      </c>
      <c r="AO50" s="9">
        <f t="shared" si="42"/>
        <v>6357951392.8792152</v>
      </c>
      <c r="AP50" s="9">
        <f t="shared" si="43"/>
        <v>8880913651.0920067</v>
      </c>
      <c r="AQ50" s="9">
        <f t="shared" si="44"/>
        <v>710744125378.10852</v>
      </c>
      <c r="AS50" s="9">
        <f t="shared" si="5"/>
        <v>293070150486.03619</v>
      </c>
      <c r="AT50" s="9">
        <f t="shared" si="45"/>
        <v>719625039029.20056</v>
      </c>
      <c r="AU50" s="9">
        <f t="shared" si="46"/>
        <v>4966688953.2494507</v>
      </c>
      <c r="AV50" s="9">
        <f t="shared" si="47"/>
        <v>2098906363.8351684</v>
      </c>
      <c r="AW50" s="9">
        <f t="shared" si="48"/>
        <v>344820331.20149195</v>
      </c>
      <c r="AX50" s="9">
        <f t="shared" si="49"/>
        <v>2522962258.2127905</v>
      </c>
      <c r="AY50" s="9">
        <f t="shared" si="6"/>
        <v>8.8350891756855971E-3</v>
      </c>
      <c r="AZ50" s="9">
        <f t="shared" si="50"/>
        <v>6357951392.8792152</v>
      </c>
      <c r="BA50" s="9">
        <f t="shared" si="51"/>
        <v>8880913651.0920067</v>
      </c>
      <c r="BB50" s="9">
        <f t="shared" si="52"/>
        <v>710744125378.10852</v>
      </c>
      <c r="BD50" s="9">
        <f t="shared" si="7"/>
        <v>293070150486.03619</v>
      </c>
      <c r="BE50" s="9" t="str">
        <f t="shared" si="8"/>
        <v/>
      </c>
      <c r="BF50" s="9" t="str">
        <f t="shared" si="9"/>
        <v/>
      </c>
      <c r="BG50" s="9" t="str">
        <f t="shared" si="10"/>
        <v/>
      </c>
      <c r="BH50" s="9" t="str">
        <f t="shared" si="11"/>
        <v/>
      </c>
      <c r="BI50" s="9" t="str">
        <f t="shared" si="12"/>
        <v/>
      </c>
      <c r="BJ50" s="9" t="str">
        <f t="shared" si="13"/>
        <v/>
      </c>
      <c r="BK50" s="9" t="str">
        <f t="shared" si="14"/>
        <v/>
      </c>
      <c r="BL50" s="9" t="str">
        <f t="shared" si="15"/>
        <v/>
      </c>
      <c r="BM50" s="9" t="str">
        <f t="shared" si="16"/>
        <v/>
      </c>
      <c r="BN50" s="9" t="str">
        <f t="shared" si="17"/>
        <v/>
      </c>
    </row>
    <row r="51" spans="1:66" x14ac:dyDescent="0.3">
      <c r="A51" s="9">
        <f t="shared" si="0"/>
        <v>34</v>
      </c>
      <c r="B51" s="9">
        <f t="shared" si="61"/>
        <v>710744125378.10852</v>
      </c>
      <c r="C51" s="9">
        <f t="shared" si="62"/>
        <v>4966688953.2494507</v>
      </c>
      <c r="D51" s="9">
        <f t="shared" si="63"/>
        <v>2073003699.0194833</v>
      </c>
      <c r="E51" s="9">
        <f t="shared" si="64"/>
        <v>340564893.41034371</v>
      </c>
      <c r="F51" s="9">
        <f t="shared" si="65"/>
        <v>2553120360.8196235</v>
      </c>
      <c r="G51" s="9">
        <f t="shared" si="1"/>
        <v>8.8350891756855971E-3</v>
      </c>
      <c r="H51" s="9">
        <f t="shared" si="66"/>
        <v>6279487728.8102531</v>
      </c>
      <c r="I51" s="9">
        <f t="shared" si="67"/>
        <v>8832608089.6298771</v>
      </c>
      <c r="J51" s="9">
        <f t="shared" si="68"/>
        <v>701911517288.47864</v>
      </c>
      <c r="L51" s="9">
        <f t="shared" si="18"/>
        <v>300308675047.41583</v>
      </c>
      <c r="M51" s="9">
        <f t="shared" si="19"/>
        <v>710744125378.10852</v>
      </c>
      <c r="N51" s="9">
        <f t="shared" si="20"/>
        <v>4966688953.2494507</v>
      </c>
      <c r="O51" s="9">
        <f t="shared" si="21"/>
        <v>2073003699.0194833</v>
      </c>
      <c r="P51" s="9">
        <f t="shared" si="22"/>
        <v>340564893.41034371</v>
      </c>
      <c r="Q51" s="9">
        <f t="shared" si="23"/>
        <v>2553120360.8196235</v>
      </c>
      <c r="R51" s="9">
        <f t="shared" si="2"/>
        <v>8.8350891756855971E-3</v>
      </c>
      <c r="S51" s="9">
        <f t="shared" si="24"/>
        <v>6279487728.8102531</v>
      </c>
      <c r="T51" s="9">
        <f t="shared" si="25"/>
        <v>8832608089.6298771</v>
      </c>
      <c r="U51" s="9">
        <f t="shared" si="26"/>
        <v>701911517288.47864</v>
      </c>
      <c r="W51" s="9">
        <f t="shared" si="27"/>
        <v>300308675047.41583</v>
      </c>
      <c r="X51" s="9">
        <f t="shared" si="28"/>
        <v>710744125378.10852</v>
      </c>
      <c r="Y51" s="9">
        <f t="shared" si="29"/>
        <v>4966688953.2494507</v>
      </c>
      <c r="Z51" s="9">
        <f t="shared" si="30"/>
        <v>2073003699.0194833</v>
      </c>
      <c r="AA51" s="9">
        <f t="shared" si="31"/>
        <v>340564893.41034371</v>
      </c>
      <c r="AB51" s="9">
        <f t="shared" si="32"/>
        <v>2553120360.8196235</v>
      </c>
      <c r="AC51" s="9">
        <f t="shared" si="3"/>
        <v>8.8350891756855971E-3</v>
      </c>
      <c r="AD51" s="9">
        <f t="shared" si="33"/>
        <v>6279487728.8102531</v>
      </c>
      <c r="AE51" s="9">
        <f t="shared" si="34"/>
        <v>8832608089.6298771</v>
      </c>
      <c r="AF51" s="9">
        <f t="shared" si="35"/>
        <v>701911517288.47864</v>
      </c>
      <c r="AH51" s="9">
        <f t="shared" si="36"/>
        <v>300308675047.41583</v>
      </c>
      <c r="AI51" s="9">
        <f t="shared" si="37"/>
        <v>710744125378.10852</v>
      </c>
      <c r="AJ51" s="9">
        <f t="shared" si="38"/>
        <v>4966688953.2494507</v>
      </c>
      <c r="AK51" s="9">
        <f t="shared" si="39"/>
        <v>2073003699.0194833</v>
      </c>
      <c r="AL51" s="9">
        <f t="shared" si="40"/>
        <v>340564893.41034371</v>
      </c>
      <c r="AM51" s="9">
        <f t="shared" si="41"/>
        <v>2553120360.8196235</v>
      </c>
      <c r="AN51" s="9">
        <f t="shared" si="4"/>
        <v>8.8350891756855971E-3</v>
      </c>
      <c r="AO51" s="9">
        <f t="shared" si="42"/>
        <v>6279487728.8102531</v>
      </c>
      <c r="AP51" s="9">
        <f t="shared" si="43"/>
        <v>8832608089.6298771</v>
      </c>
      <c r="AQ51" s="9">
        <f t="shared" si="44"/>
        <v>701911517288.47864</v>
      </c>
      <c r="AS51" s="9">
        <f t="shared" si="5"/>
        <v>300308675047.41583</v>
      </c>
      <c r="AT51" s="9">
        <f t="shared" si="45"/>
        <v>710744125378.10852</v>
      </c>
      <c r="AU51" s="9">
        <f t="shared" si="46"/>
        <v>4966688953.2494507</v>
      </c>
      <c r="AV51" s="9">
        <f t="shared" si="47"/>
        <v>2073003699.0194833</v>
      </c>
      <c r="AW51" s="9">
        <f t="shared" si="48"/>
        <v>340564893.41034371</v>
      </c>
      <c r="AX51" s="9">
        <f t="shared" si="49"/>
        <v>2553120360.8196235</v>
      </c>
      <c r="AY51" s="9">
        <f t="shared" si="6"/>
        <v>8.8350891756855971E-3</v>
      </c>
      <c r="AZ51" s="9">
        <f t="shared" si="50"/>
        <v>6279487728.8102531</v>
      </c>
      <c r="BA51" s="9">
        <f t="shared" si="51"/>
        <v>8832608089.6298771</v>
      </c>
      <c r="BB51" s="9">
        <f t="shared" si="52"/>
        <v>701911517288.47864</v>
      </c>
      <c r="BD51" s="9">
        <f t="shared" si="7"/>
        <v>300308675047.41583</v>
      </c>
      <c r="BE51" s="9" t="str">
        <f t="shared" si="8"/>
        <v/>
      </c>
      <c r="BF51" s="9" t="str">
        <f t="shared" si="9"/>
        <v/>
      </c>
      <c r="BG51" s="9" t="str">
        <f t="shared" si="10"/>
        <v/>
      </c>
      <c r="BH51" s="9" t="str">
        <f t="shared" si="11"/>
        <v/>
      </c>
      <c r="BI51" s="9" t="str">
        <f t="shared" si="12"/>
        <v/>
      </c>
      <c r="BJ51" s="9" t="str">
        <f t="shared" si="13"/>
        <v/>
      </c>
      <c r="BK51" s="9" t="str">
        <f t="shared" si="14"/>
        <v/>
      </c>
      <c r="BL51" s="9" t="str">
        <f t="shared" si="15"/>
        <v/>
      </c>
      <c r="BM51" s="9" t="str">
        <f t="shared" si="16"/>
        <v/>
      </c>
      <c r="BN51" s="9" t="str">
        <f t="shared" si="17"/>
        <v/>
      </c>
    </row>
    <row r="52" spans="1:66" x14ac:dyDescent="0.3">
      <c r="A52" s="9">
        <f t="shared" si="0"/>
        <v>35</v>
      </c>
      <c r="B52" s="9">
        <f t="shared" si="61"/>
        <v>701911517288.47864</v>
      </c>
      <c r="C52" s="9">
        <f t="shared" si="62"/>
        <v>4966688953.2494507</v>
      </c>
      <c r="D52" s="9">
        <f t="shared" si="63"/>
        <v>2047241925.4247293</v>
      </c>
      <c r="E52" s="9">
        <f t="shared" si="64"/>
        <v>336332602.03406268</v>
      </c>
      <c r="F52" s="9">
        <f t="shared" si="65"/>
        <v>2583114425.7906585</v>
      </c>
      <c r="G52" s="9">
        <f t="shared" si="1"/>
        <v>8.8350891756855971E-3</v>
      </c>
      <c r="H52" s="9">
        <f t="shared" si="66"/>
        <v>6201450848.6844912</v>
      </c>
      <c r="I52" s="9">
        <f t="shared" si="67"/>
        <v>8784565274.4751492</v>
      </c>
      <c r="J52" s="9">
        <f t="shared" si="68"/>
        <v>693126952014.00354</v>
      </c>
      <c r="L52" s="9">
        <f t="shared" si="18"/>
        <v>307459784606.63025</v>
      </c>
      <c r="M52" s="9">
        <f t="shared" si="19"/>
        <v>701911517288.47864</v>
      </c>
      <c r="N52" s="9">
        <f t="shared" si="20"/>
        <v>4966688953.2494507</v>
      </c>
      <c r="O52" s="9">
        <f t="shared" si="21"/>
        <v>2047241925.4247293</v>
      </c>
      <c r="P52" s="9">
        <f t="shared" si="22"/>
        <v>336332602.03406268</v>
      </c>
      <c r="Q52" s="9">
        <f t="shared" si="23"/>
        <v>2583114425.7906585</v>
      </c>
      <c r="R52" s="9">
        <f t="shared" si="2"/>
        <v>8.8350891756855971E-3</v>
      </c>
      <c r="S52" s="9">
        <f t="shared" si="24"/>
        <v>6201450848.6844912</v>
      </c>
      <c r="T52" s="9">
        <f t="shared" si="25"/>
        <v>8784565274.4751492</v>
      </c>
      <c r="U52" s="9">
        <f t="shared" si="26"/>
        <v>693126952014.00354</v>
      </c>
      <c r="W52" s="9">
        <f t="shared" si="27"/>
        <v>307459784606.63025</v>
      </c>
      <c r="X52" s="9">
        <f t="shared" si="28"/>
        <v>701911517288.47864</v>
      </c>
      <c r="Y52" s="9">
        <f t="shared" si="29"/>
        <v>4966688953.2494507</v>
      </c>
      <c r="Z52" s="9">
        <f t="shared" si="30"/>
        <v>2047241925.4247293</v>
      </c>
      <c r="AA52" s="9">
        <f t="shared" si="31"/>
        <v>336332602.03406268</v>
      </c>
      <c r="AB52" s="9">
        <f t="shared" si="32"/>
        <v>2583114425.7906585</v>
      </c>
      <c r="AC52" s="9">
        <f t="shared" si="3"/>
        <v>8.8350891756855971E-3</v>
      </c>
      <c r="AD52" s="9">
        <f t="shared" si="33"/>
        <v>6201450848.6844912</v>
      </c>
      <c r="AE52" s="9">
        <f t="shared" si="34"/>
        <v>8784565274.4751492</v>
      </c>
      <c r="AF52" s="9">
        <f t="shared" si="35"/>
        <v>693126952014.00354</v>
      </c>
      <c r="AH52" s="9">
        <f t="shared" si="36"/>
        <v>307459784606.63025</v>
      </c>
      <c r="AI52" s="9">
        <f t="shared" si="37"/>
        <v>701911517288.47864</v>
      </c>
      <c r="AJ52" s="9">
        <f t="shared" si="38"/>
        <v>4966688953.2494507</v>
      </c>
      <c r="AK52" s="9">
        <f t="shared" si="39"/>
        <v>2047241925.4247293</v>
      </c>
      <c r="AL52" s="9">
        <f t="shared" si="40"/>
        <v>336332602.03406268</v>
      </c>
      <c r="AM52" s="9">
        <f t="shared" si="41"/>
        <v>2583114425.7906585</v>
      </c>
      <c r="AN52" s="9">
        <f t="shared" si="4"/>
        <v>8.8350891756855971E-3</v>
      </c>
      <c r="AO52" s="9">
        <f t="shared" si="42"/>
        <v>6201450848.6844912</v>
      </c>
      <c r="AP52" s="9">
        <f t="shared" si="43"/>
        <v>8784565274.4751492</v>
      </c>
      <c r="AQ52" s="9">
        <f t="shared" si="44"/>
        <v>693126952014.00354</v>
      </c>
      <c r="AS52" s="9">
        <f t="shared" si="5"/>
        <v>307459784606.63025</v>
      </c>
      <c r="AT52" s="9">
        <f t="shared" si="45"/>
        <v>701911517288.47864</v>
      </c>
      <c r="AU52" s="9">
        <f t="shared" si="46"/>
        <v>4966688953.2494507</v>
      </c>
      <c r="AV52" s="9">
        <f t="shared" si="47"/>
        <v>2047241925.4247293</v>
      </c>
      <c r="AW52" s="9">
        <f t="shared" si="48"/>
        <v>336332602.03406268</v>
      </c>
      <c r="AX52" s="9">
        <f t="shared" si="49"/>
        <v>2583114425.7906585</v>
      </c>
      <c r="AY52" s="9">
        <f t="shared" si="6"/>
        <v>8.8350891756855971E-3</v>
      </c>
      <c r="AZ52" s="9">
        <f t="shared" si="50"/>
        <v>6201450848.6844912</v>
      </c>
      <c r="BA52" s="9">
        <f t="shared" si="51"/>
        <v>8784565274.4751492</v>
      </c>
      <c r="BB52" s="9">
        <f t="shared" si="52"/>
        <v>693126952014.00354</v>
      </c>
      <c r="BD52" s="9">
        <f t="shared" si="7"/>
        <v>307459784606.63025</v>
      </c>
      <c r="BE52" s="9" t="str">
        <f t="shared" si="8"/>
        <v/>
      </c>
      <c r="BF52" s="9" t="str">
        <f t="shared" si="9"/>
        <v/>
      </c>
      <c r="BG52" s="9" t="str">
        <f t="shared" si="10"/>
        <v/>
      </c>
      <c r="BH52" s="9" t="str">
        <f t="shared" si="11"/>
        <v/>
      </c>
      <c r="BI52" s="9" t="str">
        <f t="shared" si="12"/>
        <v/>
      </c>
      <c r="BJ52" s="9" t="str">
        <f t="shared" si="13"/>
        <v/>
      </c>
      <c r="BK52" s="9" t="str">
        <f t="shared" si="14"/>
        <v/>
      </c>
      <c r="BL52" s="9" t="str">
        <f t="shared" si="15"/>
        <v/>
      </c>
      <c r="BM52" s="9" t="str">
        <f t="shared" si="16"/>
        <v/>
      </c>
      <c r="BN52" s="9" t="str">
        <f t="shared" si="17"/>
        <v/>
      </c>
    </row>
    <row r="53" spans="1:66" x14ac:dyDescent="0.3">
      <c r="A53" s="9">
        <f t="shared" si="0"/>
        <v>36</v>
      </c>
      <c r="B53" s="9">
        <f t="shared" si="61"/>
        <v>693126952014.00354</v>
      </c>
      <c r="C53" s="9">
        <f t="shared" si="62"/>
        <v>4966688953.2494507</v>
      </c>
      <c r="D53" s="9">
        <f t="shared" si="63"/>
        <v>2021620276.7075105</v>
      </c>
      <c r="E53" s="9">
        <f t="shared" si="64"/>
        <v>332123331.17337674</v>
      </c>
      <c r="F53" s="9">
        <f t="shared" si="65"/>
        <v>2612945345.3685637</v>
      </c>
      <c r="G53" s="9">
        <f t="shared" si="1"/>
        <v>8.8350891756855971E-3</v>
      </c>
      <c r="H53" s="9">
        <f t="shared" si="66"/>
        <v>6123838431.1148729</v>
      </c>
      <c r="I53" s="9">
        <f t="shared" si="67"/>
        <v>8736783776.4834366</v>
      </c>
      <c r="J53" s="9">
        <f t="shared" si="68"/>
        <v>684390168237.52014</v>
      </c>
      <c r="L53" s="9">
        <f t="shared" si="18"/>
        <v>314524215953.40369</v>
      </c>
      <c r="M53" s="9">
        <f t="shared" si="19"/>
        <v>693126952014.00354</v>
      </c>
      <c r="N53" s="9">
        <f t="shared" si="20"/>
        <v>4966688953.2494507</v>
      </c>
      <c r="O53" s="9">
        <f t="shared" si="21"/>
        <v>2021620276.7075105</v>
      </c>
      <c r="P53" s="9">
        <f t="shared" si="22"/>
        <v>332123331.17337674</v>
      </c>
      <c r="Q53" s="9">
        <f t="shared" si="23"/>
        <v>2612945345.3685637</v>
      </c>
      <c r="R53" s="9">
        <f t="shared" si="2"/>
        <v>8.8350891756855971E-3</v>
      </c>
      <c r="S53" s="9">
        <f t="shared" si="24"/>
        <v>6123838431.1148729</v>
      </c>
      <c r="T53" s="9">
        <f t="shared" si="25"/>
        <v>8736783776.4834366</v>
      </c>
      <c r="U53" s="9">
        <f t="shared" si="26"/>
        <v>684390168237.52014</v>
      </c>
      <c r="W53" s="9">
        <f t="shared" si="27"/>
        <v>314524215953.40369</v>
      </c>
      <c r="X53" s="9">
        <f t="shared" si="28"/>
        <v>693126952014.00354</v>
      </c>
      <c r="Y53" s="9">
        <f t="shared" si="29"/>
        <v>4966688953.2494507</v>
      </c>
      <c r="Z53" s="9">
        <f t="shared" si="30"/>
        <v>2021620276.7075105</v>
      </c>
      <c r="AA53" s="9">
        <f t="shared" si="31"/>
        <v>332123331.17337674</v>
      </c>
      <c r="AB53" s="9">
        <f t="shared" si="32"/>
        <v>2612945345.3685637</v>
      </c>
      <c r="AC53" s="9">
        <f t="shared" si="3"/>
        <v>8.8350891756855971E-3</v>
      </c>
      <c r="AD53" s="9">
        <f t="shared" si="33"/>
        <v>6123838431.1148729</v>
      </c>
      <c r="AE53" s="9">
        <f t="shared" si="34"/>
        <v>8736783776.4834366</v>
      </c>
      <c r="AF53" s="9">
        <f t="shared" si="35"/>
        <v>684390168237.52014</v>
      </c>
      <c r="AH53" s="9">
        <f t="shared" si="36"/>
        <v>314524215953.40369</v>
      </c>
      <c r="AI53" s="9">
        <f t="shared" si="37"/>
        <v>693126952014.00354</v>
      </c>
      <c r="AJ53" s="9">
        <f t="shared" si="38"/>
        <v>4966688953.2494507</v>
      </c>
      <c r="AK53" s="9">
        <f t="shared" si="39"/>
        <v>2021620276.7075105</v>
      </c>
      <c r="AL53" s="9">
        <f t="shared" si="40"/>
        <v>332123331.17337674</v>
      </c>
      <c r="AM53" s="9">
        <f t="shared" si="41"/>
        <v>2612945345.3685637</v>
      </c>
      <c r="AN53" s="9">
        <f t="shared" si="4"/>
        <v>8.8350891756855971E-3</v>
      </c>
      <c r="AO53" s="9">
        <f t="shared" si="42"/>
        <v>6123838431.1148729</v>
      </c>
      <c r="AP53" s="9">
        <f t="shared" si="43"/>
        <v>8736783776.4834366</v>
      </c>
      <c r="AQ53" s="9">
        <f t="shared" si="44"/>
        <v>684390168237.52014</v>
      </c>
      <c r="AS53" s="9">
        <f t="shared" si="5"/>
        <v>314524215953.40369</v>
      </c>
      <c r="AT53" s="9">
        <f t="shared" si="45"/>
        <v>693126952014.00354</v>
      </c>
      <c r="AU53" s="9">
        <f t="shared" si="46"/>
        <v>4966688953.2494507</v>
      </c>
      <c r="AV53" s="9">
        <f t="shared" si="47"/>
        <v>2021620276.7075105</v>
      </c>
      <c r="AW53" s="9">
        <f t="shared" si="48"/>
        <v>332123331.17337674</v>
      </c>
      <c r="AX53" s="9">
        <f t="shared" si="49"/>
        <v>2612945345.3685637</v>
      </c>
      <c r="AY53" s="9">
        <f t="shared" si="6"/>
        <v>8.8350891756855971E-3</v>
      </c>
      <c r="AZ53" s="9">
        <f t="shared" si="50"/>
        <v>6123838431.1148729</v>
      </c>
      <c r="BA53" s="9">
        <f t="shared" si="51"/>
        <v>8736783776.4834366</v>
      </c>
      <c r="BB53" s="9">
        <f t="shared" si="52"/>
        <v>684390168237.52014</v>
      </c>
      <c r="BD53" s="9">
        <f t="shared" si="7"/>
        <v>314524215953.40369</v>
      </c>
      <c r="BE53" s="9" t="str">
        <f t="shared" si="8"/>
        <v/>
      </c>
      <c r="BF53" s="9" t="str">
        <f t="shared" si="9"/>
        <v/>
      </c>
      <c r="BG53" s="9" t="str">
        <f t="shared" si="10"/>
        <v/>
      </c>
      <c r="BH53" s="9" t="str">
        <f t="shared" si="11"/>
        <v/>
      </c>
      <c r="BI53" s="9" t="str">
        <f t="shared" si="12"/>
        <v/>
      </c>
      <c r="BJ53" s="9" t="str">
        <f t="shared" si="13"/>
        <v/>
      </c>
      <c r="BK53" s="9" t="str">
        <f t="shared" si="14"/>
        <v/>
      </c>
      <c r="BL53" s="9" t="str">
        <f t="shared" si="15"/>
        <v/>
      </c>
      <c r="BM53" s="9" t="str">
        <f t="shared" si="16"/>
        <v/>
      </c>
      <c r="BN53" s="9" t="str">
        <f t="shared" si="17"/>
        <v/>
      </c>
    </row>
    <row r="54" spans="1:66" x14ac:dyDescent="0.3">
      <c r="A54" s="9">
        <f t="shared" si="0"/>
        <v>37</v>
      </c>
      <c r="B54" s="9">
        <f t="shared" si="61"/>
        <v>684390168237.52014</v>
      </c>
      <c r="C54" s="9">
        <f t="shared" si="62"/>
        <v>4966688953.2494507</v>
      </c>
      <c r="D54" s="9">
        <f t="shared" si="63"/>
        <v>1996137990.6927671</v>
      </c>
      <c r="E54" s="9">
        <f t="shared" si="64"/>
        <v>327936955.61381173</v>
      </c>
      <c r="F54" s="9">
        <f t="shared" si="65"/>
        <v>2642614006.942872</v>
      </c>
      <c r="G54" s="9">
        <f t="shared" si="1"/>
        <v>8.8350891756855971E-3</v>
      </c>
      <c r="H54" s="9">
        <f t="shared" si="66"/>
        <v>6046648167.3409586</v>
      </c>
      <c r="I54" s="9">
        <f t="shared" si="67"/>
        <v>8689262174.2838306</v>
      </c>
      <c r="J54" s="9">
        <f t="shared" si="68"/>
        <v>675700906063.23633</v>
      </c>
      <c r="L54" s="9">
        <f t="shared" si="18"/>
        <v>321502700448.50171</v>
      </c>
      <c r="M54" s="9">
        <f t="shared" si="19"/>
        <v>684390168237.52014</v>
      </c>
      <c r="N54" s="9">
        <f t="shared" si="20"/>
        <v>4966688953.2494507</v>
      </c>
      <c r="O54" s="9">
        <f t="shared" si="21"/>
        <v>1996137990.6927671</v>
      </c>
      <c r="P54" s="9">
        <f t="shared" si="22"/>
        <v>327936955.61381173</v>
      </c>
      <c r="Q54" s="9">
        <f t="shared" si="23"/>
        <v>2642614006.942872</v>
      </c>
      <c r="R54" s="9">
        <f t="shared" si="2"/>
        <v>8.8350891756855971E-3</v>
      </c>
      <c r="S54" s="9">
        <f t="shared" si="24"/>
        <v>6046648167.3409586</v>
      </c>
      <c r="T54" s="9">
        <f t="shared" si="25"/>
        <v>8689262174.2838306</v>
      </c>
      <c r="U54" s="9">
        <f t="shared" si="26"/>
        <v>675700906063.23633</v>
      </c>
      <c r="W54" s="9">
        <f t="shared" si="27"/>
        <v>321502700448.50171</v>
      </c>
      <c r="X54" s="9">
        <f t="shared" si="28"/>
        <v>684390168237.52014</v>
      </c>
      <c r="Y54" s="9">
        <f t="shared" si="29"/>
        <v>4966688953.2494507</v>
      </c>
      <c r="Z54" s="9">
        <f t="shared" si="30"/>
        <v>1996137990.6927671</v>
      </c>
      <c r="AA54" s="9">
        <f t="shared" si="31"/>
        <v>327936955.61381173</v>
      </c>
      <c r="AB54" s="9">
        <f t="shared" si="32"/>
        <v>2642614006.942872</v>
      </c>
      <c r="AC54" s="9">
        <f t="shared" si="3"/>
        <v>8.8350891756855971E-3</v>
      </c>
      <c r="AD54" s="9">
        <f t="shared" si="33"/>
        <v>6046648167.3409586</v>
      </c>
      <c r="AE54" s="9">
        <f t="shared" si="34"/>
        <v>8689262174.2838306</v>
      </c>
      <c r="AF54" s="9">
        <f t="shared" si="35"/>
        <v>675700906063.23633</v>
      </c>
      <c r="AH54" s="9">
        <f t="shared" si="36"/>
        <v>321502700448.50171</v>
      </c>
      <c r="AI54" s="9">
        <f t="shared" si="37"/>
        <v>684390168237.52014</v>
      </c>
      <c r="AJ54" s="9">
        <f t="shared" si="38"/>
        <v>4966688953.2494507</v>
      </c>
      <c r="AK54" s="9">
        <f t="shared" si="39"/>
        <v>1996137990.6927671</v>
      </c>
      <c r="AL54" s="9">
        <f t="shared" si="40"/>
        <v>327936955.61381173</v>
      </c>
      <c r="AM54" s="9">
        <f t="shared" si="41"/>
        <v>2642614006.942872</v>
      </c>
      <c r="AN54" s="9">
        <f t="shared" si="4"/>
        <v>8.8350891756855971E-3</v>
      </c>
      <c r="AO54" s="9">
        <f t="shared" si="42"/>
        <v>6046648167.3409586</v>
      </c>
      <c r="AP54" s="9">
        <f t="shared" si="43"/>
        <v>8689262174.2838306</v>
      </c>
      <c r="AQ54" s="9">
        <f t="shared" si="44"/>
        <v>675700906063.23633</v>
      </c>
      <c r="AS54" s="9">
        <f t="shared" si="5"/>
        <v>321502700448.50171</v>
      </c>
      <c r="AT54" s="9">
        <f t="shared" si="45"/>
        <v>684390168237.52014</v>
      </c>
      <c r="AU54" s="9">
        <f t="shared" si="46"/>
        <v>4966688953.2494507</v>
      </c>
      <c r="AV54" s="9">
        <f t="shared" si="47"/>
        <v>1996137990.6927671</v>
      </c>
      <c r="AW54" s="9">
        <f t="shared" si="48"/>
        <v>327936955.61381173</v>
      </c>
      <c r="AX54" s="9">
        <f t="shared" si="49"/>
        <v>2642614006.942872</v>
      </c>
      <c r="AY54" s="9">
        <f t="shared" si="6"/>
        <v>8.8350891756855971E-3</v>
      </c>
      <c r="AZ54" s="9">
        <f t="shared" si="50"/>
        <v>6046648167.3409586</v>
      </c>
      <c r="BA54" s="9">
        <f t="shared" si="51"/>
        <v>8689262174.2838306</v>
      </c>
      <c r="BB54" s="9">
        <f t="shared" si="52"/>
        <v>675700906063.23633</v>
      </c>
      <c r="BD54" s="9">
        <f t="shared" si="7"/>
        <v>321502700448.50171</v>
      </c>
      <c r="BE54" s="9" t="str">
        <f t="shared" si="8"/>
        <v/>
      </c>
      <c r="BF54" s="9" t="str">
        <f t="shared" si="9"/>
        <v/>
      </c>
      <c r="BG54" s="9" t="str">
        <f t="shared" si="10"/>
        <v/>
      </c>
      <c r="BH54" s="9" t="str">
        <f t="shared" si="11"/>
        <v/>
      </c>
      <c r="BI54" s="9" t="str">
        <f t="shared" si="12"/>
        <v/>
      </c>
      <c r="BJ54" s="9" t="str">
        <f t="shared" si="13"/>
        <v/>
      </c>
      <c r="BK54" s="9" t="str">
        <f t="shared" si="14"/>
        <v/>
      </c>
      <c r="BL54" s="9" t="str">
        <f t="shared" si="15"/>
        <v/>
      </c>
      <c r="BM54" s="9" t="str">
        <f t="shared" si="16"/>
        <v/>
      </c>
      <c r="BN54" s="9" t="str">
        <f t="shared" si="17"/>
        <v/>
      </c>
    </row>
    <row r="55" spans="1:66" x14ac:dyDescent="0.3">
      <c r="A55" s="9">
        <f t="shared" si="0"/>
        <v>38</v>
      </c>
      <c r="B55" s="9">
        <f t="shared" si="61"/>
        <v>675700906063.23633</v>
      </c>
      <c r="C55" s="9">
        <f t="shared" si="62"/>
        <v>4966688953.2494507</v>
      </c>
      <c r="D55" s="9">
        <f t="shared" si="63"/>
        <v>1970794309.3511059</v>
      </c>
      <c r="E55" s="9">
        <f t="shared" si="64"/>
        <v>323773350.82196742</v>
      </c>
      <c r="F55" s="9">
        <f t="shared" si="65"/>
        <v>2672121293.0763774</v>
      </c>
      <c r="G55" s="9">
        <f t="shared" si="1"/>
        <v>8.8350891756855971E-3</v>
      </c>
      <c r="H55" s="9">
        <f t="shared" si="66"/>
        <v>5969877761.1602497</v>
      </c>
      <c r="I55" s="9">
        <f t="shared" si="67"/>
        <v>8641999054.2366276</v>
      </c>
      <c r="J55" s="9">
        <f t="shared" si="68"/>
        <v>667058907008.99963</v>
      </c>
      <c r="L55" s="9">
        <f t="shared" si="18"/>
        <v>328395964060.99182</v>
      </c>
      <c r="M55" s="9">
        <f t="shared" si="19"/>
        <v>675700906063.23633</v>
      </c>
      <c r="N55" s="9">
        <f t="shared" si="20"/>
        <v>4966688953.2494507</v>
      </c>
      <c r="O55" s="9">
        <f t="shared" si="21"/>
        <v>1970794309.3511059</v>
      </c>
      <c r="P55" s="9">
        <f t="shared" si="22"/>
        <v>323773350.82196742</v>
      </c>
      <c r="Q55" s="9">
        <f t="shared" si="23"/>
        <v>2672121293.0763774</v>
      </c>
      <c r="R55" s="9">
        <f t="shared" si="2"/>
        <v>8.8350891756855971E-3</v>
      </c>
      <c r="S55" s="9">
        <f t="shared" si="24"/>
        <v>5969877761.1602497</v>
      </c>
      <c r="T55" s="9">
        <f t="shared" si="25"/>
        <v>8641999054.2366276</v>
      </c>
      <c r="U55" s="9">
        <f t="shared" si="26"/>
        <v>667058907008.99963</v>
      </c>
      <c r="W55" s="9">
        <f t="shared" si="27"/>
        <v>328395964060.99182</v>
      </c>
      <c r="X55" s="9">
        <f t="shared" si="28"/>
        <v>675700906063.23633</v>
      </c>
      <c r="Y55" s="9">
        <f t="shared" si="29"/>
        <v>4966688953.2494507</v>
      </c>
      <c r="Z55" s="9">
        <f t="shared" si="30"/>
        <v>1970794309.3511059</v>
      </c>
      <c r="AA55" s="9">
        <f t="shared" si="31"/>
        <v>323773350.82196742</v>
      </c>
      <c r="AB55" s="9">
        <f t="shared" si="32"/>
        <v>2672121293.0763774</v>
      </c>
      <c r="AC55" s="9">
        <f t="shared" si="3"/>
        <v>8.8350891756855971E-3</v>
      </c>
      <c r="AD55" s="9">
        <f t="shared" si="33"/>
        <v>5969877761.1602497</v>
      </c>
      <c r="AE55" s="9">
        <f t="shared" si="34"/>
        <v>8641999054.2366276</v>
      </c>
      <c r="AF55" s="9">
        <f t="shared" si="35"/>
        <v>667058907008.99963</v>
      </c>
      <c r="AH55" s="9">
        <f t="shared" si="36"/>
        <v>328395964060.99182</v>
      </c>
      <c r="AI55" s="9">
        <f t="shared" si="37"/>
        <v>675700906063.23633</v>
      </c>
      <c r="AJ55" s="9">
        <f t="shared" si="38"/>
        <v>4966688953.2494507</v>
      </c>
      <c r="AK55" s="9">
        <f t="shared" si="39"/>
        <v>1970794309.3511059</v>
      </c>
      <c r="AL55" s="9">
        <f t="shared" si="40"/>
        <v>323773350.82196742</v>
      </c>
      <c r="AM55" s="9">
        <f t="shared" si="41"/>
        <v>2672121293.0763774</v>
      </c>
      <c r="AN55" s="9">
        <f t="shared" si="4"/>
        <v>8.8350891756855971E-3</v>
      </c>
      <c r="AO55" s="9">
        <f t="shared" si="42"/>
        <v>5969877761.1602497</v>
      </c>
      <c r="AP55" s="9">
        <f t="shared" si="43"/>
        <v>8641999054.2366276</v>
      </c>
      <c r="AQ55" s="9">
        <f t="shared" si="44"/>
        <v>667058907008.99963</v>
      </c>
      <c r="AS55" s="9">
        <f t="shared" si="5"/>
        <v>328395964060.99182</v>
      </c>
      <c r="AT55" s="9">
        <f t="shared" si="45"/>
        <v>675700906063.23633</v>
      </c>
      <c r="AU55" s="9">
        <f t="shared" si="46"/>
        <v>4966688953.2494507</v>
      </c>
      <c r="AV55" s="9">
        <f t="shared" si="47"/>
        <v>1970794309.3511059</v>
      </c>
      <c r="AW55" s="9">
        <f t="shared" si="48"/>
        <v>323773350.82196742</v>
      </c>
      <c r="AX55" s="9">
        <f t="shared" si="49"/>
        <v>2672121293.0763774</v>
      </c>
      <c r="AY55" s="9">
        <f t="shared" si="6"/>
        <v>8.8350891756855971E-3</v>
      </c>
      <c r="AZ55" s="9">
        <f t="shared" si="50"/>
        <v>5969877761.1602497</v>
      </c>
      <c r="BA55" s="9">
        <f t="shared" si="51"/>
        <v>8641999054.2366276</v>
      </c>
      <c r="BB55" s="9">
        <f t="shared" si="52"/>
        <v>667058907008.99963</v>
      </c>
      <c r="BD55" s="9">
        <f t="shared" si="7"/>
        <v>328395964060.99182</v>
      </c>
      <c r="BE55" s="9" t="str">
        <f t="shared" si="8"/>
        <v/>
      </c>
      <c r="BF55" s="9" t="str">
        <f t="shared" si="9"/>
        <v/>
      </c>
      <c r="BG55" s="9" t="str">
        <f t="shared" si="10"/>
        <v/>
      </c>
      <c r="BH55" s="9" t="str">
        <f t="shared" si="11"/>
        <v/>
      </c>
      <c r="BI55" s="9" t="str">
        <f t="shared" si="12"/>
        <v/>
      </c>
      <c r="BJ55" s="9" t="str">
        <f t="shared" si="13"/>
        <v/>
      </c>
      <c r="BK55" s="9" t="str">
        <f t="shared" si="14"/>
        <v/>
      </c>
      <c r="BL55" s="9" t="str">
        <f t="shared" si="15"/>
        <v/>
      </c>
      <c r="BM55" s="9" t="str">
        <f t="shared" si="16"/>
        <v/>
      </c>
      <c r="BN55" s="9" t="str">
        <f t="shared" si="17"/>
        <v/>
      </c>
    </row>
    <row r="56" spans="1:66" x14ac:dyDescent="0.3">
      <c r="A56" s="9">
        <f t="shared" si="0"/>
        <v>39</v>
      </c>
      <c r="B56" s="9">
        <f t="shared" si="61"/>
        <v>667058907008.99963</v>
      </c>
      <c r="C56" s="9">
        <f t="shared" si="62"/>
        <v>4966688953.2494507</v>
      </c>
      <c r="D56" s="9">
        <f t="shared" si="63"/>
        <v>1945588478.7762489</v>
      </c>
      <c r="E56" s="9">
        <f t="shared" si="64"/>
        <v>319632392.94181234</v>
      </c>
      <c r="F56" s="9">
        <f t="shared" si="65"/>
        <v>2701468081.5313892</v>
      </c>
      <c r="G56">
        <v>6.771592733353704E-3</v>
      </c>
      <c r="H56" s="9">
        <f t="shared" si="66"/>
        <v>4517051247.4210062</v>
      </c>
      <c r="I56" s="9">
        <f t="shared" si="67"/>
        <v>7218519328.9523954</v>
      </c>
      <c r="J56" s="9">
        <f t="shared" si="68"/>
        <v>659840387680.04724</v>
      </c>
      <c r="K56" s="4">
        <v>1.7725</v>
      </c>
      <c r="L56" s="9">
        <f t="shared" si="18"/>
        <v>281522253829.14343</v>
      </c>
      <c r="M56" s="9">
        <f t="shared" si="19"/>
        <v>667058907008.99963</v>
      </c>
      <c r="N56" s="9">
        <f t="shared" si="20"/>
        <v>4966688953.2494507</v>
      </c>
      <c r="O56" s="9">
        <f t="shared" si="21"/>
        <v>1945588478.7762489</v>
      </c>
      <c r="P56" s="9">
        <f t="shared" si="22"/>
        <v>319632392.94181234</v>
      </c>
      <c r="Q56" s="9">
        <f t="shared" si="23"/>
        <v>2701468081.5313892</v>
      </c>
      <c r="R56">
        <v>6.771592733353704E-3</v>
      </c>
      <c r="S56" s="9">
        <f t="shared" si="24"/>
        <v>4517051247.4210062</v>
      </c>
      <c r="T56" s="9">
        <f t="shared" si="25"/>
        <v>7218519328.9523954</v>
      </c>
      <c r="U56" s="9">
        <f t="shared" si="26"/>
        <v>659840387680.04724</v>
      </c>
      <c r="V56">
        <v>1.5725</v>
      </c>
      <c r="W56" s="9">
        <f t="shared" si="27"/>
        <v>281522253829.14343</v>
      </c>
      <c r="X56" s="9">
        <f t="shared" si="28"/>
        <v>667058907008.99963</v>
      </c>
      <c r="Y56" s="9">
        <f t="shared" si="29"/>
        <v>4966688953.2494507</v>
      </c>
      <c r="Z56" s="9">
        <f t="shared" si="30"/>
        <v>1945588478.7762489</v>
      </c>
      <c r="AA56" s="9">
        <f t="shared" si="31"/>
        <v>319632392.94181234</v>
      </c>
      <c r="AB56" s="9">
        <f t="shared" si="32"/>
        <v>2701468081.5313892</v>
      </c>
      <c r="AC56">
        <v>6.771592733353704E-3</v>
      </c>
      <c r="AD56" s="9">
        <f t="shared" si="33"/>
        <v>4517051247.4210062</v>
      </c>
      <c r="AE56" s="9">
        <f t="shared" si="34"/>
        <v>7218519328.9523954</v>
      </c>
      <c r="AF56" s="9">
        <f t="shared" si="35"/>
        <v>659840387680.04724</v>
      </c>
      <c r="AG56">
        <v>1.9724999999999999</v>
      </c>
      <c r="AH56" s="9">
        <f t="shared" si="36"/>
        <v>281522253829.14343</v>
      </c>
      <c r="AI56" s="9">
        <f t="shared" si="37"/>
        <v>667058907008.99963</v>
      </c>
      <c r="AJ56" s="9">
        <f t="shared" si="38"/>
        <v>4966688953.2494507</v>
      </c>
      <c r="AK56" s="9">
        <f t="shared" si="39"/>
        <v>1945588478.7762489</v>
      </c>
      <c r="AL56" s="9">
        <f t="shared" si="40"/>
        <v>319632392.94181234</v>
      </c>
      <c r="AM56" s="9">
        <f t="shared" si="41"/>
        <v>2701468081.5313892</v>
      </c>
      <c r="AN56">
        <v>6.771592733353704E-3</v>
      </c>
      <c r="AO56" s="9">
        <f t="shared" si="42"/>
        <v>4517051247.4210062</v>
      </c>
      <c r="AP56" s="9">
        <f t="shared" si="43"/>
        <v>7218519328.9523954</v>
      </c>
      <c r="AQ56" s="9">
        <f t="shared" si="44"/>
        <v>659840387680.04724</v>
      </c>
      <c r="AR56">
        <v>1.3725000000000001</v>
      </c>
      <c r="AS56" s="9">
        <f t="shared" si="5"/>
        <v>281522253829.14343</v>
      </c>
      <c r="AT56" s="9">
        <f t="shared" si="45"/>
        <v>667058907008.99963</v>
      </c>
      <c r="AU56" s="9">
        <f t="shared" si="46"/>
        <v>4966688953.2494507</v>
      </c>
      <c r="AV56" s="9">
        <f t="shared" si="47"/>
        <v>1945588478.7762489</v>
      </c>
      <c r="AW56" s="9">
        <f t="shared" si="48"/>
        <v>319632392.94181234</v>
      </c>
      <c r="AX56" s="9">
        <f t="shared" si="49"/>
        <v>2701468081.5313892</v>
      </c>
      <c r="AY56">
        <v>6.771592733353704E-3</v>
      </c>
      <c r="AZ56" s="9">
        <f t="shared" si="50"/>
        <v>4517051247.4210062</v>
      </c>
      <c r="BA56" s="9">
        <f t="shared" si="51"/>
        <v>7218519328.9523954</v>
      </c>
      <c r="BB56" s="9">
        <f t="shared" si="52"/>
        <v>659840387680.04724</v>
      </c>
      <c r="BC56">
        <v>2.1724999999999999</v>
      </c>
      <c r="BD56" s="9">
        <f t="shared" si="7"/>
        <v>281522253829.14343</v>
      </c>
      <c r="BE56" s="9">
        <f t="shared" si="8"/>
        <v>0.99553057908578135</v>
      </c>
      <c r="BF56" s="9">
        <f t="shared" si="9"/>
        <v>0.99569578668630032</v>
      </c>
      <c r="BG56" s="9">
        <f t="shared" si="10"/>
        <v>0.99536542629924041</v>
      </c>
      <c r="BH56" s="9">
        <f t="shared" si="11"/>
        <v>0.9958610491280907</v>
      </c>
      <c r="BI56" s="9">
        <f t="shared" si="12"/>
        <v>0.99520032829940197</v>
      </c>
      <c r="BJ56" s="9">
        <f t="shared" si="13"/>
        <v>9123149552.6326294</v>
      </c>
      <c r="BK56" s="9">
        <f t="shared" si="14"/>
        <v>12132760546.483391</v>
      </c>
      <c r="BL56" s="9">
        <f t="shared" si="15"/>
        <v>9121636074.6920204</v>
      </c>
      <c r="BM56" s="9">
        <f t="shared" si="16"/>
        <v>9126178015.7275753</v>
      </c>
      <c r="BN56" s="9">
        <f t="shared" si="17"/>
        <v>9120123098.8226604</v>
      </c>
    </row>
    <row r="57" spans="1:66" x14ac:dyDescent="0.3">
      <c r="A57" s="9">
        <f t="shared" si="0"/>
        <v>40</v>
      </c>
      <c r="B57" s="9">
        <f t="shared" ref="B57:B58" si="69">IF(A57="","",IF(J56&gt;0,J56,0))</f>
        <v>659840387680.04724</v>
      </c>
      <c r="C57" s="9">
        <f t="shared" ref="C57:C58" si="70">IF(A57="","",IF((B57*(1+($B$2/1200)))&gt;$B$10,$B$10, (B57*(1+($B$2/1200)))))</f>
        <v>4966688953.2494507</v>
      </c>
      <c r="D57" s="9">
        <f t="shared" ref="D57:D58" si="71">IF(A57="","",B57*($B$4/1200))</f>
        <v>1924534464.0668046</v>
      </c>
      <c r="E57" s="9">
        <f t="shared" ref="E57:E58" si="72">IF(A57="","",B57*(($B$3/1200)/100))</f>
        <v>316173519.09668934</v>
      </c>
      <c r="F57" s="9">
        <f t="shared" ref="F57:F58" si="73">IF(A57="","",C57-D57-E57)</f>
        <v>2725980970.0859566</v>
      </c>
      <c r="G57">
        <v>6.8974009101837597E-3</v>
      </c>
      <c r="H57" s="9">
        <f t="shared" ref="H57:H120" si="74">IF(A57="","",B57*G57)</f>
        <v>4551183690.5603628</v>
      </c>
      <c r="I57" s="9">
        <f t="shared" ref="I57:I120" si="75">IF(A57="","",F57+H57)</f>
        <v>7277164660.6463194</v>
      </c>
      <c r="J57" s="9">
        <f t="shared" ref="J57:J120" si="76">IF(A57="","",IF(B57-F57-H57&gt;0.1,MAX(B57-F57-H57,0),0))</f>
        <v>652563223019.401</v>
      </c>
      <c r="K57" s="4">
        <v>1.8668</v>
      </c>
      <c r="L57" s="9">
        <f t="shared" si="18"/>
        <v>291086586425.85278</v>
      </c>
      <c r="M57" s="9">
        <f t="shared" si="19"/>
        <v>659840387680.04724</v>
      </c>
      <c r="N57" s="9">
        <f t="shared" si="20"/>
        <v>4966688953.2494507</v>
      </c>
      <c r="O57" s="9">
        <f t="shared" si="21"/>
        <v>1924534464.0668046</v>
      </c>
      <c r="P57" s="9">
        <f t="shared" si="22"/>
        <v>316173519.09668934</v>
      </c>
      <c r="Q57" s="9">
        <f t="shared" si="23"/>
        <v>2725980970.0859566</v>
      </c>
      <c r="R57">
        <v>6.906393920267595E-3</v>
      </c>
      <c r="S57" s="9">
        <f t="shared" si="24"/>
        <v>4557117641.8204908</v>
      </c>
      <c r="T57" s="9">
        <f t="shared" si="25"/>
        <v>7283098611.9064474</v>
      </c>
      <c r="U57" s="9">
        <f t="shared" si="26"/>
        <v>652557289068.14087</v>
      </c>
      <c r="V57">
        <v>1.6668000000000001</v>
      </c>
      <c r="W57" s="9">
        <f t="shared" si="27"/>
        <v>291323944476.25787</v>
      </c>
      <c r="X57" s="9">
        <f t="shared" si="28"/>
        <v>659840387680.04724</v>
      </c>
      <c r="Y57" s="9">
        <f t="shared" si="29"/>
        <v>4966688953.2494507</v>
      </c>
      <c r="Z57" s="9">
        <f t="shared" si="30"/>
        <v>1924534464.0668046</v>
      </c>
      <c r="AA57" s="9">
        <f t="shared" si="31"/>
        <v>316173519.09668934</v>
      </c>
      <c r="AB57" s="9">
        <f t="shared" si="32"/>
        <v>2725980970.0859566</v>
      </c>
      <c r="AC57">
        <v>6.906393920267595E-3</v>
      </c>
      <c r="AD57" s="9">
        <f t="shared" si="33"/>
        <v>4557117641.8204908</v>
      </c>
      <c r="AE57" s="9">
        <f t="shared" si="34"/>
        <v>7283098611.9064474</v>
      </c>
      <c r="AF57" s="9">
        <f t="shared" si="35"/>
        <v>652557289068.14087</v>
      </c>
      <c r="AG57">
        <v>2.0668000000000002</v>
      </c>
      <c r="AH57" s="9">
        <f t="shared" si="36"/>
        <v>291323944476.25787</v>
      </c>
      <c r="AI57" s="9">
        <f t="shared" si="37"/>
        <v>659840387680.04724</v>
      </c>
      <c r="AJ57" s="9">
        <f t="shared" si="38"/>
        <v>4966688953.2494507</v>
      </c>
      <c r="AK57" s="9">
        <f t="shared" si="39"/>
        <v>1924534464.0668046</v>
      </c>
      <c r="AL57" s="9">
        <f t="shared" si="40"/>
        <v>316173519.09668934</v>
      </c>
      <c r="AM57" s="9">
        <f t="shared" si="41"/>
        <v>2725980970.0859566</v>
      </c>
      <c r="AN57">
        <v>6.906393920267595E-3</v>
      </c>
      <c r="AO57" s="9">
        <f t="shared" si="42"/>
        <v>4557117641.8204908</v>
      </c>
      <c r="AP57" s="9">
        <f t="shared" si="43"/>
        <v>7283098611.9064474</v>
      </c>
      <c r="AQ57" s="9">
        <f t="shared" si="44"/>
        <v>652557289068.14087</v>
      </c>
      <c r="AR57">
        <v>1.4668000000000001</v>
      </c>
      <c r="AS57" s="9">
        <f t="shared" si="5"/>
        <v>291323944476.25787</v>
      </c>
      <c r="AT57" s="9">
        <f t="shared" si="45"/>
        <v>659840387680.04724</v>
      </c>
      <c r="AU57" s="9">
        <f t="shared" si="46"/>
        <v>4966688953.2494507</v>
      </c>
      <c r="AV57" s="9">
        <f t="shared" si="47"/>
        <v>1924534464.0668046</v>
      </c>
      <c r="AW57" s="9">
        <f t="shared" si="48"/>
        <v>316173519.09668934</v>
      </c>
      <c r="AX57" s="9">
        <f t="shared" si="49"/>
        <v>2725980970.0859566</v>
      </c>
      <c r="AY57">
        <v>6.906393920267595E-3</v>
      </c>
      <c r="AZ57" s="9">
        <f t="shared" si="50"/>
        <v>4557117641.8204908</v>
      </c>
      <c r="BA57" s="9">
        <f t="shared" si="51"/>
        <v>7283098611.9064474</v>
      </c>
      <c r="BB57" s="9">
        <f t="shared" si="52"/>
        <v>652557289068.14087</v>
      </c>
      <c r="BC57">
        <v>2.2667999999999999</v>
      </c>
      <c r="BD57" s="9">
        <f t="shared" si="7"/>
        <v>291323944476.25787</v>
      </c>
      <c r="BE57" s="9">
        <f t="shared" si="8"/>
        <v>0.99100360559046052</v>
      </c>
      <c r="BF57" s="9">
        <f t="shared" si="9"/>
        <v>0.99133253271773802</v>
      </c>
      <c r="BG57" s="9">
        <f t="shared" si="10"/>
        <v>0.99067484214454871</v>
      </c>
      <c r="BH57" s="9">
        <f t="shared" si="11"/>
        <v>0.99166162363505517</v>
      </c>
      <c r="BI57" s="9">
        <f t="shared" si="12"/>
        <v>0.99034624227141854</v>
      </c>
      <c r="BJ57" s="9">
        <f t="shared" si="13"/>
        <v>9118917010.1492901</v>
      </c>
      <c r="BK57" s="9">
        <f t="shared" si="14"/>
        <v>12143612932.220251</v>
      </c>
      <c r="BL57" s="9">
        <f t="shared" si="15"/>
        <v>9121770444.0647259</v>
      </c>
      <c r="BM57" s="9">
        <f t="shared" si="16"/>
        <v>9130856365.955471</v>
      </c>
      <c r="BN57" s="9">
        <f t="shared" si="17"/>
        <v>9118744817.0041332</v>
      </c>
    </row>
    <row r="58" spans="1:66" x14ac:dyDescent="0.3">
      <c r="A58" s="9">
        <f t="shared" si="0"/>
        <v>41</v>
      </c>
      <c r="B58" s="9">
        <f t="shared" si="69"/>
        <v>652563223019.401</v>
      </c>
      <c r="C58" s="9">
        <f t="shared" si="70"/>
        <v>4966688953.2494507</v>
      </c>
      <c r="D58" s="9">
        <f t="shared" si="71"/>
        <v>1903309400.473253</v>
      </c>
      <c r="E58" s="9">
        <f t="shared" si="72"/>
        <v>312686544.36346298</v>
      </c>
      <c r="F58" s="9">
        <f t="shared" si="73"/>
        <v>2750693008.4127345</v>
      </c>
      <c r="G58">
        <v>5.9669837320530661E-3</v>
      </c>
      <c r="H58" s="9">
        <f t="shared" si="74"/>
        <v>3893834135.8928828</v>
      </c>
      <c r="I58" s="9">
        <f t="shared" si="75"/>
        <v>6644527144.3056173</v>
      </c>
      <c r="J58" s="9">
        <f t="shared" si="76"/>
        <v>645918695875.09546</v>
      </c>
      <c r="K58" s="4">
        <v>1.8754999999999999</v>
      </c>
      <c r="L58" s="9">
        <f t="shared" si="18"/>
        <v>272425612916.5303</v>
      </c>
      <c r="M58" s="9">
        <f t="shared" si="19"/>
        <v>652557289068.14087</v>
      </c>
      <c r="N58" s="9">
        <f t="shared" si="20"/>
        <v>4966688953.2494507</v>
      </c>
      <c r="O58" s="9">
        <f t="shared" si="21"/>
        <v>1903292093.115411</v>
      </c>
      <c r="P58" s="9">
        <f t="shared" si="22"/>
        <v>312683701.01181751</v>
      </c>
      <c r="Q58" s="9">
        <f t="shared" si="23"/>
        <v>2750713159.1222224</v>
      </c>
      <c r="R58">
        <v>6.5832085237671478E-3</v>
      </c>
      <c r="S58" s="9">
        <f t="shared" si="24"/>
        <v>4295920707.6397676</v>
      </c>
      <c r="T58" s="9">
        <f t="shared" si="25"/>
        <v>7046633866.7619896</v>
      </c>
      <c r="U58" s="9">
        <f t="shared" si="26"/>
        <v>645510655201.37891</v>
      </c>
      <c r="V58">
        <v>1.6755</v>
      </c>
      <c r="W58" s="9">
        <f t="shared" si="27"/>
        <v>288911988537.24158</v>
      </c>
      <c r="X58" s="9">
        <f t="shared" si="28"/>
        <v>652557289068.14087</v>
      </c>
      <c r="Y58" s="9">
        <f t="shared" si="29"/>
        <v>4966688953.2494507</v>
      </c>
      <c r="Z58" s="9">
        <f t="shared" si="30"/>
        <v>1903292093.115411</v>
      </c>
      <c r="AA58" s="9">
        <f t="shared" si="31"/>
        <v>312683701.01181751</v>
      </c>
      <c r="AB58" s="9">
        <f t="shared" si="32"/>
        <v>2750713159.1222224</v>
      </c>
      <c r="AC58">
        <v>5.2665723572145051E-3</v>
      </c>
      <c r="AD58" s="9">
        <f t="shared" si="33"/>
        <v>3436740180.1051059</v>
      </c>
      <c r="AE58" s="9">
        <f t="shared" si="34"/>
        <v>6187453339.2273283</v>
      </c>
      <c r="AF58" s="9">
        <f t="shared" si="35"/>
        <v>646369835728.91357</v>
      </c>
      <c r="AG58">
        <v>2.0754999999999999</v>
      </c>
      <c r="AH58" s="9">
        <f t="shared" si="36"/>
        <v>253685586908.32047</v>
      </c>
      <c r="AI58" s="9">
        <f t="shared" si="37"/>
        <v>652557289068.14087</v>
      </c>
      <c r="AJ58" s="9">
        <f t="shared" si="38"/>
        <v>4966688953.2494507</v>
      </c>
      <c r="AK58" s="9">
        <f t="shared" si="39"/>
        <v>1903292093.115411</v>
      </c>
      <c r="AL58" s="9">
        <f t="shared" si="40"/>
        <v>312683701.01181751</v>
      </c>
      <c r="AM58" s="9">
        <f t="shared" si="41"/>
        <v>2750713159.1222224</v>
      </c>
      <c r="AN58">
        <v>7.2758808463808666E-3</v>
      </c>
      <c r="AO58" s="9">
        <f t="shared" si="42"/>
        <v>4747929080.6971083</v>
      </c>
      <c r="AP58" s="9">
        <f t="shared" si="43"/>
        <v>7498642239.8193302</v>
      </c>
      <c r="AQ58" s="9">
        <f t="shared" si="44"/>
        <v>645058646828.32153</v>
      </c>
      <c r="AR58">
        <v>1.4754999999999998</v>
      </c>
      <c r="AS58" s="9">
        <f t="shared" si="5"/>
        <v>307444331832.59253</v>
      </c>
      <c r="AT58" s="9">
        <f t="shared" si="45"/>
        <v>652557289068.14087</v>
      </c>
      <c r="AU58" s="9">
        <f t="shared" si="46"/>
        <v>4966688953.2494507</v>
      </c>
      <c r="AV58" s="9">
        <f t="shared" si="47"/>
        <v>1903292093.115411</v>
      </c>
      <c r="AW58" s="9">
        <f t="shared" si="48"/>
        <v>312683701.01181751</v>
      </c>
      <c r="AX58" s="9">
        <f t="shared" si="49"/>
        <v>2750713159.1222224</v>
      </c>
      <c r="AY58">
        <v>4.2391190251711564E-3</v>
      </c>
      <c r="AZ58" s="9">
        <f t="shared" si="50"/>
        <v>2766268019.10287</v>
      </c>
      <c r="BA58" s="9">
        <f t="shared" si="51"/>
        <v>5516981178.2250919</v>
      </c>
      <c r="BB58" s="9">
        <f t="shared" si="52"/>
        <v>647040307889.91577</v>
      </c>
      <c r="BC58">
        <v>2.2755000000000001</v>
      </c>
      <c r="BD58" s="9">
        <f t="shared" si="7"/>
        <v>226196228307.22876</v>
      </c>
      <c r="BE58" s="9">
        <f t="shared" si="8"/>
        <v>0.98649009805870691</v>
      </c>
      <c r="BF58" s="9">
        <f t="shared" si="9"/>
        <v>0.98698127477463271</v>
      </c>
      <c r="BG58" s="9">
        <f t="shared" si="10"/>
        <v>0.98599924720448684</v>
      </c>
      <c r="BH58" s="9">
        <f t="shared" si="11"/>
        <v>0.98747277762272201</v>
      </c>
      <c r="BI58" s="9">
        <f t="shared" si="12"/>
        <v>0.98550872194178418</v>
      </c>
      <c r="BJ58" s="9">
        <f t="shared" si="13"/>
        <v>8432356111.2487068</v>
      </c>
      <c r="BK58" s="9">
        <f t="shared" si="14"/>
        <v>11856924671.174076</v>
      </c>
      <c r="BL58" s="9">
        <f t="shared" si="15"/>
        <v>7977468905.613081</v>
      </c>
      <c r="BM58" s="9">
        <f t="shared" si="16"/>
        <v>9284154210.7695045</v>
      </c>
      <c r="BN58" s="9">
        <f t="shared" si="17"/>
        <v>7312744028.0975609</v>
      </c>
    </row>
    <row r="59" spans="1:66" x14ac:dyDescent="0.3">
      <c r="A59" s="9">
        <f t="shared" si="0"/>
        <v>42</v>
      </c>
      <c r="B59" s="9">
        <f t="shared" ref="B59:B122" si="77">IF(A59="","",IF(J58&gt;0,J58,0))</f>
        <v>645918695875.09546</v>
      </c>
      <c r="C59" s="9">
        <f t="shared" ref="C59:C122" si="78">IF(A59="","",IF((B59*(1+($B$2/1200)))&gt;$B$10,$B$10, (B59*(1+($B$2/1200)))))</f>
        <v>4966688953.2494507</v>
      </c>
      <c r="D59" s="9">
        <f t="shared" ref="D59:D122" si="79">IF(A59="","",B59*($B$4/1200))</f>
        <v>1883929529.6356952</v>
      </c>
      <c r="E59" s="9">
        <f t="shared" ref="E59:E122" si="80">IF(A59="","",B59*(($B$3/1200)/100))</f>
        <v>309502708.4401499</v>
      </c>
      <c r="F59" s="9">
        <f t="shared" ref="F59:F122" si="81">IF(A59="","",C59-D59-E59)</f>
        <v>2773256715.1736054</v>
      </c>
      <c r="G59">
        <v>6.9693700863011632E-3</v>
      </c>
      <c r="H59" s="9">
        <f t="shared" si="74"/>
        <v>4501646437.2145491</v>
      </c>
      <c r="I59" s="9">
        <f t="shared" si="75"/>
        <v>7274903152.388155</v>
      </c>
      <c r="J59" s="9">
        <f t="shared" si="76"/>
        <v>638643792722.70728</v>
      </c>
      <c r="K59" s="4">
        <v>2.0215999999999998</v>
      </c>
      <c r="L59" s="9">
        <f t="shared" si="18"/>
        <v>305545932400.30249</v>
      </c>
      <c r="M59" s="9">
        <f t="shared" si="19"/>
        <v>645510655201.37891</v>
      </c>
      <c r="N59" s="9">
        <f t="shared" si="20"/>
        <v>4966688953.2494507</v>
      </c>
      <c r="O59" s="9">
        <f t="shared" si="21"/>
        <v>1882739411.0040219</v>
      </c>
      <c r="P59" s="9">
        <f t="shared" si="22"/>
        <v>309307188.95066077</v>
      </c>
      <c r="Q59" s="9">
        <f t="shared" si="23"/>
        <v>2774642353.2947683</v>
      </c>
      <c r="R59">
        <v>8.4300871589699788E-3</v>
      </c>
      <c r="S59" s="9">
        <f t="shared" si="24"/>
        <v>5441711085.3914423</v>
      </c>
      <c r="T59" s="9">
        <f t="shared" si="25"/>
        <v>8216353438.6862106</v>
      </c>
      <c r="U59" s="9">
        <f t="shared" si="26"/>
        <v>637294301762.69263</v>
      </c>
      <c r="V59">
        <v>1.8215999999999999</v>
      </c>
      <c r="W59" s="9">
        <f t="shared" si="27"/>
        <v>345086844424.82086</v>
      </c>
      <c r="X59" s="9">
        <f t="shared" si="28"/>
        <v>646369835728.91357</v>
      </c>
      <c r="Y59" s="9">
        <f t="shared" si="29"/>
        <v>4966688953.2494507</v>
      </c>
      <c r="Z59" s="9">
        <f t="shared" si="30"/>
        <v>1885245354.2093313</v>
      </c>
      <c r="AA59" s="9">
        <f t="shared" si="31"/>
        <v>309718879.62010443</v>
      </c>
      <c r="AB59" s="9">
        <f t="shared" si="32"/>
        <v>2771724719.4200149</v>
      </c>
      <c r="AC59">
        <v>5.0812963145921985E-3</v>
      </c>
      <c r="AD59" s="9">
        <f t="shared" si="33"/>
        <v>3284396664.1528935</v>
      </c>
      <c r="AE59" s="9">
        <f t="shared" si="34"/>
        <v>6056121383.5729084</v>
      </c>
      <c r="AF59" s="9">
        <f t="shared" si="35"/>
        <v>640313714345.34058</v>
      </c>
      <c r="AG59">
        <v>2.2216</v>
      </c>
      <c r="AH59" s="9">
        <f t="shared" si="36"/>
        <v>254357098110.06216</v>
      </c>
      <c r="AI59" s="9">
        <f t="shared" si="37"/>
        <v>645058646828.32153</v>
      </c>
      <c r="AJ59" s="9">
        <f t="shared" si="38"/>
        <v>4966688953.2494507</v>
      </c>
      <c r="AK59" s="9">
        <f t="shared" si="39"/>
        <v>1881421053.2492712</v>
      </c>
      <c r="AL59" s="9">
        <f t="shared" si="40"/>
        <v>309090601.60523742</v>
      </c>
      <c r="AM59" s="9">
        <f t="shared" si="41"/>
        <v>2776177298.3949418</v>
      </c>
      <c r="AN59">
        <v>1.0091713348058584E-2</v>
      </c>
      <c r="AO59" s="9">
        <f t="shared" si="42"/>
        <v>6509746956.4779806</v>
      </c>
      <c r="AP59" s="9">
        <f t="shared" si="43"/>
        <v>9285924254.8729229</v>
      </c>
      <c r="AQ59" s="9">
        <f t="shared" si="44"/>
        <v>635772722573.44861</v>
      </c>
      <c r="AR59">
        <v>1.6215999999999999</v>
      </c>
      <c r="AS59" s="9">
        <f t="shared" si="5"/>
        <v>390008818704.66278</v>
      </c>
      <c r="AT59" s="9">
        <f t="shared" si="45"/>
        <v>647040307889.91577</v>
      </c>
      <c r="AU59" s="9">
        <f t="shared" si="46"/>
        <v>4966688953.2494507</v>
      </c>
      <c r="AV59" s="9">
        <f t="shared" si="47"/>
        <v>1887200898.0122545</v>
      </c>
      <c r="AW59" s="9">
        <f t="shared" si="48"/>
        <v>310040147.53058463</v>
      </c>
      <c r="AX59" s="9">
        <f t="shared" si="49"/>
        <v>2769447907.7066112</v>
      </c>
      <c r="AY59">
        <v>4.5277342487558547E-3</v>
      </c>
      <c r="AZ59" s="9">
        <f t="shared" si="50"/>
        <v>2929626562.3587046</v>
      </c>
      <c r="BA59" s="9">
        <f t="shared" si="51"/>
        <v>5699074470.0653152</v>
      </c>
      <c r="BB59" s="9">
        <f t="shared" si="52"/>
        <v>641341233419.85034</v>
      </c>
      <c r="BC59">
        <v>2.4215999999999998</v>
      </c>
      <c r="BD59" s="9">
        <f t="shared" si="7"/>
        <v>239361127742.74323</v>
      </c>
      <c r="BE59" s="9">
        <f t="shared" si="8"/>
        <v>0.98187814800813178</v>
      </c>
      <c r="BF59" s="9">
        <f t="shared" si="9"/>
        <v>0.98253001784898608</v>
      </c>
      <c r="BG59" s="9">
        <f t="shared" si="10"/>
        <v>0.98122681868997019</v>
      </c>
      <c r="BH59" s="9">
        <f t="shared" si="11"/>
        <v>0.98318242875090311</v>
      </c>
      <c r="BI59" s="9">
        <f t="shared" si="12"/>
        <v>0.98057602935675692</v>
      </c>
      <c r="BJ59" s="9">
        <f t="shared" si="13"/>
        <v>8992857671.7419281</v>
      </c>
      <c r="BK59" s="9">
        <f t="shared" si="14"/>
        <v>12952734876.652485</v>
      </c>
      <c r="BL59" s="9">
        <f t="shared" si="15"/>
        <v>7792282020.1644144</v>
      </c>
      <c r="BM59" s="9">
        <f t="shared" si="16"/>
        <v>10979537682.739582</v>
      </c>
      <c r="BN59" s="9">
        <f t="shared" si="17"/>
        <v>7438919778.0364733</v>
      </c>
    </row>
    <row r="60" spans="1:66" x14ac:dyDescent="0.3">
      <c r="A60" s="9">
        <f t="shared" si="0"/>
        <v>43</v>
      </c>
      <c r="B60" s="9">
        <f t="shared" si="77"/>
        <v>638643792722.70728</v>
      </c>
      <c r="C60" s="9">
        <f t="shared" si="78"/>
        <v>4966688953.2494507</v>
      </c>
      <c r="D60" s="9">
        <f t="shared" si="79"/>
        <v>1862711062.1078963</v>
      </c>
      <c r="E60" s="9">
        <f t="shared" si="80"/>
        <v>306016817.34629726</v>
      </c>
      <c r="F60" s="9">
        <f t="shared" si="81"/>
        <v>2797961073.7952571</v>
      </c>
      <c r="G60">
        <v>7.0413966832527652E-3</v>
      </c>
      <c r="H60" s="9">
        <f t="shared" si="74"/>
        <v>4496944283.8576374</v>
      </c>
      <c r="I60" s="9">
        <f t="shared" si="75"/>
        <v>7294905357.652895</v>
      </c>
      <c r="J60" s="9">
        <f t="shared" si="76"/>
        <v>631348887365.05432</v>
      </c>
      <c r="K60" s="4">
        <v>2.0545</v>
      </c>
      <c r="L60" s="9">
        <f t="shared" si="18"/>
        <v>313680930379.07446</v>
      </c>
      <c r="M60" s="9">
        <f t="shared" si="19"/>
        <v>637294301762.69263</v>
      </c>
      <c r="N60" s="9">
        <f t="shared" si="20"/>
        <v>4966688953.2494507</v>
      </c>
      <c r="O60" s="9">
        <f t="shared" si="21"/>
        <v>1858775046.8078537</v>
      </c>
      <c r="P60" s="9">
        <f t="shared" si="22"/>
        <v>305370186.26129025</v>
      </c>
      <c r="Q60" s="9">
        <f t="shared" si="23"/>
        <v>2802543720.1803069</v>
      </c>
      <c r="R60">
        <v>8.4666811814058107E-3</v>
      </c>
      <c r="S60" s="9">
        <f t="shared" si="24"/>
        <v>5395767671.7513456</v>
      </c>
      <c r="T60" s="9">
        <f t="shared" si="25"/>
        <v>8198311391.9316521</v>
      </c>
      <c r="U60" s="9">
        <f t="shared" si="26"/>
        <v>629095990370.76099</v>
      </c>
      <c r="V60">
        <v>1.8545</v>
      </c>
      <c r="W60" s="9">
        <f t="shared" si="27"/>
        <v>352527389853.06104</v>
      </c>
      <c r="X60" s="9">
        <f t="shared" si="28"/>
        <v>640313714345.34058</v>
      </c>
      <c r="Y60" s="9">
        <f t="shared" si="29"/>
        <v>4966688953.2494507</v>
      </c>
      <c r="Z60" s="9">
        <f t="shared" si="30"/>
        <v>1867581666.8405766</v>
      </c>
      <c r="AA60" s="9">
        <f t="shared" si="31"/>
        <v>306816988.12380904</v>
      </c>
      <c r="AB60" s="9">
        <f t="shared" si="32"/>
        <v>2792290298.2850652</v>
      </c>
      <c r="AC60">
        <v>5.2224245733618613E-3</v>
      </c>
      <c r="AD60" s="9">
        <f t="shared" si="33"/>
        <v>3343990076.4577141</v>
      </c>
      <c r="AE60" s="9">
        <f t="shared" si="34"/>
        <v>6136280374.7427788</v>
      </c>
      <c r="AF60" s="9">
        <f t="shared" si="35"/>
        <v>634177433970.59778</v>
      </c>
      <c r="AG60">
        <v>2.2545000000000002</v>
      </c>
      <c r="AH60" s="9">
        <f t="shared" si="36"/>
        <v>263860056113.93948</v>
      </c>
      <c r="AI60" s="9">
        <f t="shared" si="37"/>
        <v>635772722573.44861</v>
      </c>
      <c r="AJ60" s="9">
        <f t="shared" si="38"/>
        <v>4966688953.2494507</v>
      </c>
      <c r="AK60" s="9">
        <f t="shared" si="39"/>
        <v>1854337107.5058918</v>
      </c>
      <c r="AL60" s="9">
        <f t="shared" si="40"/>
        <v>304641096.23311079</v>
      </c>
      <c r="AM60" s="9">
        <f t="shared" si="41"/>
        <v>2807710749.510448</v>
      </c>
      <c r="AN60">
        <v>1.0082396871070043E-2</v>
      </c>
      <c r="AO60" s="9">
        <f t="shared" si="42"/>
        <v>6410112908.7862206</v>
      </c>
      <c r="AP60" s="9">
        <f t="shared" si="43"/>
        <v>9217823658.296669</v>
      </c>
      <c r="AQ60" s="9">
        <f t="shared" si="44"/>
        <v>626554898915.15186</v>
      </c>
      <c r="AR60">
        <v>1.6545000000000001</v>
      </c>
      <c r="AS60" s="9">
        <f t="shared" si="5"/>
        <v>396366417306.75677</v>
      </c>
      <c r="AT60" s="9">
        <f t="shared" si="45"/>
        <v>641341233419.85034</v>
      </c>
      <c r="AU60" s="9">
        <f t="shared" si="46"/>
        <v>4966688953.2494507</v>
      </c>
      <c r="AV60" s="9">
        <f t="shared" si="47"/>
        <v>1870578597.4745636</v>
      </c>
      <c r="AW60" s="9">
        <f t="shared" si="48"/>
        <v>307309341.01367831</v>
      </c>
      <c r="AX60" s="9">
        <f t="shared" si="49"/>
        <v>2788801014.7612085</v>
      </c>
      <c r="AY60">
        <v>4.6592278717328961E-3</v>
      </c>
      <c r="AZ60" s="9">
        <f t="shared" si="50"/>
        <v>2988154950.0413198</v>
      </c>
      <c r="BA60" s="9">
        <f t="shared" si="51"/>
        <v>5776955964.8025284</v>
      </c>
      <c r="BB60" s="9">
        <f t="shared" si="52"/>
        <v>635564277455.04785</v>
      </c>
      <c r="BC60">
        <v>2.4544999999999999</v>
      </c>
      <c r="BD60" s="9">
        <f t="shared" si="7"/>
        <v>248409106486.50873</v>
      </c>
      <c r="BE60" s="9">
        <f t="shared" si="8"/>
        <v>0.9772610913526647</v>
      </c>
      <c r="BF60" s="9">
        <f t="shared" si="9"/>
        <v>0.97807214142213295</v>
      </c>
      <c r="BG60" s="9">
        <f t="shared" si="10"/>
        <v>0.97645084820911454</v>
      </c>
      <c r="BH60" s="9">
        <f t="shared" si="11"/>
        <v>0.97888399935523407</v>
      </c>
      <c r="BI60" s="9">
        <f t="shared" si="12"/>
        <v>0.97564141105501112</v>
      </c>
      <c r="BJ60" s="9">
        <f t="shared" si="13"/>
        <v>8949382216.5645142</v>
      </c>
      <c r="BK60" s="9">
        <f t="shared" si="14"/>
        <v>12876320079.434401</v>
      </c>
      <c r="BL60" s="9">
        <f t="shared" si="15"/>
        <v>7815377879.4528017</v>
      </c>
      <c r="BM60" s="9">
        <f t="shared" si="16"/>
        <v>10838361011.932922</v>
      </c>
      <c r="BN60" s="9">
        <f t="shared" si="17"/>
        <v>7461251411.4319887</v>
      </c>
    </row>
    <row r="61" spans="1:66" x14ac:dyDescent="0.3">
      <c r="A61" s="9">
        <f t="shared" si="0"/>
        <v>44</v>
      </c>
      <c r="B61" s="9">
        <f t="shared" si="77"/>
        <v>631348887365.05432</v>
      </c>
      <c r="C61" s="9">
        <f t="shared" si="78"/>
        <v>4966688953.2494507</v>
      </c>
      <c r="D61" s="9">
        <f t="shared" si="79"/>
        <v>1841434254.8147418</v>
      </c>
      <c r="E61" s="9">
        <f t="shared" si="80"/>
        <v>302521341.86242187</v>
      </c>
      <c r="F61" s="9">
        <f t="shared" si="81"/>
        <v>2822733356.5722866</v>
      </c>
      <c r="G61">
        <v>7.0323902151572248E-3</v>
      </c>
      <c r="H61" s="9">
        <f t="shared" si="74"/>
        <v>4439891737.8564091</v>
      </c>
      <c r="I61" s="9">
        <f t="shared" si="75"/>
        <v>7262625094.4286957</v>
      </c>
      <c r="J61" s="9">
        <f t="shared" si="76"/>
        <v>624086262270.62561</v>
      </c>
      <c r="K61" s="4">
        <v>2.0977999999999999</v>
      </c>
      <c r="L61" s="9">
        <f t="shared" si="18"/>
        <v>319555504154.86261</v>
      </c>
      <c r="M61" s="9">
        <f t="shared" si="19"/>
        <v>629095990370.76099</v>
      </c>
      <c r="N61" s="9">
        <f t="shared" si="20"/>
        <v>4966688953.2494507</v>
      </c>
      <c r="O61" s="9">
        <f t="shared" si="21"/>
        <v>1834863305.2480531</v>
      </c>
      <c r="P61" s="9">
        <f t="shared" si="22"/>
        <v>301441828.71932298</v>
      </c>
      <c r="Q61" s="9">
        <f t="shared" si="23"/>
        <v>2830383819.2820745</v>
      </c>
      <c r="R61">
        <v>8.4392342719410429E-3</v>
      </c>
      <c r="S61" s="9">
        <f t="shared" si="24"/>
        <v>5309088442.2776184</v>
      </c>
      <c r="T61" s="9">
        <f t="shared" si="25"/>
        <v>8139472261.5596924</v>
      </c>
      <c r="U61" s="9">
        <f t="shared" si="26"/>
        <v>620956518109.20129</v>
      </c>
      <c r="V61">
        <v>1.8977999999999999</v>
      </c>
      <c r="W61" s="9">
        <f t="shared" si="27"/>
        <v>358136779508.62646</v>
      </c>
      <c r="X61" s="9">
        <f t="shared" si="28"/>
        <v>634177433970.59778</v>
      </c>
      <c r="Y61" s="9">
        <f t="shared" si="29"/>
        <v>4966688953.2494507</v>
      </c>
      <c r="Z61" s="9">
        <f t="shared" si="30"/>
        <v>1849684182.4142437</v>
      </c>
      <c r="AA61" s="9">
        <f t="shared" si="31"/>
        <v>303876687.11091143</v>
      </c>
      <c r="AB61" s="9">
        <f t="shared" si="32"/>
        <v>2813128083.7242956</v>
      </c>
      <c r="AC61">
        <v>5.2489106573063715E-3</v>
      </c>
      <c r="AD61" s="9">
        <f t="shared" si="33"/>
        <v>3328740691.7914786</v>
      </c>
      <c r="AE61" s="9">
        <f t="shared" si="34"/>
        <v>6141868775.5157738</v>
      </c>
      <c r="AF61" s="9">
        <f t="shared" si="35"/>
        <v>628035565195.08203</v>
      </c>
      <c r="AG61">
        <v>2.2978000000000001</v>
      </c>
      <c r="AH61" s="9">
        <f t="shared" si="36"/>
        <v>270242226122.69403</v>
      </c>
      <c r="AI61" s="9">
        <f t="shared" si="37"/>
        <v>626554898915.15186</v>
      </c>
      <c r="AJ61" s="9">
        <f t="shared" si="38"/>
        <v>4966688953.2494507</v>
      </c>
      <c r="AK61" s="9">
        <f t="shared" si="39"/>
        <v>1827451788.5025263</v>
      </c>
      <c r="AL61" s="9">
        <f t="shared" si="40"/>
        <v>300224222.39684361</v>
      </c>
      <c r="AM61" s="9">
        <f t="shared" si="41"/>
        <v>2839012942.350081</v>
      </c>
      <c r="AN61">
        <v>1.0045140604916347E-2</v>
      </c>
      <c r="AO61" s="9">
        <f t="shared" si="42"/>
        <v>6293832056.3018494</v>
      </c>
      <c r="AP61" s="9">
        <f t="shared" si="43"/>
        <v>9132844998.6519299</v>
      </c>
      <c r="AQ61" s="9">
        <f t="shared" si="44"/>
        <v>617422053916.49988</v>
      </c>
      <c r="AR61">
        <v>1.6978</v>
      </c>
      <c r="AS61" s="9">
        <f t="shared" si="5"/>
        <v>401845179940.68494</v>
      </c>
      <c r="AT61" s="9">
        <f t="shared" si="45"/>
        <v>635564277455.04785</v>
      </c>
      <c r="AU61" s="9">
        <f t="shared" si="46"/>
        <v>4966688953.2494507</v>
      </c>
      <c r="AV61" s="9">
        <f t="shared" si="47"/>
        <v>1853729142.5772231</v>
      </c>
      <c r="AW61" s="9">
        <f t="shared" si="48"/>
        <v>304541216.2805438</v>
      </c>
      <c r="AX61" s="9">
        <f t="shared" si="49"/>
        <v>2808418594.3916841</v>
      </c>
      <c r="AY61">
        <v>4.6943251332106639E-3</v>
      </c>
      <c r="AZ61" s="9">
        <f t="shared" si="50"/>
        <v>2983545361.4281068</v>
      </c>
      <c r="BA61" s="9">
        <f t="shared" si="51"/>
        <v>5791963955.8197908</v>
      </c>
      <c r="BB61" s="9">
        <f t="shared" si="52"/>
        <v>629772313499.22803</v>
      </c>
      <c r="BC61">
        <v>2.4977999999999998</v>
      </c>
      <c r="BD61" s="9">
        <f t="shared" si="7"/>
        <v>254846414056.0708</v>
      </c>
      <c r="BE61" s="9">
        <f t="shared" si="8"/>
        <v>0.97263081461440337</v>
      </c>
      <c r="BF61" s="9">
        <f t="shared" si="9"/>
        <v>0.97359951968253666</v>
      </c>
      <c r="BG61" s="9">
        <f t="shared" si="10"/>
        <v>0.97166323383424502</v>
      </c>
      <c r="BH61" s="9">
        <f t="shared" si="11"/>
        <v>0.97456935053189275</v>
      </c>
      <c r="BI61" s="9">
        <f t="shared" si="12"/>
        <v>0.97069677585104142</v>
      </c>
      <c r="BJ61" s="9">
        <f t="shared" si="13"/>
        <v>8854888661.1525192</v>
      </c>
      <c r="BK61" s="9">
        <f t="shared" si="14"/>
        <v>12760152263.620073</v>
      </c>
      <c r="BL61" s="9">
        <f t="shared" si="15"/>
        <v>7765098190.4599066</v>
      </c>
      <c r="BM61" s="9">
        <f t="shared" si="16"/>
        <v>10681569321.49391</v>
      </c>
      <c r="BN61" s="9">
        <f t="shared" si="17"/>
        <v>7421649639.76054</v>
      </c>
    </row>
    <row r="62" spans="1:66" x14ac:dyDescent="0.3">
      <c r="A62" s="9">
        <f t="shared" si="0"/>
        <v>45</v>
      </c>
      <c r="B62" s="9">
        <f t="shared" si="77"/>
        <v>624086262270.62561</v>
      </c>
      <c r="C62" s="9">
        <f t="shared" si="78"/>
        <v>4966688953.2494507</v>
      </c>
      <c r="D62" s="9">
        <f t="shared" si="79"/>
        <v>1820251598.2893248</v>
      </c>
      <c r="E62" s="9">
        <f t="shared" si="80"/>
        <v>299041334.00467479</v>
      </c>
      <c r="F62" s="9">
        <f t="shared" si="81"/>
        <v>2847396020.955451</v>
      </c>
      <c r="G62">
        <v>7.9739107499781081E-3</v>
      </c>
      <c r="H62" s="9">
        <f t="shared" si="74"/>
        <v>4976408155.633399</v>
      </c>
      <c r="I62" s="9">
        <f t="shared" si="75"/>
        <v>7823804176.58885</v>
      </c>
      <c r="J62" s="9">
        <f t="shared" si="76"/>
        <v>616262458094.03674</v>
      </c>
      <c r="K62" s="4">
        <v>2.1398999999999999</v>
      </c>
      <c r="L62" s="9">
        <f t="shared" si="18"/>
        <v>352071187946.49823</v>
      </c>
      <c r="M62" s="9">
        <f t="shared" si="19"/>
        <v>620956518109.20129</v>
      </c>
      <c r="N62" s="9">
        <f t="shared" si="20"/>
        <v>4966688953.2494507</v>
      </c>
      <c r="O62" s="9">
        <f t="shared" si="21"/>
        <v>1811123177.8185039</v>
      </c>
      <c r="P62" s="9">
        <f t="shared" si="22"/>
        <v>297541664.92732567</v>
      </c>
      <c r="Q62" s="9">
        <f t="shared" si="23"/>
        <v>2858024110.5036211</v>
      </c>
      <c r="R62">
        <v>9.51590757861287E-3</v>
      </c>
      <c r="S62" s="9">
        <f t="shared" si="24"/>
        <v>5908964836.6644087</v>
      </c>
      <c r="T62" s="9">
        <f t="shared" si="25"/>
        <v>8766988947.1680298</v>
      </c>
      <c r="U62" s="9">
        <f t="shared" si="26"/>
        <v>612189529162.0332</v>
      </c>
      <c r="V62">
        <v>1.9399</v>
      </c>
      <c r="W62" s="9">
        <f t="shared" si="27"/>
        <v>394514502622.56134</v>
      </c>
      <c r="X62" s="9">
        <f t="shared" si="28"/>
        <v>628035565195.08203</v>
      </c>
      <c r="Y62" s="9">
        <f t="shared" si="29"/>
        <v>4966688953.2494507</v>
      </c>
      <c r="Z62" s="9">
        <f t="shared" si="30"/>
        <v>1831770398.485656</v>
      </c>
      <c r="AA62" s="9">
        <f t="shared" si="31"/>
        <v>300933708.32264352</v>
      </c>
      <c r="AB62" s="9">
        <f t="shared" si="32"/>
        <v>2833984846.4411516</v>
      </c>
      <c r="AC62">
        <v>6.0293080661268927E-3</v>
      </c>
      <c r="AD62" s="9">
        <f t="shared" si="33"/>
        <v>3786619899.04527</v>
      </c>
      <c r="AE62" s="9">
        <f t="shared" si="34"/>
        <v>6620604745.4864216</v>
      </c>
      <c r="AF62" s="9">
        <f t="shared" si="35"/>
        <v>621414960449.59558</v>
      </c>
      <c r="AG62">
        <v>2.3399000000000001</v>
      </c>
      <c r="AH62" s="9">
        <f t="shared" si="36"/>
        <v>297927213546.88898</v>
      </c>
      <c r="AI62" s="9">
        <f t="shared" si="37"/>
        <v>617422053916.49988</v>
      </c>
      <c r="AJ62" s="9">
        <f t="shared" si="38"/>
        <v>4966688953.2494507</v>
      </c>
      <c r="AK62" s="9">
        <f t="shared" si="39"/>
        <v>1800814323.9231248</v>
      </c>
      <c r="AL62" s="9">
        <f t="shared" si="40"/>
        <v>295848067.50165623</v>
      </c>
      <c r="AM62" s="9">
        <f t="shared" si="41"/>
        <v>2870026561.8246698</v>
      </c>
      <c r="AN62">
        <v>1.1282818210925027E-2</v>
      </c>
      <c r="AO62" s="9">
        <f t="shared" si="42"/>
        <v>6966260793.7558193</v>
      </c>
      <c r="AP62" s="9">
        <f t="shared" si="43"/>
        <v>9836287355.5804901</v>
      </c>
      <c r="AQ62" s="9">
        <f t="shared" si="44"/>
        <v>607585766560.91931</v>
      </c>
      <c r="AR62">
        <v>1.7399</v>
      </c>
      <c r="AS62" s="9">
        <f t="shared" si="5"/>
        <v>442632931001.12207</v>
      </c>
      <c r="AT62" s="9">
        <f t="shared" si="45"/>
        <v>629772313499.22803</v>
      </c>
      <c r="AU62" s="9">
        <f t="shared" si="46"/>
        <v>4966688953.2494507</v>
      </c>
      <c r="AV62" s="9">
        <f t="shared" si="47"/>
        <v>1836835914.3727486</v>
      </c>
      <c r="AW62" s="9">
        <f t="shared" si="48"/>
        <v>301765900.21838009</v>
      </c>
      <c r="AX62" s="9">
        <f t="shared" si="49"/>
        <v>2828087138.6583223</v>
      </c>
      <c r="AY62">
        <v>5.3991451769348497E-3</v>
      </c>
      <c r="AZ62" s="9">
        <f t="shared" si="50"/>
        <v>3400232148.996459</v>
      </c>
      <c r="BA62" s="9">
        <f t="shared" si="51"/>
        <v>6228319287.6547813</v>
      </c>
      <c r="BB62" s="9">
        <f t="shared" si="52"/>
        <v>623543994211.57324</v>
      </c>
      <c r="BC62">
        <v>2.5398999999999998</v>
      </c>
      <c r="BD62" s="9">
        <f t="shared" si="7"/>
        <v>280274367944.46515</v>
      </c>
      <c r="BE62" s="9">
        <f t="shared" si="8"/>
        <v>0.96798867682699929</v>
      </c>
      <c r="BF62" s="9">
        <f t="shared" si="9"/>
        <v>0.96911350652001105</v>
      </c>
      <c r="BG62" s="9">
        <f t="shared" si="10"/>
        <v>0.96686533896226468</v>
      </c>
      <c r="BH62" s="9">
        <f t="shared" si="11"/>
        <v>0.97023983027051452</v>
      </c>
      <c r="BI62" s="9">
        <f t="shared" si="12"/>
        <v>0.96574349070028753</v>
      </c>
      <c r="BJ62" s="9">
        <f t="shared" si="13"/>
        <v>9335336788.7701054</v>
      </c>
      <c r="BK62" s="9">
        <f t="shared" si="14"/>
        <v>13309492747.489967</v>
      </c>
      <c r="BL62" s="9">
        <f t="shared" si="15"/>
        <v>8172308558.6127834</v>
      </c>
      <c r="BM62" s="9">
        <f t="shared" si="16"/>
        <v>11290779558.362307</v>
      </c>
      <c r="BN62" s="9">
        <f t="shared" si="17"/>
        <v>7788871137.8456497</v>
      </c>
    </row>
    <row r="63" spans="1:66" x14ac:dyDescent="0.3">
      <c r="A63" s="9">
        <f t="shared" si="0"/>
        <v>46</v>
      </c>
      <c r="B63" s="9">
        <f t="shared" si="77"/>
        <v>616262458094.03674</v>
      </c>
      <c r="C63" s="9">
        <f t="shared" si="78"/>
        <v>4966688953.2494507</v>
      </c>
      <c r="D63" s="9">
        <f t="shared" si="79"/>
        <v>1797432169.4409406</v>
      </c>
      <c r="E63" s="9">
        <f t="shared" si="80"/>
        <v>295292427.83672595</v>
      </c>
      <c r="F63" s="9">
        <f t="shared" si="81"/>
        <v>2873964355.9717836</v>
      </c>
      <c r="G63">
        <v>6.2254648792688938E-3</v>
      </c>
      <c r="H63" s="9">
        <f t="shared" si="74"/>
        <v>3836520289.2763443</v>
      </c>
      <c r="I63" s="9">
        <f t="shared" si="75"/>
        <v>6710484645.2481279</v>
      </c>
      <c r="J63" s="9">
        <f t="shared" si="76"/>
        <v>609551973448.78857</v>
      </c>
      <c r="K63" s="4">
        <v>2.1606000000000001</v>
      </c>
      <c r="L63" s="9">
        <f t="shared" si="18"/>
        <v>308682293681.41388</v>
      </c>
      <c r="M63" s="9">
        <f t="shared" si="19"/>
        <v>612189529162.0332</v>
      </c>
      <c r="N63" s="9">
        <f t="shared" si="20"/>
        <v>4966688953.2494507</v>
      </c>
      <c r="O63" s="9">
        <f t="shared" si="21"/>
        <v>1785552793.3892636</v>
      </c>
      <c r="P63" s="9">
        <f t="shared" si="22"/>
        <v>293340816.05680758</v>
      </c>
      <c r="Q63" s="9">
        <f t="shared" si="23"/>
        <v>2887795343.8033795</v>
      </c>
      <c r="R63">
        <v>7.4476207566175345E-3</v>
      </c>
      <c r="S63" s="9">
        <f t="shared" si="24"/>
        <v>4559355444.3710737</v>
      </c>
      <c r="T63" s="9">
        <f t="shared" si="25"/>
        <v>7447150788.1744537</v>
      </c>
      <c r="U63" s="9">
        <f t="shared" si="26"/>
        <v>604742378373.85876</v>
      </c>
      <c r="V63">
        <v>1.9606000000000001</v>
      </c>
      <c r="W63" s="9">
        <f t="shared" si="27"/>
        <v>342568936256.0249</v>
      </c>
      <c r="X63" s="9">
        <f t="shared" si="28"/>
        <v>621414960449.59558</v>
      </c>
      <c r="Y63" s="9">
        <f t="shared" si="29"/>
        <v>4966688953.2494507</v>
      </c>
      <c r="Z63" s="9">
        <f t="shared" si="30"/>
        <v>1812460301.3113205</v>
      </c>
      <c r="AA63" s="9">
        <f t="shared" si="31"/>
        <v>297761335.21543121</v>
      </c>
      <c r="AB63" s="9">
        <f t="shared" si="32"/>
        <v>2856467316.7226992</v>
      </c>
      <c r="AC63">
        <v>4.6943251332106639E-3</v>
      </c>
      <c r="AD63" s="9">
        <f t="shared" si="33"/>
        <v>2917123866.9916472</v>
      </c>
      <c r="AE63" s="9">
        <f t="shared" si="34"/>
        <v>5773591183.7143459</v>
      </c>
      <c r="AF63" s="9">
        <f t="shared" si="35"/>
        <v>615641369265.88123</v>
      </c>
      <c r="AG63">
        <v>2.3606000000000003</v>
      </c>
      <c r="AH63" s="9">
        <f t="shared" si="36"/>
        <v>265585194450.85992</v>
      </c>
      <c r="AI63" s="9">
        <f t="shared" si="37"/>
        <v>607585766560.91931</v>
      </c>
      <c r="AJ63" s="9">
        <f t="shared" si="38"/>
        <v>4966688953.2494507</v>
      </c>
      <c r="AK63" s="9">
        <f t="shared" si="39"/>
        <v>1772125152.469348</v>
      </c>
      <c r="AL63" s="9">
        <f t="shared" si="40"/>
        <v>291134846.47710717</v>
      </c>
      <c r="AM63" s="9">
        <f t="shared" si="41"/>
        <v>2903428954.3029957</v>
      </c>
      <c r="AN63">
        <v>8.8426290586255396E-3</v>
      </c>
      <c r="AO63" s="9">
        <f t="shared" si="42"/>
        <v>5372655554.9988585</v>
      </c>
      <c r="AP63" s="9">
        <f t="shared" si="43"/>
        <v>8276084509.3018541</v>
      </c>
      <c r="AQ63" s="9">
        <f t="shared" si="44"/>
        <v>599309682051.61743</v>
      </c>
      <c r="AR63">
        <v>1.7606000000000002</v>
      </c>
      <c r="AS63" s="9">
        <f t="shared" si="5"/>
        <v>380699887427.88531</v>
      </c>
      <c r="AT63" s="9">
        <f t="shared" si="45"/>
        <v>623543994211.57324</v>
      </c>
      <c r="AU63" s="9">
        <f t="shared" si="46"/>
        <v>4966688953.2494507</v>
      </c>
      <c r="AV63" s="9">
        <f t="shared" si="47"/>
        <v>1818669983.1170888</v>
      </c>
      <c r="AW63" s="9">
        <f t="shared" si="48"/>
        <v>298781497.22637886</v>
      </c>
      <c r="AX63" s="9">
        <f t="shared" si="49"/>
        <v>2849237472.905983</v>
      </c>
      <c r="AY63">
        <v>4.212926853429666E-3</v>
      </c>
      <c r="AZ63" s="9">
        <f t="shared" si="50"/>
        <v>2626945237.508729</v>
      </c>
      <c r="BA63" s="9">
        <f t="shared" si="51"/>
        <v>5476182710.414712</v>
      </c>
      <c r="BB63" s="9">
        <f t="shared" si="52"/>
        <v>618067811501.15845</v>
      </c>
      <c r="BC63">
        <v>2.5606</v>
      </c>
      <c r="BD63" s="9">
        <f t="shared" si="7"/>
        <v>251904404679.07675</v>
      </c>
      <c r="BE63" s="9">
        <f t="shared" si="8"/>
        <v>0.96335215635812432</v>
      </c>
      <c r="BF63" s="9">
        <f t="shared" si="9"/>
        <v>0.96463160014566951</v>
      </c>
      <c r="BG63" s="9">
        <f t="shared" si="10"/>
        <v>0.9620746213750937</v>
      </c>
      <c r="BH63" s="9">
        <f t="shared" si="11"/>
        <v>0.96591295590714865</v>
      </c>
      <c r="BI63" s="9">
        <f t="shared" si="12"/>
        <v>0.96079899203293673</v>
      </c>
      <c r="BJ63" s="9">
        <f t="shared" si="13"/>
        <v>8196120009.5462589</v>
      </c>
      <c r="BK63" s="9">
        <f t="shared" si="14"/>
        <v>11974782093.721645</v>
      </c>
      <c r="BL63" s="9">
        <f t="shared" si="15"/>
        <v>7298347610.188035</v>
      </c>
      <c r="BM63" s="9">
        <f t="shared" si="16"/>
        <v>9705695895.9761925</v>
      </c>
      <c r="BN63" s="9">
        <f t="shared" si="17"/>
        <v>7008887114.9741077</v>
      </c>
    </row>
    <row r="64" spans="1:66" x14ac:dyDescent="0.3">
      <c r="A64" s="9">
        <f t="shared" si="0"/>
        <v>47</v>
      </c>
      <c r="B64" s="9">
        <f t="shared" si="77"/>
        <v>609551973448.78857</v>
      </c>
      <c r="C64" s="9">
        <f t="shared" si="78"/>
        <v>4966688953.2494507</v>
      </c>
      <c r="D64" s="9">
        <f t="shared" si="79"/>
        <v>1777859922.5589666</v>
      </c>
      <c r="E64" s="9">
        <f t="shared" si="80"/>
        <v>292076987.27754456</v>
      </c>
      <c r="F64" s="9">
        <f t="shared" si="81"/>
        <v>2896752043.4129395</v>
      </c>
      <c r="G64">
        <v>7.293943348051557E-3</v>
      </c>
      <c r="H64" s="9">
        <f t="shared" si="74"/>
        <v>4446037562.028491</v>
      </c>
      <c r="I64" s="9">
        <f t="shared" si="75"/>
        <v>7342789605.441431</v>
      </c>
      <c r="J64" s="9">
        <f t="shared" si="76"/>
        <v>602209183843.34717</v>
      </c>
      <c r="K64" s="4">
        <v>2.1928000000000001</v>
      </c>
      <c r="L64" s="9">
        <f t="shared" si="18"/>
        <v>345111111455.74725</v>
      </c>
      <c r="M64" s="9">
        <f t="shared" si="19"/>
        <v>604742378373.85876</v>
      </c>
      <c r="N64" s="9">
        <f t="shared" si="20"/>
        <v>4966688953.2494507</v>
      </c>
      <c r="O64" s="9">
        <f t="shared" si="21"/>
        <v>1763831936.9237547</v>
      </c>
      <c r="P64" s="9">
        <f t="shared" si="22"/>
        <v>289772389.637474</v>
      </c>
      <c r="Q64" s="9">
        <f t="shared" si="23"/>
        <v>2913084626.6882219</v>
      </c>
      <c r="R64">
        <v>8.7049051575353031E-3</v>
      </c>
      <c r="S64" s="9">
        <f t="shared" si="24"/>
        <v>5264225048.4867687</v>
      </c>
      <c r="T64" s="9">
        <f t="shared" si="25"/>
        <v>8177309675.1749907</v>
      </c>
      <c r="U64" s="9">
        <f t="shared" si="26"/>
        <v>596565068698.68372</v>
      </c>
      <c r="V64">
        <v>1.9928000000000001</v>
      </c>
      <c r="W64" s="9">
        <f t="shared" si="27"/>
        <v>384333554733.22455</v>
      </c>
      <c r="X64" s="9">
        <f t="shared" si="28"/>
        <v>615641369265.88123</v>
      </c>
      <c r="Y64" s="9">
        <f t="shared" si="29"/>
        <v>4966688953.2494507</v>
      </c>
      <c r="Z64" s="9">
        <f t="shared" si="30"/>
        <v>1795620660.3588204</v>
      </c>
      <c r="AA64" s="9">
        <f t="shared" si="31"/>
        <v>294994822.77323478</v>
      </c>
      <c r="AB64" s="9">
        <f t="shared" si="32"/>
        <v>2876073470.1173954</v>
      </c>
      <c r="AC64">
        <v>5.5496297343547996E-3</v>
      </c>
      <c r="AD64" s="9">
        <f t="shared" si="33"/>
        <v>3416581648.5768375</v>
      </c>
      <c r="AE64" s="9">
        <f t="shared" si="34"/>
        <v>6292655118.6942329</v>
      </c>
      <c r="AF64" s="9">
        <f t="shared" si="35"/>
        <v>609348714147.18701</v>
      </c>
      <c r="AG64">
        <v>2.3928000000000003</v>
      </c>
      <c r="AH64" s="9">
        <f t="shared" si="36"/>
        <v>295754790578.62897</v>
      </c>
      <c r="AI64" s="9">
        <f t="shared" si="37"/>
        <v>599309682051.61743</v>
      </c>
      <c r="AJ64" s="9">
        <f t="shared" si="38"/>
        <v>4966688953.2494507</v>
      </c>
      <c r="AK64" s="9">
        <f t="shared" si="39"/>
        <v>1747986572.6505508</v>
      </c>
      <c r="AL64" s="9">
        <f t="shared" si="40"/>
        <v>287169222.64973336</v>
      </c>
      <c r="AM64" s="9">
        <f t="shared" si="41"/>
        <v>2931533157.9491663</v>
      </c>
      <c r="AN64">
        <v>1.0324939310978443E-2</v>
      </c>
      <c r="AO64" s="9">
        <f t="shared" si="42"/>
        <v>6187836095.6647367</v>
      </c>
      <c r="AP64" s="9">
        <f t="shared" si="43"/>
        <v>9119369253.613903</v>
      </c>
      <c r="AQ64" s="9">
        <f t="shared" si="44"/>
        <v>590190312798.00342</v>
      </c>
      <c r="AR64">
        <v>1.7928000000000002</v>
      </c>
      <c r="AS64" s="9">
        <f t="shared" si="5"/>
        <v>428610354919.85345</v>
      </c>
      <c r="AT64" s="9">
        <f t="shared" si="45"/>
        <v>618067811501.15845</v>
      </c>
      <c r="AU64" s="9">
        <f t="shared" si="46"/>
        <v>4966688953.2494507</v>
      </c>
      <c r="AV64" s="9">
        <f t="shared" si="47"/>
        <v>1802697783.5450456</v>
      </c>
      <c r="AW64" s="9">
        <f t="shared" si="48"/>
        <v>296157493.01097178</v>
      </c>
      <c r="AX64" s="9">
        <f t="shared" si="49"/>
        <v>2867833676.6934328</v>
      </c>
      <c r="AY64">
        <v>4.9932028485059066E-3</v>
      </c>
      <c r="AZ64" s="9">
        <f t="shared" si="50"/>
        <v>3086137956.957396</v>
      </c>
      <c r="BA64" s="9">
        <f t="shared" si="51"/>
        <v>5953971633.6508293</v>
      </c>
      <c r="BB64" s="9">
        <f t="shared" si="52"/>
        <v>612113839867.50757</v>
      </c>
      <c r="BC64">
        <v>2.5928</v>
      </c>
      <c r="BD64" s="9">
        <f t="shared" si="7"/>
        <v>279836666781.58899</v>
      </c>
      <c r="BE64" s="9">
        <f t="shared" si="8"/>
        <v>0.95871224190222626</v>
      </c>
      <c r="BF64" s="9">
        <f t="shared" si="9"/>
        <v>0.96014477672840082</v>
      </c>
      <c r="BG64" s="9">
        <f t="shared" si="10"/>
        <v>0.95728208150482774</v>
      </c>
      <c r="BH64" s="9">
        <f t="shared" si="11"/>
        <v>0.96157969032044033</v>
      </c>
      <c r="BI64" s="9">
        <f t="shared" si="12"/>
        <v>0.95585429120774135</v>
      </c>
      <c r="BJ64" s="9">
        <f t="shared" si="13"/>
        <v>8744078356.5937424</v>
      </c>
      <c r="BK64" s="9">
        <f t="shared" si="14"/>
        <v>12620141628.406992</v>
      </c>
      <c r="BL64" s="9">
        <f t="shared" si="15"/>
        <v>7742761473.5569887</v>
      </c>
      <c r="BM64" s="9">
        <f t="shared" si="16"/>
        <v>10449828650.021406</v>
      </c>
      <c r="BN64" s="9">
        <f t="shared" si="17"/>
        <v>7414245747.9065275</v>
      </c>
    </row>
    <row r="65" spans="1:66" x14ac:dyDescent="0.3">
      <c r="A65" s="9">
        <f t="shared" si="0"/>
        <v>48</v>
      </c>
      <c r="B65" s="9">
        <f t="shared" si="77"/>
        <v>602209183843.34717</v>
      </c>
      <c r="C65" s="9">
        <f t="shared" si="78"/>
        <v>4966688953.2494507</v>
      </c>
      <c r="D65" s="9">
        <f t="shared" si="79"/>
        <v>1756443452.8764293</v>
      </c>
      <c r="E65" s="9">
        <f t="shared" si="80"/>
        <v>288558567.25827056</v>
      </c>
      <c r="F65" s="9">
        <f t="shared" si="81"/>
        <v>2921686933.1147504</v>
      </c>
      <c r="G65">
        <v>6.073851780560191E-3</v>
      </c>
      <c r="H65" s="9">
        <f t="shared" si="74"/>
        <v>3657729323.5566134</v>
      </c>
      <c r="I65" s="9">
        <f t="shared" si="75"/>
        <v>6579416256.6713638</v>
      </c>
      <c r="J65" s="9">
        <f t="shared" si="76"/>
        <v>595629767586.67578</v>
      </c>
      <c r="K65" s="4">
        <v>2.2155999999999998</v>
      </c>
      <c r="L65" s="9">
        <f t="shared" si="18"/>
        <v>315811980320.22546</v>
      </c>
      <c r="M65" s="9">
        <f t="shared" si="19"/>
        <v>596565068698.68372</v>
      </c>
      <c r="N65" s="9">
        <f t="shared" si="20"/>
        <v>4966688953.2494507</v>
      </c>
      <c r="O65" s="9">
        <f t="shared" si="21"/>
        <v>1739981450.371161</v>
      </c>
      <c r="P65" s="9">
        <f t="shared" si="22"/>
        <v>285854095.41811931</v>
      </c>
      <c r="Q65" s="9">
        <f t="shared" si="23"/>
        <v>2940853407.4601703</v>
      </c>
      <c r="R65">
        <v>7.2849116453249652E-3</v>
      </c>
      <c r="S65" s="9">
        <f t="shared" si="24"/>
        <v>4345923816.1571293</v>
      </c>
      <c r="T65" s="9">
        <f t="shared" si="25"/>
        <v>7286777223.6173</v>
      </c>
      <c r="U65" s="9">
        <f t="shared" si="26"/>
        <v>589278291475.06641</v>
      </c>
      <c r="V65">
        <v>2.0155999999999996</v>
      </c>
      <c r="W65" s="9">
        <f t="shared" si="27"/>
        <v>349765306733.63037</v>
      </c>
      <c r="X65" s="9">
        <f t="shared" si="28"/>
        <v>609348714147.18701</v>
      </c>
      <c r="Y65" s="9">
        <f t="shared" si="29"/>
        <v>4966688953.2494507</v>
      </c>
      <c r="Z65" s="9">
        <f t="shared" si="30"/>
        <v>1777267082.9292955</v>
      </c>
      <c r="AA65" s="9">
        <f t="shared" si="31"/>
        <v>291979592.19552714</v>
      </c>
      <c r="AB65" s="9">
        <f t="shared" si="32"/>
        <v>2897442278.1246281</v>
      </c>
      <c r="AC65">
        <v>4.5890741621862352E-3</v>
      </c>
      <c r="AD65" s="9">
        <f t="shared" si="33"/>
        <v>2796346439.8542619</v>
      </c>
      <c r="AE65" s="9">
        <f t="shared" si="34"/>
        <v>5693788717.9788895</v>
      </c>
      <c r="AF65" s="9">
        <f t="shared" si="35"/>
        <v>603654925429.20813</v>
      </c>
      <c r="AG65">
        <v>2.4156</v>
      </c>
      <c r="AH65" s="9">
        <f t="shared" si="36"/>
        <v>273301858462.98669</v>
      </c>
      <c r="AI65" s="9">
        <f t="shared" si="37"/>
        <v>590190312798.00342</v>
      </c>
      <c r="AJ65" s="9">
        <f t="shared" si="38"/>
        <v>4966688953.2494507</v>
      </c>
      <c r="AK65" s="9">
        <f t="shared" si="39"/>
        <v>1721388412.3275101</v>
      </c>
      <c r="AL65" s="9">
        <f t="shared" si="40"/>
        <v>282799524.88237667</v>
      </c>
      <c r="AM65" s="9">
        <f t="shared" si="41"/>
        <v>2962501016.0395641</v>
      </c>
      <c r="AN65">
        <v>8.6957310438244839E-3</v>
      </c>
      <c r="AO65" s="9">
        <f t="shared" si="42"/>
        <v>5132136224.7620811</v>
      </c>
      <c r="AP65" s="9">
        <f t="shared" si="43"/>
        <v>8094637240.8016453</v>
      </c>
      <c r="AQ65" s="9">
        <f t="shared" si="44"/>
        <v>582095675557.20178</v>
      </c>
      <c r="AR65">
        <v>1.8155999999999999</v>
      </c>
      <c r="AS65" s="9">
        <f t="shared" si="5"/>
        <v>388542587558.479</v>
      </c>
      <c r="AT65" s="9">
        <f t="shared" si="45"/>
        <v>612113839867.50757</v>
      </c>
      <c r="AU65" s="9">
        <f t="shared" si="46"/>
        <v>4966688953.2494507</v>
      </c>
      <c r="AV65" s="9">
        <f t="shared" si="47"/>
        <v>1785332032.9468973</v>
      </c>
      <c r="AW65" s="9">
        <f t="shared" si="48"/>
        <v>293304548.26984739</v>
      </c>
      <c r="AX65" s="9">
        <f t="shared" si="49"/>
        <v>2888052372.0327058</v>
      </c>
      <c r="AY65">
        <v>4.1343957762661754E-3</v>
      </c>
      <c r="AZ65" s="9">
        <f t="shared" si="50"/>
        <v>2530720874.1422935</v>
      </c>
      <c r="BA65" s="9">
        <f t="shared" si="51"/>
        <v>5418773246.1749992</v>
      </c>
      <c r="BB65" s="9">
        <f t="shared" si="52"/>
        <v>606695066621.33252</v>
      </c>
      <c r="BC65">
        <v>2.6155999999999997</v>
      </c>
      <c r="BD65" s="9">
        <f t="shared" si="7"/>
        <v>260101115816.39996</v>
      </c>
      <c r="BE65" s="9">
        <f t="shared" si="8"/>
        <v>0.95407663510483576</v>
      </c>
      <c r="BF65" s="9">
        <f t="shared" si="9"/>
        <v>0.95566074992644867</v>
      </c>
      <c r="BG65" s="9">
        <f t="shared" si="10"/>
        <v>0.95249540823714052</v>
      </c>
      <c r="BH65" s="9">
        <f t="shared" si="11"/>
        <v>0.95724775845700127</v>
      </c>
      <c r="BI65" s="9">
        <f t="shared" si="12"/>
        <v>0.95091706358073824</v>
      </c>
      <c r="BJ65" s="9">
        <f t="shared" si="13"/>
        <v>7953048982.3913326</v>
      </c>
      <c r="BK65" s="9">
        <f t="shared" si="14"/>
        <v>11710156675.782852</v>
      </c>
      <c r="BL65" s="9">
        <f t="shared" si="15"/>
        <v>7116146345.0484982</v>
      </c>
      <c r="BM65" s="9">
        <f t="shared" si="16"/>
        <v>9396368553.4143066</v>
      </c>
      <c r="BN65" s="9">
        <f t="shared" si="17"/>
        <v>6850506637.7490883</v>
      </c>
    </row>
    <row r="66" spans="1:66" x14ac:dyDescent="0.3">
      <c r="A66" s="9">
        <f t="shared" si="0"/>
        <v>49</v>
      </c>
      <c r="B66" s="9">
        <f t="shared" si="77"/>
        <v>595629767586.67578</v>
      </c>
      <c r="C66" s="9">
        <f t="shared" si="78"/>
        <v>4966688953.2494507</v>
      </c>
      <c r="D66" s="9">
        <f t="shared" si="79"/>
        <v>1737253488.794471</v>
      </c>
      <c r="E66" s="9">
        <f t="shared" si="80"/>
        <v>285405930.30194885</v>
      </c>
      <c r="F66" s="9">
        <f t="shared" si="81"/>
        <v>2944029534.1530309</v>
      </c>
      <c r="G66">
        <v>5.6914914478271017E-3</v>
      </c>
      <c r="H66" s="9">
        <f t="shared" si="74"/>
        <v>3390021728.2908096</v>
      </c>
      <c r="I66" s="9">
        <f t="shared" si="75"/>
        <v>6334051262.44384</v>
      </c>
      <c r="J66" s="9">
        <f t="shared" si="76"/>
        <v>589295716324.23193</v>
      </c>
      <c r="K66" s="4">
        <v>2.2433999999999998</v>
      </c>
      <c r="L66" s="9">
        <f t="shared" si="18"/>
        <v>310368511859.74817</v>
      </c>
      <c r="M66" s="9">
        <f t="shared" si="19"/>
        <v>589278291475.06641</v>
      </c>
      <c r="N66" s="9">
        <f t="shared" si="20"/>
        <v>4966688953.2494507</v>
      </c>
      <c r="O66" s="9">
        <f t="shared" si="21"/>
        <v>1718728350.1356103</v>
      </c>
      <c r="P66" s="9">
        <f t="shared" si="22"/>
        <v>282362514.66513598</v>
      </c>
      <c r="Q66" s="9">
        <f t="shared" si="23"/>
        <v>2965598088.4487042</v>
      </c>
      <c r="R66">
        <v>6.8524492916248736E-3</v>
      </c>
      <c r="S66" s="9">
        <f t="shared" si="24"/>
        <v>4037999610.9882345</v>
      </c>
      <c r="T66" s="9">
        <f t="shared" si="25"/>
        <v>7003597699.4369392</v>
      </c>
      <c r="U66" s="9">
        <f t="shared" si="26"/>
        <v>582274693775.62939</v>
      </c>
      <c r="V66">
        <v>2.0433999999999997</v>
      </c>
      <c r="W66" s="9">
        <f t="shared" si="27"/>
        <v>343176287272.41003</v>
      </c>
      <c r="X66" s="9">
        <f t="shared" si="28"/>
        <v>603654925429.20813</v>
      </c>
      <c r="Y66" s="9">
        <f t="shared" si="29"/>
        <v>4966688953.2494507</v>
      </c>
      <c r="Z66" s="9">
        <f t="shared" si="30"/>
        <v>1760660199.1685238</v>
      </c>
      <c r="AA66" s="9">
        <f t="shared" si="31"/>
        <v>289251318.43482894</v>
      </c>
      <c r="AB66" s="9">
        <f t="shared" si="32"/>
        <v>2916777435.6460981</v>
      </c>
      <c r="AC66">
        <v>4.2915261151870165E-3</v>
      </c>
      <c r="AD66" s="9">
        <f t="shared" si="33"/>
        <v>2590600877.0407176</v>
      </c>
      <c r="AE66" s="9">
        <f t="shared" si="34"/>
        <v>5507378312.6868153</v>
      </c>
      <c r="AF66" s="9">
        <f t="shared" si="35"/>
        <v>598147547116.52124</v>
      </c>
      <c r="AG66">
        <v>2.4434</v>
      </c>
      <c r="AH66" s="9">
        <f t="shared" si="36"/>
        <v>269861537321.65396</v>
      </c>
      <c r="AI66" s="9">
        <f t="shared" si="37"/>
        <v>582095675557.20178</v>
      </c>
      <c r="AJ66" s="9">
        <f t="shared" si="38"/>
        <v>4966688953.2494507</v>
      </c>
      <c r="AK66" s="9">
        <f t="shared" si="39"/>
        <v>1697779053.7085054</v>
      </c>
      <c r="AL66" s="9">
        <f t="shared" si="40"/>
        <v>278920844.53782588</v>
      </c>
      <c r="AM66" s="9">
        <f t="shared" si="41"/>
        <v>2989989055.003119</v>
      </c>
      <c r="AN66">
        <v>8.2108344247515674E-3</v>
      </c>
      <c r="AO66" s="9">
        <f t="shared" si="42"/>
        <v>4779491211.3640919</v>
      </c>
      <c r="AP66" s="9">
        <f t="shared" si="43"/>
        <v>7769480266.3672104</v>
      </c>
      <c r="AQ66" s="9">
        <f t="shared" si="44"/>
        <v>574326195290.83447</v>
      </c>
      <c r="AR66">
        <v>1.8433999999999999</v>
      </c>
      <c r="AS66" s="9">
        <f t="shared" si="5"/>
        <v>380704533051.99329</v>
      </c>
      <c r="AT66" s="9">
        <f t="shared" si="45"/>
        <v>606695066621.33252</v>
      </c>
      <c r="AU66" s="9">
        <f t="shared" si="46"/>
        <v>4966688953.2494507</v>
      </c>
      <c r="AV66" s="9">
        <f t="shared" si="47"/>
        <v>1769527277.6455534</v>
      </c>
      <c r="AW66" s="9">
        <f t="shared" si="48"/>
        <v>290708052.75605518</v>
      </c>
      <c r="AX66" s="9">
        <f t="shared" si="49"/>
        <v>2906453622.8478417</v>
      </c>
      <c r="AY66">
        <v>3.8818135570097834E-3</v>
      </c>
      <c r="AZ66" s="9">
        <f t="shared" si="50"/>
        <v>2355077134.5816422</v>
      </c>
      <c r="BA66" s="9">
        <f t="shared" si="51"/>
        <v>5261530757.4294834</v>
      </c>
      <c r="BB66" s="9">
        <f t="shared" si="52"/>
        <v>601433535863.90295</v>
      </c>
      <c r="BC66">
        <v>2.6433999999999997</v>
      </c>
      <c r="BD66" s="9">
        <f t="shared" si="7"/>
        <v>257815007114.04468</v>
      </c>
      <c r="BE66" s="9">
        <f t="shared" si="8"/>
        <v>0.94944155355054072</v>
      </c>
      <c r="BF66" s="9">
        <f t="shared" si="9"/>
        <v>0.95117573157189006</v>
      </c>
      <c r="BG66" s="9">
        <f t="shared" si="10"/>
        <v>0.94771082413193808</v>
      </c>
      <c r="BH66" s="9">
        <f t="shared" si="11"/>
        <v>0.95291336564144369</v>
      </c>
      <c r="BI66" s="9">
        <f t="shared" si="12"/>
        <v>0.9459835358878963</v>
      </c>
      <c r="BJ66" s="9">
        <f t="shared" si="13"/>
        <v>7663232122.1955624</v>
      </c>
      <c r="BK66" s="9">
        <f t="shared" si="14"/>
        <v>11385846163.994207</v>
      </c>
      <c r="BL66" s="9">
        <f t="shared" si="15"/>
        <v>6887998767.8930883</v>
      </c>
      <c r="BM66" s="9">
        <f t="shared" si="16"/>
        <v>9021477942.0936756</v>
      </c>
      <c r="BN66" s="9">
        <f t="shared" si="17"/>
        <v>6651265141.0532875</v>
      </c>
    </row>
    <row r="67" spans="1:66" x14ac:dyDescent="0.3">
      <c r="A67" s="9">
        <f t="shared" si="0"/>
        <v>50</v>
      </c>
      <c r="B67" s="9">
        <f t="shared" si="77"/>
        <v>589295716324.23193</v>
      </c>
      <c r="C67" s="9">
        <f t="shared" si="78"/>
        <v>4966688953.2494507</v>
      </c>
      <c r="D67" s="9">
        <f t="shared" si="79"/>
        <v>1718779172.6123433</v>
      </c>
      <c r="E67" s="9">
        <f t="shared" si="80"/>
        <v>282370864.0720278</v>
      </c>
      <c r="F67" s="9">
        <f t="shared" si="81"/>
        <v>2965538916.5650797</v>
      </c>
      <c r="G67">
        <v>5.5939376100901939E-3</v>
      </c>
      <c r="H67" s="9">
        <f t="shared" si="74"/>
        <v>3296483471.0111628</v>
      </c>
      <c r="I67" s="9">
        <f t="shared" si="75"/>
        <v>6262022387.5762424</v>
      </c>
      <c r="J67" s="9">
        <f t="shared" si="76"/>
        <v>583033693936.65576</v>
      </c>
      <c r="K67" s="4">
        <v>2.2717999999999998</v>
      </c>
      <c r="L67" s="9">
        <f t="shared" si="18"/>
        <v>313101119378.81213</v>
      </c>
      <c r="M67" s="9">
        <f t="shared" si="19"/>
        <v>582274693775.62939</v>
      </c>
      <c r="N67" s="9">
        <f t="shared" si="20"/>
        <v>4966688953.2494507</v>
      </c>
      <c r="O67" s="9">
        <f t="shared" si="21"/>
        <v>1698301190.1789191</v>
      </c>
      <c r="P67" s="9">
        <f t="shared" si="22"/>
        <v>279006624.10082245</v>
      </c>
      <c r="Q67" s="9">
        <f t="shared" si="23"/>
        <v>2989381138.9697094</v>
      </c>
      <c r="R67">
        <v>6.771592733353704E-3</v>
      </c>
      <c r="S67" s="9">
        <f t="shared" si="24"/>
        <v>3942927085.1868052</v>
      </c>
      <c r="T67" s="9">
        <f t="shared" si="25"/>
        <v>6932308224.1565151</v>
      </c>
      <c r="U67" s="9">
        <f t="shared" si="26"/>
        <v>575342385551.4729</v>
      </c>
      <c r="V67">
        <v>2.0717999999999996</v>
      </c>
      <c r="W67" s="9">
        <f t="shared" si="27"/>
        <v>346615411207.82574</v>
      </c>
      <c r="X67" s="9">
        <f t="shared" si="28"/>
        <v>598147547116.52124</v>
      </c>
      <c r="Y67" s="9">
        <f t="shared" si="29"/>
        <v>4966688953.2494507</v>
      </c>
      <c r="Z67" s="9">
        <f t="shared" si="30"/>
        <v>1744597012.423187</v>
      </c>
      <c r="AA67" s="9">
        <f t="shared" si="31"/>
        <v>286612366.32666641</v>
      </c>
      <c r="AB67" s="9">
        <f t="shared" si="32"/>
        <v>2935479574.4995971</v>
      </c>
      <c r="AC67">
        <v>4.2041978133117164E-3</v>
      </c>
      <c r="AD67" s="9">
        <f t="shared" si="33"/>
        <v>2514730609.6250453</v>
      </c>
      <c r="AE67" s="9">
        <f t="shared" si="34"/>
        <v>5450210184.1246424</v>
      </c>
      <c r="AF67" s="9">
        <f t="shared" si="35"/>
        <v>592697336932.39661</v>
      </c>
      <c r="AG67">
        <v>2.4718</v>
      </c>
      <c r="AH67" s="9">
        <f t="shared" si="36"/>
        <v>272510509206.23212</v>
      </c>
      <c r="AI67" s="9">
        <f t="shared" si="37"/>
        <v>574326195290.83447</v>
      </c>
      <c r="AJ67" s="9">
        <f t="shared" si="38"/>
        <v>4966688953.2494507</v>
      </c>
      <c r="AK67" s="9">
        <f t="shared" si="39"/>
        <v>1675118069.5982673</v>
      </c>
      <c r="AL67" s="9">
        <f t="shared" si="40"/>
        <v>275197968.57685822</v>
      </c>
      <c r="AM67" s="9">
        <f t="shared" si="41"/>
        <v>3016372915.0743251</v>
      </c>
      <c r="AN67">
        <v>8.1378685075514934E-3</v>
      </c>
      <c r="AO67" s="9">
        <f t="shared" si="42"/>
        <v>4673791057.7191505</v>
      </c>
      <c r="AP67" s="9">
        <f t="shared" si="43"/>
        <v>7690163972.7934761</v>
      </c>
      <c r="AQ67" s="9">
        <f t="shared" si="44"/>
        <v>566636031318.04102</v>
      </c>
      <c r="AR67">
        <v>1.8717999999999999</v>
      </c>
      <c r="AS67" s="9">
        <f t="shared" si="5"/>
        <v>384508198639.67383</v>
      </c>
      <c r="AT67" s="9">
        <f t="shared" si="45"/>
        <v>601433535863.90295</v>
      </c>
      <c r="AU67" s="9">
        <f t="shared" si="46"/>
        <v>4966688953.2494507</v>
      </c>
      <c r="AV67" s="9">
        <f t="shared" si="47"/>
        <v>1754181146.269717</v>
      </c>
      <c r="AW67" s="9">
        <f t="shared" si="48"/>
        <v>288186902.60145354</v>
      </c>
      <c r="AX67" s="9">
        <f t="shared" si="49"/>
        <v>2924320904.3782797</v>
      </c>
      <c r="AY67">
        <v>3.8035690121634991E-3</v>
      </c>
      <c r="AZ67" s="9">
        <f t="shared" si="50"/>
        <v>2287593959.8878655</v>
      </c>
      <c r="BA67" s="9">
        <f t="shared" si="51"/>
        <v>5211914864.2661457</v>
      </c>
      <c r="BB67" s="9">
        <f t="shared" si="52"/>
        <v>596221620999.63684</v>
      </c>
      <c r="BC67">
        <v>2.6717999999999997</v>
      </c>
      <c r="BD67" s="9">
        <f t="shared" si="7"/>
        <v>260595743213.30728</v>
      </c>
      <c r="BE67" s="9">
        <f t="shared" si="8"/>
        <v>0.94480673828856798</v>
      </c>
      <c r="BF67" s="9">
        <f t="shared" si="9"/>
        <v>0.94668946205435855</v>
      </c>
      <c r="BG67" s="9">
        <f t="shared" si="10"/>
        <v>0.94292807012911894</v>
      </c>
      <c r="BH67" s="9">
        <f t="shared" si="11"/>
        <v>0.94857625085663477</v>
      </c>
      <c r="BI67" s="9">
        <f t="shared" si="12"/>
        <v>0.94105344816930325</v>
      </c>
      <c r="BJ67" s="9">
        <f t="shared" si="13"/>
        <v>7540315091.0100918</v>
      </c>
      <c r="BK67" s="9">
        <f t="shared" si="14"/>
        <v>11264655236.864784</v>
      </c>
      <c r="BL67" s="9">
        <f t="shared" si="15"/>
        <v>6784185664.7919416</v>
      </c>
      <c r="BM67" s="9">
        <f t="shared" si="16"/>
        <v>8883684127.986927</v>
      </c>
      <c r="BN67" s="9">
        <f t="shared" si="17"/>
        <v>6555468670.9932013</v>
      </c>
    </row>
    <row r="68" spans="1:66" x14ac:dyDescent="0.3">
      <c r="A68" s="9">
        <f t="shared" si="0"/>
        <v>51</v>
      </c>
      <c r="B68" s="9">
        <f t="shared" si="77"/>
        <v>583033693936.65576</v>
      </c>
      <c r="C68" s="9">
        <f t="shared" si="78"/>
        <v>4966688953.2494507</v>
      </c>
      <c r="D68" s="9">
        <f t="shared" si="79"/>
        <v>1700514940.6485794</v>
      </c>
      <c r="E68" s="9">
        <f t="shared" si="80"/>
        <v>279370311.6779809</v>
      </c>
      <c r="F68" s="9">
        <f t="shared" si="81"/>
        <v>2986803700.9228902</v>
      </c>
      <c r="G68">
        <v>5.1341936076885197E-3</v>
      </c>
      <c r="H68" s="9">
        <f t="shared" si="74"/>
        <v>2993407864.476603</v>
      </c>
      <c r="I68" s="9">
        <f t="shared" si="75"/>
        <v>5980211565.3994932</v>
      </c>
      <c r="J68" s="9">
        <f t="shared" si="76"/>
        <v>577053482371.25635</v>
      </c>
      <c r="K68" s="4">
        <v>2.2795000000000001</v>
      </c>
      <c r="L68" s="9">
        <f t="shared" si="18"/>
        <v>304990789835.37415</v>
      </c>
      <c r="M68" s="9">
        <f t="shared" si="19"/>
        <v>575342385551.4729</v>
      </c>
      <c r="N68" s="9">
        <f t="shared" si="20"/>
        <v>4966688953.2494507</v>
      </c>
      <c r="O68" s="9">
        <f t="shared" si="21"/>
        <v>1678081957.8584628</v>
      </c>
      <c r="P68" s="9">
        <f t="shared" si="22"/>
        <v>275684893.07674748</v>
      </c>
      <c r="Q68" s="9">
        <f t="shared" si="23"/>
        <v>3012922102.3142405</v>
      </c>
      <c r="R68">
        <v>6.1897683132242642E-3</v>
      </c>
      <c r="S68" s="9">
        <f t="shared" si="24"/>
        <v>3561236067.3413649</v>
      </c>
      <c r="T68" s="9">
        <f t="shared" si="25"/>
        <v>6574158169.6556053</v>
      </c>
      <c r="U68" s="9">
        <f t="shared" si="26"/>
        <v>568768227381.81738</v>
      </c>
      <c r="V68">
        <v>2.0794999999999999</v>
      </c>
      <c r="W68" s="9">
        <f t="shared" si="27"/>
        <v>335282066652.43585</v>
      </c>
      <c r="X68" s="9">
        <f t="shared" si="28"/>
        <v>592697336932.39661</v>
      </c>
      <c r="Y68" s="9">
        <f t="shared" si="29"/>
        <v>4966688953.2494507</v>
      </c>
      <c r="Z68" s="9">
        <f t="shared" si="30"/>
        <v>1728700566.0528235</v>
      </c>
      <c r="AA68" s="9">
        <f t="shared" si="31"/>
        <v>284000807.28010672</v>
      </c>
      <c r="AB68" s="9">
        <f t="shared" si="32"/>
        <v>2953987579.9165206</v>
      </c>
      <c r="AC68">
        <v>3.8905115699535697E-3</v>
      </c>
      <c r="AD68" s="9">
        <f t="shared" si="33"/>
        <v>2305895846.8161583</v>
      </c>
      <c r="AE68" s="9">
        <f t="shared" si="34"/>
        <v>5259883426.7326794</v>
      </c>
      <c r="AF68" s="9">
        <f t="shared" si="35"/>
        <v>587437453505.66394</v>
      </c>
      <c r="AG68">
        <v>2.4795000000000003</v>
      </c>
      <c r="AH68" s="9">
        <f t="shared" si="36"/>
        <v>268254054763.36664</v>
      </c>
      <c r="AI68" s="9">
        <f t="shared" si="37"/>
        <v>566636031318.04102</v>
      </c>
      <c r="AJ68" s="9">
        <f t="shared" si="38"/>
        <v>4966688953.2494507</v>
      </c>
      <c r="AK68" s="9">
        <f t="shared" si="39"/>
        <v>1652688424.6776197</v>
      </c>
      <c r="AL68" s="9">
        <f t="shared" si="40"/>
        <v>271513098.33989465</v>
      </c>
      <c r="AM68" s="9">
        <f t="shared" si="41"/>
        <v>3042487430.231936</v>
      </c>
      <c r="AN68">
        <v>7.4114378138341319E-3</v>
      </c>
      <c r="AO68" s="9">
        <f t="shared" si="42"/>
        <v>4199587709.1914306</v>
      </c>
      <c r="AP68" s="9">
        <f t="shared" si="43"/>
        <v>7242075139.4233665</v>
      </c>
      <c r="AQ68" s="9">
        <f t="shared" si="44"/>
        <v>559393956178.61768</v>
      </c>
      <c r="AR68">
        <v>1.8795000000000002</v>
      </c>
      <c r="AS68" s="9">
        <f t="shared" si="5"/>
        <v>369345832110.59167</v>
      </c>
      <c r="AT68" s="9">
        <f t="shared" si="45"/>
        <v>596221620999.63684</v>
      </c>
      <c r="AU68" s="9">
        <f t="shared" si="46"/>
        <v>4966688953.2494507</v>
      </c>
      <c r="AV68" s="9">
        <f t="shared" si="47"/>
        <v>1738979727.9156075</v>
      </c>
      <c r="AW68" s="9">
        <f t="shared" si="48"/>
        <v>285689526.72899264</v>
      </c>
      <c r="AX68" s="9">
        <f t="shared" si="49"/>
        <v>2942019698.6048508</v>
      </c>
      <c r="AY68">
        <v>3.5345762618490539E-3</v>
      </c>
      <c r="AZ68" s="9">
        <f t="shared" si="50"/>
        <v>2107390788.3864799</v>
      </c>
      <c r="BA68" s="9">
        <f t="shared" si="51"/>
        <v>5049410486.9913311</v>
      </c>
      <c r="BB68" s="9">
        <f t="shared" si="52"/>
        <v>591172210512.64551</v>
      </c>
      <c r="BC68">
        <v>2.6795</v>
      </c>
      <c r="BD68" s="9">
        <f t="shared" si="7"/>
        <v>257519934836.55789</v>
      </c>
      <c r="BE68" s="9">
        <f t="shared" si="8"/>
        <v>0.94018854501884719</v>
      </c>
      <c r="BF68" s="9">
        <f t="shared" si="9"/>
        <v>0.94221833487378726</v>
      </c>
      <c r="BG68" s="9">
        <f t="shared" si="10"/>
        <v>0.93816346345509027</v>
      </c>
      <c r="BH68" s="9">
        <f t="shared" si="11"/>
        <v>0.94425284475048921</v>
      </c>
      <c r="BI68" s="9">
        <f t="shared" si="12"/>
        <v>0.9361430784830298</v>
      </c>
      <c r="BJ68" s="9">
        <f t="shared" si="13"/>
        <v>7221331078.4090309</v>
      </c>
      <c r="BK68" s="9">
        <f t="shared" si="14"/>
        <v>10873997759.17654</v>
      </c>
      <c r="BL68" s="9">
        <f t="shared" si="15"/>
        <v>6556434163.3184519</v>
      </c>
      <c r="BM68" s="9">
        <f t="shared" si="16"/>
        <v>8398905798.7853565</v>
      </c>
      <c r="BN68" s="9">
        <f t="shared" si="17"/>
        <v>6354904513.7270575</v>
      </c>
    </row>
    <row r="69" spans="1:66" x14ac:dyDescent="0.3">
      <c r="A69" s="9">
        <f t="shared" si="0"/>
        <v>52</v>
      </c>
      <c r="B69" s="9">
        <f t="shared" si="77"/>
        <v>577053482371.25635</v>
      </c>
      <c r="C69" s="9">
        <f t="shared" si="78"/>
        <v>4966688953.2494507</v>
      </c>
      <c r="D69" s="9">
        <f t="shared" si="79"/>
        <v>1683072656.9161644</v>
      </c>
      <c r="E69" s="9">
        <f t="shared" si="80"/>
        <v>276504793.63622701</v>
      </c>
      <c r="F69" s="9">
        <f t="shared" si="81"/>
        <v>3007111502.6970592</v>
      </c>
      <c r="G69">
        <v>6.6459596043364488E-3</v>
      </c>
      <c r="H69" s="9">
        <f t="shared" si="74"/>
        <v>3835074133.3810449</v>
      </c>
      <c r="I69" s="9">
        <f t="shared" si="75"/>
        <v>6842185636.078104</v>
      </c>
      <c r="J69" s="9">
        <f t="shared" si="76"/>
        <v>570211296735.17822</v>
      </c>
      <c r="K69" s="4">
        <v>2.3056000000000001</v>
      </c>
      <c r="L69" s="9">
        <f t="shared" si="18"/>
        <v>355793653076.0614</v>
      </c>
      <c r="M69" s="9">
        <f t="shared" si="19"/>
        <v>568768227381.81738</v>
      </c>
      <c r="N69" s="9">
        <f t="shared" si="20"/>
        <v>4966688953.2494507</v>
      </c>
      <c r="O69" s="9">
        <f t="shared" si="21"/>
        <v>1658907329.8636341</v>
      </c>
      <c r="P69" s="9">
        <f t="shared" si="22"/>
        <v>272534775.62045419</v>
      </c>
      <c r="Q69" s="9">
        <f t="shared" si="23"/>
        <v>3035246847.7653623</v>
      </c>
      <c r="R69">
        <v>7.8738608886124162E-3</v>
      </c>
      <c r="S69" s="9">
        <f t="shared" si="24"/>
        <v>4478401900.2671051</v>
      </c>
      <c r="T69" s="9">
        <f t="shared" si="25"/>
        <v>7513648748.0324669</v>
      </c>
      <c r="U69" s="9">
        <f t="shared" si="26"/>
        <v>561254578633.78491</v>
      </c>
      <c r="V69">
        <v>2.1055999999999999</v>
      </c>
      <c r="W69" s="9">
        <f t="shared" si="27"/>
        <v>390709734897.68829</v>
      </c>
      <c r="X69" s="9">
        <f t="shared" si="28"/>
        <v>587437453505.66394</v>
      </c>
      <c r="Y69" s="9">
        <f t="shared" si="29"/>
        <v>4966688953.2494507</v>
      </c>
      <c r="Z69" s="9">
        <f t="shared" si="30"/>
        <v>1713359239.39152</v>
      </c>
      <c r="AA69" s="9">
        <f t="shared" si="31"/>
        <v>281480446.47146398</v>
      </c>
      <c r="AB69" s="9">
        <f t="shared" si="32"/>
        <v>2971849267.3864665</v>
      </c>
      <c r="AC69">
        <v>5.1959462442963122E-3</v>
      </c>
      <c r="AD69" s="9">
        <f t="shared" si="33"/>
        <v>3052293430.301744</v>
      </c>
      <c r="AE69" s="9">
        <f t="shared" si="34"/>
        <v>6024142697.6882105</v>
      </c>
      <c r="AF69" s="9">
        <f t="shared" si="35"/>
        <v>581413310807.97571</v>
      </c>
      <c r="AG69">
        <v>2.5056000000000003</v>
      </c>
      <c r="AH69" s="9">
        <f t="shared" si="36"/>
        <v>313255420279.78693</v>
      </c>
      <c r="AI69" s="9">
        <f t="shared" si="37"/>
        <v>559393956178.61768</v>
      </c>
      <c r="AJ69" s="9">
        <f t="shared" si="38"/>
        <v>4966688953.2494507</v>
      </c>
      <c r="AK69" s="9">
        <f t="shared" si="39"/>
        <v>1631565705.5209682</v>
      </c>
      <c r="AL69" s="9">
        <f t="shared" si="40"/>
        <v>268042937.33558765</v>
      </c>
      <c r="AM69" s="9">
        <f t="shared" si="41"/>
        <v>3067080310.3928947</v>
      </c>
      <c r="AN69">
        <v>9.2939999534745743E-3</v>
      </c>
      <c r="AO69" s="9">
        <f t="shared" si="42"/>
        <v>5199007402.6980305</v>
      </c>
      <c r="AP69" s="9">
        <f t="shared" si="43"/>
        <v>8266087713.0909252</v>
      </c>
      <c r="AQ69" s="9">
        <f t="shared" si="44"/>
        <v>551127868465.52673</v>
      </c>
      <c r="AR69">
        <v>1.9056000000000002</v>
      </c>
      <c r="AS69" s="9">
        <f t="shared" si="5"/>
        <v>429836561080.72809</v>
      </c>
      <c r="AT69" s="9">
        <f t="shared" si="45"/>
        <v>591172210512.64551</v>
      </c>
      <c r="AU69" s="9">
        <f t="shared" si="46"/>
        <v>4966688953.2494507</v>
      </c>
      <c r="AV69" s="9">
        <f t="shared" si="47"/>
        <v>1724252280.6618829</v>
      </c>
      <c r="AW69" s="9">
        <f t="shared" si="48"/>
        <v>283270017.53730935</v>
      </c>
      <c r="AX69" s="9">
        <f t="shared" si="49"/>
        <v>2959166655.0502586</v>
      </c>
      <c r="AY69">
        <v>4.729436013874766E-3</v>
      </c>
      <c r="AZ69" s="9">
        <f t="shared" si="50"/>
        <v>2795911142.8004603</v>
      </c>
      <c r="BA69" s="9">
        <f t="shared" si="51"/>
        <v>5755077797.8507195</v>
      </c>
      <c r="BB69" s="9">
        <f t="shared" si="52"/>
        <v>585417132714.7948</v>
      </c>
      <c r="BC69">
        <v>2.7056</v>
      </c>
      <c r="BD69" s="9">
        <f t="shared" si="7"/>
        <v>299264045488.23743</v>
      </c>
      <c r="BE69" s="9">
        <f t="shared" si="8"/>
        <v>0.93557267612825823</v>
      </c>
      <c r="BF69" s="9">
        <f t="shared" si="9"/>
        <v>0.93774802472427921</v>
      </c>
      <c r="BG69" s="9">
        <f t="shared" si="10"/>
        <v>0.93340273336767976</v>
      </c>
      <c r="BH69" s="9">
        <f t="shared" si="11"/>
        <v>0.9399287935231434</v>
      </c>
      <c r="BI69" s="9">
        <f t="shared" si="12"/>
        <v>0.9312381821156005</v>
      </c>
      <c r="BJ69" s="9">
        <f t="shared" si="13"/>
        <v>7975998715.8612747</v>
      </c>
      <c r="BK69" s="9">
        <f t="shared" si="14"/>
        <v>11703412027.26907</v>
      </c>
      <c r="BL69" s="9">
        <f t="shared" si="15"/>
        <v>7222205457.5079374</v>
      </c>
      <c r="BM69" s="9">
        <f t="shared" si="16"/>
        <v>9303089436.4660931</v>
      </c>
      <c r="BN69" s="9">
        <f t="shared" si="17"/>
        <v>6965037745.7566071</v>
      </c>
    </row>
    <row r="70" spans="1:66" x14ac:dyDescent="0.3">
      <c r="A70" s="9">
        <f t="shared" si="0"/>
        <v>53</v>
      </c>
      <c r="B70" s="9">
        <f t="shared" si="77"/>
        <v>570211296735.17822</v>
      </c>
      <c r="C70" s="9">
        <f t="shared" si="78"/>
        <v>4966688953.2494507</v>
      </c>
      <c r="D70" s="9">
        <f t="shared" si="79"/>
        <v>1663116282.1442699</v>
      </c>
      <c r="E70" s="9">
        <f t="shared" si="80"/>
        <v>273226246.35227293</v>
      </c>
      <c r="F70" s="9">
        <f t="shared" si="81"/>
        <v>3030346424.7529078</v>
      </c>
      <c r="G70">
        <v>7.5653156289620105E-3</v>
      </c>
      <c r="H70" s="9">
        <f t="shared" si="74"/>
        <v>4313828435.001338</v>
      </c>
      <c r="I70" s="9">
        <f t="shared" si="75"/>
        <v>7344174859.7542458</v>
      </c>
      <c r="J70" s="9">
        <f t="shared" si="76"/>
        <v>562867121875.42395</v>
      </c>
      <c r="K70" s="4">
        <v>2.3241000000000001</v>
      </c>
      <c r="L70" s="9">
        <f t="shared" si="18"/>
        <v>389241267566.97504</v>
      </c>
      <c r="M70" s="9">
        <f t="shared" si="19"/>
        <v>561254578633.78491</v>
      </c>
      <c r="N70" s="9">
        <f t="shared" si="20"/>
        <v>4966688953.2494507</v>
      </c>
      <c r="O70" s="9">
        <f t="shared" si="21"/>
        <v>1636992521.0152061</v>
      </c>
      <c r="P70" s="9">
        <f t="shared" si="22"/>
        <v>268934485.59535527</v>
      </c>
      <c r="Q70" s="9">
        <f t="shared" si="23"/>
        <v>3060761946.6388893</v>
      </c>
      <c r="R70">
        <v>8.8885838435316389E-3</v>
      </c>
      <c r="S70" s="9">
        <f t="shared" si="24"/>
        <v>4988758379.7524185</v>
      </c>
      <c r="T70" s="9">
        <f t="shared" si="25"/>
        <v>8049520326.3913078</v>
      </c>
      <c r="U70" s="9">
        <f t="shared" si="26"/>
        <v>553205058307.39355</v>
      </c>
      <c r="V70">
        <v>2.1240999999999999</v>
      </c>
      <c r="W70" s="9">
        <f t="shared" si="27"/>
        <v>426624577298.73932</v>
      </c>
      <c r="X70" s="9">
        <f t="shared" si="28"/>
        <v>581413310807.97571</v>
      </c>
      <c r="Y70" s="9">
        <f t="shared" si="29"/>
        <v>4966688953.2494507</v>
      </c>
      <c r="Z70" s="9">
        <f t="shared" si="30"/>
        <v>1695788823.1899292</v>
      </c>
      <c r="AA70" s="9">
        <f t="shared" si="31"/>
        <v>278593878.09548837</v>
      </c>
      <c r="AB70" s="9">
        <f t="shared" si="32"/>
        <v>2992306251.9640331</v>
      </c>
      <c r="AC70">
        <v>6.011496726819221E-3</v>
      </c>
      <c r="AD70" s="9">
        <f t="shared" si="33"/>
        <v>3495164214.8512726</v>
      </c>
      <c r="AE70" s="9">
        <f t="shared" si="34"/>
        <v>6487470466.8153057</v>
      </c>
      <c r="AF70" s="9">
        <f t="shared" si="35"/>
        <v>574925840341.1604</v>
      </c>
      <c r="AG70">
        <v>2.5241000000000002</v>
      </c>
      <c r="AH70" s="9">
        <f t="shared" si="36"/>
        <v>343835934741.21118</v>
      </c>
      <c r="AI70" s="9">
        <f t="shared" si="37"/>
        <v>551127868465.52673</v>
      </c>
      <c r="AJ70" s="9">
        <f t="shared" si="38"/>
        <v>4966688953.2494507</v>
      </c>
      <c r="AK70" s="9">
        <f t="shared" si="39"/>
        <v>1607456283.0244532</v>
      </c>
      <c r="AL70" s="9">
        <f t="shared" si="40"/>
        <v>264082103.63973159</v>
      </c>
      <c r="AM70" s="9">
        <f t="shared" si="41"/>
        <v>3095150566.5852661</v>
      </c>
      <c r="AN70">
        <v>1.0390351061439707E-2</v>
      </c>
      <c r="AO70" s="9">
        <f t="shared" si="42"/>
        <v>5726412033.0997887</v>
      </c>
      <c r="AP70" s="9">
        <f t="shared" si="43"/>
        <v>8821562599.6850548</v>
      </c>
      <c r="AQ70" s="9">
        <f t="shared" si="44"/>
        <v>542306305865.84167</v>
      </c>
      <c r="AR70">
        <v>1.9241000000000001</v>
      </c>
      <c r="AS70" s="9">
        <f t="shared" si="5"/>
        <v>467542817783.30792</v>
      </c>
      <c r="AT70" s="9">
        <f t="shared" si="45"/>
        <v>585417132714.7948</v>
      </c>
      <c r="AU70" s="9">
        <f t="shared" si="46"/>
        <v>4966688953.2494507</v>
      </c>
      <c r="AV70" s="9">
        <f t="shared" si="47"/>
        <v>1707466637.0848184</v>
      </c>
      <c r="AW70" s="9">
        <f t="shared" si="48"/>
        <v>280512376.09250587</v>
      </c>
      <c r="AX70" s="9">
        <f t="shared" si="49"/>
        <v>2978709940.0721264</v>
      </c>
      <c r="AY70">
        <v>5.4876351676506063E-3</v>
      </c>
      <c r="AZ70" s="9">
        <f t="shared" si="50"/>
        <v>3212555645.2308903</v>
      </c>
      <c r="BA70" s="9">
        <f t="shared" si="51"/>
        <v>6191265585.3030167</v>
      </c>
      <c r="BB70" s="9">
        <f t="shared" si="52"/>
        <v>579225867129.49182</v>
      </c>
      <c r="BC70">
        <v>2.7241</v>
      </c>
      <c r="BD70" s="9">
        <f t="shared" si="7"/>
        <v>328137076021.05988</v>
      </c>
      <c r="BE70" s="9">
        <f t="shared" si="8"/>
        <v>0.93096518699417996</v>
      </c>
      <c r="BF70" s="9">
        <f t="shared" si="9"/>
        <v>0.93328460387520007</v>
      </c>
      <c r="BG70" s="9">
        <f t="shared" si="10"/>
        <v>0.92865191763793453</v>
      </c>
      <c r="BH70" s="9">
        <f t="shared" si="11"/>
        <v>0.93561018564202281</v>
      </c>
      <c r="BI70" s="9">
        <f t="shared" si="12"/>
        <v>0.92634477849719432</v>
      </c>
      <c r="BJ70" s="9">
        <f t="shared" si="13"/>
        <v>8385474482.2285728</v>
      </c>
      <c r="BK70" s="9">
        <f t="shared" si="14"/>
        <v>12147827721.506229</v>
      </c>
      <c r="BL70" s="9">
        <f t="shared" si="15"/>
        <v>7599399432.1918039</v>
      </c>
      <c r="BM70" s="9">
        <f t="shared" si="16"/>
        <v>9757496292.9160023</v>
      </c>
      <c r="BN70" s="9">
        <f t="shared" si="17"/>
        <v>7316949350.9565096</v>
      </c>
    </row>
    <row r="71" spans="1:66" x14ac:dyDescent="0.3">
      <c r="A71" s="9">
        <f t="shared" si="0"/>
        <v>54</v>
      </c>
      <c r="B71" s="9">
        <f t="shared" si="77"/>
        <v>562867121875.42395</v>
      </c>
      <c r="C71" s="9">
        <f t="shared" si="78"/>
        <v>4966688953.2494507</v>
      </c>
      <c r="D71" s="9">
        <f t="shared" si="79"/>
        <v>1641695772.1366532</v>
      </c>
      <c r="E71" s="9">
        <f t="shared" si="80"/>
        <v>269707162.56530732</v>
      </c>
      <c r="F71" s="9">
        <f t="shared" si="81"/>
        <v>3055286018.5474906</v>
      </c>
      <c r="G71">
        <v>8.2473395384526915E-3</v>
      </c>
      <c r="H71" s="9">
        <f t="shared" si="74"/>
        <v>4642156269.1382542</v>
      </c>
      <c r="I71" s="9">
        <f t="shared" si="75"/>
        <v>7697442287.6857452</v>
      </c>
      <c r="J71" s="9">
        <f t="shared" si="76"/>
        <v>555169679587.73816</v>
      </c>
      <c r="K71" s="4">
        <v>2.3500999999999999</v>
      </c>
      <c r="L71" s="9">
        <f t="shared" si="18"/>
        <v>415661883535.03027</v>
      </c>
      <c r="M71" s="9">
        <f t="shared" si="19"/>
        <v>553205058307.39355</v>
      </c>
      <c r="N71" s="9">
        <f t="shared" si="20"/>
        <v>4966688953.2494507</v>
      </c>
      <c r="O71" s="9">
        <f t="shared" si="21"/>
        <v>1613514753.3965647</v>
      </c>
      <c r="P71" s="9">
        <f t="shared" si="22"/>
        <v>265077423.77229276</v>
      </c>
      <c r="Q71" s="9">
        <f t="shared" si="23"/>
        <v>3088096776.0805936</v>
      </c>
      <c r="R71">
        <v>9.5992641261425371E-3</v>
      </c>
      <c r="S71" s="9">
        <f t="shared" si="24"/>
        <v>5310361470.6107531</v>
      </c>
      <c r="T71" s="9">
        <f t="shared" si="25"/>
        <v>8398458246.6913471</v>
      </c>
      <c r="U71" s="9">
        <f t="shared" si="26"/>
        <v>544806600060.70221</v>
      </c>
      <c r="V71">
        <v>2.1500999999999997</v>
      </c>
      <c r="W71" s="9">
        <f t="shared" si="27"/>
        <v>453516745321.33276</v>
      </c>
      <c r="X71" s="9">
        <f t="shared" si="28"/>
        <v>574925840341.1604</v>
      </c>
      <c r="Y71" s="9">
        <f t="shared" si="29"/>
        <v>4966688953.2494507</v>
      </c>
      <c r="Z71" s="9">
        <f t="shared" si="30"/>
        <v>1676867034.3283846</v>
      </c>
      <c r="AA71" s="9">
        <f t="shared" si="31"/>
        <v>275485298.49680603</v>
      </c>
      <c r="AB71" s="9">
        <f t="shared" si="32"/>
        <v>3014336620.4242601</v>
      </c>
      <c r="AC71">
        <v>6.66389649627952E-3</v>
      </c>
      <c r="AD71" s="9">
        <f t="shared" si="33"/>
        <v>3831246293.0700173</v>
      </c>
      <c r="AE71" s="9">
        <f t="shared" si="34"/>
        <v>6845582913.494278</v>
      </c>
      <c r="AF71" s="9">
        <f t="shared" si="35"/>
        <v>568080257427.66602</v>
      </c>
      <c r="AG71">
        <v>2.5501</v>
      </c>
      <c r="AH71" s="9">
        <f t="shared" si="36"/>
        <v>369661477328.69104</v>
      </c>
      <c r="AI71" s="9">
        <f t="shared" si="37"/>
        <v>542306305865.84167</v>
      </c>
      <c r="AJ71" s="9">
        <f t="shared" si="38"/>
        <v>4966688953.2494507</v>
      </c>
      <c r="AK71" s="9">
        <f t="shared" si="39"/>
        <v>1581726725.4420383</v>
      </c>
      <c r="AL71" s="9">
        <f t="shared" si="40"/>
        <v>259855104.89404914</v>
      </c>
      <c r="AM71" s="9">
        <f t="shared" si="41"/>
        <v>3125107122.913363</v>
      </c>
      <c r="AN71">
        <v>1.1141312089198774E-2</v>
      </c>
      <c r="AO71" s="9">
        <f t="shared" si="42"/>
        <v>6042003801.5918293</v>
      </c>
      <c r="AP71" s="9">
        <f t="shared" si="43"/>
        <v>9167110924.5051918</v>
      </c>
      <c r="AQ71" s="9">
        <f t="shared" si="44"/>
        <v>533139194941.33643</v>
      </c>
      <c r="AR71">
        <v>1.9500999999999999</v>
      </c>
      <c r="AS71" s="9">
        <f t="shared" si="5"/>
        <v>495023989923.28033</v>
      </c>
      <c r="AT71" s="9">
        <f t="shared" si="45"/>
        <v>579225867129.49182</v>
      </c>
      <c r="AU71" s="9">
        <f t="shared" si="46"/>
        <v>4966688953.2494507</v>
      </c>
      <c r="AV71" s="9">
        <f t="shared" si="47"/>
        <v>1689408779.1276846</v>
      </c>
      <c r="AW71" s="9">
        <f t="shared" si="48"/>
        <v>277545727.9995482</v>
      </c>
      <c r="AX71" s="9">
        <f t="shared" si="49"/>
        <v>2999734446.1222181</v>
      </c>
      <c r="AY71">
        <v>6.0827631590948394E-3</v>
      </c>
      <c r="AZ71" s="9">
        <f t="shared" si="50"/>
        <v>3523293765.3700352</v>
      </c>
      <c r="BA71" s="9">
        <f t="shared" si="51"/>
        <v>6523028211.4922533</v>
      </c>
      <c r="BB71" s="9">
        <f t="shared" si="52"/>
        <v>572702838917.99963</v>
      </c>
      <c r="BC71">
        <v>2.7500999999999998</v>
      </c>
      <c r="BD71" s="9">
        <f t="shared" si="7"/>
        <v>352243523420.58167</v>
      </c>
      <c r="BE71" s="9">
        <f t="shared" si="8"/>
        <v>0.92636041643171962</v>
      </c>
      <c r="BF71" s="9">
        <f t="shared" si="9"/>
        <v>0.92882239897469587</v>
      </c>
      <c r="BG71" s="9">
        <f t="shared" si="10"/>
        <v>0.92390536645838428</v>
      </c>
      <c r="BH71" s="9">
        <f t="shared" si="11"/>
        <v>0.93129133481848481</v>
      </c>
      <c r="BI71" s="9">
        <f t="shared" si="12"/>
        <v>0.92145722838875055</v>
      </c>
      <c r="BJ71" s="9">
        <f t="shared" si="13"/>
        <v>8651407822.2103996</v>
      </c>
      <c r="BK71" s="9">
        <f t="shared" si="14"/>
        <v>12413848084.898951</v>
      </c>
      <c r="BL71" s="9">
        <f t="shared" si="15"/>
        <v>7873937242.1663351</v>
      </c>
      <c r="BM71" s="9">
        <f t="shared" si="16"/>
        <v>10010299362.766541</v>
      </c>
      <c r="BN71" s="9">
        <f t="shared" si="17"/>
        <v>7567409427.6938992</v>
      </c>
    </row>
    <row r="72" spans="1:66" x14ac:dyDescent="0.3">
      <c r="A72" s="9">
        <f t="shared" si="0"/>
        <v>55</v>
      </c>
      <c r="B72" s="9">
        <f t="shared" si="77"/>
        <v>555169679587.73816</v>
      </c>
      <c r="C72" s="9">
        <f t="shared" si="78"/>
        <v>4966688953.2494507</v>
      </c>
      <c r="D72" s="9">
        <f t="shared" si="79"/>
        <v>1619244898.7975698</v>
      </c>
      <c r="E72" s="9">
        <f t="shared" si="80"/>
        <v>266018804.80245787</v>
      </c>
      <c r="F72" s="9">
        <f t="shared" si="81"/>
        <v>3081425249.6494231</v>
      </c>
      <c r="G72">
        <v>7.8738608886124162E-3</v>
      </c>
      <c r="H72" s="9">
        <f t="shared" si="74"/>
        <v>4371328826.6493788</v>
      </c>
      <c r="I72" s="9">
        <f t="shared" si="75"/>
        <v>7452754076.2988014</v>
      </c>
      <c r="J72" s="9">
        <f t="shared" si="76"/>
        <v>547716925511.43939</v>
      </c>
      <c r="K72" s="4">
        <v>2.3675000000000002</v>
      </c>
      <c r="L72" s="9">
        <f t="shared" si="18"/>
        <v>409901474196.43408</v>
      </c>
      <c r="M72" s="9">
        <f t="shared" si="19"/>
        <v>544806600060.70221</v>
      </c>
      <c r="N72" s="9">
        <f t="shared" si="20"/>
        <v>4966688953.2494507</v>
      </c>
      <c r="O72" s="9">
        <f t="shared" si="21"/>
        <v>1589019250.1770482</v>
      </c>
      <c r="P72" s="9">
        <f t="shared" si="22"/>
        <v>261053162.5290865</v>
      </c>
      <c r="Q72" s="9">
        <f t="shared" si="23"/>
        <v>3116616540.5433159</v>
      </c>
      <c r="R72">
        <v>9.109493684829828E-3</v>
      </c>
      <c r="S72" s="9">
        <f t="shared" si="24"/>
        <v>4962912282.7065763</v>
      </c>
      <c r="T72" s="9">
        <f t="shared" si="25"/>
        <v>8079528823.2498922</v>
      </c>
      <c r="U72" s="9">
        <f t="shared" si="26"/>
        <v>536727071237.45227</v>
      </c>
      <c r="V72">
        <v>2.1675</v>
      </c>
      <c r="W72" s="9">
        <f t="shared" si="27"/>
        <v>444374085278.74408</v>
      </c>
      <c r="X72" s="9">
        <f t="shared" si="28"/>
        <v>568080257427.66602</v>
      </c>
      <c r="Y72" s="9">
        <f t="shared" si="29"/>
        <v>4966688953.2494507</v>
      </c>
      <c r="Z72" s="9">
        <f t="shared" si="30"/>
        <v>1656900750.8306925</v>
      </c>
      <c r="AA72" s="9">
        <f t="shared" si="31"/>
        <v>272205123.35075665</v>
      </c>
      <c r="AB72" s="9">
        <f t="shared" si="32"/>
        <v>3037583079.0680017</v>
      </c>
      <c r="AC72">
        <v>6.4041595941843887E-3</v>
      </c>
      <c r="AD72" s="9">
        <f t="shared" si="33"/>
        <v>3638076630.8721247</v>
      </c>
      <c r="AE72" s="9">
        <f t="shared" si="34"/>
        <v>6675659709.9401264</v>
      </c>
      <c r="AF72" s="9">
        <f t="shared" si="35"/>
        <v>561404597717.72595</v>
      </c>
      <c r="AG72">
        <v>2.5675000000000003</v>
      </c>
      <c r="AH72" s="9">
        <f t="shared" si="36"/>
        <v>367161284046.70697</v>
      </c>
      <c r="AI72" s="9">
        <f t="shared" si="37"/>
        <v>533139194941.33643</v>
      </c>
      <c r="AJ72" s="9">
        <f t="shared" si="38"/>
        <v>4966688953.2494507</v>
      </c>
      <c r="AK72" s="9">
        <f t="shared" si="39"/>
        <v>1554989318.578898</v>
      </c>
      <c r="AL72" s="9">
        <f t="shared" si="40"/>
        <v>255462530.90939039</v>
      </c>
      <c r="AM72" s="9">
        <f t="shared" si="41"/>
        <v>3156237103.7611623</v>
      </c>
      <c r="AN72">
        <v>1.0521317418146325E-2</v>
      </c>
      <c r="AO72" s="9">
        <f t="shared" si="42"/>
        <v>5609326698.0327921</v>
      </c>
      <c r="AP72" s="9">
        <f t="shared" si="43"/>
        <v>8765563801.7939548</v>
      </c>
      <c r="AQ72" s="9">
        <f t="shared" si="44"/>
        <v>524373631139.54248</v>
      </c>
      <c r="AR72">
        <v>1.9675000000000002</v>
      </c>
      <c r="AS72" s="9">
        <f t="shared" si="5"/>
        <v>482106009098.66754</v>
      </c>
      <c r="AT72" s="9">
        <f t="shared" si="45"/>
        <v>572702838917.99963</v>
      </c>
      <c r="AU72" s="9">
        <f t="shared" si="46"/>
        <v>4966688953.2494507</v>
      </c>
      <c r="AV72" s="9">
        <f t="shared" si="47"/>
        <v>1670383280.1774991</v>
      </c>
      <c r="AW72" s="9">
        <f t="shared" si="48"/>
        <v>274420110.31487483</v>
      </c>
      <c r="AX72" s="9">
        <f t="shared" si="49"/>
        <v>3021885562.7570772</v>
      </c>
      <c r="AY72">
        <v>5.8513524539940409E-3</v>
      </c>
      <c r="AZ72" s="9">
        <f t="shared" si="50"/>
        <v>3351086161.9121909</v>
      </c>
      <c r="BA72" s="9">
        <f t="shared" si="51"/>
        <v>6372971724.6692677</v>
      </c>
      <c r="BB72" s="9">
        <f t="shared" si="52"/>
        <v>566329867193.33032</v>
      </c>
      <c r="BC72">
        <v>2.7675000000000001</v>
      </c>
      <c r="BD72" s="9">
        <f t="shared" si="7"/>
        <v>350513444856.80969</v>
      </c>
      <c r="BE72" s="9">
        <f t="shared" si="8"/>
        <v>0.92176512265160804</v>
      </c>
      <c r="BF72" s="9">
        <f t="shared" si="9"/>
        <v>0.92436818943947885</v>
      </c>
      <c r="BG72" s="9">
        <f t="shared" si="10"/>
        <v>0.91916981614146276</v>
      </c>
      <c r="BH72" s="9">
        <f t="shared" si="11"/>
        <v>0.92697904100242456</v>
      </c>
      <c r="BI72" s="9">
        <f t="shared" si="12"/>
        <v>0.91658224549282608</v>
      </c>
      <c r="BJ72" s="9">
        <f t="shared" si="13"/>
        <v>8362252247.9749689</v>
      </c>
      <c r="BK72" s="9">
        <f t="shared" si="14"/>
        <v>12059508705.095842</v>
      </c>
      <c r="BL72" s="9">
        <f t="shared" si="15"/>
        <v>7659038066.7143354</v>
      </c>
      <c r="BM72" s="9">
        <f t="shared" si="16"/>
        <v>9566936434.1378078</v>
      </c>
      <c r="BN72" s="9">
        <f t="shared" si="17"/>
        <v>7372396391.6384106</v>
      </c>
    </row>
    <row r="73" spans="1:66" x14ac:dyDescent="0.3">
      <c r="A73" s="9">
        <f t="shared" si="0"/>
        <v>56</v>
      </c>
      <c r="B73" s="9">
        <f t="shared" si="77"/>
        <v>547716925511.43939</v>
      </c>
      <c r="C73" s="9">
        <f t="shared" si="78"/>
        <v>4966688953.2494507</v>
      </c>
      <c r="D73" s="9">
        <f t="shared" si="79"/>
        <v>1597507699.408365</v>
      </c>
      <c r="E73" s="9">
        <f t="shared" si="80"/>
        <v>262447693.47423139</v>
      </c>
      <c r="F73" s="9">
        <f t="shared" si="81"/>
        <v>3106733560.3668542</v>
      </c>
      <c r="G73">
        <v>8.5032900660050315E-3</v>
      </c>
      <c r="H73" s="9">
        <f t="shared" si="74"/>
        <v>4657395891.6842403</v>
      </c>
      <c r="I73" s="9">
        <f t="shared" si="75"/>
        <v>7764129452.0510941</v>
      </c>
      <c r="J73" s="9">
        <f t="shared" si="76"/>
        <v>539952796059.38824</v>
      </c>
      <c r="K73" s="4">
        <v>2.3913000000000002</v>
      </c>
      <c r="L73" s="9">
        <f t="shared" si="18"/>
        <v>434791249314.86127</v>
      </c>
      <c r="M73" s="9">
        <f t="shared" si="19"/>
        <v>536727071237.45227</v>
      </c>
      <c r="N73" s="9">
        <f t="shared" si="20"/>
        <v>4966688953.2494507</v>
      </c>
      <c r="O73" s="9">
        <f t="shared" si="21"/>
        <v>1565453957.7759025</v>
      </c>
      <c r="P73" s="9">
        <f t="shared" si="22"/>
        <v>257181721.63461256</v>
      </c>
      <c r="Q73" s="9">
        <f t="shared" si="23"/>
        <v>3144053273.8389354</v>
      </c>
      <c r="R73">
        <v>9.8405063605353504E-3</v>
      </c>
      <c r="S73" s="9">
        <f t="shared" si="24"/>
        <v>5281666158.3836594</v>
      </c>
      <c r="T73" s="9">
        <f t="shared" si="25"/>
        <v>8425719432.2225952</v>
      </c>
      <c r="U73" s="9">
        <f t="shared" si="26"/>
        <v>528301351805.22968</v>
      </c>
      <c r="V73">
        <v>2.1913</v>
      </c>
      <c r="W73" s="9">
        <f t="shared" si="27"/>
        <v>471840288204.46533</v>
      </c>
      <c r="X73" s="9">
        <f t="shared" si="28"/>
        <v>561404597717.72595</v>
      </c>
      <c r="Y73" s="9">
        <f t="shared" si="29"/>
        <v>4966688953.2494507</v>
      </c>
      <c r="Z73" s="9">
        <f t="shared" si="30"/>
        <v>1637430076.6767008</v>
      </c>
      <c r="AA73" s="9">
        <f t="shared" si="31"/>
        <v>269006369.73974371</v>
      </c>
      <c r="AB73" s="9">
        <f t="shared" si="32"/>
        <v>3060252506.8330064</v>
      </c>
      <c r="AC73">
        <v>6.933378326620887E-3</v>
      </c>
      <c r="AD73" s="9">
        <f t="shared" si="33"/>
        <v>3892430470.2813993</v>
      </c>
      <c r="AE73" s="9">
        <f t="shared" si="34"/>
        <v>6952682977.1144056</v>
      </c>
      <c r="AF73" s="9">
        <f t="shared" si="35"/>
        <v>554451914740.61157</v>
      </c>
      <c r="AG73">
        <v>2.5913000000000004</v>
      </c>
      <c r="AH73" s="9">
        <f t="shared" si="36"/>
        <v>389350246718.40674</v>
      </c>
      <c r="AI73" s="9">
        <f t="shared" si="37"/>
        <v>524373631139.54248</v>
      </c>
      <c r="AJ73" s="9">
        <f t="shared" si="38"/>
        <v>4966688953.2494507</v>
      </c>
      <c r="AK73" s="9">
        <f t="shared" si="39"/>
        <v>1529423090.8236656</v>
      </c>
      <c r="AL73" s="9">
        <f t="shared" si="40"/>
        <v>251262364.92103079</v>
      </c>
      <c r="AM73" s="9">
        <f t="shared" si="41"/>
        <v>3186003497.5047541</v>
      </c>
      <c r="AN73">
        <v>1.1367828938657731E-2</v>
      </c>
      <c r="AO73" s="9">
        <f t="shared" si="42"/>
        <v>5960989738.7371264</v>
      </c>
      <c r="AP73" s="9">
        <f t="shared" si="43"/>
        <v>9146993236.2418804</v>
      </c>
      <c r="AQ73" s="9">
        <f t="shared" si="44"/>
        <v>515226637903.3006</v>
      </c>
      <c r="AR73">
        <v>1.9913000000000003</v>
      </c>
      <c r="AS73" s="9">
        <f t="shared" si="5"/>
        <v>512231621229.54529</v>
      </c>
      <c r="AT73" s="9">
        <f t="shared" si="45"/>
        <v>566329867193.33032</v>
      </c>
      <c r="AU73" s="9">
        <f t="shared" si="46"/>
        <v>4966688953.2494507</v>
      </c>
      <c r="AV73" s="9">
        <f t="shared" si="47"/>
        <v>1651795445.980547</v>
      </c>
      <c r="AW73" s="9">
        <f t="shared" si="48"/>
        <v>271366394.69680411</v>
      </c>
      <c r="AX73" s="9">
        <f t="shared" si="49"/>
        <v>3043527112.5720997</v>
      </c>
      <c r="AY73">
        <v>6.3326392845387547E-3</v>
      </c>
      <c r="AZ73" s="9">
        <f t="shared" si="50"/>
        <v>3586362764.9960995</v>
      </c>
      <c r="BA73" s="9">
        <f t="shared" si="51"/>
        <v>6629889877.5681992</v>
      </c>
      <c r="BB73" s="9">
        <f t="shared" si="52"/>
        <v>559699977315.76208</v>
      </c>
      <c r="BC73">
        <v>2.7913000000000001</v>
      </c>
      <c r="BD73" s="9">
        <f t="shared" si="7"/>
        <v>371273833143.81915</v>
      </c>
      <c r="BE73" s="9">
        <f t="shared" si="8"/>
        <v>0.91717452384587894</v>
      </c>
      <c r="BF73" s="9">
        <f t="shared" si="9"/>
        <v>0.91991718273687095</v>
      </c>
      <c r="BG73" s="9">
        <f t="shared" si="10"/>
        <v>0.91444049482013601</v>
      </c>
      <c r="BH73" s="9">
        <f t="shared" si="11"/>
        <v>0.92266850017141433</v>
      </c>
      <c r="BI73" s="9">
        <f t="shared" si="12"/>
        <v>0.91171506708105921</v>
      </c>
      <c r="BJ73" s="9">
        <f t="shared" si="13"/>
        <v>8586255096.8077202</v>
      </c>
      <c r="BK73" s="9">
        <f t="shared" si="14"/>
        <v>12319906592.025091</v>
      </c>
      <c r="BL73" s="9">
        <f t="shared" si="15"/>
        <v>7855147231.4696493</v>
      </c>
      <c r="BM73" s="9">
        <f t="shared" si="16"/>
        <v>9850793039.6991673</v>
      </c>
      <c r="BN73" s="9">
        <f t="shared" si="17"/>
        <v>7550537290.3034687</v>
      </c>
    </row>
    <row r="74" spans="1:66" x14ac:dyDescent="0.3">
      <c r="A74" s="9">
        <f t="shared" si="0"/>
        <v>57</v>
      </c>
      <c r="B74" s="9">
        <f t="shared" si="77"/>
        <v>539952796059.38824</v>
      </c>
      <c r="C74" s="9">
        <f t="shared" si="78"/>
        <v>4966688953.2494507</v>
      </c>
      <c r="D74" s="9">
        <f t="shared" si="79"/>
        <v>1574862321.8398824</v>
      </c>
      <c r="E74" s="9">
        <f t="shared" si="80"/>
        <v>258727381.44512355</v>
      </c>
      <c r="F74" s="9">
        <f t="shared" si="81"/>
        <v>3133099249.9644446</v>
      </c>
      <c r="G74">
        <v>8.7049051575353031E-3</v>
      </c>
      <c r="H74" s="9">
        <f t="shared" si="74"/>
        <v>4700237879.2429762</v>
      </c>
      <c r="I74" s="9">
        <f t="shared" si="75"/>
        <v>7833337129.2074203</v>
      </c>
      <c r="J74" s="9">
        <f t="shared" si="76"/>
        <v>532119458930.18085</v>
      </c>
      <c r="K74" s="4">
        <v>2.4146000000000001</v>
      </c>
      <c r="L74" s="9">
        <f t="shared" si="18"/>
        <v>446500216364.82294</v>
      </c>
      <c r="M74" s="9">
        <f t="shared" si="19"/>
        <v>528301351805.22968</v>
      </c>
      <c r="N74" s="9">
        <f t="shared" si="20"/>
        <v>4966688953.2494507</v>
      </c>
      <c r="O74" s="9">
        <f t="shared" si="21"/>
        <v>1540878942.7652533</v>
      </c>
      <c r="P74" s="9">
        <f t="shared" si="22"/>
        <v>253144397.74000591</v>
      </c>
      <c r="Q74" s="9">
        <f t="shared" si="23"/>
        <v>3172665612.7441916</v>
      </c>
      <c r="R74">
        <v>1.0045140604916347E-2</v>
      </c>
      <c r="S74" s="9">
        <f t="shared" si="24"/>
        <v>5306861360.6509085</v>
      </c>
      <c r="T74" s="9">
        <f t="shared" si="25"/>
        <v>8479526973.3950996</v>
      </c>
      <c r="U74" s="9">
        <f t="shared" si="26"/>
        <v>519821824831.83459</v>
      </c>
      <c r="V74">
        <v>2.2145999999999999</v>
      </c>
      <c r="W74" s="9">
        <f t="shared" si="27"/>
        <v>483333037483.52069</v>
      </c>
      <c r="X74" s="9">
        <f t="shared" si="28"/>
        <v>554451914740.61157</v>
      </c>
      <c r="Y74" s="9">
        <f t="shared" si="29"/>
        <v>4966688953.2494507</v>
      </c>
      <c r="Z74" s="9">
        <f t="shared" si="30"/>
        <v>1617151417.9934504</v>
      </c>
      <c r="AA74" s="9">
        <f t="shared" si="31"/>
        <v>265674875.81320971</v>
      </c>
      <c r="AB74" s="9">
        <f t="shared" si="32"/>
        <v>3083862659.442791</v>
      </c>
      <c r="AC74">
        <v>7.1315108235732172E-3</v>
      </c>
      <c r="AD74" s="9">
        <f t="shared" si="33"/>
        <v>3954079831.1235662</v>
      </c>
      <c r="AE74" s="9">
        <f t="shared" si="34"/>
        <v>7037942490.5663567</v>
      </c>
      <c r="AF74" s="9">
        <f t="shared" si="35"/>
        <v>547413972250.04523</v>
      </c>
      <c r="AG74">
        <v>2.6146000000000003</v>
      </c>
      <c r="AH74" s="9">
        <f t="shared" si="36"/>
        <v>401162721962.28235</v>
      </c>
      <c r="AI74" s="9">
        <f t="shared" si="37"/>
        <v>515226637903.3006</v>
      </c>
      <c r="AJ74" s="9">
        <f t="shared" si="38"/>
        <v>4966688953.2494507</v>
      </c>
      <c r="AK74" s="9">
        <f t="shared" si="39"/>
        <v>1502744360.5512934</v>
      </c>
      <c r="AL74" s="9">
        <f t="shared" si="40"/>
        <v>246879430.66199821</v>
      </c>
      <c r="AM74" s="9">
        <f t="shared" si="41"/>
        <v>3217065162.036159</v>
      </c>
      <c r="AN74">
        <v>1.1566500577399608E-2</v>
      </c>
      <c r="AO74" s="9">
        <f t="shared" si="42"/>
        <v>5959369204.8001852</v>
      </c>
      <c r="AP74" s="9">
        <f t="shared" si="43"/>
        <v>9176434366.8363438</v>
      </c>
      <c r="AQ74" s="9">
        <f t="shared" si="44"/>
        <v>506050203536.46429</v>
      </c>
      <c r="AR74">
        <v>2.0146000000000002</v>
      </c>
      <c r="AS74" s="9">
        <f t="shared" si="5"/>
        <v>523056758909.67157</v>
      </c>
      <c r="AT74" s="9">
        <f t="shared" si="45"/>
        <v>559699977315.76208</v>
      </c>
      <c r="AU74" s="9">
        <f t="shared" si="46"/>
        <v>4966688953.2494507</v>
      </c>
      <c r="AV74" s="9">
        <f t="shared" si="47"/>
        <v>1632458267.1709728</v>
      </c>
      <c r="AW74" s="9">
        <f t="shared" si="48"/>
        <v>268189572.4638027</v>
      </c>
      <c r="AX74" s="9">
        <f t="shared" si="49"/>
        <v>3066041113.614675</v>
      </c>
      <c r="AY74">
        <v>6.5205010146435205E-3</v>
      </c>
      <c r="AZ74" s="9">
        <f t="shared" si="50"/>
        <v>3649524269.9833822</v>
      </c>
      <c r="BA74" s="9">
        <f t="shared" si="51"/>
        <v>6715565383.5980568</v>
      </c>
      <c r="BB74" s="9">
        <f t="shared" si="52"/>
        <v>552984411932.16406</v>
      </c>
      <c r="BC74">
        <v>2.8146</v>
      </c>
      <c r="BD74" s="9">
        <f t="shared" si="7"/>
        <v>382787226865.08923</v>
      </c>
      <c r="BE74" s="9">
        <f t="shared" si="8"/>
        <v>0.91258915606792357</v>
      </c>
      <c r="BF74" s="9">
        <f t="shared" si="9"/>
        <v>0.91546991868627103</v>
      </c>
      <c r="BG74" s="9">
        <f t="shared" si="10"/>
        <v>0.90971793404156376</v>
      </c>
      <c r="BH74" s="9">
        <f t="shared" si="11"/>
        <v>0.91836025518902176</v>
      </c>
      <c r="BI74" s="9">
        <f t="shared" si="12"/>
        <v>0.90685621943604033</v>
      </c>
      <c r="BJ74" s="9">
        <f t="shared" si="13"/>
        <v>8585820797.1499596</v>
      </c>
      <c r="BK74" s="9">
        <f t="shared" si="14"/>
        <v>12309606201.003328</v>
      </c>
      <c r="BL74" s="9">
        <f t="shared" si="15"/>
        <v>7873694149.4307508</v>
      </c>
      <c r="BM74" s="9">
        <f t="shared" si="16"/>
        <v>9807333301.2928848</v>
      </c>
      <c r="BN74" s="9">
        <f t="shared" si="17"/>
        <v>7570457167.6990538</v>
      </c>
    </row>
    <row r="75" spans="1:66" x14ac:dyDescent="0.3">
      <c r="A75" s="9">
        <f t="shared" si="0"/>
        <v>58</v>
      </c>
      <c r="B75" s="9">
        <f t="shared" si="77"/>
        <v>532119458930.18085</v>
      </c>
      <c r="C75" s="9">
        <f t="shared" si="78"/>
        <v>4966688953.2494507</v>
      </c>
      <c r="D75" s="9">
        <f t="shared" si="79"/>
        <v>1552015088.546361</v>
      </c>
      <c r="E75" s="9">
        <f t="shared" si="80"/>
        <v>254973907.40404502</v>
      </c>
      <c r="F75" s="9">
        <f t="shared" si="81"/>
        <v>3159699957.2990446</v>
      </c>
      <c r="G75">
        <v>7.348152554436771E-3</v>
      </c>
      <c r="H75" s="9">
        <f t="shared" si="74"/>
        <v>3910094961.4033208</v>
      </c>
      <c r="I75" s="9">
        <f t="shared" si="75"/>
        <v>7069794918.7023659</v>
      </c>
      <c r="J75" s="9">
        <f t="shared" si="76"/>
        <v>525049664011.47845</v>
      </c>
      <c r="K75" s="4">
        <v>2.4275000000000002</v>
      </c>
      <c r="L75" s="9">
        <f t="shared" si="18"/>
        <v>410048105284.73724</v>
      </c>
      <c r="M75" s="9">
        <f t="shared" si="19"/>
        <v>519821824831.83459</v>
      </c>
      <c r="N75" s="9">
        <f t="shared" si="20"/>
        <v>4966688953.2494507</v>
      </c>
      <c r="O75" s="9">
        <f t="shared" si="21"/>
        <v>1516146989.0928509</v>
      </c>
      <c r="P75" s="9">
        <f t="shared" si="22"/>
        <v>249081291.06525409</v>
      </c>
      <c r="Q75" s="9">
        <f t="shared" si="23"/>
        <v>3201460673.0913458</v>
      </c>
      <c r="R75">
        <v>8.4941364508371864E-3</v>
      </c>
      <c r="S75" s="9">
        <f t="shared" si="24"/>
        <v>4415437510.2447891</v>
      </c>
      <c r="T75" s="9">
        <f t="shared" si="25"/>
        <v>7616898183.3361349</v>
      </c>
      <c r="U75" s="9">
        <f t="shared" si="26"/>
        <v>512204926648.49841</v>
      </c>
      <c r="V75">
        <v>2.2275</v>
      </c>
      <c r="W75" s="9">
        <f t="shared" si="27"/>
        <v>441780094633.49585</v>
      </c>
      <c r="X75" s="9">
        <f t="shared" si="28"/>
        <v>547413972250.04523</v>
      </c>
      <c r="Y75" s="9">
        <f t="shared" si="29"/>
        <v>4966688953.2494507</v>
      </c>
      <c r="Z75" s="9">
        <f t="shared" si="30"/>
        <v>1596624085.7292986</v>
      </c>
      <c r="AA75" s="9">
        <f t="shared" si="31"/>
        <v>262302528.36981335</v>
      </c>
      <c r="AB75" s="9">
        <f t="shared" si="32"/>
        <v>3107762339.1503386</v>
      </c>
      <c r="AC75">
        <v>5.9847862988340328E-3</v>
      </c>
      <c r="AD75" s="9">
        <f t="shared" si="33"/>
        <v>3276155640.912384</v>
      </c>
      <c r="AE75" s="9">
        <f t="shared" si="34"/>
        <v>6383917980.0627232</v>
      </c>
      <c r="AF75" s="9">
        <f t="shared" si="35"/>
        <v>541030054269.98254</v>
      </c>
      <c r="AG75">
        <v>2.6275000000000004</v>
      </c>
      <c r="AH75" s="9">
        <f t="shared" si="36"/>
        <v>370267242843.63794</v>
      </c>
      <c r="AI75" s="9">
        <f t="shared" si="37"/>
        <v>506050203536.46429</v>
      </c>
      <c r="AJ75" s="9">
        <f t="shared" si="38"/>
        <v>4966688953.2494507</v>
      </c>
      <c r="AK75" s="9">
        <f t="shared" si="39"/>
        <v>1475979760.3146875</v>
      </c>
      <c r="AL75" s="9">
        <f t="shared" si="40"/>
        <v>242482389.19455582</v>
      </c>
      <c r="AM75" s="9">
        <f t="shared" si="41"/>
        <v>3248226803.7402072</v>
      </c>
      <c r="AN75">
        <v>9.8126377020125721E-3</v>
      </c>
      <c r="AO75" s="9">
        <f t="shared" si="42"/>
        <v>4965687306.333045</v>
      </c>
      <c r="AP75" s="9">
        <f t="shared" si="43"/>
        <v>8213914110.0732517</v>
      </c>
      <c r="AQ75" s="9">
        <f t="shared" si="44"/>
        <v>497836289426.39099</v>
      </c>
      <c r="AR75">
        <v>2.0275000000000003</v>
      </c>
      <c r="AS75" s="9">
        <f t="shared" si="5"/>
        <v>476407018384.2486</v>
      </c>
      <c r="AT75" s="9">
        <f t="shared" si="45"/>
        <v>552984411932.16406</v>
      </c>
      <c r="AU75" s="9">
        <f t="shared" si="46"/>
        <v>4966688953.2494507</v>
      </c>
      <c r="AV75" s="9">
        <f t="shared" si="47"/>
        <v>1612871201.468812</v>
      </c>
      <c r="AW75" s="9">
        <f t="shared" si="48"/>
        <v>264971697.38416195</v>
      </c>
      <c r="AX75" s="9">
        <f t="shared" si="49"/>
        <v>3088846054.3964767</v>
      </c>
      <c r="AY75">
        <v>5.4787822702140332E-3</v>
      </c>
      <c r="AZ75" s="9">
        <f t="shared" si="50"/>
        <v>3029681191.7986741</v>
      </c>
      <c r="BA75" s="9">
        <f t="shared" si="51"/>
        <v>6118527246.1951504</v>
      </c>
      <c r="BB75" s="9">
        <f t="shared" si="52"/>
        <v>546865884685.96893</v>
      </c>
      <c r="BC75">
        <v>2.8275000000000001</v>
      </c>
      <c r="BD75" s="9">
        <f t="shared" si="7"/>
        <v>354874580279.31873</v>
      </c>
      <c r="BE75" s="9">
        <f t="shared" si="8"/>
        <v>0.90801700022271803</v>
      </c>
      <c r="BF75" s="9">
        <f t="shared" si="9"/>
        <v>0.91103440829495164</v>
      </c>
      <c r="BG75" s="9">
        <f t="shared" si="10"/>
        <v>0.90501008396687754</v>
      </c>
      <c r="BH75" s="9">
        <f t="shared" si="11"/>
        <v>0.9140623465415435</v>
      </c>
      <c r="BI75" s="9">
        <f t="shared" si="12"/>
        <v>0.9020136213155171</v>
      </c>
      <c r="BJ75" s="9">
        <f t="shared" si="13"/>
        <v>7828750059.2721987</v>
      </c>
      <c r="BK75" s="9">
        <f t="shared" si="14"/>
        <v>11464080861.207214</v>
      </c>
      <c r="BL75" s="9">
        <f t="shared" si="15"/>
        <v>7222471045.0636358</v>
      </c>
      <c r="BM75" s="9">
        <f t="shared" si="16"/>
        <v>8857167128.9053192</v>
      </c>
      <c r="BN75" s="9">
        <f t="shared" si="17"/>
        <v>6973826711.6105385</v>
      </c>
    </row>
    <row r="76" spans="1:66" x14ac:dyDescent="0.3">
      <c r="A76" s="9">
        <f t="shared" si="0"/>
        <v>59</v>
      </c>
      <c r="B76" s="9">
        <f t="shared" si="77"/>
        <v>525049664011.47845</v>
      </c>
      <c r="C76" s="9">
        <f t="shared" si="78"/>
        <v>4966688953.2494507</v>
      </c>
      <c r="D76" s="9">
        <f t="shared" si="79"/>
        <v>1531394853.3668122</v>
      </c>
      <c r="E76" s="9">
        <f t="shared" si="80"/>
        <v>251586297.33883345</v>
      </c>
      <c r="F76" s="9">
        <f t="shared" si="81"/>
        <v>3183707802.5438051</v>
      </c>
      <c r="G76">
        <v>8.0831827919114474E-3</v>
      </c>
      <c r="H76" s="9">
        <f t="shared" si="74"/>
        <v>4244072409.0364699</v>
      </c>
      <c r="I76" s="9">
        <f t="shared" si="75"/>
        <v>7427780211.5802746</v>
      </c>
      <c r="J76" s="9">
        <f t="shared" si="76"/>
        <v>517621883799.89813</v>
      </c>
      <c r="K76" s="4">
        <v>2.4453</v>
      </c>
      <c r="L76" s="9">
        <f t="shared" si="18"/>
        <v>438239032483.23621</v>
      </c>
      <c r="M76" s="9">
        <f t="shared" si="19"/>
        <v>512204926648.49841</v>
      </c>
      <c r="N76" s="9">
        <f t="shared" si="20"/>
        <v>4966688953.2494507</v>
      </c>
      <c r="O76" s="9">
        <f t="shared" si="21"/>
        <v>1493931036.0581205</v>
      </c>
      <c r="P76" s="9">
        <f t="shared" si="22"/>
        <v>245431527.35240552</v>
      </c>
      <c r="Q76" s="9">
        <f t="shared" si="23"/>
        <v>3227326389.8389244</v>
      </c>
      <c r="R76">
        <v>9.3401856379903281E-3</v>
      </c>
      <c r="S76" s="9">
        <f t="shared" si="24"/>
        <v>4784089099.5901947</v>
      </c>
      <c r="T76" s="9">
        <f t="shared" si="25"/>
        <v>8011415489.4291191</v>
      </c>
      <c r="U76" s="9">
        <f t="shared" si="26"/>
        <v>504193511159.06927</v>
      </c>
      <c r="V76">
        <v>2.2452999999999999</v>
      </c>
      <c r="W76" s="9">
        <f t="shared" si="27"/>
        <v>472673513876.31805</v>
      </c>
      <c r="X76" s="9">
        <f t="shared" si="28"/>
        <v>541030054269.98254</v>
      </c>
      <c r="Y76" s="9">
        <f t="shared" si="29"/>
        <v>4966688953.2494507</v>
      </c>
      <c r="Z76" s="9">
        <f t="shared" si="30"/>
        <v>1578004324.9541159</v>
      </c>
      <c r="AA76" s="9">
        <f t="shared" si="31"/>
        <v>259243567.67103332</v>
      </c>
      <c r="AB76" s="9">
        <f t="shared" si="32"/>
        <v>3129441060.6243014</v>
      </c>
      <c r="AC76">
        <v>6.6100965050412963E-3</v>
      </c>
      <c r="AD76" s="9">
        <f t="shared" si="33"/>
        <v>3576260870.8523145</v>
      </c>
      <c r="AE76" s="9">
        <f t="shared" si="34"/>
        <v>6705701931.4766159</v>
      </c>
      <c r="AF76" s="9">
        <f t="shared" si="35"/>
        <v>534324352338.50592</v>
      </c>
      <c r="AG76">
        <v>2.6453000000000002</v>
      </c>
      <c r="AH76" s="9">
        <f t="shared" si="36"/>
        <v>395636413957.12036</v>
      </c>
      <c r="AI76" s="9">
        <f t="shared" si="37"/>
        <v>497836289426.39099</v>
      </c>
      <c r="AJ76" s="9">
        <f t="shared" si="38"/>
        <v>4966688953.2494507</v>
      </c>
      <c r="AK76" s="9">
        <f t="shared" si="39"/>
        <v>1452022510.8269737</v>
      </c>
      <c r="AL76" s="9">
        <f t="shared" si="40"/>
        <v>238546555.3501457</v>
      </c>
      <c r="AM76" s="9">
        <f t="shared" si="41"/>
        <v>3276119887.072331</v>
      </c>
      <c r="AN76">
        <v>1.0774435163859342E-2</v>
      </c>
      <c r="AO76" s="9">
        <f t="shared" si="42"/>
        <v>5363904822.6409636</v>
      </c>
      <c r="AP76" s="9">
        <f t="shared" si="43"/>
        <v>8640024709.713295</v>
      </c>
      <c r="AQ76" s="9">
        <f t="shared" si="44"/>
        <v>489196264716.67767</v>
      </c>
      <c r="AR76">
        <v>2.0453000000000001</v>
      </c>
      <c r="AS76" s="9">
        <f t="shared" si="5"/>
        <v>509761457873.08441</v>
      </c>
      <c r="AT76" s="9">
        <f t="shared" si="45"/>
        <v>546865884685.96893</v>
      </c>
      <c r="AU76" s="9">
        <f t="shared" si="46"/>
        <v>4966688953.2494507</v>
      </c>
      <c r="AV76" s="9">
        <f t="shared" si="47"/>
        <v>1595025497.0007429</v>
      </c>
      <c r="AW76" s="9">
        <f t="shared" si="48"/>
        <v>262039903.07869345</v>
      </c>
      <c r="AX76" s="9">
        <f t="shared" si="49"/>
        <v>3109623553.1700144</v>
      </c>
      <c r="AY76">
        <v>6.0471229169767327E-3</v>
      </c>
      <c r="AZ76" s="9">
        <f t="shared" si="50"/>
        <v>3306965223.7972779</v>
      </c>
      <c r="BA76" s="9">
        <f t="shared" si="51"/>
        <v>6416588776.9672928</v>
      </c>
      <c r="BB76" s="9">
        <f t="shared" si="52"/>
        <v>540449295909.00159</v>
      </c>
      <c r="BC76">
        <v>2.8452999999999999</v>
      </c>
      <c r="BD76" s="9">
        <f t="shared" si="7"/>
        <v>378578737841.07025</v>
      </c>
      <c r="BE76" s="9">
        <f t="shared" si="8"/>
        <v>0.90345441720094222</v>
      </c>
      <c r="BF76" s="9">
        <f t="shared" si="9"/>
        <v>0.90660700538809713</v>
      </c>
      <c r="BG76" s="9">
        <f t="shared" si="10"/>
        <v>0.9003133117893406</v>
      </c>
      <c r="BH76" s="9">
        <f t="shared" si="11"/>
        <v>0.90977112024312556</v>
      </c>
      <c r="BI76" s="9">
        <f t="shared" si="12"/>
        <v>0.89718364543534612</v>
      </c>
      <c r="BJ76" s="9">
        <f t="shared" si="13"/>
        <v>8094206286.9029837</v>
      </c>
      <c r="BK76" s="9">
        <f t="shared" si="14"/>
        <v>11766040404.390778</v>
      </c>
      <c r="BL76" s="9">
        <f t="shared" si="15"/>
        <v>7457931013.6172333</v>
      </c>
      <c r="BM76" s="9">
        <f t="shared" si="16"/>
        <v>9181453105.3774414</v>
      </c>
      <c r="BN76" s="9">
        <f t="shared" si="17"/>
        <v>7187889300.1404963</v>
      </c>
    </row>
    <row r="77" spans="1:66" x14ac:dyDescent="0.3">
      <c r="A77" s="9">
        <f t="shared" si="0"/>
        <v>60</v>
      </c>
      <c r="B77" s="9">
        <f t="shared" si="77"/>
        <v>517621883799.89813</v>
      </c>
      <c r="C77" s="9">
        <f t="shared" si="78"/>
        <v>4966688953.2494507</v>
      </c>
      <c r="D77" s="9">
        <f t="shared" si="79"/>
        <v>1509730494.4163697</v>
      </c>
      <c r="E77" s="9">
        <f t="shared" si="80"/>
        <v>248027152.65411788</v>
      </c>
      <c r="F77" s="9">
        <f t="shared" si="81"/>
        <v>3208931306.1789632</v>
      </c>
      <c r="G77">
        <v>6.2969003532519219E-3</v>
      </c>
      <c r="H77" s="9">
        <f t="shared" si="74"/>
        <v>3259413422.9505038</v>
      </c>
      <c r="I77" s="9">
        <f t="shared" si="75"/>
        <v>6468344729.129467</v>
      </c>
      <c r="J77" s="9">
        <f t="shared" si="76"/>
        <v>511153539070.76868</v>
      </c>
      <c r="K77" s="4">
        <v>2.4590999999999998</v>
      </c>
      <c r="L77" s="9">
        <f t="shared" si="18"/>
        <v>388100683747.76801</v>
      </c>
      <c r="M77" s="9">
        <f t="shared" si="19"/>
        <v>504193511159.06927</v>
      </c>
      <c r="N77" s="9">
        <f t="shared" si="20"/>
        <v>4966688953.2494507</v>
      </c>
      <c r="O77" s="9">
        <f t="shared" si="21"/>
        <v>1470564407.5472856</v>
      </c>
      <c r="P77" s="9">
        <f t="shared" si="22"/>
        <v>241592724.09705403</v>
      </c>
      <c r="Q77" s="9">
        <f t="shared" si="23"/>
        <v>3254531821.6051111</v>
      </c>
      <c r="R77">
        <v>7.302975954749602E-3</v>
      </c>
      <c r="S77" s="9">
        <f t="shared" si="24"/>
        <v>3682113088.5354581</v>
      </c>
      <c r="T77" s="9">
        <f t="shared" si="25"/>
        <v>6936644910.1405697</v>
      </c>
      <c r="U77" s="9">
        <f t="shared" si="26"/>
        <v>497256866248.92871</v>
      </c>
      <c r="V77">
        <v>2.2590999999999997</v>
      </c>
      <c r="W77" s="9">
        <f t="shared" si="27"/>
        <v>416198694608.4342</v>
      </c>
      <c r="X77" s="9">
        <f t="shared" si="28"/>
        <v>534324352338.50592</v>
      </c>
      <c r="Y77" s="9">
        <f t="shared" si="29"/>
        <v>4966688953.2494507</v>
      </c>
      <c r="Z77" s="9">
        <f t="shared" si="30"/>
        <v>1558446027.6539757</v>
      </c>
      <c r="AA77" s="9">
        <f t="shared" si="31"/>
        <v>256030418.82886744</v>
      </c>
      <c r="AB77" s="9">
        <f t="shared" si="32"/>
        <v>3152212506.7666078</v>
      </c>
      <c r="AC77">
        <v>5.1077410939679435E-3</v>
      </c>
      <c r="AD77" s="9">
        <f t="shared" si="33"/>
        <v>2729190451.9471931</v>
      </c>
      <c r="AE77" s="9">
        <f t="shared" si="34"/>
        <v>5881402958.7138004</v>
      </c>
      <c r="AF77" s="9">
        <f t="shared" si="35"/>
        <v>528442949379.79211</v>
      </c>
      <c r="AG77">
        <v>2.6591</v>
      </c>
      <c r="AH77" s="9">
        <f t="shared" si="36"/>
        <v>352884177522.828</v>
      </c>
      <c r="AI77" s="9">
        <f t="shared" si="37"/>
        <v>489196264716.67767</v>
      </c>
      <c r="AJ77" s="9">
        <f t="shared" si="38"/>
        <v>4966688953.2494507</v>
      </c>
      <c r="AK77" s="9">
        <f t="shared" si="39"/>
        <v>1426822438.7569766</v>
      </c>
      <c r="AL77" s="9">
        <f t="shared" si="40"/>
        <v>234406543.51007473</v>
      </c>
      <c r="AM77" s="9">
        <f t="shared" si="41"/>
        <v>3305459970.9823995</v>
      </c>
      <c r="AN77">
        <v>8.4758320087349182E-3</v>
      </c>
      <c r="AO77" s="9">
        <f t="shared" si="42"/>
        <v>4146345359.0391769</v>
      </c>
      <c r="AP77" s="9">
        <f t="shared" si="43"/>
        <v>7451805330.0215759</v>
      </c>
      <c r="AQ77" s="9">
        <f t="shared" si="44"/>
        <v>481744459386.65607</v>
      </c>
      <c r="AR77">
        <v>2.0590999999999999</v>
      </c>
      <c r="AS77" s="9">
        <f t="shared" si="5"/>
        <v>447108319801.29456</v>
      </c>
      <c r="AT77" s="9">
        <f t="shared" si="45"/>
        <v>540449295909.00159</v>
      </c>
      <c r="AU77" s="9">
        <f t="shared" si="46"/>
        <v>4966688953.2494507</v>
      </c>
      <c r="AV77" s="9">
        <f t="shared" si="47"/>
        <v>1576310446.4012547</v>
      </c>
      <c r="AW77" s="9">
        <f t="shared" si="48"/>
        <v>258965287.62306327</v>
      </c>
      <c r="AX77" s="9">
        <f t="shared" si="49"/>
        <v>3131413219.2251329</v>
      </c>
      <c r="AY77">
        <v>4.6767748007638943E-3</v>
      </c>
      <c r="AZ77" s="9">
        <f t="shared" si="50"/>
        <v>2527559648.1978078</v>
      </c>
      <c r="BA77" s="9">
        <f t="shared" si="51"/>
        <v>5658972867.4229412</v>
      </c>
      <c r="BB77" s="9">
        <f t="shared" si="52"/>
        <v>534790323041.57861</v>
      </c>
      <c r="BC77">
        <v>2.8590999999999998</v>
      </c>
      <c r="BD77" s="9">
        <f t="shared" si="7"/>
        <v>339538372045.37646</v>
      </c>
      <c r="BE77" s="9">
        <f t="shared" si="8"/>
        <v>0.89890447468349344</v>
      </c>
      <c r="BF77" s="9">
        <f t="shared" si="9"/>
        <v>0.90219079379600242</v>
      </c>
      <c r="BG77" s="9">
        <f t="shared" si="10"/>
        <v>0.89563066836535332</v>
      </c>
      <c r="BH77" s="9">
        <f t="shared" si="11"/>
        <v>0.90548967561559435</v>
      </c>
      <c r="BI77" s="9">
        <f t="shared" si="12"/>
        <v>0.89236932513540268</v>
      </c>
      <c r="BJ77" s="9">
        <f t="shared" si="13"/>
        <v>7171527517.8068647</v>
      </c>
      <c r="BK77" s="9">
        <f t="shared" si="14"/>
        <v>10739078227.030678</v>
      </c>
      <c r="BL77" s="9">
        <f t="shared" si="15"/>
        <v>6663356920.1978674</v>
      </c>
      <c r="BM77" s="9">
        <f t="shared" si="16"/>
        <v>8039505778.2629004</v>
      </c>
      <c r="BN77" s="9">
        <f t="shared" si="17"/>
        <v>6456544887.9207373</v>
      </c>
    </row>
    <row r="78" spans="1:66" x14ac:dyDescent="0.3">
      <c r="A78" s="9">
        <f t="shared" si="0"/>
        <v>61</v>
      </c>
      <c r="B78" s="9">
        <f t="shared" si="77"/>
        <v>511153539070.76868</v>
      </c>
      <c r="C78" s="9">
        <f t="shared" si="78"/>
        <v>4966688953.2494507</v>
      </c>
      <c r="D78" s="9">
        <f t="shared" si="79"/>
        <v>1490864488.9564087</v>
      </c>
      <c r="E78" s="9">
        <f t="shared" si="80"/>
        <v>244927737.47141001</v>
      </c>
      <c r="F78" s="9">
        <f t="shared" si="81"/>
        <v>3230896726.8216324</v>
      </c>
      <c r="G78">
        <v>6.448888561641497E-3</v>
      </c>
      <c r="H78" s="9">
        <f t="shared" si="74"/>
        <v>3296372211.35605</v>
      </c>
      <c r="I78" s="9">
        <f t="shared" si="75"/>
        <v>6527268938.1776829</v>
      </c>
      <c r="J78" s="9">
        <f t="shared" si="76"/>
        <v>504626270132.59094</v>
      </c>
      <c r="K78" s="4">
        <v>2.476</v>
      </c>
      <c r="L78" s="9">
        <f t="shared" si="18"/>
        <v>398163405228.83868</v>
      </c>
      <c r="M78" s="9">
        <f t="shared" si="19"/>
        <v>497256866248.92871</v>
      </c>
      <c r="N78" s="9">
        <f t="shared" si="20"/>
        <v>4966688953.2494507</v>
      </c>
      <c r="O78" s="9">
        <f t="shared" si="21"/>
        <v>1450332526.5593755</v>
      </c>
      <c r="P78" s="9">
        <f t="shared" si="22"/>
        <v>238268915.07761168</v>
      </c>
      <c r="Q78" s="9">
        <f t="shared" si="23"/>
        <v>3278087511.612463</v>
      </c>
      <c r="R78">
        <v>7.5019223904849719E-3</v>
      </c>
      <c r="S78" s="9">
        <f t="shared" si="24"/>
        <v>3730382418.735229</v>
      </c>
      <c r="T78" s="9">
        <f t="shared" si="25"/>
        <v>7008469930.3476925</v>
      </c>
      <c r="U78" s="9">
        <f t="shared" si="26"/>
        <v>490248396318.58099</v>
      </c>
      <c r="V78">
        <v>2.2759999999999998</v>
      </c>
      <c r="W78" s="9">
        <f t="shared" si="27"/>
        <v>427516665751.20923</v>
      </c>
      <c r="X78" s="9">
        <f t="shared" si="28"/>
        <v>528442949379.79211</v>
      </c>
      <c r="Y78" s="9">
        <f t="shared" si="29"/>
        <v>4966688953.2494507</v>
      </c>
      <c r="Z78" s="9">
        <f t="shared" si="30"/>
        <v>1541291935.6910603</v>
      </c>
      <c r="AA78" s="9">
        <f t="shared" si="31"/>
        <v>253212246.57781708</v>
      </c>
      <c r="AB78" s="9">
        <f t="shared" si="32"/>
        <v>3172184770.9805737</v>
      </c>
      <c r="AC78">
        <v>5.2047714926246602E-3</v>
      </c>
      <c r="AD78" s="9">
        <f t="shared" si="33"/>
        <v>2750424798.4104385</v>
      </c>
      <c r="AE78" s="9">
        <f t="shared" si="34"/>
        <v>5922609569.3910122</v>
      </c>
      <c r="AF78" s="9">
        <f t="shared" si="35"/>
        <v>522520339810.40106</v>
      </c>
      <c r="AG78">
        <v>2.6760000000000002</v>
      </c>
      <c r="AH78" s="9">
        <f t="shared" si="36"/>
        <v>361279183732.85175</v>
      </c>
      <c r="AI78" s="9">
        <f t="shared" si="37"/>
        <v>481744459386.65607</v>
      </c>
      <c r="AJ78" s="9">
        <f t="shared" si="38"/>
        <v>4966688953.2494507</v>
      </c>
      <c r="AK78" s="9">
        <f t="shared" si="39"/>
        <v>1405088006.5444136</v>
      </c>
      <c r="AL78" s="9">
        <f t="shared" si="40"/>
        <v>230835886.78943938</v>
      </c>
      <c r="AM78" s="9">
        <f t="shared" si="41"/>
        <v>3330765059.9155979</v>
      </c>
      <c r="AN78">
        <v>8.7599694614538537E-3</v>
      </c>
      <c r="AO78" s="9">
        <f t="shared" si="42"/>
        <v>4220066752.4517035</v>
      </c>
      <c r="AP78" s="9">
        <f t="shared" si="43"/>
        <v>7550831812.3673019</v>
      </c>
      <c r="AQ78" s="9">
        <f t="shared" si="44"/>
        <v>474193627574.28876</v>
      </c>
      <c r="AR78">
        <v>2.0760000000000001</v>
      </c>
      <c r="AS78" s="9">
        <f t="shared" si="5"/>
        <v>460600740554.4054</v>
      </c>
      <c r="AT78" s="9">
        <f t="shared" si="45"/>
        <v>534790323041.57861</v>
      </c>
      <c r="AU78" s="9">
        <f t="shared" si="46"/>
        <v>4966688953.2494507</v>
      </c>
      <c r="AV78" s="9">
        <f t="shared" si="47"/>
        <v>1559805108.8712711</v>
      </c>
      <c r="AW78" s="9">
        <f t="shared" si="48"/>
        <v>256253696.45742309</v>
      </c>
      <c r="AX78" s="9">
        <f t="shared" si="49"/>
        <v>3150630147.9207563</v>
      </c>
      <c r="AY78">
        <v>4.7733437835284498E-3</v>
      </c>
      <c r="AZ78" s="9">
        <f t="shared" si="50"/>
        <v>2552738063.9816909</v>
      </c>
      <c r="BA78" s="9">
        <f t="shared" si="51"/>
        <v>5703368211.9024467</v>
      </c>
      <c r="BB78" s="9">
        <f t="shared" si="52"/>
        <v>529086954829.67615</v>
      </c>
      <c r="BC78">
        <v>2.8759999999999999</v>
      </c>
      <c r="BD78" s="9">
        <f t="shared" si="7"/>
        <v>347905460926.04926</v>
      </c>
      <c r="BE78" s="9">
        <f t="shared" si="8"/>
        <v>0.89436491420667408</v>
      </c>
      <c r="BF78" s="9">
        <f t="shared" si="9"/>
        <v>0.89778351200352202</v>
      </c>
      <c r="BG78" s="9">
        <f t="shared" si="10"/>
        <v>0.89095989753904148</v>
      </c>
      <c r="BH78" s="9">
        <f t="shared" si="11"/>
        <v>0.90121574736522347</v>
      </c>
      <c r="BI78" s="9">
        <f t="shared" si="12"/>
        <v>0.88756840580783125</v>
      </c>
      <c r="BJ78" s="9">
        <f t="shared" si="13"/>
        <v>7171137214.6564474</v>
      </c>
      <c r="BK78" s="9">
        <f t="shared" si="14"/>
        <v>10751100199.316019</v>
      </c>
      <c r="BL78" s="9">
        <f t="shared" si="15"/>
        <v>6650036920.2094202</v>
      </c>
      <c r="BM78" s="9">
        <f t="shared" si="16"/>
        <v>8071215972.9435396</v>
      </c>
      <c r="BN78" s="9">
        <f t="shared" si="17"/>
        <v>6446563165.4251003</v>
      </c>
    </row>
    <row r="79" spans="1:66" x14ac:dyDescent="0.3">
      <c r="A79" s="9">
        <f t="shared" si="0"/>
        <v>62</v>
      </c>
      <c r="B79" s="9">
        <f t="shared" si="77"/>
        <v>504626270132.59094</v>
      </c>
      <c r="C79" s="9">
        <f t="shared" si="78"/>
        <v>4966688953.2494507</v>
      </c>
      <c r="D79" s="9">
        <f t="shared" si="79"/>
        <v>1471826621.220057</v>
      </c>
      <c r="E79" s="9">
        <f t="shared" si="80"/>
        <v>241800087.7718665</v>
      </c>
      <c r="F79" s="9">
        <f t="shared" si="81"/>
        <v>3253062244.2575274</v>
      </c>
      <c r="G79">
        <v>5.9580837636834527E-3</v>
      </c>
      <c r="H79" s="9">
        <f t="shared" si="74"/>
        <v>3006605586.80513</v>
      </c>
      <c r="I79" s="9">
        <f t="shared" si="75"/>
        <v>6259667831.0626574</v>
      </c>
      <c r="J79" s="9">
        <f t="shared" si="76"/>
        <v>498366602301.52832</v>
      </c>
      <c r="K79" s="4">
        <v>2.4941</v>
      </c>
      <c r="L79" s="9">
        <f t="shared" si="18"/>
        <v>388099405525.88477</v>
      </c>
      <c r="M79" s="9">
        <f t="shared" si="19"/>
        <v>490248396318.58099</v>
      </c>
      <c r="N79" s="9">
        <f t="shared" si="20"/>
        <v>4966688953.2494507</v>
      </c>
      <c r="O79" s="9">
        <f t="shared" si="21"/>
        <v>1429891155.9291947</v>
      </c>
      <c r="P79" s="9">
        <f t="shared" si="22"/>
        <v>234910689.9026534</v>
      </c>
      <c r="Q79" s="9">
        <f t="shared" si="23"/>
        <v>3301887107.417603</v>
      </c>
      <c r="R79">
        <v>6.9603708010481657E-3</v>
      </c>
      <c r="S79" s="9">
        <f t="shared" si="24"/>
        <v>3412310622.9965401</v>
      </c>
      <c r="T79" s="9">
        <f t="shared" si="25"/>
        <v>6714197730.4141426</v>
      </c>
      <c r="U79" s="9">
        <f t="shared" si="26"/>
        <v>483534198588.16687</v>
      </c>
      <c r="V79">
        <v>2.2940999999999998</v>
      </c>
      <c r="W79" s="9">
        <f t="shared" si="27"/>
        <v>416280259285.67682</v>
      </c>
      <c r="X79" s="9">
        <f t="shared" si="28"/>
        <v>522520339810.40106</v>
      </c>
      <c r="Y79" s="9">
        <f t="shared" si="29"/>
        <v>4966688953.2494507</v>
      </c>
      <c r="Z79" s="9">
        <f t="shared" si="30"/>
        <v>1524017657.7803366</v>
      </c>
      <c r="AA79" s="9">
        <f t="shared" si="31"/>
        <v>250374329.49248385</v>
      </c>
      <c r="AB79" s="9">
        <f t="shared" si="32"/>
        <v>3192296965.9766302</v>
      </c>
      <c r="AC79">
        <v>4.7909128594627592E-3</v>
      </c>
      <c r="AD79" s="9">
        <f t="shared" si="33"/>
        <v>2503349415.3285012</v>
      </c>
      <c r="AE79" s="9">
        <f t="shared" si="34"/>
        <v>5695646381.3051319</v>
      </c>
      <c r="AF79" s="9">
        <f t="shared" si="35"/>
        <v>516824693429.09595</v>
      </c>
      <c r="AG79">
        <v>2.6941000000000002</v>
      </c>
      <c r="AH79" s="9">
        <f t="shared" si="36"/>
        <v>353130075640.91815</v>
      </c>
      <c r="AI79" s="9">
        <f t="shared" si="37"/>
        <v>474193627574.28876</v>
      </c>
      <c r="AJ79" s="9">
        <f t="shared" si="38"/>
        <v>4966688953.2494507</v>
      </c>
      <c r="AK79" s="9">
        <f t="shared" si="39"/>
        <v>1383064747.0916755</v>
      </c>
      <c r="AL79" s="9">
        <f t="shared" si="40"/>
        <v>227217779.8793467</v>
      </c>
      <c r="AM79" s="9">
        <f t="shared" si="41"/>
        <v>3356406426.2784281</v>
      </c>
      <c r="AN79">
        <v>8.1652238074254591E-3</v>
      </c>
      <c r="AO79" s="9">
        <f t="shared" si="42"/>
        <v>3871897097.1990242</v>
      </c>
      <c r="AP79" s="9">
        <f t="shared" si="43"/>
        <v>7228303523.4774523</v>
      </c>
      <c r="AQ79" s="9">
        <f t="shared" si="44"/>
        <v>466965324050.81128</v>
      </c>
      <c r="AR79">
        <v>2.0941000000000001</v>
      </c>
      <c r="AS79" s="9">
        <f t="shared" si="5"/>
        <v>448154818455.60205</v>
      </c>
      <c r="AT79" s="9">
        <f t="shared" si="45"/>
        <v>529086954829.67615</v>
      </c>
      <c r="AU79" s="9">
        <f t="shared" si="46"/>
        <v>4966688953.2494507</v>
      </c>
      <c r="AV79" s="9">
        <f t="shared" si="47"/>
        <v>1543170284.9198887</v>
      </c>
      <c r="AW79" s="9">
        <f t="shared" si="48"/>
        <v>253520832.52255318</v>
      </c>
      <c r="AX79" s="9">
        <f t="shared" si="49"/>
        <v>3169997835.8070092</v>
      </c>
      <c r="AY79">
        <v>4.3964314099876889E-3</v>
      </c>
      <c r="AZ79" s="9">
        <f t="shared" si="50"/>
        <v>2326094506.8279257</v>
      </c>
      <c r="BA79" s="9">
        <f t="shared" si="51"/>
        <v>5496092342.6349354</v>
      </c>
      <c r="BB79" s="9">
        <f t="shared" si="52"/>
        <v>523590862487.0412</v>
      </c>
      <c r="BC79">
        <v>2.8940999999999999</v>
      </c>
      <c r="BD79" s="9">
        <f t="shared" si="7"/>
        <v>340757725243.36597</v>
      </c>
      <c r="BE79" s="9">
        <f t="shared" si="8"/>
        <v>0.88983492508338236</v>
      </c>
      <c r="BF79" s="9">
        <f t="shared" si="9"/>
        <v>0.89338435078590961</v>
      </c>
      <c r="BG79" s="9">
        <f t="shared" si="10"/>
        <v>0.8863001864349852</v>
      </c>
      <c r="BH79" s="9">
        <f t="shared" si="11"/>
        <v>0.89694852701974037</v>
      </c>
      <c r="BI79" s="9">
        <f t="shared" si="12"/>
        <v>0.88278007164716943</v>
      </c>
      <c r="BJ79" s="9">
        <f t="shared" si="13"/>
        <v>6879753786.7295761</v>
      </c>
      <c r="BK79" s="9">
        <f t="shared" si="14"/>
        <v>10435521366.488577</v>
      </c>
      <c r="BL79" s="9">
        <f t="shared" si="15"/>
        <v>6398789583.8394089</v>
      </c>
      <c r="BM79" s="9">
        <f t="shared" si="16"/>
        <v>7723954085.9115086</v>
      </c>
      <c r="BN79" s="9">
        <f t="shared" si="17"/>
        <v>6214120766.6960897</v>
      </c>
    </row>
    <row r="80" spans="1:66" x14ac:dyDescent="0.3">
      <c r="A80" s="9">
        <f t="shared" si="0"/>
        <v>63</v>
      </c>
      <c r="B80" s="9">
        <f t="shared" si="77"/>
        <v>498366602301.52832</v>
      </c>
      <c r="C80" s="9">
        <f t="shared" si="78"/>
        <v>4966688953.2494507</v>
      </c>
      <c r="D80" s="9">
        <f t="shared" si="79"/>
        <v>1453569256.712791</v>
      </c>
      <c r="E80" s="9">
        <f t="shared" si="80"/>
        <v>238800663.60281566</v>
      </c>
      <c r="F80" s="9">
        <f t="shared" si="81"/>
        <v>3274319032.9338441</v>
      </c>
      <c r="G80">
        <v>5.443379346456112E-3</v>
      </c>
      <c r="H80" s="9">
        <f t="shared" si="74"/>
        <v>2712798469.9316463</v>
      </c>
      <c r="I80" s="9">
        <f t="shared" si="75"/>
        <v>5987117502.86549</v>
      </c>
      <c r="J80" s="9">
        <f t="shared" si="76"/>
        <v>492379484798.66284</v>
      </c>
      <c r="K80" s="4">
        <v>2.5007000000000001</v>
      </c>
      <c r="L80" s="9">
        <f t="shared" si="18"/>
        <v>377188402680.52588</v>
      </c>
      <c r="M80" s="9">
        <f t="shared" si="19"/>
        <v>483534198588.16687</v>
      </c>
      <c r="N80" s="9">
        <f t="shared" si="20"/>
        <v>4966688953.2494507</v>
      </c>
      <c r="O80" s="9">
        <f t="shared" si="21"/>
        <v>1410308079.2154868</v>
      </c>
      <c r="P80" s="9">
        <f t="shared" si="22"/>
        <v>231693470.15682998</v>
      </c>
      <c r="Q80" s="9">
        <f t="shared" si="23"/>
        <v>3324687403.8771343</v>
      </c>
      <c r="R80">
        <v>6.3505140538706595E-3</v>
      </c>
      <c r="S80" s="9">
        <f t="shared" si="24"/>
        <v>3070690723.6612401</v>
      </c>
      <c r="T80" s="9">
        <f t="shared" si="25"/>
        <v>6395378127.5383739</v>
      </c>
      <c r="U80" s="9">
        <f t="shared" si="26"/>
        <v>477138820460.62848</v>
      </c>
      <c r="V80">
        <v>2.3007</v>
      </c>
      <c r="W80" s="9">
        <f t="shared" si="27"/>
        <v>402908822034.91754</v>
      </c>
      <c r="X80" s="9">
        <f t="shared" si="28"/>
        <v>516824693429.09595</v>
      </c>
      <c r="Y80" s="9">
        <f t="shared" si="29"/>
        <v>4966688953.2494507</v>
      </c>
      <c r="Z80" s="9">
        <f t="shared" si="30"/>
        <v>1507405355.8348632</v>
      </c>
      <c r="AA80" s="9">
        <f t="shared" si="31"/>
        <v>247645165.60144183</v>
      </c>
      <c r="AB80" s="9">
        <f t="shared" si="32"/>
        <v>3211638431.8131456</v>
      </c>
      <c r="AC80">
        <v>4.3964314099876889E-3</v>
      </c>
      <c r="AD80" s="9">
        <f t="shared" si="33"/>
        <v>2272184315.6489353</v>
      </c>
      <c r="AE80" s="9">
        <f t="shared" si="34"/>
        <v>5483822747.462081</v>
      </c>
      <c r="AF80" s="9">
        <f t="shared" si="35"/>
        <v>511340870681.63385</v>
      </c>
      <c r="AG80">
        <v>2.7007000000000003</v>
      </c>
      <c r="AH80" s="9">
        <f t="shared" si="36"/>
        <v>345480833090.11108</v>
      </c>
      <c r="AI80" s="9">
        <f t="shared" si="37"/>
        <v>466965324050.81128</v>
      </c>
      <c r="AJ80" s="9">
        <f t="shared" si="38"/>
        <v>4966688953.2494507</v>
      </c>
      <c r="AK80" s="9">
        <f t="shared" si="39"/>
        <v>1361982195.1481996</v>
      </c>
      <c r="AL80" s="9">
        <f t="shared" si="40"/>
        <v>223754217.7743471</v>
      </c>
      <c r="AM80" s="9">
        <f t="shared" si="41"/>
        <v>3380952540.3269038</v>
      </c>
      <c r="AN80">
        <v>7.4295274715940884E-3</v>
      </c>
      <c r="AO80" s="9">
        <f t="shared" si="42"/>
        <v>3469331703.317338</v>
      </c>
      <c r="AP80" s="9">
        <f t="shared" si="43"/>
        <v>6850284243.6442413</v>
      </c>
      <c r="AQ80" s="9">
        <f t="shared" si="44"/>
        <v>460115039807.16705</v>
      </c>
      <c r="AR80">
        <v>2.1007000000000002</v>
      </c>
      <c r="AS80" s="9">
        <f t="shared" si="5"/>
        <v>431567907349.58722</v>
      </c>
      <c r="AT80" s="9">
        <f t="shared" si="45"/>
        <v>523590862487.0412</v>
      </c>
      <c r="AU80" s="9">
        <f t="shared" si="46"/>
        <v>4966688953.2494507</v>
      </c>
      <c r="AV80" s="9">
        <f t="shared" si="47"/>
        <v>1527140015.5872035</v>
      </c>
      <c r="AW80" s="9">
        <f t="shared" si="48"/>
        <v>250887288.2750406</v>
      </c>
      <c r="AX80" s="9">
        <f t="shared" si="49"/>
        <v>3188661649.3872066</v>
      </c>
      <c r="AY80">
        <v>4.0385057647841505E-3</v>
      </c>
      <c r="AZ80" s="9">
        <f t="shared" si="50"/>
        <v>2114524716.5422213</v>
      </c>
      <c r="BA80" s="9">
        <f t="shared" si="51"/>
        <v>5303186365.9294281</v>
      </c>
      <c r="BB80" s="9">
        <f t="shared" si="52"/>
        <v>518287676121.11176</v>
      </c>
      <c r="BC80">
        <v>2.9007000000000001</v>
      </c>
      <c r="BD80" s="9">
        <f t="shared" si="7"/>
        <v>334100741053.55396</v>
      </c>
      <c r="BE80" s="9">
        <f t="shared" si="8"/>
        <v>0.88532303589752637</v>
      </c>
      <c r="BF80" s="9">
        <f t="shared" si="9"/>
        <v>0.88900188001448777</v>
      </c>
      <c r="BG80" s="9">
        <f t="shared" si="10"/>
        <v>0.88166002180287673</v>
      </c>
      <c r="BH80" s="9">
        <f t="shared" si="11"/>
        <v>0.89269662520751702</v>
      </c>
      <c r="BI80" s="9">
        <f t="shared" si="12"/>
        <v>0.87801276700598851</v>
      </c>
      <c r="BJ80" s="9">
        <f t="shared" si="13"/>
        <v>6587411391.1523724</v>
      </c>
      <c r="BK80" s="9">
        <f t="shared" si="14"/>
        <v>10100898995.671099</v>
      </c>
      <c r="BL80" s="9">
        <f t="shared" si="15"/>
        <v>6163886321.9816675</v>
      </c>
      <c r="BM80" s="9">
        <f t="shared" si="16"/>
        <v>7331062535.2149658</v>
      </c>
      <c r="BN80" s="9">
        <f t="shared" si="17"/>
        <v>5997113765.7894192</v>
      </c>
    </row>
    <row r="81" spans="1:66" x14ac:dyDescent="0.3">
      <c r="A81" s="9">
        <f t="shared" si="0"/>
        <v>64</v>
      </c>
      <c r="B81" s="9">
        <f t="shared" si="77"/>
        <v>492379484798.66284</v>
      </c>
      <c r="C81" s="9">
        <f t="shared" si="78"/>
        <v>4966688953.2494507</v>
      </c>
      <c r="D81" s="9">
        <f t="shared" si="79"/>
        <v>1436106830.6627667</v>
      </c>
      <c r="E81" s="9">
        <f t="shared" si="80"/>
        <v>235931836.46602595</v>
      </c>
      <c r="F81" s="9">
        <f t="shared" si="81"/>
        <v>3294650286.1206584</v>
      </c>
      <c r="G81">
        <v>7.3752693740254394E-3</v>
      </c>
      <c r="H81" s="9">
        <f t="shared" si="74"/>
        <v>3631431334.6340022</v>
      </c>
      <c r="I81" s="9">
        <f t="shared" si="75"/>
        <v>6926081620.7546606</v>
      </c>
      <c r="J81" s="9">
        <f t="shared" si="76"/>
        <v>485453403177.9082</v>
      </c>
      <c r="K81" s="4">
        <v>2.5148000000000001</v>
      </c>
      <c r="L81" s="9">
        <f t="shared" si="18"/>
        <v>443269223728.29828</v>
      </c>
      <c r="M81" s="9">
        <f t="shared" si="19"/>
        <v>477138820460.62848</v>
      </c>
      <c r="N81" s="9">
        <f t="shared" si="20"/>
        <v>4966688953.2494507</v>
      </c>
      <c r="O81" s="9">
        <f t="shared" si="21"/>
        <v>1391654893.0101664</v>
      </c>
      <c r="P81" s="9">
        <f t="shared" si="22"/>
        <v>228629018.1373845</v>
      </c>
      <c r="Q81" s="9">
        <f t="shared" si="23"/>
        <v>3346405042.1019001</v>
      </c>
      <c r="R81">
        <v>8.5216000855609098E-3</v>
      </c>
      <c r="S81" s="9">
        <f t="shared" si="24"/>
        <v>4065986213.261723</v>
      </c>
      <c r="T81" s="9">
        <f t="shared" si="25"/>
        <v>7412391255.3636227</v>
      </c>
      <c r="U81" s="9">
        <f t="shared" si="26"/>
        <v>469726429205.26483</v>
      </c>
      <c r="V81">
        <v>2.3148</v>
      </c>
      <c r="W81" s="9">
        <f t="shared" si="27"/>
        <v>474393040343.27185</v>
      </c>
      <c r="X81" s="9">
        <f t="shared" si="28"/>
        <v>511340870681.63385</v>
      </c>
      <c r="Y81" s="9">
        <f t="shared" si="29"/>
        <v>4966688953.2494507</v>
      </c>
      <c r="Z81" s="9">
        <f t="shared" si="30"/>
        <v>1491410872.8214321</v>
      </c>
      <c r="AA81" s="9">
        <f t="shared" si="31"/>
        <v>245017500.53494957</v>
      </c>
      <c r="AB81" s="9">
        <f t="shared" si="32"/>
        <v>3230260579.8930688</v>
      </c>
      <c r="AC81">
        <v>6.0827631590948394E-3</v>
      </c>
      <c r="AD81" s="9">
        <f t="shared" si="33"/>
        <v>3110365409.921721</v>
      </c>
      <c r="AE81" s="9">
        <f t="shared" si="34"/>
        <v>6340625989.8147898</v>
      </c>
      <c r="AF81" s="9">
        <f t="shared" si="35"/>
        <v>505000244691.81909</v>
      </c>
      <c r="AG81">
        <v>2.7148000000000003</v>
      </c>
      <c r="AH81" s="9">
        <f t="shared" si="36"/>
        <v>405800063348.14655</v>
      </c>
      <c r="AI81" s="9">
        <f t="shared" si="37"/>
        <v>460115039807.16705</v>
      </c>
      <c r="AJ81" s="9">
        <f t="shared" si="38"/>
        <v>4966688953.2494507</v>
      </c>
      <c r="AK81" s="9">
        <f t="shared" si="39"/>
        <v>1342002199.4375706</v>
      </c>
      <c r="AL81" s="9">
        <f t="shared" si="40"/>
        <v>220471789.90760088</v>
      </c>
      <c r="AM81" s="9">
        <f t="shared" si="41"/>
        <v>3404214963.9042792</v>
      </c>
      <c r="AN81">
        <v>9.8405063605353504E-3</v>
      </c>
      <c r="AO81" s="9">
        <f t="shared" si="42"/>
        <v>4527764975.8004036</v>
      </c>
      <c r="AP81" s="9">
        <f t="shared" si="43"/>
        <v>7931979939.7046833</v>
      </c>
      <c r="AQ81" s="9">
        <f t="shared" si="44"/>
        <v>452183059867.46234</v>
      </c>
      <c r="AR81">
        <v>2.1148000000000002</v>
      </c>
      <c r="AS81" s="9">
        <f t="shared" si="5"/>
        <v>507646716141.09973</v>
      </c>
      <c r="AT81" s="9">
        <f t="shared" si="45"/>
        <v>518287676121.11176</v>
      </c>
      <c r="AU81" s="9">
        <f t="shared" si="46"/>
        <v>4966688953.2494507</v>
      </c>
      <c r="AV81" s="9">
        <f t="shared" si="47"/>
        <v>1511672388.6865761</v>
      </c>
      <c r="AW81" s="9">
        <f t="shared" si="48"/>
        <v>248346178.14136606</v>
      </c>
      <c r="AX81" s="9">
        <f t="shared" si="49"/>
        <v>3206670386.4215088</v>
      </c>
      <c r="AY81">
        <v>5.5939376100901939E-3</v>
      </c>
      <c r="AZ81" s="9">
        <f t="shared" si="50"/>
        <v>2899268924.3001323</v>
      </c>
      <c r="BA81" s="9">
        <f t="shared" si="51"/>
        <v>6105939310.7216415</v>
      </c>
      <c r="BB81" s="9">
        <f t="shared" si="52"/>
        <v>512181736810.39014</v>
      </c>
      <c r="BC81">
        <v>2.9148000000000001</v>
      </c>
      <c r="BD81" s="9">
        <f t="shared" si="7"/>
        <v>390780115886.18506</v>
      </c>
      <c r="BE81" s="9">
        <f t="shared" si="8"/>
        <v>0.88082372694948929</v>
      </c>
      <c r="BF81" s="9">
        <f t="shared" si="9"/>
        <v>0.88463056390544492</v>
      </c>
      <c r="BG81" s="9">
        <f t="shared" si="10"/>
        <v>0.87703389924219566</v>
      </c>
      <c r="BH81" s="9">
        <f t="shared" si="11"/>
        <v>0.88845448929037796</v>
      </c>
      <c r="BI81" s="9">
        <f t="shared" si="12"/>
        <v>0.87326100198317425</v>
      </c>
      <c r="BJ81" s="9">
        <f t="shared" si="13"/>
        <v>7365613997.2314768</v>
      </c>
      <c r="BK81" s="9">
        <f t="shared" si="14"/>
        <v>10950912705.576117</v>
      </c>
      <c r="BL81" s="9">
        <f t="shared" si="15"/>
        <v>6868961828.6464586</v>
      </c>
      <c r="BM81" s="9">
        <f t="shared" si="16"/>
        <v>8239511065.1197176</v>
      </c>
      <c r="BN81" s="9">
        <f t="shared" si="17"/>
        <v>6652163225.3439703</v>
      </c>
    </row>
    <row r="82" spans="1:66" x14ac:dyDescent="0.3">
      <c r="A82" s="9">
        <f t="shared" si="0"/>
        <v>65</v>
      </c>
      <c r="B82" s="9">
        <f t="shared" si="77"/>
        <v>485453403177.9082</v>
      </c>
      <c r="C82" s="9">
        <f t="shared" si="78"/>
        <v>4966688953.2494507</v>
      </c>
      <c r="D82" s="9">
        <f t="shared" si="79"/>
        <v>1415905759.268899</v>
      </c>
      <c r="E82" s="9">
        <f t="shared" si="80"/>
        <v>232613089.0227477</v>
      </c>
      <c r="F82" s="9">
        <f t="shared" si="81"/>
        <v>3318170104.9578042</v>
      </c>
      <c r="G82">
        <v>7.9921135646102703E-3</v>
      </c>
      <c r="H82" s="9">
        <f t="shared" si="74"/>
        <v>3879798728.5243788</v>
      </c>
      <c r="I82" s="9">
        <f t="shared" si="75"/>
        <v>7197968833.4821835</v>
      </c>
      <c r="J82" s="9">
        <f t="shared" si="76"/>
        <v>478255434344.42603</v>
      </c>
      <c r="K82" s="4">
        <v>2.5255999999999998</v>
      </c>
      <c r="L82" s="9">
        <f t="shared" si="18"/>
        <v>467867974176.34192</v>
      </c>
      <c r="M82" s="9">
        <f t="shared" si="19"/>
        <v>469726429205.26483</v>
      </c>
      <c r="N82" s="9">
        <f t="shared" si="20"/>
        <v>4966688953.2494507</v>
      </c>
      <c r="O82" s="9">
        <f t="shared" si="21"/>
        <v>1370035418.5153558</v>
      </c>
      <c r="P82" s="9">
        <f t="shared" si="22"/>
        <v>225077247.32752275</v>
      </c>
      <c r="Q82" s="9">
        <f t="shared" si="23"/>
        <v>3371576287.4065719</v>
      </c>
      <c r="R82">
        <v>9.1832508452557304E-3</v>
      </c>
      <c r="S82" s="9">
        <f t="shared" si="24"/>
        <v>4313615628.0382042</v>
      </c>
      <c r="T82" s="9">
        <f t="shared" si="25"/>
        <v>7685191915.4447765</v>
      </c>
      <c r="U82" s="9">
        <f t="shared" si="26"/>
        <v>462041237289.82007</v>
      </c>
      <c r="V82">
        <v>2.3255999999999997</v>
      </c>
      <c r="W82" s="9">
        <f t="shared" si="27"/>
        <v>499537474503.91046</v>
      </c>
      <c r="X82" s="9">
        <f t="shared" si="28"/>
        <v>505000244691.81909</v>
      </c>
      <c r="Y82" s="9">
        <f t="shared" si="29"/>
        <v>4966688953.2494507</v>
      </c>
      <c r="Z82" s="9">
        <f t="shared" si="30"/>
        <v>1472917380.3511391</v>
      </c>
      <c r="AA82" s="9">
        <f t="shared" si="31"/>
        <v>241979283.91483</v>
      </c>
      <c r="AB82" s="9">
        <f t="shared" si="32"/>
        <v>3251792288.9834814</v>
      </c>
      <c r="AC82">
        <v>6.66389649627952E-3</v>
      </c>
      <c r="AD82" s="9">
        <f t="shared" si="33"/>
        <v>3365269361.2221136</v>
      </c>
      <c r="AE82" s="9">
        <f t="shared" si="34"/>
        <v>6617061650.205595</v>
      </c>
      <c r="AF82" s="9">
        <f t="shared" si="35"/>
        <v>498383183041.61353</v>
      </c>
      <c r="AG82">
        <v>2.7256</v>
      </c>
      <c r="AH82" s="9">
        <f t="shared" si="36"/>
        <v>430109007263.36365</v>
      </c>
      <c r="AI82" s="9">
        <f t="shared" si="37"/>
        <v>452183059867.46234</v>
      </c>
      <c r="AJ82" s="9">
        <f t="shared" si="38"/>
        <v>4966688953.2494507</v>
      </c>
      <c r="AK82" s="9">
        <f t="shared" si="39"/>
        <v>1318867257.9467652</v>
      </c>
      <c r="AL82" s="9">
        <f t="shared" si="40"/>
        <v>216671049.51982573</v>
      </c>
      <c r="AM82" s="9">
        <f t="shared" si="41"/>
        <v>3431150645.7828598</v>
      </c>
      <c r="AN82">
        <v>1.0521317418146325E-2</v>
      </c>
      <c r="AO82" s="9">
        <f t="shared" si="42"/>
        <v>4757561503.9742346</v>
      </c>
      <c r="AP82" s="9">
        <f t="shared" si="43"/>
        <v>8188712149.7570944</v>
      </c>
      <c r="AQ82" s="9">
        <f t="shared" si="44"/>
        <v>443994347717.70526</v>
      </c>
      <c r="AR82">
        <v>2.1255999999999999</v>
      </c>
      <c r="AS82" s="9">
        <f t="shared" si="5"/>
        <v>532266289734.21112</v>
      </c>
      <c r="AT82" s="9">
        <f t="shared" si="45"/>
        <v>512181736810.39014</v>
      </c>
      <c r="AU82" s="9">
        <f t="shared" si="46"/>
        <v>4966688953.2494507</v>
      </c>
      <c r="AV82" s="9">
        <f t="shared" si="47"/>
        <v>1493863399.0303047</v>
      </c>
      <c r="AW82" s="9">
        <f t="shared" si="48"/>
        <v>245420415.55497861</v>
      </c>
      <c r="AX82" s="9">
        <f t="shared" si="49"/>
        <v>3227405138.6641674</v>
      </c>
      <c r="AY82">
        <v>6.1273332399760516E-3</v>
      </c>
      <c r="AZ82" s="9">
        <f t="shared" si="50"/>
        <v>3138308180.8669691</v>
      </c>
      <c r="BA82" s="9">
        <f t="shared" si="51"/>
        <v>6365713319.5311365</v>
      </c>
      <c r="BB82" s="9">
        <f t="shared" si="52"/>
        <v>505816023490.85901</v>
      </c>
      <c r="BC82">
        <v>2.9255999999999998</v>
      </c>
      <c r="BD82" s="9">
        <f t="shared" si="7"/>
        <v>413771365769.52386</v>
      </c>
      <c r="BE82" s="9">
        <f t="shared" si="8"/>
        <v>0.87633943701185857</v>
      </c>
      <c r="BF82" s="9">
        <f t="shared" si="9"/>
        <v>0.8802728585190791</v>
      </c>
      <c r="BG82" s="9">
        <f t="shared" si="10"/>
        <v>0.8724242396024745</v>
      </c>
      <c r="BH82" s="9">
        <f t="shared" si="11"/>
        <v>0.88422459199614434</v>
      </c>
      <c r="BI82" s="9">
        <f t="shared" si="12"/>
        <v>0.8685271788550496</v>
      </c>
      <c r="BJ82" s="9">
        <f t="shared" si="13"/>
        <v>7548678011.1022367</v>
      </c>
      <c r="BK82" s="9">
        <f t="shared" si="14"/>
        <v>11137107337.928318</v>
      </c>
      <c r="BL82" s="9">
        <f t="shared" si="15"/>
        <v>7057893804.1334229</v>
      </c>
      <c r="BM82" s="9">
        <f t="shared" si="16"/>
        <v>8406835522.6478882</v>
      </c>
      <c r="BN82" s="9">
        <f t="shared" si="17"/>
        <v>6826255994.3669968</v>
      </c>
    </row>
    <row r="83" spans="1:66" x14ac:dyDescent="0.3">
      <c r="A83" s="9">
        <f t="shared" ref="A83:A146" si="82">IF($B$9&gt;A82,A82+1, "")</f>
        <v>66</v>
      </c>
      <c r="B83" s="9">
        <f t="shared" si="77"/>
        <v>478255434344.42603</v>
      </c>
      <c r="C83" s="9">
        <f t="shared" si="78"/>
        <v>4966688953.2494507</v>
      </c>
      <c r="D83" s="9">
        <f t="shared" si="79"/>
        <v>1394911683.504576</v>
      </c>
      <c r="E83" s="9">
        <f t="shared" si="80"/>
        <v>229164062.29003748</v>
      </c>
      <c r="F83" s="9">
        <f t="shared" si="81"/>
        <v>3342613207.4548373</v>
      </c>
      <c r="G83">
        <v>7.8920435191337512E-3</v>
      </c>
      <c r="H83" s="9">
        <f t="shared" si="74"/>
        <v>3774412701.1084247</v>
      </c>
      <c r="I83" s="9">
        <f t="shared" si="75"/>
        <v>7117025908.563262</v>
      </c>
      <c r="J83" s="9">
        <f t="shared" si="76"/>
        <v>471138408435.86279</v>
      </c>
      <c r="K83" s="4">
        <v>2.5398000000000001</v>
      </c>
      <c r="L83" s="9">
        <f t="shared" si="18"/>
        <v>469723709965.17529</v>
      </c>
      <c r="M83" s="9">
        <f t="shared" si="19"/>
        <v>462041237289.82007</v>
      </c>
      <c r="N83" s="9">
        <f t="shared" si="20"/>
        <v>4966688953.2494507</v>
      </c>
      <c r="O83" s="9">
        <f t="shared" si="21"/>
        <v>1347620275.428642</v>
      </c>
      <c r="P83" s="9">
        <f t="shared" si="22"/>
        <v>221394759.53470546</v>
      </c>
      <c r="Q83" s="9">
        <f t="shared" si="23"/>
        <v>3397673918.2861028</v>
      </c>
      <c r="R83">
        <v>9.0173820781974667E-3</v>
      </c>
      <c r="S83" s="9">
        <f t="shared" si="24"/>
        <v>4166402372.5254064</v>
      </c>
      <c r="T83" s="9">
        <f t="shared" si="25"/>
        <v>7564076290.8115091</v>
      </c>
      <c r="U83" s="9">
        <f t="shared" si="26"/>
        <v>454477160999.00854</v>
      </c>
      <c r="V83">
        <v>2.3397999999999999</v>
      </c>
      <c r="W83" s="9">
        <f t="shared" si="27"/>
        <v>499229035193.55963</v>
      </c>
      <c r="X83" s="9">
        <f t="shared" si="28"/>
        <v>498383183041.61353</v>
      </c>
      <c r="Y83" s="9">
        <f t="shared" si="29"/>
        <v>4966688953.2494507</v>
      </c>
      <c r="Z83" s="9">
        <f t="shared" si="30"/>
        <v>1453617617.2047062</v>
      </c>
      <c r="AA83" s="9">
        <f t="shared" si="31"/>
        <v>238808608.54077315</v>
      </c>
      <c r="AB83" s="9">
        <f t="shared" si="32"/>
        <v>3274262727.5039711</v>
      </c>
      <c r="AC83">
        <v>6.6459596043364488E-3</v>
      </c>
      <c r="AD83" s="9">
        <f t="shared" si="33"/>
        <v>3312234501.9751816</v>
      </c>
      <c r="AE83" s="9">
        <f t="shared" si="34"/>
        <v>6586497229.4791527</v>
      </c>
      <c r="AF83" s="9">
        <f t="shared" si="35"/>
        <v>491796685812.1344</v>
      </c>
      <c r="AG83">
        <v>2.7398000000000002</v>
      </c>
      <c r="AH83" s="9">
        <f t="shared" si="36"/>
        <v>434708817145.62408</v>
      </c>
      <c r="AI83" s="9">
        <f t="shared" si="37"/>
        <v>443994347717.70526</v>
      </c>
      <c r="AJ83" s="9">
        <f t="shared" si="38"/>
        <v>4966688953.2494507</v>
      </c>
      <c r="AK83" s="9">
        <f t="shared" si="39"/>
        <v>1294983514.1766405</v>
      </c>
      <c r="AL83" s="9">
        <f t="shared" si="40"/>
        <v>212747291.61473379</v>
      </c>
      <c r="AM83" s="9">
        <f t="shared" si="41"/>
        <v>3458958147.4580765</v>
      </c>
      <c r="AN83">
        <v>1.0268909922777403E-2</v>
      </c>
      <c r="AO83" s="9">
        <f t="shared" si="42"/>
        <v>4559337962.9354239</v>
      </c>
      <c r="AP83" s="9">
        <f t="shared" si="43"/>
        <v>8018296110.3935003</v>
      </c>
      <c r="AQ83" s="9">
        <f t="shared" si="44"/>
        <v>435976051607.31177</v>
      </c>
      <c r="AR83">
        <v>2.1398000000000001</v>
      </c>
      <c r="AS83" s="9">
        <f t="shared" ref="AS83:AS146" si="83">IF(A83="","",AP83*A83)</f>
        <v>529207543285.97101</v>
      </c>
      <c r="AT83" s="9">
        <f t="shared" si="45"/>
        <v>505816023490.85901</v>
      </c>
      <c r="AU83" s="9">
        <f t="shared" si="46"/>
        <v>4966688953.2494507</v>
      </c>
      <c r="AV83" s="9">
        <f t="shared" si="47"/>
        <v>1475296735.1816721</v>
      </c>
      <c r="AW83" s="9">
        <f t="shared" si="48"/>
        <v>242370177.9227033</v>
      </c>
      <c r="AX83" s="9">
        <f t="shared" si="49"/>
        <v>3249022040.1450753</v>
      </c>
      <c r="AY83">
        <v>6.1184174647674894E-3</v>
      </c>
      <c r="AZ83" s="9">
        <f t="shared" si="50"/>
        <v>3094793592.0857143</v>
      </c>
      <c r="BA83" s="9">
        <f t="shared" si="51"/>
        <v>6343815632.2307892</v>
      </c>
      <c r="BB83" s="9">
        <f t="shared" si="52"/>
        <v>499472207858.62823</v>
      </c>
      <c r="BC83">
        <v>2.9398</v>
      </c>
      <c r="BD83" s="9">
        <f t="shared" ref="BD83:BD146" si="84">IF(A83="","",BA83*A83)</f>
        <v>418691831727.23206</v>
      </c>
      <c r="BE83" s="9">
        <f t="shared" ref="BE83:BE146" si="85">IF(K83= "", "", IF(BE82="", 1/(1+((K83+$E$1)/1200)), BE82/(1+((K83+$E$1)/1200))))</f>
        <v>0.8718677121008005</v>
      </c>
      <c r="BF83" s="9">
        <f t="shared" ref="BF83:BF146" si="86">IF(V83= "", "", IF(BF82="", 1/(1+((V83+$E$1)/1200)), BF82/(1+((V83+$E$1)/1200))))</f>
        <v>0.87592630519531656</v>
      </c>
      <c r="BG83" s="9">
        <f t="shared" ref="BG83:BG146" si="87">IF(AG83= "", "", IF(BG82="", 1/(1+((AG83+$E$1)/1200)), BG82/(1+((AG83+$E$1)/1200))))</f>
        <v>0.86782859284342484</v>
      </c>
      <c r="BH83" s="9">
        <f t="shared" ref="BH83:BH146" si="88">IF(AR83= "", "", IF(BH82="", 1/(1+((AR83+$E$1)/1200)), BH82/(1+((AR83+$E$1)/1200))))</f>
        <v>0.88000446927004328</v>
      </c>
      <c r="BI83" s="9">
        <f t="shared" ref="BI83:BI146" si="89">IF(BC83= "", "", IF(BI82="", 1/(1+((BC83+$E$1)/1200)), BI82/(1+((BC83+$E$1)/1200))))</f>
        <v>0.86380885077829095</v>
      </c>
      <c r="BJ83" s="9">
        <f t="shared" ref="BJ83:BJ146" si="90">IF(BE83="", "", BE83*(D83+I83))</f>
        <v>7421283553.9409828</v>
      </c>
      <c r="BK83" s="9">
        <f t="shared" ref="BK83:BK146" si="91">IF(BF83="", "", BF83*(N83+T83))</f>
        <v>10976026901.500204</v>
      </c>
      <c r="BL83" s="9">
        <f t="shared" ref="BL83:BL146" si="92">IF(BG83="", "", BG83*(Z83+AE83))</f>
        <v>6977441553.6971817</v>
      </c>
      <c r="BM83" s="9">
        <f t="shared" ref="BM83:BM146" si="93">IF(BH83="", "", BH83*(AK83+AP83))</f>
        <v>8195727693.1833544</v>
      </c>
      <c r="BN83" s="9">
        <f t="shared" ref="BN83:BN146" si="94">IF(BI83="", "", BI83*(AV83+BA83))</f>
        <v>6754218468.2008801</v>
      </c>
    </row>
    <row r="84" spans="1:66" x14ac:dyDescent="0.3">
      <c r="A84" s="9">
        <f t="shared" si="82"/>
        <v>67</v>
      </c>
      <c r="B84" s="9">
        <f t="shared" si="77"/>
        <v>471138408435.86279</v>
      </c>
      <c r="C84" s="9">
        <f t="shared" si="78"/>
        <v>4966688953.2494507</v>
      </c>
      <c r="D84" s="9">
        <f t="shared" si="79"/>
        <v>1374153691.2712665</v>
      </c>
      <c r="E84" s="9">
        <f t="shared" si="80"/>
        <v>225753820.70885092</v>
      </c>
      <c r="F84" s="9">
        <f t="shared" si="81"/>
        <v>3366781441.2693334</v>
      </c>
      <c r="G84">
        <v>9.0634261085571488E-3</v>
      </c>
      <c r="H84" s="9">
        <f t="shared" si="74"/>
        <v>4270128151.7616606</v>
      </c>
      <c r="I84" s="9">
        <f t="shared" si="75"/>
        <v>7636909593.0309944</v>
      </c>
      <c r="J84" s="9">
        <f t="shared" si="76"/>
        <v>463501498842.83179</v>
      </c>
      <c r="K84" s="4">
        <v>2.5505</v>
      </c>
      <c r="L84" s="9">
        <f t="shared" ref="L84:L147" si="95">IF(A84="","",I84*A84)</f>
        <v>511672942733.0766</v>
      </c>
      <c r="M84" s="9">
        <f t="shared" ref="M84:M147" si="96">IF(A84="","",IF(U83&gt;0,U83,0))</f>
        <v>454477160999.00854</v>
      </c>
      <c r="N84" s="9">
        <f t="shared" ref="N84:N147" si="97">IF(A84="","",IF((M84*(1+($B$2/1200)))&gt;$B$10,$B$10, (M84*(1+($B$2/1200)))))</f>
        <v>4966688953.2494507</v>
      </c>
      <c r="O84" s="9">
        <f t="shared" ref="O84:O147" si="98">IF(A84="","",M84*($B$4/1200))</f>
        <v>1325558386.2471082</v>
      </c>
      <c r="P84" s="9">
        <f t="shared" ref="P84:P147" si="99">IF(A84="","",M84*(($B$3/1200)/100))</f>
        <v>217770306.31202495</v>
      </c>
      <c r="Q84" s="9">
        <f t="shared" ref="Q84:Q147" si="100">IF(A84="","",N84-O84-P84)</f>
        <v>3423360260.6903172</v>
      </c>
      <c r="R84">
        <v>1.0334280935555329E-2</v>
      </c>
      <c r="S84" s="9">
        <f t="shared" ref="S84:S147" si="101">IF(A84="","",M84*R84)</f>
        <v>4696694660.5573635</v>
      </c>
      <c r="T84" s="9">
        <f t="shared" ref="T84:T147" si="102">IF(A84="","",Q84+S84)</f>
        <v>8120054921.2476807</v>
      </c>
      <c r="U84" s="9">
        <f t="shared" ref="U84:U147" si="103">IF(A84="","",IF(M84-Q84-S84&gt;0.1,MAX(M84-Q84-S84,0),0))</f>
        <v>446357106077.76086</v>
      </c>
      <c r="V84">
        <v>2.3504999999999998</v>
      </c>
      <c r="W84" s="9">
        <f t="shared" ref="W84:W147" si="104">IF(A84="","",T84*A84)</f>
        <v>544043679723.5946</v>
      </c>
      <c r="X84" s="9">
        <f t="shared" ref="X84:X147" si="105">IF(A84="","",IF(AF83&gt;0,AF83,0))</f>
        <v>491796685812.1344</v>
      </c>
      <c r="Y84" s="9">
        <f t="shared" ref="Y84:Y147" si="106">IF(A84="","",IF((X84*(1+($B$2/1200)))&gt;$B$10,$B$10, (X84*(1+($B$2/1200)))))</f>
        <v>4966688953.2494507</v>
      </c>
      <c r="Z84" s="9">
        <f t="shared" ref="Z84:Z147" si="107">IF(A84="","",X84*($B$4/1200))</f>
        <v>1434407000.285392</v>
      </c>
      <c r="AA84" s="9">
        <f t="shared" ref="AA84:AA147" si="108">IF(A84="","",X84*(($B$3/1200)/100))</f>
        <v>235652578.61831442</v>
      </c>
      <c r="AB84" s="9">
        <f t="shared" ref="AB84:AB147" si="109">IF(A84="","",Y84-Z84-AA84)</f>
        <v>3296629374.3457446</v>
      </c>
      <c r="AC84">
        <v>7.6922358935922475E-3</v>
      </c>
      <c r="AD84" s="9">
        <f t="shared" ref="AD84:AD147" si="110">IF(A84="","",X84*AC84)</f>
        <v>3783016118.9538093</v>
      </c>
      <c r="AE84" s="9">
        <f t="shared" ref="AE84:AE147" si="111">IF(A84="","",AB84+AD84)</f>
        <v>7079645493.2995539</v>
      </c>
      <c r="AF84" s="9">
        <f t="shared" ref="AF84:AF147" si="112">IF(A84="","",IF(X84-AB84-AD84&gt;0.1,MAX(X84-AB84-AD84,0),0))</f>
        <v>484717040318.83484</v>
      </c>
      <c r="AG84">
        <v>2.7505000000000002</v>
      </c>
      <c r="AH84" s="9">
        <f t="shared" ref="AH84:AH147" si="113">IF(A84="","",AE84*A84)</f>
        <v>474336248051.07013</v>
      </c>
      <c r="AI84" s="9">
        <f t="shared" ref="AI84:AI147" si="114">IF(A84="","",IF(AQ83&gt;0,AQ83,0))</f>
        <v>435976051607.31177</v>
      </c>
      <c r="AJ84" s="9">
        <f t="shared" ref="AJ84:AJ147" si="115">IF(A84="","",IF((AI84*(1+($B$2/1200)))&gt;$B$10,$B$10, (AI84*(1+($B$2/1200)))))</f>
        <v>4966688953.2494507</v>
      </c>
      <c r="AK84" s="9">
        <f t="shared" ref="AK84:AK147" si="116">IF(A84="","",AI84*($B$4/1200))</f>
        <v>1271596817.1879928</v>
      </c>
      <c r="AL84" s="9">
        <f t="shared" ref="AL84:AL147" si="117">IF(A84="","",AI84*(($B$3/1200)/100))</f>
        <v>208905191.39517024</v>
      </c>
      <c r="AM84" s="9">
        <f t="shared" ref="AM84:AM147" si="118">IF(A84="","",AJ84-AK84-AL84)</f>
        <v>3486186944.6662874</v>
      </c>
      <c r="AN84">
        <v>1.1718164818722121E-2</v>
      </c>
      <c r="AO84" s="9">
        <f t="shared" ref="AO84:AO147" si="119">IF(A84="","",AI84*AN84)</f>
        <v>5108839229.7501802</v>
      </c>
      <c r="AP84" s="9">
        <f t="shared" ref="AP84:AP147" si="120">IF(A84="","",AM84+AO84)</f>
        <v>8595026174.4164677</v>
      </c>
      <c r="AQ84" s="9">
        <f t="shared" ref="AQ84:AQ147" si="121">IF(A84="","",IF(AI84-AM84-AO84&gt;0.1,MAX(AI84-AM84-AO84,0),0))</f>
        <v>427381025432.89532</v>
      </c>
      <c r="AR84">
        <v>2.1505000000000001</v>
      </c>
      <c r="AS84" s="9">
        <f t="shared" si="83"/>
        <v>575866753685.90332</v>
      </c>
      <c r="AT84" s="9">
        <f t="shared" ref="AT84:AT147" si="122">IF(A84="","",IF(BB83&gt;0,BB83,0))</f>
        <v>499472207858.62823</v>
      </c>
      <c r="AU84" s="9">
        <f t="shared" ref="AU84:AU147" si="123">IF(A84="","",IF((AT84*(1+($B$2/1200)))&gt;$B$10,$B$10, (AT84*(1+($B$2/1200)))))</f>
        <v>4966688953.2494507</v>
      </c>
      <c r="AV84" s="9">
        <f t="shared" ref="AV84:AV147" si="124">IF(A84="","",AT84*($B$4/1200))</f>
        <v>1456793939.5876658</v>
      </c>
      <c r="AW84" s="9">
        <f t="shared" ref="AW84:AW147" si="125">IF(A84="","",AT84*(($B$3/1200)/100))</f>
        <v>239330432.93225938</v>
      </c>
      <c r="AX84" s="9">
        <f t="shared" ref="AX84:AX147" si="126">IF(A84="","",AU84-AV84-AW84)</f>
        <v>3270564580.7295256</v>
      </c>
      <c r="AY84">
        <v>7.0864425079554261E-3</v>
      </c>
      <c r="AZ84" s="9">
        <f t="shared" ref="AZ84:AZ147" si="127">IF(A84="","",AT84*AY84)</f>
        <v>3539481085.3117313</v>
      </c>
      <c r="BA84" s="9">
        <f t="shared" ref="BA84:BA147" si="128">IF(A84="","",AX84+AZ84)</f>
        <v>6810045666.0412569</v>
      </c>
      <c r="BB84" s="9">
        <f t="shared" ref="BB84:BB147" si="129">IF(A84="","",IF(AT84-AX84-AZ84&gt;0.1,MAX(AT84-AX84-AZ84,0),0))</f>
        <v>492662162192.58698</v>
      </c>
      <c r="BC84">
        <v>2.9504999999999999</v>
      </c>
      <c r="BD84" s="9">
        <f t="shared" si="84"/>
        <v>456273059624.76422</v>
      </c>
      <c r="BE84" s="9">
        <f t="shared" si="85"/>
        <v>0.8674111102525317</v>
      </c>
      <c r="BF84" s="9">
        <f t="shared" si="86"/>
        <v>0.8715934806622766</v>
      </c>
      <c r="BG84" s="9">
        <f t="shared" si="87"/>
        <v>0.86324949769366111</v>
      </c>
      <c r="BH84" s="9">
        <f t="shared" si="88"/>
        <v>0.87579671593077379</v>
      </c>
      <c r="BI84" s="9">
        <f t="shared" si="89"/>
        <v>0.85910853654419805</v>
      </c>
      <c r="BJ84" s="9">
        <f t="shared" si="90"/>
        <v>7816296407.9924488</v>
      </c>
      <c r="BK84" s="9">
        <f t="shared" si="91"/>
        <v>11406320644.108683</v>
      </c>
      <c r="BL84" s="9">
        <f t="shared" si="92"/>
        <v>7349751538.4246674</v>
      </c>
      <c r="BM84" s="9">
        <f t="shared" si="93"/>
        <v>8641156013.3742523</v>
      </c>
      <c r="BN84" s="9">
        <f t="shared" si="94"/>
        <v>7102112475.437479</v>
      </c>
    </row>
    <row r="85" spans="1:66" x14ac:dyDescent="0.3">
      <c r="A85" s="9">
        <f t="shared" si="82"/>
        <v>68</v>
      </c>
      <c r="B85" s="9">
        <f t="shared" si="77"/>
        <v>463501498842.83179</v>
      </c>
      <c r="C85" s="9">
        <f t="shared" si="78"/>
        <v>4966688953.2494507</v>
      </c>
      <c r="D85" s="9">
        <f t="shared" si="79"/>
        <v>1351879371.6249261</v>
      </c>
      <c r="E85" s="9">
        <f t="shared" si="80"/>
        <v>222094468.19552359</v>
      </c>
      <c r="F85" s="9">
        <f t="shared" si="81"/>
        <v>3392715113.4290009</v>
      </c>
      <c r="G85">
        <v>8.8610081601210311E-3</v>
      </c>
      <c r="H85" s="9">
        <f t="shared" si="74"/>
        <v>4107090563.4746614</v>
      </c>
      <c r="I85" s="9">
        <f t="shared" si="75"/>
        <v>7499805676.9036617</v>
      </c>
      <c r="J85" s="9">
        <f t="shared" si="76"/>
        <v>456001693165.9281</v>
      </c>
      <c r="K85" s="4">
        <v>2.5651000000000002</v>
      </c>
      <c r="L85" s="9">
        <f t="shared" si="95"/>
        <v>509986786029.44897</v>
      </c>
      <c r="M85" s="9">
        <f t="shared" si="96"/>
        <v>446357106077.76086</v>
      </c>
      <c r="N85" s="9">
        <f t="shared" si="97"/>
        <v>4966688953.2494507</v>
      </c>
      <c r="O85" s="9">
        <f t="shared" si="98"/>
        <v>1301874892.7268026</v>
      </c>
      <c r="P85" s="9">
        <f t="shared" si="99"/>
        <v>213879446.66226041</v>
      </c>
      <c r="Q85" s="9">
        <f t="shared" si="100"/>
        <v>3450934613.8603873</v>
      </c>
      <c r="R85">
        <v>1.0110349196036816E-2</v>
      </c>
      <c r="S85" s="9">
        <f t="shared" si="101"/>
        <v>4512826208.5786095</v>
      </c>
      <c r="T85" s="9">
        <f t="shared" si="102"/>
        <v>7963760822.4389973</v>
      </c>
      <c r="U85" s="9">
        <f t="shared" si="103"/>
        <v>438393345255.32184</v>
      </c>
      <c r="V85">
        <v>2.3651</v>
      </c>
      <c r="W85" s="9">
        <f t="shared" si="104"/>
        <v>541535735925.85181</v>
      </c>
      <c r="X85" s="9">
        <f t="shared" si="105"/>
        <v>484717040318.83484</v>
      </c>
      <c r="Y85" s="9">
        <f t="shared" si="106"/>
        <v>4966688953.2494507</v>
      </c>
      <c r="Z85" s="9">
        <f t="shared" si="107"/>
        <v>1413758034.2632682</v>
      </c>
      <c r="AA85" s="9">
        <f t="shared" si="108"/>
        <v>232260248.48610836</v>
      </c>
      <c r="AB85" s="9">
        <f t="shared" si="109"/>
        <v>3320670670.5000739</v>
      </c>
      <c r="AC85">
        <v>7.5381416439603832E-3</v>
      </c>
      <c r="AD85" s="9">
        <f t="shared" si="110"/>
        <v>3653865707.1646328</v>
      </c>
      <c r="AE85" s="9">
        <f t="shared" si="111"/>
        <v>6974536377.6647072</v>
      </c>
      <c r="AF85" s="9">
        <f t="shared" si="112"/>
        <v>477742503941.17017</v>
      </c>
      <c r="AG85">
        <v>2.7651000000000003</v>
      </c>
      <c r="AH85" s="9">
        <f t="shared" si="113"/>
        <v>474268473681.20007</v>
      </c>
      <c r="AI85" s="9">
        <f t="shared" si="114"/>
        <v>427381025432.89532</v>
      </c>
      <c r="AJ85" s="9">
        <f t="shared" si="115"/>
        <v>4966688953.2494507</v>
      </c>
      <c r="AK85" s="9">
        <f t="shared" si="116"/>
        <v>1246527990.8459446</v>
      </c>
      <c r="AL85" s="9">
        <f t="shared" si="117"/>
        <v>204786741.35326236</v>
      </c>
      <c r="AM85" s="9">
        <f t="shared" si="118"/>
        <v>3515374221.0502439</v>
      </c>
      <c r="AN85">
        <v>1.1452920151666324E-2</v>
      </c>
      <c r="AO85" s="9">
        <f t="shared" si="119"/>
        <v>4894760758.620224</v>
      </c>
      <c r="AP85" s="9">
        <f t="shared" si="120"/>
        <v>8410134979.6704674</v>
      </c>
      <c r="AQ85" s="9">
        <f t="shared" si="121"/>
        <v>418970890453.22485</v>
      </c>
      <c r="AR85">
        <v>2.1651000000000002</v>
      </c>
      <c r="AS85" s="9">
        <f t="shared" si="83"/>
        <v>571889178617.5918</v>
      </c>
      <c r="AT85" s="9">
        <f t="shared" si="122"/>
        <v>492662162192.58698</v>
      </c>
      <c r="AU85" s="9">
        <f t="shared" si="123"/>
        <v>4966688953.2494507</v>
      </c>
      <c r="AV85" s="9">
        <f t="shared" si="124"/>
        <v>1436931306.3950455</v>
      </c>
      <c r="AW85" s="9">
        <f t="shared" si="125"/>
        <v>236067286.0506146</v>
      </c>
      <c r="AX85" s="9">
        <f t="shared" si="126"/>
        <v>3293690360.803791</v>
      </c>
      <c r="AY85">
        <v>6.9513724128082988E-3</v>
      </c>
      <c r="AZ85" s="9">
        <f t="shared" si="127"/>
        <v>3424678163.1000366</v>
      </c>
      <c r="BA85" s="9">
        <f t="shared" si="128"/>
        <v>6718368523.9038277</v>
      </c>
      <c r="BB85" s="9">
        <f t="shared" si="129"/>
        <v>485943793668.68317</v>
      </c>
      <c r="BC85">
        <v>2.9651000000000001</v>
      </c>
      <c r="BD85" s="9">
        <f t="shared" si="84"/>
        <v>456849059625.46027</v>
      </c>
      <c r="BE85" s="9">
        <f t="shared" si="85"/>
        <v>0.86296684281889924</v>
      </c>
      <c r="BF85" s="9">
        <f t="shared" si="86"/>
        <v>0.86727158910899804</v>
      </c>
      <c r="BG85" s="9">
        <f t="shared" si="87"/>
        <v>0.8586841719278685</v>
      </c>
      <c r="BH85" s="9">
        <f t="shared" si="88"/>
        <v>0.87159852827788331</v>
      </c>
      <c r="BI85" s="9">
        <f t="shared" si="89"/>
        <v>0.85442345959740218</v>
      </c>
      <c r="BJ85" s="9">
        <f t="shared" si="90"/>
        <v>7638710699.9559698</v>
      </c>
      <c r="BK85" s="9">
        <f t="shared" si="91"/>
        <v>11214211724.855408</v>
      </c>
      <c r="BL85" s="9">
        <f t="shared" si="92"/>
        <v>7202895640.9935408</v>
      </c>
      <c r="BM85" s="9">
        <f t="shared" si="93"/>
        <v>8416733233.1776381</v>
      </c>
      <c r="BN85" s="9">
        <f t="shared" si="94"/>
        <v>6968079495.0580702</v>
      </c>
    </row>
    <row r="86" spans="1:66" x14ac:dyDescent="0.3">
      <c r="A86" s="9">
        <f t="shared" si="82"/>
        <v>69</v>
      </c>
      <c r="B86" s="9">
        <f t="shared" si="77"/>
        <v>456001693165.9281</v>
      </c>
      <c r="C86" s="9">
        <f t="shared" si="78"/>
        <v>4966688953.2494507</v>
      </c>
      <c r="D86" s="9">
        <f t="shared" si="79"/>
        <v>1330004938.4006238</v>
      </c>
      <c r="E86" s="9">
        <f t="shared" si="80"/>
        <v>218500811.30867389</v>
      </c>
      <c r="F86" s="9">
        <f t="shared" si="81"/>
        <v>3418183203.540153</v>
      </c>
      <c r="G86">
        <v>8.6223717354808604E-3</v>
      </c>
      <c r="H86" s="9">
        <f t="shared" si="74"/>
        <v>3931816110.4853144</v>
      </c>
      <c r="I86" s="9">
        <f t="shared" si="75"/>
        <v>7349999314.0254669</v>
      </c>
      <c r="J86" s="9">
        <f t="shared" si="76"/>
        <v>448651693851.90265</v>
      </c>
      <c r="K86" s="4">
        <v>2.5781999999999998</v>
      </c>
      <c r="L86" s="9">
        <f t="shared" si="95"/>
        <v>507149952667.7572</v>
      </c>
      <c r="M86" s="9">
        <f t="shared" si="96"/>
        <v>438393345255.32184</v>
      </c>
      <c r="N86" s="9">
        <f t="shared" si="97"/>
        <v>4966688953.2494507</v>
      </c>
      <c r="O86" s="9">
        <f t="shared" si="98"/>
        <v>1278647256.9946887</v>
      </c>
      <c r="P86" s="9">
        <f t="shared" si="99"/>
        <v>210063477.93484172</v>
      </c>
      <c r="Q86" s="9">
        <f t="shared" si="100"/>
        <v>3477978218.3199201</v>
      </c>
      <c r="R86">
        <v>9.8219262962138121E-3</v>
      </c>
      <c r="S86" s="9">
        <f t="shared" si="101"/>
        <v>4305867125.8483858</v>
      </c>
      <c r="T86" s="9">
        <f t="shared" si="102"/>
        <v>7783845344.1683064</v>
      </c>
      <c r="U86" s="9">
        <f t="shared" si="103"/>
        <v>430609499911.1535</v>
      </c>
      <c r="V86">
        <v>2.3781999999999996</v>
      </c>
      <c r="W86" s="9">
        <f t="shared" si="104"/>
        <v>537085328747.61316</v>
      </c>
      <c r="X86" s="9">
        <f t="shared" si="105"/>
        <v>477742503941.17017</v>
      </c>
      <c r="Y86" s="9">
        <f t="shared" si="106"/>
        <v>4966688953.2494507</v>
      </c>
      <c r="Z86" s="9">
        <f t="shared" si="107"/>
        <v>1393415636.4950798</v>
      </c>
      <c r="AA86" s="9">
        <f t="shared" si="108"/>
        <v>228918283.13847739</v>
      </c>
      <c r="AB86" s="9">
        <f t="shared" si="109"/>
        <v>3344355033.6158934</v>
      </c>
      <c r="AC86">
        <v>7.3662295287388879E-3</v>
      </c>
      <c r="AD86" s="9">
        <f t="shared" si="110"/>
        <v>3519160939.665102</v>
      </c>
      <c r="AE86" s="9">
        <f t="shared" si="111"/>
        <v>6863515973.2809954</v>
      </c>
      <c r="AF86" s="9">
        <f t="shared" si="112"/>
        <v>470878987967.88916</v>
      </c>
      <c r="AG86">
        <v>2.7782</v>
      </c>
      <c r="AH86" s="9">
        <f t="shared" si="113"/>
        <v>473582602156.38867</v>
      </c>
      <c r="AI86" s="9">
        <f t="shared" si="114"/>
        <v>418970890453.22485</v>
      </c>
      <c r="AJ86" s="9">
        <f t="shared" si="115"/>
        <v>4966688953.2494507</v>
      </c>
      <c r="AK86" s="9">
        <f t="shared" si="116"/>
        <v>1221998430.4885726</v>
      </c>
      <c r="AL86" s="9">
        <f t="shared" si="117"/>
        <v>200756885.00883693</v>
      </c>
      <c r="AM86" s="9">
        <f t="shared" si="118"/>
        <v>3543933637.7520413</v>
      </c>
      <c r="AN86">
        <v>1.1084771952177497E-2</v>
      </c>
      <c r="AO86" s="9">
        <f t="shared" si="119"/>
        <v>4644196775.2747374</v>
      </c>
      <c r="AP86" s="9">
        <f t="shared" si="120"/>
        <v>8188130413.0267792</v>
      </c>
      <c r="AQ86" s="9">
        <f t="shared" si="121"/>
        <v>410782760040.19812</v>
      </c>
      <c r="AR86">
        <v>2.1781999999999999</v>
      </c>
      <c r="AS86" s="9">
        <f t="shared" si="83"/>
        <v>564980998498.84778</v>
      </c>
      <c r="AT86" s="9">
        <f t="shared" si="122"/>
        <v>485943793668.68317</v>
      </c>
      <c r="AU86" s="9">
        <f t="shared" si="123"/>
        <v>4966688953.2494507</v>
      </c>
      <c r="AV86" s="9">
        <f t="shared" si="124"/>
        <v>1417336064.8669927</v>
      </c>
      <c r="AW86" s="9">
        <f t="shared" si="125"/>
        <v>232848067.79957736</v>
      </c>
      <c r="AX86" s="9">
        <f t="shared" si="126"/>
        <v>3316504820.5828805</v>
      </c>
      <c r="AY86">
        <v>6.80752004241858E-3</v>
      </c>
      <c r="AZ86" s="9">
        <f t="shared" si="127"/>
        <v>3308072114.8884797</v>
      </c>
      <c r="BA86" s="9">
        <f t="shared" si="128"/>
        <v>6624576935.4713602</v>
      </c>
      <c r="BB86" s="9">
        <f t="shared" si="129"/>
        <v>479319216733.21179</v>
      </c>
      <c r="BC86">
        <v>2.9781999999999997</v>
      </c>
      <c r="BD86" s="9">
        <f t="shared" si="84"/>
        <v>457095808547.52386</v>
      </c>
      <c r="BE86" s="9">
        <f t="shared" si="85"/>
        <v>0.85853602170182819</v>
      </c>
      <c r="BF86" s="9">
        <f t="shared" si="86"/>
        <v>0.86296175417502474</v>
      </c>
      <c r="BG86" s="9">
        <f t="shared" si="87"/>
        <v>0.85413371506906088</v>
      </c>
      <c r="BH86" s="9">
        <f t="shared" si="88"/>
        <v>0.86741104106059908</v>
      </c>
      <c r="BI86" s="9">
        <f t="shared" si="89"/>
        <v>0.84975470642773154</v>
      </c>
      <c r="BJ86" s="9">
        <f t="shared" si="90"/>
        <v>7452096319.2328472</v>
      </c>
      <c r="BK86" s="9">
        <f t="shared" si="91"/>
        <v>11003223443.968445</v>
      </c>
      <c r="BL86" s="9">
        <f t="shared" si="92"/>
        <v>7052523670.9292002</v>
      </c>
      <c r="BM86" s="9">
        <f t="shared" si="93"/>
        <v>8162449656.6680231</v>
      </c>
      <c r="BN86" s="9">
        <f t="shared" si="94"/>
        <v>6833653420.7198753</v>
      </c>
    </row>
    <row r="87" spans="1:66" x14ac:dyDescent="0.3">
      <c r="A87" s="9">
        <f t="shared" si="82"/>
        <v>70</v>
      </c>
      <c r="B87" s="9">
        <f t="shared" si="77"/>
        <v>448651693851.90265</v>
      </c>
      <c r="C87" s="9">
        <f t="shared" si="78"/>
        <v>4966688953.2494507</v>
      </c>
      <c r="D87" s="9">
        <f t="shared" si="79"/>
        <v>1308567440.4013827</v>
      </c>
      <c r="E87" s="9">
        <f t="shared" si="80"/>
        <v>214978936.63737002</v>
      </c>
      <c r="F87" s="9">
        <f t="shared" si="81"/>
        <v>3443142576.2106981</v>
      </c>
      <c r="G87">
        <v>7.9375161391311844E-3</v>
      </c>
      <c r="H87" s="9">
        <f t="shared" si="74"/>
        <v>3561180060.7980204</v>
      </c>
      <c r="I87" s="9">
        <f t="shared" si="75"/>
        <v>7004322637.0087185</v>
      </c>
      <c r="J87" s="9">
        <f t="shared" si="76"/>
        <v>441647371214.89392</v>
      </c>
      <c r="K87" s="4">
        <v>2.5886999999999998</v>
      </c>
      <c r="L87" s="9">
        <f t="shared" si="95"/>
        <v>490302584590.61029</v>
      </c>
      <c r="M87" s="9">
        <f t="shared" si="96"/>
        <v>430609499911.1535</v>
      </c>
      <c r="N87" s="9">
        <f t="shared" si="97"/>
        <v>4966688953.2494507</v>
      </c>
      <c r="O87" s="9">
        <f t="shared" si="98"/>
        <v>1255944374.7408645</v>
      </c>
      <c r="P87" s="9">
        <f t="shared" si="99"/>
        <v>206333718.70742774</v>
      </c>
      <c r="Q87" s="9">
        <f t="shared" si="100"/>
        <v>3504410859.801158</v>
      </c>
      <c r="R87">
        <v>9.0818503121469218E-3</v>
      </c>
      <c r="S87" s="9">
        <f t="shared" si="101"/>
        <v>3910731021.1815395</v>
      </c>
      <c r="T87" s="9">
        <f t="shared" si="102"/>
        <v>7415141880.9826975</v>
      </c>
      <c r="U87" s="9">
        <f t="shared" si="103"/>
        <v>423194358030.17084</v>
      </c>
      <c r="V87">
        <v>2.3886999999999996</v>
      </c>
      <c r="W87" s="9">
        <f t="shared" si="104"/>
        <v>519059931668.78882</v>
      </c>
      <c r="X87" s="9">
        <f t="shared" si="105"/>
        <v>470878987967.88916</v>
      </c>
      <c r="Y87" s="9">
        <f t="shared" si="106"/>
        <v>4966688953.2494507</v>
      </c>
      <c r="Z87" s="9">
        <f t="shared" si="107"/>
        <v>1373397048.2396767</v>
      </c>
      <c r="AA87" s="9">
        <f t="shared" si="108"/>
        <v>225629515.06794691</v>
      </c>
      <c r="AB87" s="9">
        <f t="shared" si="109"/>
        <v>3367662389.9418273</v>
      </c>
      <c r="AC87">
        <v>6.7805732205052927E-3</v>
      </c>
      <c r="AD87" s="9">
        <f t="shared" si="110"/>
        <v>3192829455.913703</v>
      </c>
      <c r="AE87" s="9">
        <f t="shared" si="111"/>
        <v>6560491845.8555298</v>
      </c>
      <c r="AF87" s="9">
        <f t="shared" si="112"/>
        <v>464318496122.03363</v>
      </c>
      <c r="AG87">
        <v>2.7887</v>
      </c>
      <c r="AH87" s="9">
        <f t="shared" si="113"/>
        <v>459234429209.88708</v>
      </c>
      <c r="AI87" s="9">
        <f t="shared" si="114"/>
        <v>410782760040.19812</v>
      </c>
      <c r="AJ87" s="9">
        <f t="shared" si="115"/>
        <v>4966688953.2494507</v>
      </c>
      <c r="AK87" s="9">
        <f t="shared" si="116"/>
        <v>1198116383.450578</v>
      </c>
      <c r="AL87" s="9">
        <f t="shared" si="117"/>
        <v>196833405.85259494</v>
      </c>
      <c r="AM87" s="9">
        <f t="shared" si="118"/>
        <v>3571739163.9462781</v>
      </c>
      <c r="AN87">
        <v>1.0268909922777403E-2</v>
      </c>
      <c r="AO87" s="9">
        <f t="shared" si="119"/>
        <v>4218291160.6826792</v>
      </c>
      <c r="AP87" s="9">
        <f t="shared" si="120"/>
        <v>7790030324.6289577</v>
      </c>
      <c r="AQ87" s="9">
        <f t="shared" si="121"/>
        <v>402992729715.56915</v>
      </c>
      <c r="AR87">
        <v>2.1886999999999999</v>
      </c>
      <c r="AS87" s="9">
        <f t="shared" si="83"/>
        <v>545302122724.02704</v>
      </c>
      <c r="AT87" s="9">
        <f t="shared" si="122"/>
        <v>479319216733.21179</v>
      </c>
      <c r="AU87" s="9">
        <f t="shared" si="123"/>
        <v>4966688953.2494507</v>
      </c>
      <c r="AV87" s="9">
        <f t="shared" si="124"/>
        <v>1398014382.1385345</v>
      </c>
      <c r="AW87" s="9">
        <f t="shared" si="125"/>
        <v>229673791.35133067</v>
      </c>
      <c r="AX87" s="9">
        <f t="shared" si="126"/>
        <v>3339000779.7595854</v>
      </c>
      <c r="AY87">
        <v>6.2790361883729995E-3</v>
      </c>
      <c r="AZ87" s="9">
        <f t="shared" si="127"/>
        <v>3009662707.6504378</v>
      </c>
      <c r="BA87" s="9">
        <f t="shared" si="128"/>
        <v>6348663487.4100227</v>
      </c>
      <c r="BB87" s="9">
        <f t="shared" si="129"/>
        <v>472970553245.80176</v>
      </c>
      <c r="BC87">
        <v>2.9886999999999997</v>
      </c>
      <c r="BD87" s="9">
        <f t="shared" si="84"/>
        <v>444406444118.7016</v>
      </c>
      <c r="BE87" s="9">
        <f t="shared" si="85"/>
        <v>0.85412051503180397</v>
      </c>
      <c r="BF87" s="9">
        <f t="shared" si="86"/>
        <v>0.85866586062237116</v>
      </c>
      <c r="BG87" s="9">
        <f t="shared" si="87"/>
        <v>0.84959997801040776</v>
      </c>
      <c r="BH87" s="9">
        <f t="shared" si="88"/>
        <v>0.86323615507981766</v>
      </c>
      <c r="BI87" s="9">
        <f t="shared" si="89"/>
        <v>0.8451041100724942</v>
      </c>
      <c r="BJ87" s="9">
        <f t="shared" si="90"/>
        <v>7100209954.3202887</v>
      </c>
      <c r="BK87" s="9">
        <f t="shared" si="91"/>
        <v>10631855429.356558</v>
      </c>
      <c r="BL87" s="9">
        <f t="shared" si="92"/>
        <v>6740631829.9603052</v>
      </c>
      <c r="BM87" s="9">
        <f t="shared" si="93"/>
        <v>7758893205.5758991</v>
      </c>
      <c r="BN87" s="9">
        <f t="shared" si="94"/>
        <v>6546749306.9631186</v>
      </c>
    </row>
    <row r="88" spans="1:66" x14ac:dyDescent="0.3">
      <c r="A88" s="9">
        <f t="shared" si="82"/>
        <v>71</v>
      </c>
      <c r="B88" s="9">
        <f t="shared" si="77"/>
        <v>441647371214.89392</v>
      </c>
      <c r="C88" s="9">
        <f t="shared" si="78"/>
        <v>4966688953.2494507</v>
      </c>
      <c r="D88" s="9">
        <f t="shared" si="79"/>
        <v>1288138166.0434406</v>
      </c>
      <c r="E88" s="9">
        <f t="shared" si="80"/>
        <v>211622698.70713669</v>
      </c>
      <c r="F88" s="9">
        <f t="shared" si="81"/>
        <v>3466928088.4988732</v>
      </c>
      <c r="G88">
        <v>7.9193243398181234E-3</v>
      </c>
      <c r="H88" s="9">
        <f t="shared" si="74"/>
        <v>3497548776.4787993</v>
      </c>
      <c r="I88" s="9">
        <f t="shared" si="75"/>
        <v>6964476864.9776726</v>
      </c>
      <c r="J88" s="9">
        <f t="shared" si="76"/>
        <v>434682894349.9162</v>
      </c>
      <c r="K88" s="4">
        <v>2.6027</v>
      </c>
      <c r="L88" s="9">
        <f t="shared" si="95"/>
        <v>494477857413.41473</v>
      </c>
      <c r="M88" s="9">
        <f t="shared" si="96"/>
        <v>423194358030.17084</v>
      </c>
      <c r="N88" s="9">
        <f t="shared" si="97"/>
        <v>4966688953.2494507</v>
      </c>
      <c r="O88" s="9">
        <f t="shared" si="98"/>
        <v>1234316877.5879984</v>
      </c>
      <c r="P88" s="9">
        <f t="shared" si="99"/>
        <v>202780629.88945687</v>
      </c>
      <c r="Q88" s="9">
        <f t="shared" si="100"/>
        <v>3529591445.7719955</v>
      </c>
      <c r="R88">
        <v>9.0450056723130334E-3</v>
      </c>
      <c r="S88" s="9">
        <f t="shared" si="101"/>
        <v>3827795368.8737679</v>
      </c>
      <c r="T88" s="9">
        <f t="shared" si="102"/>
        <v>7357386814.6457634</v>
      </c>
      <c r="U88" s="9">
        <f t="shared" si="103"/>
        <v>415836971215.52509</v>
      </c>
      <c r="V88">
        <v>2.4026999999999998</v>
      </c>
      <c r="W88" s="9">
        <f t="shared" si="104"/>
        <v>522374463839.84918</v>
      </c>
      <c r="X88" s="9">
        <f t="shared" si="105"/>
        <v>464318496122.03363</v>
      </c>
      <c r="Y88" s="9">
        <f t="shared" si="106"/>
        <v>4966688953.2494507</v>
      </c>
      <c r="Z88" s="9">
        <f t="shared" si="107"/>
        <v>1354262280.3559315</v>
      </c>
      <c r="AA88" s="9">
        <f t="shared" si="108"/>
        <v>222485946.05847445</v>
      </c>
      <c r="AB88" s="9">
        <f t="shared" si="109"/>
        <v>3389940726.8350449</v>
      </c>
      <c r="AC88">
        <v>6.7805732205052927E-3</v>
      </c>
      <c r="AD88" s="9">
        <f t="shared" si="110"/>
        <v>3148345560.5903516</v>
      </c>
      <c r="AE88" s="9">
        <f t="shared" si="111"/>
        <v>6538286287.425396</v>
      </c>
      <c r="AF88" s="9">
        <f t="shared" si="112"/>
        <v>457780209834.60828</v>
      </c>
      <c r="AG88">
        <v>2.8027000000000002</v>
      </c>
      <c r="AH88" s="9">
        <f t="shared" si="113"/>
        <v>464218326407.20312</v>
      </c>
      <c r="AI88" s="9">
        <f t="shared" si="114"/>
        <v>402992729715.56915</v>
      </c>
      <c r="AJ88" s="9">
        <f t="shared" si="115"/>
        <v>4966688953.2494507</v>
      </c>
      <c r="AK88" s="9">
        <f t="shared" si="116"/>
        <v>1175395461.6704102</v>
      </c>
      <c r="AL88" s="9">
        <f t="shared" si="117"/>
        <v>193100682.98871022</v>
      </c>
      <c r="AM88" s="9">
        <f t="shared" si="118"/>
        <v>3598192808.5903301</v>
      </c>
      <c r="AN88">
        <v>1.0212915403367662E-2</v>
      </c>
      <c r="AO88" s="9">
        <f t="shared" si="119"/>
        <v>4115730656.7573171</v>
      </c>
      <c r="AP88" s="9">
        <f t="shared" si="120"/>
        <v>7713923465.3476467</v>
      </c>
      <c r="AQ88" s="9">
        <f t="shared" si="121"/>
        <v>395278806250.2215</v>
      </c>
      <c r="AR88">
        <v>2.2027000000000001</v>
      </c>
      <c r="AS88" s="9">
        <f t="shared" si="83"/>
        <v>547688566039.68292</v>
      </c>
      <c r="AT88" s="9">
        <f t="shared" si="122"/>
        <v>472970553245.80176</v>
      </c>
      <c r="AU88" s="9">
        <f t="shared" si="123"/>
        <v>4966688953.2494507</v>
      </c>
      <c r="AV88" s="9">
        <f t="shared" si="124"/>
        <v>1379497446.9669218</v>
      </c>
      <c r="AW88" s="9">
        <f t="shared" si="125"/>
        <v>226631723.43028003</v>
      </c>
      <c r="AX88" s="9">
        <f t="shared" si="126"/>
        <v>3360559782.8522487</v>
      </c>
      <c r="AY88">
        <v>6.2879678292342422E-3</v>
      </c>
      <c r="AZ88" s="9">
        <f t="shared" si="127"/>
        <v>2974023622.9847226</v>
      </c>
      <c r="BA88" s="9">
        <f t="shared" si="128"/>
        <v>6334583405.8369713</v>
      </c>
      <c r="BB88" s="9">
        <f t="shared" si="129"/>
        <v>466635969839.96478</v>
      </c>
      <c r="BC88">
        <v>3.0026999999999999</v>
      </c>
      <c r="BD88" s="9">
        <f t="shared" si="84"/>
        <v>449755421814.42499</v>
      </c>
      <c r="BE88" s="9">
        <f t="shared" si="85"/>
        <v>0.8497178552102902</v>
      </c>
      <c r="BF88" s="9">
        <f t="shared" si="86"/>
        <v>0.85438143421302581</v>
      </c>
      <c r="BG88" s="9">
        <f t="shared" si="87"/>
        <v>0.8450804990635844</v>
      </c>
      <c r="BH88" s="9">
        <f t="shared" si="88"/>
        <v>0.85907138874079059</v>
      </c>
      <c r="BI88" s="9">
        <f t="shared" si="89"/>
        <v>0.84046921401269714</v>
      </c>
      <c r="BJ88" s="9">
        <f t="shared" si="90"/>
        <v>7012394344.0354633</v>
      </c>
      <c r="BK88" s="9">
        <f t="shared" si="91"/>
        <v>10529461529.924311</v>
      </c>
      <c r="BL88" s="9">
        <f t="shared" si="92"/>
        <v>6669838882.5442219</v>
      </c>
      <c r="BM88" s="9">
        <f t="shared" si="93"/>
        <v>7636559555.5931969</v>
      </c>
      <c r="BN88" s="9">
        <f t="shared" si="94"/>
        <v>6483447471.1864843</v>
      </c>
    </row>
    <row r="89" spans="1:66" x14ac:dyDescent="0.3">
      <c r="A89" s="9">
        <f t="shared" si="82"/>
        <v>72</v>
      </c>
      <c r="B89" s="9">
        <f t="shared" si="77"/>
        <v>434682894349.9162</v>
      </c>
      <c r="C89" s="9">
        <f t="shared" si="78"/>
        <v>4966688953.2494507</v>
      </c>
      <c r="D89" s="9">
        <f t="shared" si="79"/>
        <v>1267825108.5205889</v>
      </c>
      <c r="E89" s="9">
        <f t="shared" si="80"/>
        <v>208285553.54266819</v>
      </c>
      <c r="F89" s="9">
        <f t="shared" si="81"/>
        <v>3490578291.1861935</v>
      </c>
      <c r="G89">
        <v>6.4041595941843887E-3</v>
      </c>
      <c r="H89" s="9">
        <f t="shared" si="74"/>
        <v>2783778628.2788548</v>
      </c>
      <c r="I89" s="9">
        <f t="shared" si="75"/>
        <v>6274356919.4650478</v>
      </c>
      <c r="J89" s="9">
        <f t="shared" si="76"/>
        <v>428408537430.45111</v>
      </c>
      <c r="K89" s="4">
        <v>2.6128</v>
      </c>
      <c r="L89" s="9">
        <f t="shared" si="95"/>
        <v>451753698201.48346</v>
      </c>
      <c r="M89" s="9">
        <f t="shared" si="96"/>
        <v>415836971215.52509</v>
      </c>
      <c r="N89" s="9">
        <f t="shared" si="97"/>
        <v>4966688953.2494507</v>
      </c>
      <c r="O89" s="9">
        <f t="shared" si="98"/>
        <v>1212857832.7119482</v>
      </c>
      <c r="P89" s="9">
        <f t="shared" si="99"/>
        <v>199255215.37410578</v>
      </c>
      <c r="Q89" s="9">
        <f t="shared" si="100"/>
        <v>3554575905.1633964</v>
      </c>
      <c r="R89">
        <v>7.3752693740254394E-3</v>
      </c>
      <c r="S89" s="9">
        <f t="shared" si="101"/>
        <v>3066909678.3933601</v>
      </c>
      <c r="T89" s="9">
        <f t="shared" si="102"/>
        <v>6621485583.556757</v>
      </c>
      <c r="U89" s="9">
        <f t="shared" si="103"/>
        <v>409215485631.96832</v>
      </c>
      <c r="V89">
        <v>2.4127999999999998</v>
      </c>
      <c r="W89" s="9">
        <f t="shared" si="104"/>
        <v>476746962016.08649</v>
      </c>
      <c r="X89" s="9">
        <f t="shared" si="105"/>
        <v>457780209834.60828</v>
      </c>
      <c r="Y89" s="9">
        <f t="shared" si="106"/>
        <v>4966688953.2494507</v>
      </c>
      <c r="Z89" s="9">
        <f t="shared" si="107"/>
        <v>1335192278.6842742</v>
      </c>
      <c r="AA89" s="9">
        <f t="shared" si="108"/>
        <v>219353017.21241647</v>
      </c>
      <c r="AB89" s="9">
        <f t="shared" si="109"/>
        <v>3412143657.3527598</v>
      </c>
      <c r="AC89">
        <v>5.4787822702140332E-3</v>
      </c>
      <c r="AD89" s="9">
        <f t="shared" si="110"/>
        <v>2508078097.2967114</v>
      </c>
      <c r="AE89" s="9">
        <f t="shared" si="111"/>
        <v>5920221754.6494713</v>
      </c>
      <c r="AF89" s="9">
        <f t="shared" si="112"/>
        <v>451859988079.9588</v>
      </c>
      <c r="AG89">
        <v>2.8128000000000002</v>
      </c>
      <c r="AH89" s="9">
        <f t="shared" si="113"/>
        <v>426255966334.76196</v>
      </c>
      <c r="AI89" s="9">
        <f t="shared" si="114"/>
        <v>395278806250.2215</v>
      </c>
      <c r="AJ89" s="9">
        <f t="shared" si="115"/>
        <v>4966688953.2494507</v>
      </c>
      <c r="AK89" s="9">
        <f t="shared" si="116"/>
        <v>1152896518.2298129</v>
      </c>
      <c r="AL89" s="9">
        <f t="shared" si="117"/>
        <v>189404427.99489781</v>
      </c>
      <c r="AM89" s="9">
        <f t="shared" si="118"/>
        <v>3624388007.0247402</v>
      </c>
      <c r="AN89">
        <v>8.3478048829831453E-3</v>
      </c>
      <c r="AO89" s="9">
        <f t="shared" si="119"/>
        <v>3299710348.9553475</v>
      </c>
      <c r="AP89" s="9">
        <f t="shared" si="120"/>
        <v>6924098355.9800873</v>
      </c>
      <c r="AQ89" s="9">
        <f t="shared" si="121"/>
        <v>388354707894.24146</v>
      </c>
      <c r="AR89">
        <v>2.2128000000000001</v>
      </c>
      <c r="AS89" s="9">
        <f t="shared" si="83"/>
        <v>498535081630.56628</v>
      </c>
      <c r="AT89" s="9">
        <f t="shared" si="122"/>
        <v>466635969839.96478</v>
      </c>
      <c r="AU89" s="9">
        <f t="shared" si="123"/>
        <v>4966688953.2494507</v>
      </c>
      <c r="AV89" s="9">
        <f t="shared" si="124"/>
        <v>1361021578.6998973</v>
      </c>
      <c r="AW89" s="9">
        <f t="shared" si="125"/>
        <v>223596402.21498314</v>
      </c>
      <c r="AX89" s="9">
        <f t="shared" si="126"/>
        <v>3382070972.3345704</v>
      </c>
      <c r="AY89">
        <v>5.0901103819710469E-3</v>
      </c>
      <c r="AZ89" s="9">
        <f t="shared" si="127"/>
        <v>2375228594.6835332</v>
      </c>
      <c r="BA89" s="9">
        <f t="shared" si="128"/>
        <v>5757299567.0181036</v>
      </c>
      <c r="BB89" s="9">
        <f t="shared" si="129"/>
        <v>460878670272.94666</v>
      </c>
      <c r="BC89">
        <v>3.0127999999999999</v>
      </c>
      <c r="BD89" s="9">
        <f t="shared" si="84"/>
        <v>414525568825.30347</v>
      </c>
      <c r="BE89" s="9">
        <f t="shared" si="85"/>
        <v>0.84533081119846631</v>
      </c>
      <c r="BF89" s="9">
        <f t="shared" si="86"/>
        <v>0.85011126611173926</v>
      </c>
      <c r="BG89" s="9">
        <f t="shared" si="87"/>
        <v>0.84057802442449026</v>
      </c>
      <c r="BH89" s="9">
        <f t="shared" si="88"/>
        <v>0.85491955486268023</v>
      </c>
      <c r="BI89" s="9">
        <f t="shared" si="89"/>
        <v>0.83585274110509555</v>
      </c>
      <c r="BJ89" s="9">
        <f t="shared" si="90"/>
        <v>6375638851.9235916</v>
      </c>
      <c r="BK89" s="9">
        <f t="shared" si="91"/>
        <v>9851237727.4081421</v>
      </c>
      <c r="BL89" s="9">
        <f t="shared" si="92"/>
        <v>6098741594.5214033</v>
      </c>
      <c r="BM89" s="9">
        <f t="shared" si="93"/>
        <v>6905180862.4876776</v>
      </c>
      <c r="BN89" s="9">
        <f t="shared" si="94"/>
        <v>5949868241.7147551</v>
      </c>
    </row>
    <row r="90" spans="1:66" x14ac:dyDescent="0.3">
      <c r="A90" s="9">
        <f t="shared" si="82"/>
        <v>73</v>
      </c>
      <c r="B90" s="9">
        <f t="shared" si="77"/>
        <v>428408537430.45111</v>
      </c>
      <c r="C90" s="9">
        <f t="shared" si="78"/>
        <v>4966688953.2494507</v>
      </c>
      <c r="D90" s="9">
        <f t="shared" si="79"/>
        <v>1249524900.8388157</v>
      </c>
      <c r="E90" s="9">
        <f t="shared" si="80"/>
        <v>205279090.85209116</v>
      </c>
      <c r="F90" s="9">
        <f t="shared" si="81"/>
        <v>3511884961.5585437</v>
      </c>
      <c r="G90">
        <v>6.8434616529803316E-3</v>
      </c>
      <c r="H90" s="9">
        <f t="shared" si="74"/>
        <v>2931797397.7146811</v>
      </c>
      <c r="I90" s="9">
        <f t="shared" si="75"/>
        <v>6443682359.2732248</v>
      </c>
      <c r="J90" s="9">
        <f t="shared" si="76"/>
        <v>421964855071.17792</v>
      </c>
      <c r="K90" s="4">
        <v>2.6261999999999999</v>
      </c>
      <c r="L90" s="9">
        <f t="shared" si="95"/>
        <v>470388812226.94543</v>
      </c>
      <c r="M90" s="9">
        <f t="shared" si="96"/>
        <v>409215485631.96832</v>
      </c>
      <c r="N90" s="9">
        <f t="shared" si="97"/>
        <v>4966688953.2494507</v>
      </c>
      <c r="O90" s="9">
        <f t="shared" si="98"/>
        <v>1193545166.4265742</v>
      </c>
      <c r="P90" s="9">
        <f t="shared" si="99"/>
        <v>196082420.19865149</v>
      </c>
      <c r="Q90" s="9">
        <f t="shared" si="100"/>
        <v>3577061366.6242251</v>
      </c>
      <c r="R90">
        <v>7.9284197807933943E-3</v>
      </c>
      <c r="S90" s="9">
        <f t="shared" si="101"/>
        <v>3244432150.8914728</v>
      </c>
      <c r="T90" s="9">
        <f t="shared" si="102"/>
        <v>6821493517.5156975</v>
      </c>
      <c r="U90" s="9">
        <f t="shared" si="103"/>
        <v>402393992114.45264</v>
      </c>
      <c r="V90">
        <v>2.4261999999999997</v>
      </c>
      <c r="W90" s="9">
        <f t="shared" si="104"/>
        <v>497969026778.64594</v>
      </c>
      <c r="X90" s="9">
        <f t="shared" si="105"/>
        <v>451859988079.9588</v>
      </c>
      <c r="Y90" s="9">
        <f t="shared" si="106"/>
        <v>4966688953.2494507</v>
      </c>
      <c r="Z90" s="9">
        <f t="shared" si="107"/>
        <v>1317924965.2332132</v>
      </c>
      <c r="AA90" s="9">
        <f t="shared" si="108"/>
        <v>216516244.2883136</v>
      </c>
      <c r="AB90" s="9">
        <f t="shared" si="109"/>
        <v>3432247743.7279239</v>
      </c>
      <c r="AC90">
        <v>5.8158033430288913E-3</v>
      </c>
      <c r="AD90" s="9">
        <f t="shared" si="110"/>
        <v>2627928829.2564192</v>
      </c>
      <c r="AE90" s="9">
        <f t="shared" si="111"/>
        <v>6060176572.9843426</v>
      </c>
      <c r="AF90" s="9">
        <f t="shared" si="112"/>
        <v>445799811506.97449</v>
      </c>
      <c r="AG90">
        <v>2.8262</v>
      </c>
      <c r="AH90" s="9">
        <f t="shared" si="113"/>
        <v>442392889827.85699</v>
      </c>
      <c r="AI90" s="9">
        <f t="shared" si="114"/>
        <v>388354707894.24146</v>
      </c>
      <c r="AJ90" s="9">
        <f t="shared" si="115"/>
        <v>4966688953.2494507</v>
      </c>
      <c r="AK90" s="9">
        <f t="shared" si="116"/>
        <v>1132701231.3582044</v>
      </c>
      <c r="AL90" s="9">
        <f t="shared" si="117"/>
        <v>186086630.8659907</v>
      </c>
      <c r="AM90" s="9">
        <f t="shared" si="118"/>
        <v>3647901091.0252557</v>
      </c>
      <c r="AN90">
        <v>9.0173820781974667E-3</v>
      </c>
      <c r="AO90" s="9">
        <f t="shared" si="119"/>
        <v>3501942782.9491453</v>
      </c>
      <c r="AP90" s="9">
        <f t="shared" si="120"/>
        <v>7149843873.9744015</v>
      </c>
      <c r="AQ90" s="9">
        <f t="shared" si="121"/>
        <v>381204864020.26703</v>
      </c>
      <c r="AR90">
        <v>2.2262</v>
      </c>
      <c r="AS90" s="9">
        <f t="shared" si="83"/>
        <v>521938602800.13129</v>
      </c>
      <c r="AT90" s="9">
        <f t="shared" si="122"/>
        <v>460878670272.94666</v>
      </c>
      <c r="AU90" s="9">
        <f t="shared" si="123"/>
        <v>4966688953.2494507</v>
      </c>
      <c r="AV90" s="9">
        <f t="shared" si="124"/>
        <v>1344229454.9627612</v>
      </c>
      <c r="AW90" s="9">
        <f t="shared" si="125"/>
        <v>220837696.17245361</v>
      </c>
      <c r="AX90" s="9">
        <f t="shared" si="126"/>
        <v>3401621802.1142364</v>
      </c>
      <c r="AY90">
        <v>5.4079902797683488E-3</v>
      </c>
      <c r="AZ90" s="9">
        <f t="shared" si="127"/>
        <v>2492427368.9886575</v>
      </c>
      <c r="BA90" s="9">
        <f t="shared" si="128"/>
        <v>5894049171.1028938</v>
      </c>
      <c r="BB90" s="9">
        <f t="shared" si="129"/>
        <v>454984621101.84375</v>
      </c>
      <c r="BC90">
        <v>3.0261999999999998</v>
      </c>
      <c r="BD90" s="9">
        <f t="shared" si="84"/>
        <v>430265589490.51123</v>
      </c>
      <c r="BE90" s="9">
        <f t="shared" si="85"/>
        <v>0.84095707503670969</v>
      </c>
      <c r="BF90" s="9">
        <f t="shared" si="86"/>
        <v>0.84585304200775013</v>
      </c>
      <c r="BG90" s="9">
        <f t="shared" si="87"/>
        <v>0.83609025176313045</v>
      </c>
      <c r="BH90" s="9">
        <f t="shared" si="88"/>
        <v>0.85077833207324427</v>
      </c>
      <c r="BI90" s="9">
        <f t="shared" si="89"/>
        <v>0.83125239391703643</v>
      </c>
      <c r="BJ90" s="9">
        <f t="shared" si="90"/>
        <v>6469657075.1150007</v>
      </c>
      <c r="BK90" s="9">
        <f t="shared" si="91"/>
        <v>9971070002.6391373</v>
      </c>
      <c r="BL90" s="9">
        <f t="shared" si="92"/>
        <v>6168758772.6222563</v>
      </c>
      <c r="BM90" s="9">
        <f t="shared" si="93"/>
        <v>7046609910.0362873</v>
      </c>
      <c r="BN90" s="9">
        <f t="shared" si="94"/>
        <v>6016836435.7555933</v>
      </c>
    </row>
    <row r="91" spans="1:66" x14ac:dyDescent="0.3">
      <c r="A91" s="9">
        <f t="shared" si="82"/>
        <v>74</v>
      </c>
      <c r="B91" s="9">
        <f t="shared" si="77"/>
        <v>421964855071.17792</v>
      </c>
      <c r="C91" s="9">
        <f t="shared" si="78"/>
        <v>4966688953.2494507</v>
      </c>
      <c r="D91" s="9">
        <f t="shared" si="79"/>
        <v>1230730827.2909358</v>
      </c>
      <c r="E91" s="9">
        <f t="shared" si="80"/>
        <v>202191493.05493942</v>
      </c>
      <c r="F91" s="9">
        <f t="shared" si="81"/>
        <v>3533766632.9035759</v>
      </c>
      <c r="G91">
        <v>6.1184174647674894E-3</v>
      </c>
      <c r="H91" s="9">
        <f t="shared" si="74"/>
        <v>2581757138.7855773</v>
      </c>
      <c r="I91" s="9">
        <f t="shared" si="75"/>
        <v>6115523771.6891537</v>
      </c>
      <c r="J91" s="9">
        <f t="shared" si="76"/>
        <v>415849331299.48877</v>
      </c>
      <c r="K91" s="4">
        <v>2.6394000000000002</v>
      </c>
      <c r="L91" s="9">
        <f t="shared" si="95"/>
        <v>452548759104.99738</v>
      </c>
      <c r="M91" s="9">
        <f t="shared" si="96"/>
        <v>402393992114.45264</v>
      </c>
      <c r="N91" s="9">
        <f t="shared" si="97"/>
        <v>4966688953.2494507</v>
      </c>
      <c r="O91" s="9">
        <f t="shared" si="98"/>
        <v>1173649143.6671536</v>
      </c>
      <c r="P91" s="9">
        <f t="shared" si="99"/>
        <v>192813787.88817522</v>
      </c>
      <c r="Q91" s="9">
        <f t="shared" si="100"/>
        <v>3600226021.6941223</v>
      </c>
      <c r="R91">
        <v>7.1315108235732172E-3</v>
      </c>
      <c r="S91" s="9">
        <f t="shared" si="101"/>
        <v>2869677110.1050549</v>
      </c>
      <c r="T91" s="9">
        <f t="shared" si="102"/>
        <v>6469903131.7991772</v>
      </c>
      <c r="U91" s="9">
        <f t="shared" si="103"/>
        <v>395924088982.6535</v>
      </c>
      <c r="V91">
        <v>2.4394</v>
      </c>
      <c r="W91" s="9">
        <f t="shared" si="104"/>
        <v>478772831753.1391</v>
      </c>
      <c r="X91" s="9">
        <f t="shared" si="105"/>
        <v>445799811506.97449</v>
      </c>
      <c r="Y91" s="9">
        <f t="shared" si="106"/>
        <v>4966688953.2494507</v>
      </c>
      <c r="Z91" s="9">
        <f t="shared" si="107"/>
        <v>1300249450.2286756</v>
      </c>
      <c r="AA91" s="9">
        <f t="shared" si="108"/>
        <v>213612409.68042529</v>
      </c>
      <c r="AB91" s="9">
        <f t="shared" si="109"/>
        <v>3452827093.3403497</v>
      </c>
      <c r="AC91">
        <v>5.1606538604852537E-3</v>
      </c>
      <c r="AD91" s="9">
        <f t="shared" si="110"/>
        <v>2300618518.2570662</v>
      </c>
      <c r="AE91" s="9">
        <f t="shared" si="111"/>
        <v>5753445611.5974159</v>
      </c>
      <c r="AF91" s="9">
        <f t="shared" si="112"/>
        <v>440046365895.37708</v>
      </c>
      <c r="AG91">
        <v>2.8394000000000004</v>
      </c>
      <c r="AH91" s="9">
        <f t="shared" si="113"/>
        <v>425754975258.2088</v>
      </c>
      <c r="AI91" s="9">
        <f t="shared" si="114"/>
        <v>381204864020.26703</v>
      </c>
      <c r="AJ91" s="9">
        <f t="shared" si="115"/>
        <v>4966688953.2494507</v>
      </c>
      <c r="AK91" s="9">
        <f t="shared" si="116"/>
        <v>1111847520.0591123</v>
      </c>
      <c r="AL91" s="9">
        <f t="shared" si="117"/>
        <v>182660664.0097113</v>
      </c>
      <c r="AM91" s="9">
        <f t="shared" si="118"/>
        <v>3672180769.1806269</v>
      </c>
      <c r="AN91">
        <v>8.1469860187545207E-3</v>
      </c>
      <c r="AO91" s="9">
        <f t="shared" si="119"/>
        <v>3105670697.4543338</v>
      </c>
      <c r="AP91" s="9">
        <f t="shared" si="120"/>
        <v>6777851466.6349602</v>
      </c>
      <c r="AQ91" s="9">
        <f t="shared" si="121"/>
        <v>374427012553.63208</v>
      </c>
      <c r="AR91">
        <v>2.2394000000000003</v>
      </c>
      <c r="AS91" s="9">
        <f t="shared" si="83"/>
        <v>501561008530.98706</v>
      </c>
      <c r="AT91" s="9">
        <f t="shared" si="122"/>
        <v>454984621101.84375</v>
      </c>
      <c r="AU91" s="9">
        <f t="shared" si="123"/>
        <v>4966688953.2494507</v>
      </c>
      <c r="AV91" s="9">
        <f t="shared" si="124"/>
        <v>1327038478.213711</v>
      </c>
      <c r="AW91" s="9">
        <f t="shared" si="125"/>
        <v>218013464.2779668</v>
      </c>
      <c r="AX91" s="9">
        <f t="shared" si="126"/>
        <v>3421637010.7577729</v>
      </c>
      <c r="AY91">
        <v>4.8084853478017608E-3</v>
      </c>
      <c r="AZ91" s="9">
        <f t="shared" si="127"/>
        <v>2187786884.0433517</v>
      </c>
      <c r="BA91" s="9">
        <f t="shared" si="128"/>
        <v>5609423894.8011246</v>
      </c>
      <c r="BB91" s="9">
        <f t="shared" si="129"/>
        <v>449375197207.04266</v>
      </c>
      <c r="BC91">
        <v>3.0394000000000001</v>
      </c>
      <c r="BD91" s="9">
        <f t="shared" si="84"/>
        <v>415097368215.2832</v>
      </c>
      <c r="BE91" s="9">
        <f t="shared" si="85"/>
        <v>0.8365968136066898</v>
      </c>
      <c r="BF91" s="9">
        <f t="shared" si="86"/>
        <v>0.84160693612789517</v>
      </c>
      <c r="BG91" s="9">
        <f t="shared" si="87"/>
        <v>0.8316173399765906</v>
      </c>
      <c r="BH91" s="9">
        <f t="shared" si="88"/>
        <v>0.8466479013162943</v>
      </c>
      <c r="BI91" s="9">
        <f t="shared" si="89"/>
        <v>0.82666832271078261</v>
      </c>
      <c r="BJ91" s="9">
        <f t="shared" si="90"/>
        <v>6145853189.4502335</v>
      </c>
      <c r="BK91" s="9">
        <f t="shared" si="91"/>
        <v>9625115224.4423122</v>
      </c>
      <c r="BL91" s="9">
        <f t="shared" si="92"/>
        <v>5865975124.3218269</v>
      </c>
      <c r="BM91" s="9">
        <f t="shared" si="93"/>
        <v>6679797089.1018305</v>
      </c>
      <c r="BN91" s="9">
        <f t="shared" si="94"/>
        <v>5734153715.4466286</v>
      </c>
    </row>
    <row r="92" spans="1:66" x14ac:dyDescent="0.3">
      <c r="A92" s="9">
        <f t="shared" si="82"/>
        <v>75</v>
      </c>
      <c r="B92" s="9">
        <f t="shared" si="77"/>
        <v>415849331299.48877</v>
      </c>
      <c r="C92" s="9">
        <f t="shared" si="78"/>
        <v>4966688953.2494507</v>
      </c>
      <c r="D92" s="9">
        <f t="shared" si="79"/>
        <v>1212893882.9568422</v>
      </c>
      <c r="E92" s="9">
        <f t="shared" si="80"/>
        <v>199261137.91433838</v>
      </c>
      <c r="F92" s="9">
        <f t="shared" si="81"/>
        <v>3554533932.3782697</v>
      </c>
      <c r="G92">
        <v>5.5850742974800083E-3</v>
      </c>
      <c r="H92" s="9">
        <f t="shared" si="74"/>
        <v>2322549411.8650236</v>
      </c>
      <c r="I92" s="9">
        <f t="shared" si="75"/>
        <v>5877083344.2432938</v>
      </c>
      <c r="J92" s="9">
        <f t="shared" si="76"/>
        <v>409972247955.24542</v>
      </c>
      <c r="K92" s="4">
        <v>2.6400999999999999</v>
      </c>
      <c r="L92" s="9">
        <f t="shared" si="95"/>
        <v>440781250818.24701</v>
      </c>
      <c r="M92" s="9">
        <f t="shared" si="96"/>
        <v>395924088982.6535</v>
      </c>
      <c r="N92" s="9">
        <f t="shared" si="97"/>
        <v>4966688953.2494507</v>
      </c>
      <c r="O92" s="9">
        <f t="shared" si="98"/>
        <v>1154778592.8660727</v>
      </c>
      <c r="P92" s="9">
        <f t="shared" si="99"/>
        <v>189713625.97085482</v>
      </c>
      <c r="Q92" s="9">
        <f t="shared" si="100"/>
        <v>3622196734.4125233</v>
      </c>
      <c r="R92">
        <v>6.502592577534605E-3</v>
      </c>
      <c r="S92" s="9">
        <f t="shared" si="101"/>
        <v>2574533042.2857533</v>
      </c>
      <c r="T92" s="9">
        <f t="shared" si="102"/>
        <v>6196729776.6982765</v>
      </c>
      <c r="U92" s="9">
        <f t="shared" si="103"/>
        <v>389727359205.9552</v>
      </c>
      <c r="V92">
        <v>2.4400999999999997</v>
      </c>
      <c r="W92" s="9">
        <f t="shared" si="104"/>
        <v>464754733252.37073</v>
      </c>
      <c r="X92" s="9">
        <f t="shared" si="105"/>
        <v>440046365895.37708</v>
      </c>
      <c r="Y92" s="9">
        <f t="shared" si="106"/>
        <v>4966688953.2494507</v>
      </c>
      <c r="Z92" s="9">
        <f t="shared" si="107"/>
        <v>1283468567.19485</v>
      </c>
      <c r="AA92" s="9">
        <f t="shared" si="108"/>
        <v>210855550.3248682</v>
      </c>
      <c r="AB92" s="9">
        <f t="shared" si="109"/>
        <v>3472364835.7297325</v>
      </c>
      <c r="AC92">
        <v>4.7118788704537673E-3</v>
      </c>
      <c r="AD92" s="9">
        <f t="shared" si="110"/>
        <v>2073445173.4823945</v>
      </c>
      <c r="AE92" s="9">
        <f t="shared" si="111"/>
        <v>5545810009.2121267</v>
      </c>
      <c r="AF92" s="9">
        <f t="shared" si="112"/>
        <v>434500555886.16492</v>
      </c>
      <c r="AG92">
        <v>2.8401000000000001</v>
      </c>
      <c r="AH92" s="9">
        <f t="shared" si="113"/>
        <v>415935750690.90948</v>
      </c>
      <c r="AI92" s="9">
        <f t="shared" si="114"/>
        <v>374427012553.63208</v>
      </c>
      <c r="AJ92" s="9">
        <f t="shared" si="115"/>
        <v>4966688953.2494507</v>
      </c>
      <c r="AK92" s="9">
        <f t="shared" si="116"/>
        <v>1092078786.6147604</v>
      </c>
      <c r="AL92" s="9">
        <f t="shared" si="117"/>
        <v>179412943.51528203</v>
      </c>
      <c r="AM92" s="9">
        <f t="shared" si="118"/>
        <v>3695197223.1194081</v>
      </c>
      <c r="AN92">
        <v>7.4295274715940884E-3</v>
      </c>
      <c r="AO92" s="9">
        <f t="shared" si="119"/>
        <v>2781815775.874114</v>
      </c>
      <c r="AP92" s="9">
        <f t="shared" si="120"/>
        <v>6477012998.9935226</v>
      </c>
      <c r="AQ92" s="9">
        <f t="shared" si="121"/>
        <v>367949999554.63861</v>
      </c>
      <c r="AR92">
        <v>2.2401</v>
      </c>
      <c r="AS92" s="9">
        <f t="shared" si="83"/>
        <v>485775974924.51422</v>
      </c>
      <c r="AT92" s="9">
        <f t="shared" si="122"/>
        <v>449375197207.04266</v>
      </c>
      <c r="AU92" s="9">
        <f t="shared" si="123"/>
        <v>4966688953.2494507</v>
      </c>
      <c r="AV92" s="9">
        <f t="shared" si="124"/>
        <v>1310677658.5205412</v>
      </c>
      <c r="AW92" s="9">
        <f t="shared" si="125"/>
        <v>215325615.32837462</v>
      </c>
      <c r="AX92" s="9">
        <f t="shared" si="126"/>
        <v>3440685679.4005346</v>
      </c>
      <c r="AY92">
        <v>4.3876846566722749E-3</v>
      </c>
      <c r="AZ92" s="9">
        <f t="shared" si="127"/>
        <v>1971716657.8744187</v>
      </c>
      <c r="BA92" s="9">
        <f t="shared" si="128"/>
        <v>5412402337.2749538</v>
      </c>
      <c r="BB92" s="9">
        <f t="shared" si="129"/>
        <v>443962794869.76776</v>
      </c>
      <c r="BC92">
        <v>3.0400999999999998</v>
      </c>
      <c r="BD92" s="9">
        <f t="shared" si="84"/>
        <v>405930175295.62152</v>
      </c>
      <c r="BE92" s="9">
        <f t="shared" si="85"/>
        <v>0.83225867664144026</v>
      </c>
      <c r="BF92" s="9">
        <f t="shared" si="86"/>
        <v>0.83738165929553499</v>
      </c>
      <c r="BG92" s="9">
        <f t="shared" si="87"/>
        <v>0.82716787741972997</v>
      </c>
      <c r="BH92" s="9">
        <f t="shared" si="88"/>
        <v>0.84253703423081283</v>
      </c>
      <c r="BI92" s="9">
        <f t="shared" si="89"/>
        <v>0.82210905416245272</v>
      </c>
      <c r="BJ92" s="9">
        <f t="shared" si="90"/>
        <v>5900695064.5275335</v>
      </c>
      <c r="BK92" s="9">
        <f t="shared" si="91"/>
        <v>9348042099.494482</v>
      </c>
      <c r="BL92" s="9">
        <f t="shared" si="92"/>
        <v>5648959864.3545942</v>
      </c>
      <c r="BM92" s="9">
        <f t="shared" si="93"/>
        <v>6377240144.8672104</v>
      </c>
      <c r="BN92" s="9">
        <f t="shared" si="94"/>
        <v>5527104936.4019413</v>
      </c>
    </row>
    <row r="93" spans="1:66" x14ac:dyDescent="0.3">
      <c r="A93" s="9">
        <f t="shared" si="82"/>
        <v>76</v>
      </c>
      <c r="B93" s="9">
        <f t="shared" si="77"/>
        <v>409972247955.24542</v>
      </c>
      <c r="C93" s="9">
        <f t="shared" si="78"/>
        <v>4966688953.2494507</v>
      </c>
      <c r="D93" s="9">
        <f t="shared" si="79"/>
        <v>1195752389.8694658</v>
      </c>
      <c r="E93" s="9">
        <f t="shared" si="80"/>
        <v>196445035.47855511</v>
      </c>
      <c r="F93" s="9">
        <f t="shared" si="81"/>
        <v>3574491527.9014297</v>
      </c>
      <c r="G93">
        <v>7.4114378138341319E-3</v>
      </c>
      <c r="H93" s="9">
        <f t="shared" si="74"/>
        <v>3038483821.1180887</v>
      </c>
      <c r="I93" s="9">
        <f t="shared" si="75"/>
        <v>6612975349.0195179</v>
      </c>
      <c r="J93" s="9">
        <f t="shared" si="76"/>
        <v>403359272606.22589</v>
      </c>
      <c r="K93" s="4">
        <v>2.6486000000000001</v>
      </c>
      <c r="L93" s="9">
        <f t="shared" si="95"/>
        <v>502586126525.48334</v>
      </c>
      <c r="M93" s="9">
        <f t="shared" si="96"/>
        <v>389727359205.9552</v>
      </c>
      <c r="N93" s="9">
        <f t="shared" si="97"/>
        <v>4966688953.2494507</v>
      </c>
      <c r="O93" s="9">
        <f t="shared" si="98"/>
        <v>1136704797.684036</v>
      </c>
      <c r="P93" s="9">
        <f t="shared" si="99"/>
        <v>186744359.61952022</v>
      </c>
      <c r="Q93" s="9">
        <f t="shared" si="100"/>
        <v>3643239795.9458942</v>
      </c>
      <c r="R93">
        <v>8.5307564903439603E-3</v>
      </c>
      <c r="S93" s="9">
        <f t="shared" si="101"/>
        <v>3324669199.0108142</v>
      </c>
      <c r="T93" s="9">
        <f t="shared" si="102"/>
        <v>6967908994.9567089</v>
      </c>
      <c r="U93" s="9">
        <f t="shared" si="103"/>
        <v>382759450210.99847</v>
      </c>
      <c r="V93">
        <v>2.4485999999999999</v>
      </c>
      <c r="W93" s="9">
        <f t="shared" si="104"/>
        <v>529561083616.7099</v>
      </c>
      <c r="X93" s="9">
        <f t="shared" si="105"/>
        <v>434500555886.16492</v>
      </c>
      <c r="Y93" s="9">
        <f t="shared" si="106"/>
        <v>4966688953.2494507</v>
      </c>
      <c r="Z93" s="9">
        <f t="shared" si="107"/>
        <v>1267293288.0013144</v>
      </c>
      <c r="AA93" s="9">
        <f t="shared" si="108"/>
        <v>208198183.02878737</v>
      </c>
      <c r="AB93" s="9">
        <f t="shared" si="109"/>
        <v>3491197482.2193489</v>
      </c>
      <c r="AC93">
        <v>6.3326392845387547E-3</v>
      </c>
      <c r="AD93" s="9">
        <f t="shared" si="110"/>
        <v>2751535289.3586545</v>
      </c>
      <c r="AE93" s="9">
        <f t="shared" si="111"/>
        <v>6242732771.5780029</v>
      </c>
      <c r="AF93" s="9">
        <f t="shared" si="112"/>
        <v>428257823114.58691</v>
      </c>
      <c r="AG93">
        <v>2.8486000000000002</v>
      </c>
      <c r="AH93" s="9">
        <f t="shared" si="113"/>
        <v>474447690639.92822</v>
      </c>
      <c r="AI93" s="9">
        <f t="shared" si="114"/>
        <v>367949999554.63861</v>
      </c>
      <c r="AJ93" s="9">
        <f t="shared" si="115"/>
        <v>4966688953.2494507</v>
      </c>
      <c r="AK93" s="9">
        <f t="shared" si="116"/>
        <v>1073187498.7010293</v>
      </c>
      <c r="AL93" s="9">
        <f t="shared" si="117"/>
        <v>176309374.78659767</v>
      </c>
      <c r="AM93" s="9">
        <f t="shared" si="118"/>
        <v>3717192079.7618237</v>
      </c>
      <c r="AN93">
        <v>9.6548780617962127E-3</v>
      </c>
      <c r="AO93" s="9">
        <f t="shared" si="119"/>
        <v>3552512378.5380063</v>
      </c>
      <c r="AP93" s="9">
        <f t="shared" si="120"/>
        <v>7269704458.2998295</v>
      </c>
      <c r="AQ93" s="9">
        <f t="shared" si="121"/>
        <v>360680295096.33875</v>
      </c>
      <c r="AR93">
        <v>2.2486000000000002</v>
      </c>
      <c r="AS93" s="9">
        <f t="shared" si="83"/>
        <v>552497538830.78699</v>
      </c>
      <c r="AT93" s="9">
        <f t="shared" si="122"/>
        <v>443962794869.76776</v>
      </c>
      <c r="AU93" s="9">
        <f t="shared" si="123"/>
        <v>4966688953.2494507</v>
      </c>
      <c r="AV93" s="9">
        <f t="shared" si="124"/>
        <v>1294891485.0368228</v>
      </c>
      <c r="AW93" s="9">
        <f t="shared" si="125"/>
        <v>212732172.54176372</v>
      </c>
      <c r="AX93" s="9">
        <f t="shared" si="126"/>
        <v>3459065295.6708641</v>
      </c>
      <c r="AY93">
        <v>5.8958085153125728E-3</v>
      </c>
      <c r="AZ93" s="9">
        <f t="shared" si="127"/>
        <v>2617519626.4751458</v>
      </c>
      <c r="BA93" s="9">
        <f t="shared" si="128"/>
        <v>6076584922.1460094</v>
      </c>
      <c r="BB93" s="9">
        <f t="shared" si="129"/>
        <v>437886209947.62177</v>
      </c>
      <c r="BC93">
        <v>3.0486</v>
      </c>
      <c r="BD93" s="9">
        <f t="shared" si="84"/>
        <v>461820454083.09674</v>
      </c>
      <c r="BE93" s="9">
        <f t="shared" si="85"/>
        <v>0.8279372007549517</v>
      </c>
      <c r="BF93" s="9">
        <f t="shared" si="86"/>
        <v>0.83317172340737045</v>
      </c>
      <c r="BG93" s="9">
        <f t="shared" si="87"/>
        <v>0.82273642460914198</v>
      </c>
      <c r="BH93" s="9">
        <f t="shared" si="88"/>
        <v>0.83844021719088191</v>
      </c>
      <c r="BI93" s="9">
        <f t="shared" si="89"/>
        <v>0.81756917186760225</v>
      </c>
      <c r="BJ93" s="9">
        <f t="shared" si="90"/>
        <v>6465136185.5932884</v>
      </c>
      <c r="BK93" s="9">
        <f t="shared" si="91"/>
        <v>9943569540.680994</v>
      </c>
      <c r="BL93" s="9">
        <f t="shared" si="92"/>
        <v>6178771988.9797707</v>
      </c>
      <c r="BM93" s="9">
        <f t="shared" si="93"/>
        <v>6995016144.4278612</v>
      </c>
      <c r="BN93" s="9">
        <f t="shared" si="94"/>
        <v>6026691861.6620369</v>
      </c>
    </row>
    <row r="94" spans="1:66" x14ac:dyDescent="0.3">
      <c r="A94" s="9">
        <f t="shared" si="82"/>
        <v>77</v>
      </c>
      <c r="B94" s="9">
        <f t="shared" si="77"/>
        <v>403359272606.22589</v>
      </c>
      <c r="C94" s="9">
        <f t="shared" si="78"/>
        <v>4966688953.2494507</v>
      </c>
      <c r="D94" s="9">
        <f t="shared" si="79"/>
        <v>1176464545.1014922</v>
      </c>
      <c r="E94" s="9">
        <f t="shared" si="80"/>
        <v>193276318.12381658</v>
      </c>
      <c r="F94" s="9">
        <f t="shared" si="81"/>
        <v>3596948090.0241423</v>
      </c>
      <c r="G94">
        <v>7.6106237999903348E-3</v>
      </c>
      <c r="H94" s="9">
        <f t="shared" si="74"/>
        <v>3069815680.0437322</v>
      </c>
      <c r="I94" s="9">
        <f t="shared" si="75"/>
        <v>6666763770.0678749</v>
      </c>
      <c r="J94" s="9">
        <f t="shared" si="76"/>
        <v>396692508836.15796</v>
      </c>
      <c r="K94" s="4">
        <v>2.6549</v>
      </c>
      <c r="L94" s="9">
        <f t="shared" si="95"/>
        <v>513340810295.22638</v>
      </c>
      <c r="M94" s="9">
        <f t="shared" si="96"/>
        <v>382759450210.99847</v>
      </c>
      <c r="N94" s="9">
        <f t="shared" si="97"/>
        <v>4966688953.2494507</v>
      </c>
      <c r="O94" s="9">
        <f t="shared" si="98"/>
        <v>1116381729.782079</v>
      </c>
      <c r="P94" s="9">
        <f t="shared" si="99"/>
        <v>183405569.89277011</v>
      </c>
      <c r="Q94" s="9">
        <f t="shared" si="100"/>
        <v>3666901653.5746017</v>
      </c>
      <c r="R94">
        <v>8.7140802052790844E-3</v>
      </c>
      <c r="S94" s="9">
        <f t="shared" si="101"/>
        <v>3335396548.4671669</v>
      </c>
      <c r="T94" s="9">
        <f t="shared" si="102"/>
        <v>7002298202.041769</v>
      </c>
      <c r="U94" s="9">
        <f t="shared" si="103"/>
        <v>375757152008.95673</v>
      </c>
      <c r="V94">
        <v>2.4548999999999999</v>
      </c>
      <c r="W94" s="9">
        <f t="shared" si="104"/>
        <v>539176961557.21619</v>
      </c>
      <c r="X94" s="9">
        <f t="shared" si="105"/>
        <v>428257823114.58691</v>
      </c>
      <c r="Y94" s="9">
        <f t="shared" si="106"/>
        <v>4966688953.2494507</v>
      </c>
      <c r="Z94" s="9">
        <f t="shared" si="107"/>
        <v>1249085317.4175453</v>
      </c>
      <c r="AA94" s="9">
        <f t="shared" si="108"/>
        <v>205206873.57573956</v>
      </c>
      <c r="AB94" s="9">
        <f t="shared" si="109"/>
        <v>3512396762.256166</v>
      </c>
      <c r="AC94">
        <v>6.5384130034441545E-3</v>
      </c>
      <c r="AD94" s="9">
        <f t="shared" si="110"/>
        <v>2800126519.4791017</v>
      </c>
      <c r="AE94" s="9">
        <f t="shared" si="111"/>
        <v>6312523281.7352676</v>
      </c>
      <c r="AF94" s="9">
        <f t="shared" si="112"/>
        <v>421945299832.85162</v>
      </c>
      <c r="AG94">
        <v>2.8549000000000002</v>
      </c>
      <c r="AH94" s="9">
        <f t="shared" si="113"/>
        <v>486064292693.6156</v>
      </c>
      <c r="AI94" s="9">
        <f t="shared" si="114"/>
        <v>360680295096.33875</v>
      </c>
      <c r="AJ94" s="9">
        <f t="shared" si="115"/>
        <v>4966688953.2494507</v>
      </c>
      <c r="AK94" s="9">
        <f t="shared" si="116"/>
        <v>1051984194.0309881</v>
      </c>
      <c r="AL94" s="9">
        <f t="shared" si="117"/>
        <v>172825974.73366234</v>
      </c>
      <c r="AM94" s="9">
        <f t="shared" si="118"/>
        <v>3741878784.4848003</v>
      </c>
      <c r="AN94">
        <v>9.8219262962138121E-3</v>
      </c>
      <c r="AO94" s="9">
        <f t="shared" si="119"/>
        <v>3542575274.9328871</v>
      </c>
      <c r="AP94" s="9">
        <f t="shared" si="120"/>
        <v>7284454059.4176874</v>
      </c>
      <c r="AQ94" s="9">
        <f t="shared" si="121"/>
        <v>353395841036.92108</v>
      </c>
      <c r="AR94">
        <v>2.2549000000000001</v>
      </c>
      <c r="AS94" s="9">
        <f t="shared" si="83"/>
        <v>560902962575.16199</v>
      </c>
      <c r="AT94" s="9">
        <f t="shared" si="122"/>
        <v>437886209947.62177</v>
      </c>
      <c r="AU94" s="9">
        <f t="shared" si="123"/>
        <v>4966688953.2494507</v>
      </c>
      <c r="AV94" s="9">
        <f t="shared" si="124"/>
        <v>1277168112.3472302</v>
      </c>
      <c r="AW94" s="9">
        <f t="shared" si="125"/>
        <v>209820475.59990209</v>
      </c>
      <c r="AX94" s="9">
        <f t="shared" si="126"/>
        <v>3479700365.3023186</v>
      </c>
      <c r="AY94">
        <v>6.0827631590948394E-3</v>
      </c>
      <c r="AZ94" s="9">
        <f t="shared" si="127"/>
        <v>2663558105.7450619</v>
      </c>
      <c r="BA94" s="9">
        <f t="shared" si="128"/>
        <v>6143258471.0473804</v>
      </c>
      <c r="BB94" s="9">
        <f t="shared" si="129"/>
        <v>431742951476.5744</v>
      </c>
      <c r="BC94">
        <v>3.0548999999999999</v>
      </c>
      <c r="BD94" s="9">
        <f t="shared" si="84"/>
        <v>473030902270.64832</v>
      </c>
      <c r="BE94" s="9">
        <f t="shared" si="85"/>
        <v>0.82363386236514557</v>
      </c>
      <c r="BF94" s="9">
        <f t="shared" si="86"/>
        <v>0.82897862271245404</v>
      </c>
      <c r="BG94" s="9">
        <f t="shared" si="87"/>
        <v>0.8183244395891961</v>
      </c>
      <c r="BH94" s="9">
        <f t="shared" si="88"/>
        <v>0.83435896174498581</v>
      </c>
      <c r="BI94" s="9">
        <f t="shared" si="89"/>
        <v>0.81305011494432655</v>
      </c>
      <c r="BJ94" s="9">
        <f t="shared" si="90"/>
        <v>6459948430.6346188</v>
      </c>
      <c r="BK94" s="9">
        <f t="shared" si="91"/>
        <v>9922034487.2563686</v>
      </c>
      <c r="BL94" s="9">
        <f t="shared" si="92"/>
        <v>6187849119.2945719</v>
      </c>
      <c r="BM94" s="9">
        <f t="shared" si="93"/>
        <v>6955581965.7986193</v>
      </c>
      <c r="BN94" s="9">
        <f t="shared" si="94"/>
        <v>6033178686.5649242</v>
      </c>
    </row>
    <row r="95" spans="1:66" x14ac:dyDescent="0.3">
      <c r="A95" s="9">
        <f t="shared" si="82"/>
        <v>78</v>
      </c>
      <c r="B95" s="9">
        <f t="shared" si="77"/>
        <v>396692508836.15796</v>
      </c>
      <c r="C95" s="9">
        <f t="shared" si="78"/>
        <v>4966688953.2494507</v>
      </c>
      <c r="D95" s="9">
        <f t="shared" si="79"/>
        <v>1157019817.4387941</v>
      </c>
      <c r="E95" s="9">
        <f t="shared" si="80"/>
        <v>190081827.15065902</v>
      </c>
      <c r="F95" s="9">
        <f t="shared" si="81"/>
        <v>3619587308.6599975</v>
      </c>
      <c r="G95">
        <v>8.3935079860870676E-3</v>
      </c>
      <c r="H95" s="9">
        <f t="shared" si="74"/>
        <v>3329641740.9372063</v>
      </c>
      <c r="I95" s="9">
        <f t="shared" si="75"/>
        <v>6949229049.5972042</v>
      </c>
      <c r="J95" s="9">
        <f t="shared" si="76"/>
        <v>389743279786.56079</v>
      </c>
      <c r="K95" s="4">
        <v>2.6629</v>
      </c>
      <c r="L95" s="9">
        <f t="shared" si="95"/>
        <v>542039865868.58191</v>
      </c>
      <c r="M95" s="9">
        <f t="shared" si="96"/>
        <v>375757152008.95673</v>
      </c>
      <c r="N95" s="9">
        <f t="shared" si="97"/>
        <v>4966688953.2494507</v>
      </c>
      <c r="O95" s="9">
        <f t="shared" si="98"/>
        <v>1095958360.0261238</v>
      </c>
      <c r="P95" s="9">
        <f t="shared" si="99"/>
        <v>180050302.00429177</v>
      </c>
      <c r="Q95" s="9">
        <f t="shared" si="100"/>
        <v>3690680291.2190351</v>
      </c>
      <c r="R95">
        <v>9.5622072443063422E-3</v>
      </c>
      <c r="S95" s="9">
        <f t="shared" si="101"/>
        <v>3593067761.0399656</v>
      </c>
      <c r="T95" s="9">
        <f t="shared" si="102"/>
        <v>7283748052.2590008</v>
      </c>
      <c r="U95" s="9">
        <f t="shared" si="103"/>
        <v>368473403956.69769</v>
      </c>
      <c r="V95">
        <v>2.4628999999999999</v>
      </c>
      <c r="W95" s="9">
        <f t="shared" si="104"/>
        <v>568132348076.20203</v>
      </c>
      <c r="X95" s="9">
        <f t="shared" si="105"/>
        <v>421945299832.85162</v>
      </c>
      <c r="Y95" s="9">
        <f t="shared" si="106"/>
        <v>4966688953.2494507</v>
      </c>
      <c r="Z95" s="9">
        <f t="shared" si="107"/>
        <v>1230673791.1791506</v>
      </c>
      <c r="AA95" s="9">
        <f t="shared" si="108"/>
        <v>202182122.83657473</v>
      </c>
      <c r="AB95" s="9">
        <f t="shared" si="109"/>
        <v>3533833039.2337255</v>
      </c>
      <c r="AC95">
        <v>7.2487938703522659E-3</v>
      </c>
      <c r="AD95" s="9">
        <f t="shared" si="110"/>
        <v>3058594503.0523238</v>
      </c>
      <c r="AE95" s="9">
        <f t="shared" si="111"/>
        <v>6592427542.2860489</v>
      </c>
      <c r="AF95" s="9">
        <f t="shared" si="112"/>
        <v>415352872290.56561</v>
      </c>
      <c r="AG95">
        <v>2.8629000000000002</v>
      </c>
      <c r="AH95" s="9">
        <f t="shared" si="113"/>
        <v>514209348298.31183</v>
      </c>
      <c r="AI95" s="9">
        <f t="shared" si="114"/>
        <v>353395841036.92108</v>
      </c>
      <c r="AJ95" s="9">
        <f t="shared" si="115"/>
        <v>4966688953.2494507</v>
      </c>
      <c r="AK95" s="9">
        <f t="shared" si="116"/>
        <v>1030737869.6910199</v>
      </c>
      <c r="AL95" s="9">
        <f t="shared" si="117"/>
        <v>169335507.16352469</v>
      </c>
      <c r="AM95" s="9">
        <f t="shared" si="118"/>
        <v>3766615576.394906</v>
      </c>
      <c r="AN95">
        <v>1.072750773102682E-2</v>
      </c>
      <c r="AO95" s="9">
        <f t="shared" si="119"/>
        <v>3791056616.8362961</v>
      </c>
      <c r="AP95" s="9">
        <f t="shared" si="120"/>
        <v>7557672193.2312021</v>
      </c>
      <c r="AQ95" s="9">
        <f t="shared" si="121"/>
        <v>345838168843.68988</v>
      </c>
      <c r="AR95">
        <v>2.2629000000000001</v>
      </c>
      <c r="AS95" s="9">
        <f t="shared" si="83"/>
        <v>589498431072.03381</v>
      </c>
      <c r="AT95" s="9">
        <f t="shared" si="122"/>
        <v>431742951476.5744</v>
      </c>
      <c r="AU95" s="9">
        <f t="shared" si="123"/>
        <v>4966688953.2494507</v>
      </c>
      <c r="AV95" s="9">
        <f t="shared" si="124"/>
        <v>1259250275.1400087</v>
      </c>
      <c r="AW95" s="9">
        <f t="shared" si="125"/>
        <v>206876830.91585857</v>
      </c>
      <c r="AX95" s="9">
        <f t="shared" si="126"/>
        <v>3500561847.193583</v>
      </c>
      <c r="AY95">
        <v>6.7446566297570953E-3</v>
      </c>
      <c r="AZ95" s="9">
        <f t="shared" si="127"/>
        <v>2911957960.0273733</v>
      </c>
      <c r="BA95" s="9">
        <f t="shared" si="128"/>
        <v>6412519807.2209568</v>
      </c>
      <c r="BB95" s="9">
        <f t="shared" si="129"/>
        <v>425330431669.35345</v>
      </c>
      <c r="BC95">
        <v>3.0629</v>
      </c>
      <c r="BD95" s="9">
        <f t="shared" si="84"/>
        <v>500176544963.23462</v>
      </c>
      <c r="BE95" s="9">
        <f t="shared" si="85"/>
        <v>0.81934745735210412</v>
      </c>
      <c r="BF95" s="9">
        <f t="shared" si="86"/>
        <v>0.82480115362093509</v>
      </c>
      <c r="BG95" s="9">
        <f t="shared" si="87"/>
        <v>0.81393071705937559</v>
      </c>
      <c r="BH95" s="9">
        <f t="shared" si="88"/>
        <v>0.83029206419239798</v>
      </c>
      <c r="BI95" s="9">
        <f t="shared" si="89"/>
        <v>0.80855067625180854</v>
      </c>
      <c r="BJ95" s="9">
        <f t="shared" si="90"/>
        <v>6641834397.8693199</v>
      </c>
      <c r="BK95" s="9">
        <f t="shared" si="91"/>
        <v>10104174574.503963</v>
      </c>
      <c r="BL95" s="9">
        <f t="shared" si="92"/>
        <v>6367462477.9754868</v>
      </c>
      <c r="BM95" s="9">
        <f t="shared" si="93"/>
        <v>7130888719.2744541</v>
      </c>
      <c r="BN95" s="9">
        <f t="shared" si="94"/>
        <v>6203014888.1413517</v>
      </c>
    </row>
    <row r="96" spans="1:66" x14ac:dyDescent="0.3">
      <c r="A96" s="9">
        <f t="shared" si="82"/>
        <v>79</v>
      </c>
      <c r="B96" s="9">
        <f t="shared" si="77"/>
        <v>389743279786.56079</v>
      </c>
      <c r="C96" s="9">
        <f t="shared" si="78"/>
        <v>4966688953.2494507</v>
      </c>
      <c r="D96" s="9">
        <f t="shared" si="79"/>
        <v>1136751232.7108023</v>
      </c>
      <c r="E96" s="9">
        <f t="shared" si="80"/>
        <v>186751988.23106039</v>
      </c>
      <c r="F96" s="9">
        <f t="shared" si="81"/>
        <v>3643185732.3075881</v>
      </c>
      <c r="G96">
        <v>8.9621602869633943E-3</v>
      </c>
      <c r="H96" s="9">
        <f t="shared" si="74"/>
        <v>3492941744.2139783</v>
      </c>
      <c r="I96" s="9">
        <f t="shared" si="75"/>
        <v>7136127476.5215664</v>
      </c>
      <c r="J96" s="9">
        <f t="shared" si="76"/>
        <v>382607152310.03918</v>
      </c>
      <c r="K96" s="4">
        <v>2.6688000000000001</v>
      </c>
      <c r="L96" s="9">
        <f t="shared" si="95"/>
        <v>563754070645.20374</v>
      </c>
      <c r="M96" s="9">
        <f t="shared" si="96"/>
        <v>368473403956.69769</v>
      </c>
      <c r="N96" s="9">
        <f t="shared" si="97"/>
        <v>4966688953.2494507</v>
      </c>
      <c r="O96" s="9">
        <f t="shared" si="98"/>
        <v>1074714094.8737016</v>
      </c>
      <c r="P96" s="9">
        <f t="shared" si="99"/>
        <v>176560172.729251</v>
      </c>
      <c r="Q96" s="9">
        <f t="shared" si="100"/>
        <v>3715414685.6464982</v>
      </c>
      <c r="R96">
        <v>1.018493120528674E-2</v>
      </c>
      <c r="S96" s="9">
        <f t="shared" si="101"/>
        <v>3752876270.2767968</v>
      </c>
      <c r="T96" s="9">
        <f t="shared" si="102"/>
        <v>7468290955.923295</v>
      </c>
      <c r="U96" s="9">
        <f t="shared" si="103"/>
        <v>361005113000.77441</v>
      </c>
      <c r="V96">
        <v>2.4687999999999999</v>
      </c>
      <c r="W96" s="9">
        <f t="shared" si="104"/>
        <v>589994985517.94031</v>
      </c>
      <c r="X96" s="9">
        <f t="shared" si="105"/>
        <v>415352872290.56561</v>
      </c>
      <c r="Y96" s="9">
        <f t="shared" si="106"/>
        <v>4966688953.2494507</v>
      </c>
      <c r="Z96" s="9">
        <f t="shared" si="107"/>
        <v>1211445877.5141497</v>
      </c>
      <c r="AA96" s="9">
        <f t="shared" si="108"/>
        <v>199023251.30589604</v>
      </c>
      <c r="AB96" s="9">
        <f t="shared" si="109"/>
        <v>3556219824.4294052</v>
      </c>
      <c r="AC96">
        <v>7.7557630510577402E-3</v>
      </c>
      <c r="AD96" s="9">
        <f t="shared" si="110"/>
        <v>3221378460.061873</v>
      </c>
      <c r="AE96" s="9">
        <f t="shared" si="111"/>
        <v>6777598284.4912777</v>
      </c>
      <c r="AF96" s="9">
        <f t="shared" si="112"/>
        <v>408575274006.07434</v>
      </c>
      <c r="AG96">
        <v>2.8688000000000002</v>
      </c>
      <c r="AH96" s="9">
        <f t="shared" si="113"/>
        <v>535430264474.81091</v>
      </c>
      <c r="AI96" s="9">
        <f t="shared" si="114"/>
        <v>345838168843.68988</v>
      </c>
      <c r="AJ96" s="9">
        <f t="shared" si="115"/>
        <v>4966688953.2494507</v>
      </c>
      <c r="AK96" s="9">
        <f t="shared" si="116"/>
        <v>1008694659.1274289</v>
      </c>
      <c r="AL96" s="9">
        <f t="shared" si="117"/>
        <v>165714122.57093474</v>
      </c>
      <c r="AM96" s="9">
        <f t="shared" si="118"/>
        <v>3792280171.5510869</v>
      </c>
      <c r="AN96">
        <v>1.1405637309627181E-2</v>
      </c>
      <c r="AO96" s="9">
        <f t="shared" si="119"/>
        <v>3944504721.656734</v>
      </c>
      <c r="AP96" s="9">
        <f t="shared" si="120"/>
        <v>7736784893.2078209</v>
      </c>
      <c r="AQ96" s="9">
        <f t="shared" si="121"/>
        <v>338101383950.48206</v>
      </c>
      <c r="AR96">
        <v>2.2688000000000001</v>
      </c>
      <c r="AS96" s="9">
        <f t="shared" si="83"/>
        <v>611206006563.41785</v>
      </c>
      <c r="AT96" s="9">
        <f t="shared" si="122"/>
        <v>425330431669.35345</v>
      </c>
      <c r="AU96" s="9">
        <f t="shared" si="123"/>
        <v>4966688953.2494507</v>
      </c>
      <c r="AV96" s="9">
        <f t="shared" si="124"/>
        <v>1240547092.3689477</v>
      </c>
      <c r="AW96" s="9">
        <f t="shared" si="125"/>
        <v>203804165.17489854</v>
      </c>
      <c r="AX96" s="9">
        <f t="shared" si="126"/>
        <v>3522337695.7056041</v>
      </c>
      <c r="AY96">
        <v>7.230740401780178E-3</v>
      </c>
      <c r="AZ96" s="9">
        <f t="shared" si="127"/>
        <v>3075453936.3781972</v>
      </c>
      <c r="BA96" s="9">
        <f t="shared" si="128"/>
        <v>6597791632.0838013</v>
      </c>
      <c r="BB96" s="9">
        <f t="shared" si="129"/>
        <v>418732640037.26965</v>
      </c>
      <c r="BC96">
        <v>3.0688</v>
      </c>
      <c r="BD96" s="9">
        <f t="shared" si="84"/>
        <v>521225538934.6203</v>
      </c>
      <c r="BE96" s="9">
        <f t="shared" si="85"/>
        <v>0.81507937328885938</v>
      </c>
      <c r="BF96" s="9">
        <f t="shared" si="86"/>
        <v>0.82064072155064383</v>
      </c>
      <c r="BG96" s="9">
        <f t="shared" si="87"/>
        <v>0.80955662622099189</v>
      </c>
      <c r="BH96" s="9">
        <f t="shared" si="88"/>
        <v>0.8262409472788883</v>
      </c>
      <c r="BI96" s="9">
        <f t="shared" si="89"/>
        <v>0.80407220608308139</v>
      </c>
      <c r="BJ96" s="9">
        <f t="shared" si="90"/>
        <v>6743052793.6158667</v>
      </c>
      <c r="BK96" s="9">
        <f t="shared" si="91"/>
        <v>10204650885.131281</v>
      </c>
      <c r="BL96" s="9">
        <f t="shared" si="92"/>
        <v>6467583638.5236254</v>
      </c>
      <c r="BM96" s="9">
        <f t="shared" si="93"/>
        <v>7225873309.7296238</v>
      </c>
      <c r="BN96" s="9">
        <f t="shared" si="94"/>
        <v>6302590310.1971684</v>
      </c>
    </row>
    <row r="97" spans="1:66" x14ac:dyDescent="0.3">
      <c r="A97" s="9">
        <f t="shared" si="82"/>
        <v>80</v>
      </c>
      <c r="B97" s="9">
        <f t="shared" si="77"/>
        <v>382607152310.03918</v>
      </c>
      <c r="C97" s="9">
        <f t="shared" si="78"/>
        <v>4966688953.2494507</v>
      </c>
      <c r="D97" s="9">
        <f t="shared" si="79"/>
        <v>1115937527.5709476</v>
      </c>
      <c r="E97" s="9">
        <f t="shared" si="80"/>
        <v>183332593.81522712</v>
      </c>
      <c r="F97" s="9">
        <f t="shared" si="81"/>
        <v>3667418831.863276</v>
      </c>
      <c r="G97">
        <v>8.585714461565086E-3</v>
      </c>
      <c r="H97" s="9">
        <f t="shared" si="74"/>
        <v>3284955760.6865387</v>
      </c>
      <c r="I97" s="9">
        <f t="shared" si="75"/>
        <v>6952374592.5498142</v>
      </c>
      <c r="J97" s="9">
        <f t="shared" si="76"/>
        <v>375654777717.48938</v>
      </c>
      <c r="K97" s="4">
        <v>2.6772999999999998</v>
      </c>
      <c r="L97" s="9">
        <f t="shared" si="95"/>
        <v>556189967403.98511</v>
      </c>
      <c r="M97" s="9">
        <f t="shared" si="96"/>
        <v>361005113000.77441</v>
      </c>
      <c r="N97" s="9">
        <f t="shared" si="97"/>
        <v>4966688953.2494507</v>
      </c>
      <c r="O97" s="9">
        <f t="shared" si="98"/>
        <v>1052931579.585592</v>
      </c>
      <c r="P97" s="9">
        <f t="shared" si="99"/>
        <v>172981616.64620441</v>
      </c>
      <c r="Q97" s="9">
        <f t="shared" si="100"/>
        <v>3740775757.0176539</v>
      </c>
      <c r="R97">
        <v>9.7662091023323905E-3</v>
      </c>
      <c r="S97" s="9">
        <f t="shared" si="101"/>
        <v>3525651420.5766964</v>
      </c>
      <c r="T97" s="9">
        <f t="shared" si="102"/>
        <v>7266427177.5943508</v>
      </c>
      <c r="U97" s="9">
        <f t="shared" si="103"/>
        <v>353738685823.18005</v>
      </c>
      <c r="V97">
        <v>2.4772999999999996</v>
      </c>
      <c r="W97" s="9">
        <f t="shared" si="104"/>
        <v>581314174207.5481</v>
      </c>
      <c r="X97" s="9">
        <f t="shared" si="105"/>
        <v>408575274006.07434</v>
      </c>
      <c r="Y97" s="9">
        <f t="shared" si="106"/>
        <v>4966688953.2494507</v>
      </c>
      <c r="Z97" s="9">
        <f t="shared" si="107"/>
        <v>1191677882.5177169</v>
      </c>
      <c r="AA97" s="9">
        <f t="shared" si="108"/>
        <v>195775652.12791064</v>
      </c>
      <c r="AB97" s="9">
        <f t="shared" si="109"/>
        <v>3579235418.6038232</v>
      </c>
      <c r="AC97">
        <v>7.4204821894011674E-3</v>
      </c>
      <c r="AD97" s="9">
        <f t="shared" si="110"/>
        <v>3031825543.7917767</v>
      </c>
      <c r="AE97" s="9">
        <f t="shared" si="111"/>
        <v>6611060962.3955994</v>
      </c>
      <c r="AF97" s="9">
        <f t="shared" si="112"/>
        <v>401964213043.67877</v>
      </c>
      <c r="AG97">
        <v>2.8773</v>
      </c>
      <c r="AH97" s="9">
        <f t="shared" si="113"/>
        <v>528884876991.64795</v>
      </c>
      <c r="AI97" s="9">
        <f t="shared" si="114"/>
        <v>338101383950.48206</v>
      </c>
      <c r="AJ97" s="9">
        <f t="shared" si="115"/>
        <v>4966688953.2494507</v>
      </c>
      <c r="AK97" s="9">
        <f t="shared" si="116"/>
        <v>986129036.52223933</v>
      </c>
      <c r="AL97" s="9">
        <f t="shared" si="117"/>
        <v>162006913.14293933</v>
      </c>
      <c r="AM97" s="9">
        <f t="shared" si="118"/>
        <v>3818553003.5842724</v>
      </c>
      <c r="AN97">
        <v>1.0943576979624448E-2</v>
      </c>
      <c r="AO97" s="9">
        <f t="shared" si="119"/>
        <v>3700038522.1796622</v>
      </c>
      <c r="AP97" s="9">
        <f t="shared" si="120"/>
        <v>7518591525.7639351</v>
      </c>
      <c r="AQ97" s="9">
        <f t="shared" si="121"/>
        <v>330582792424.71808</v>
      </c>
      <c r="AR97">
        <v>2.2772999999999999</v>
      </c>
      <c r="AS97" s="9">
        <f t="shared" si="83"/>
        <v>601487322061.11475</v>
      </c>
      <c r="AT97" s="9">
        <f t="shared" si="122"/>
        <v>418732640037.26965</v>
      </c>
      <c r="AU97" s="9">
        <f t="shared" si="123"/>
        <v>4966688953.2494507</v>
      </c>
      <c r="AV97" s="9">
        <f t="shared" si="124"/>
        <v>1221303533.4420366</v>
      </c>
      <c r="AW97" s="9">
        <f t="shared" si="125"/>
        <v>200642723.35119173</v>
      </c>
      <c r="AX97" s="9">
        <f t="shared" si="126"/>
        <v>3544742696.4562225</v>
      </c>
      <c r="AY97">
        <v>6.9153878262439017E-3</v>
      </c>
      <c r="AZ97" s="9">
        <f t="shared" si="127"/>
        <v>2895698601.3647041</v>
      </c>
      <c r="BA97" s="9">
        <f t="shared" si="128"/>
        <v>6440441297.8209267</v>
      </c>
      <c r="BB97" s="9">
        <f t="shared" si="129"/>
        <v>412292198739.44873</v>
      </c>
      <c r="BC97">
        <v>3.0772999999999997</v>
      </c>
      <c r="BD97" s="9">
        <f t="shared" si="84"/>
        <v>515235303825.67413</v>
      </c>
      <c r="BE97" s="9">
        <f t="shared" si="85"/>
        <v>0.81082780876712135</v>
      </c>
      <c r="BF97" s="9">
        <f t="shared" si="86"/>
        <v>0.81649552104396694</v>
      </c>
      <c r="BG97" s="9">
        <f t="shared" si="87"/>
        <v>0.80520036904095804</v>
      </c>
      <c r="BH97" s="9">
        <f t="shared" si="88"/>
        <v>0.82220380083201206</v>
      </c>
      <c r="BI97" s="9">
        <f t="shared" si="89"/>
        <v>0.79961290909795335</v>
      </c>
      <c r="BJ97" s="9">
        <f t="shared" si="90"/>
        <v>6542011836.8067245</v>
      </c>
      <c r="BK97" s="9">
        <f t="shared" si="91"/>
        <v>9988284529.2446671</v>
      </c>
      <c r="BL97" s="9">
        <f t="shared" si="92"/>
        <v>6282768197.454421</v>
      </c>
      <c r="BM97" s="9">
        <f t="shared" si="93"/>
        <v>6992613571.32586</v>
      </c>
      <c r="BN97" s="9">
        <f t="shared" si="94"/>
        <v>6126430073.2923861</v>
      </c>
    </row>
    <row r="98" spans="1:66" x14ac:dyDescent="0.3">
      <c r="A98" s="9">
        <f t="shared" si="82"/>
        <v>81</v>
      </c>
      <c r="B98" s="9">
        <f t="shared" si="77"/>
        <v>375654777717.48938</v>
      </c>
      <c r="C98" s="9">
        <f t="shared" si="78"/>
        <v>4966688953.2494507</v>
      </c>
      <c r="D98" s="9">
        <f t="shared" si="79"/>
        <v>1095659768.3426774</v>
      </c>
      <c r="E98" s="9">
        <f t="shared" si="80"/>
        <v>180001247.656297</v>
      </c>
      <c r="F98" s="9">
        <f t="shared" si="81"/>
        <v>3691027937.2504764</v>
      </c>
      <c r="G98">
        <v>9.2016995759167663E-3</v>
      </c>
      <c r="H98" s="9">
        <f t="shared" si="74"/>
        <v>3456662408.8141294</v>
      </c>
      <c r="I98" s="9">
        <f t="shared" si="75"/>
        <v>7147690346.0646057</v>
      </c>
      <c r="J98" s="9">
        <f t="shared" si="76"/>
        <v>368507087371.42474</v>
      </c>
      <c r="K98" s="4">
        <v>2.6852</v>
      </c>
      <c r="L98" s="9">
        <f t="shared" si="95"/>
        <v>578962918031.23303</v>
      </c>
      <c r="M98" s="9">
        <f t="shared" si="96"/>
        <v>353738685823.18005</v>
      </c>
      <c r="N98" s="9">
        <f t="shared" si="97"/>
        <v>4966688953.2494507</v>
      </c>
      <c r="O98" s="9">
        <f t="shared" si="98"/>
        <v>1031737833.6509418</v>
      </c>
      <c r="P98" s="9">
        <f t="shared" si="99"/>
        <v>169499786.95694044</v>
      </c>
      <c r="Q98" s="9">
        <f t="shared" si="100"/>
        <v>3765451332.6415682</v>
      </c>
      <c r="R98">
        <v>1.0455810406340138E-2</v>
      </c>
      <c r="S98" s="9">
        <f t="shared" si="101"/>
        <v>3698624632.3550906</v>
      </c>
      <c r="T98" s="9">
        <f t="shared" si="102"/>
        <v>7464075964.9966583</v>
      </c>
      <c r="U98" s="9">
        <f t="shared" si="103"/>
        <v>346274609858.18341</v>
      </c>
      <c r="V98">
        <v>2.4851999999999999</v>
      </c>
      <c r="W98" s="9">
        <f t="shared" si="104"/>
        <v>604590153164.72937</v>
      </c>
      <c r="X98" s="9">
        <f t="shared" si="105"/>
        <v>401964213043.67877</v>
      </c>
      <c r="Y98" s="9">
        <f t="shared" si="106"/>
        <v>4966688953.2494507</v>
      </c>
      <c r="Z98" s="9">
        <f t="shared" si="107"/>
        <v>1172395621.3773966</v>
      </c>
      <c r="AA98" s="9">
        <f t="shared" si="108"/>
        <v>192607852.08342943</v>
      </c>
      <c r="AB98" s="9">
        <f t="shared" si="109"/>
        <v>3601685479.7886248</v>
      </c>
      <c r="AC98">
        <v>7.9648107202547891E-3</v>
      </c>
      <c r="AD98" s="9">
        <f t="shared" si="110"/>
        <v>3201568873.2090726</v>
      </c>
      <c r="AE98" s="9">
        <f t="shared" si="111"/>
        <v>6803254352.9976978</v>
      </c>
      <c r="AF98" s="9">
        <f t="shared" si="112"/>
        <v>395160958690.68109</v>
      </c>
      <c r="AG98">
        <v>2.8852000000000002</v>
      </c>
      <c r="AH98" s="9">
        <f t="shared" si="113"/>
        <v>551063602592.81348</v>
      </c>
      <c r="AI98" s="9">
        <f t="shared" si="114"/>
        <v>330582792424.71808</v>
      </c>
      <c r="AJ98" s="9">
        <f t="shared" si="115"/>
        <v>4966688953.2494507</v>
      </c>
      <c r="AK98" s="9">
        <f t="shared" si="116"/>
        <v>964199811.23876107</v>
      </c>
      <c r="AL98" s="9">
        <f t="shared" si="117"/>
        <v>158404254.70351076</v>
      </c>
      <c r="AM98" s="9">
        <f t="shared" si="118"/>
        <v>3844084887.307179</v>
      </c>
      <c r="AN98">
        <v>1.170867829969191E-2</v>
      </c>
      <c r="AO98" s="9">
        <f t="shared" si="119"/>
        <v>3870687567.9148517</v>
      </c>
      <c r="AP98" s="9">
        <f t="shared" si="120"/>
        <v>7714772455.2220306</v>
      </c>
      <c r="AQ98" s="9">
        <f t="shared" si="121"/>
        <v>322868019969.49603</v>
      </c>
      <c r="AR98">
        <v>2.2852000000000001</v>
      </c>
      <c r="AS98" s="9">
        <f t="shared" si="83"/>
        <v>624896568872.9845</v>
      </c>
      <c r="AT98" s="9">
        <f t="shared" si="122"/>
        <v>412292198739.44873</v>
      </c>
      <c r="AU98" s="9">
        <f t="shared" si="123"/>
        <v>4966688953.2494507</v>
      </c>
      <c r="AV98" s="9">
        <f t="shared" si="124"/>
        <v>1202518912.9900589</v>
      </c>
      <c r="AW98" s="9">
        <f t="shared" si="125"/>
        <v>197556678.56265253</v>
      </c>
      <c r="AX98" s="9">
        <f t="shared" si="126"/>
        <v>3566613361.6967392</v>
      </c>
      <c r="AY98">
        <v>7.4204821894011674E-3</v>
      </c>
      <c r="AZ98" s="9">
        <f t="shared" si="127"/>
        <v>3059406917.5751257</v>
      </c>
      <c r="BA98" s="9">
        <f t="shared" si="128"/>
        <v>6626020279.2718649</v>
      </c>
      <c r="BB98" s="9">
        <f t="shared" si="129"/>
        <v>405666178460.17688</v>
      </c>
      <c r="BC98">
        <v>3.0851999999999999</v>
      </c>
      <c r="BD98" s="9">
        <f t="shared" si="84"/>
        <v>536707642621.02106</v>
      </c>
      <c r="BE98" s="9">
        <f t="shared" si="85"/>
        <v>0.80659313860892434</v>
      </c>
      <c r="BF98" s="9">
        <f t="shared" si="86"/>
        <v>0.81236593761185516</v>
      </c>
      <c r="BG98" s="9">
        <f t="shared" si="87"/>
        <v>0.80086230908540668</v>
      </c>
      <c r="BH98" s="9">
        <f t="shared" si="88"/>
        <v>0.81818102049363706</v>
      </c>
      <c r="BI98" s="9">
        <f t="shared" si="89"/>
        <v>0.79517313703111747</v>
      </c>
      <c r="BJ98" s="9">
        <f t="shared" si="90"/>
        <v>6649029641.4320059</v>
      </c>
      <c r="BK98" s="9">
        <f t="shared" si="91"/>
        <v>10098329998.043556</v>
      </c>
      <c r="BL98" s="9">
        <f t="shared" si="92"/>
        <v>6387397454.9350023</v>
      </c>
      <c r="BM98" s="9">
        <f t="shared" si="93"/>
        <v>7100970385.8088655</v>
      </c>
      <c r="BN98" s="9">
        <f t="shared" si="94"/>
        <v>6225044067.8819647</v>
      </c>
    </row>
    <row r="99" spans="1:66" x14ac:dyDescent="0.3">
      <c r="A99" s="9">
        <f t="shared" si="82"/>
        <v>82</v>
      </c>
      <c r="B99" s="9">
        <f t="shared" si="77"/>
        <v>368507087371.42474</v>
      </c>
      <c r="C99" s="9">
        <f t="shared" si="78"/>
        <v>4966688953.2494507</v>
      </c>
      <c r="D99" s="9">
        <f t="shared" si="79"/>
        <v>1074812338.1666555</v>
      </c>
      <c r="E99" s="9">
        <f t="shared" si="80"/>
        <v>176576312.69880769</v>
      </c>
      <c r="F99" s="9">
        <f t="shared" si="81"/>
        <v>3715300302.3839874</v>
      </c>
      <c r="G99">
        <v>7.8556819229028685E-3</v>
      </c>
      <c r="H99" s="9">
        <f t="shared" si="74"/>
        <v>2894874464.7252893</v>
      </c>
      <c r="I99" s="9">
        <f t="shared" si="75"/>
        <v>6610174767.1092768</v>
      </c>
      <c r="J99" s="9">
        <f t="shared" si="76"/>
        <v>361896912604.31549</v>
      </c>
      <c r="K99" s="4">
        <v>2.6911</v>
      </c>
      <c r="L99" s="9">
        <f t="shared" si="95"/>
        <v>542034330902.96069</v>
      </c>
      <c r="M99" s="9">
        <f t="shared" si="96"/>
        <v>346274609858.18341</v>
      </c>
      <c r="N99" s="9">
        <f t="shared" si="97"/>
        <v>4966688953.2494507</v>
      </c>
      <c r="O99" s="9">
        <f t="shared" si="98"/>
        <v>1009967612.0863683</v>
      </c>
      <c r="P99" s="9">
        <f t="shared" si="99"/>
        <v>165923250.55704623</v>
      </c>
      <c r="Q99" s="9">
        <f t="shared" si="100"/>
        <v>3790798090.6060357</v>
      </c>
      <c r="R99">
        <v>8.9713615686013437E-3</v>
      </c>
      <c r="S99" s="9">
        <f t="shared" si="101"/>
        <v>3106554727.0641308</v>
      </c>
      <c r="T99" s="9">
        <f t="shared" si="102"/>
        <v>6897352817.670166</v>
      </c>
      <c r="U99" s="9">
        <f t="shared" si="103"/>
        <v>339377257040.51324</v>
      </c>
      <c r="V99">
        <v>2.4910999999999999</v>
      </c>
      <c r="W99" s="9">
        <f t="shared" si="104"/>
        <v>565582931048.95361</v>
      </c>
      <c r="X99" s="9">
        <f t="shared" si="105"/>
        <v>395160958690.68109</v>
      </c>
      <c r="Y99" s="9">
        <f t="shared" si="106"/>
        <v>4966688953.2494507</v>
      </c>
      <c r="Z99" s="9">
        <f t="shared" si="107"/>
        <v>1152552796.1811533</v>
      </c>
      <c r="AA99" s="9">
        <f t="shared" si="108"/>
        <v>189347959.37261802</v>
      </c>
      <c r="AB99" s="9">
        <f t="shared" si="109"/>
        <v>3624788197.6956792</v>
      </c>
      <c r="AC99">
        <v>6.7626131393022648E-3</v>
      </c>
      <c r="AD99" s="9">
        <f t="shared" si="110"/>
        <v>2672320691.3808794</v>
      </c>
      <c r="AE99" s="9">
        <f t="shared" si="111"/>
        <v>6297108889.0765591</v>
      </c>
      <c r="AF99" s="9">
        <f t="shared" si="112"/>
        <v>388863849801.60455</v>
      </c>
      <c r="AG99">
        <v>2.8911000000000002</v>
      </c>
      <c r="AH99" s="9">
        <f t="shared" si="113"/>
        <v>516362928904.27783</v>
      </c>
      <c r="AI99" s="9">
        <f t="shared" si="114"/>
        <v>322868019969.49603</v>
      </c>
      <c r="AJ99" s="9">
        <f t="shared" si="115"/>
        <v>4966688953.2494507</v>
      </c>
      <c r="AK99" s="9">
        <f t="shared" si="116"/>
        <v>941698391.5776968</v>
      </c>
      <c r="AL99" s="9">
        <f t="shared" si="117"/>
        <v>154707592.9020502</v>
      </c>
      <c r="AM99" s="9">
        <f t="shared" si="118"/>
        <v>3870282968.7697039</v>
      </c>
      <c r="AN99">
        <v>1.0091713348058584E-2</v>
      </c>
      <c r="AO99" s="9">
        <f t="shared" si="119"/>
        <v>3258291506.7874088</v>
      </c>
      <c r="AP99" s="9">
        <f t="shared" si="120"/>
        <v>7128574475.5571127</v>
      </c>
      <c r="AQ99" s="9">
        <f t="shared" si="121"/>
        <v>315739445493.9389</v>
      </c>
      <c r="AR99">
        <v>2.2911000000000001</v>
      </c>
      <c r="AS99" s="9">
        <f t="shared" si="83"/>
        <v>584543106995.68323</v>
      </c>
      <c r="AT99" s="9">
        <f t="shared" si="122"/>
        <v>405666178460.17688</v>
      </c>
      <c r="AU99" s="9">
        <f t="shared" si="123"/>
        <v>4966688953.2494507</v>
      </c>
      <c r="AV99" s="9">
        <f t="shared" si="124"/>
        <v>1183193020.5088494</v>
      </c>
      <c r="AW99" s="9">
        <f t="shared" si="125"/>
        <v>194381710.51216811</v>
      </c>
      <c r="AX99" s="9">
        <f t="shared" si="126"/>
        <v>3589114222.2284336</v>
      </c>
      <c r="AY99">
        <v>6.3147680514866744E-3</v>
      </c>
      <c r="AZ99" s="9">
        <f t="shared" si="127"/>
        <v>2561687823.3090167</v>
      </c>
      <c r="BA99" s="9">
        <f t="shared" si="128"/>
        <v>6150802045.5374508</v>
      </c>
      <c r="BB99" s="9">
        <f t="shared" si="129"/>
        <v>399515376414.6394</v>
      </c>
      <c r="BC99">
        <v>3.0911</v>
      </c>
      <c r="BD99" s="9">
        <f t="shared" si="84"/>
        <v>504365767734.07098</v>
      </c>
      <c r="BE99" s="9">
        <f t="shared" si="85"/>
        <v>0.80237666023728338</v>
      </c>
      <c r="BF99" s="9">
        <f t="shared" si="86"/>
        <v>0.80825328653053408</v>
      </c>
      <c r="BG99" s="9">
        <f t="shared" si="87"/>
        <v>0.79654372541886209</v>
      </c>
      <c r="BH99" s="9">
        <f t="shared" si="88"/>
        <v>0.81417393889701228</v>
      </c>
      <c r="BI99" s="9">
        <f t="shared" si="89"/>
        <v>0.79075415007467342</v>
      </c>
      <c r="BJ99" s="9">
        <f t="shared" si="90"/>
        <v>6166254287.4978905</v>
      </c>
      <c r="BK99" s="9">
        <f t="shared" si="91"/>
        <v>9589150752.8813171</v>
      </c>
      <c r="BL99" s="9">
        <f t="shared" si="92"/>
        <v>5933981271.8853369</v>
      </c>
      <c r="BM99" s="9">
        <f t="shared" si="93"/>
        <v>6570605848.2088327</v>
      </c>
      <c r="BN99" s="9">
        <f t="shared" si="94"/>
        <v>5799387035.1032906</v>
      </c>
    </row>
    <row r="100" spans="1:66" x14ac:dyDescent="0.3">
      <c r="A100" s="9">
        <f t="shared" si="82"/>
        <v>83</v>
      </c>
      <c r="B100" s="9">
        <f t="shared" si="77"/>
        <v>361896912604.31549</v>
      </c>
      <c r="C100" s="9">
        <f t="shared" si="78"/>
        <v>4966688953.2494507</v>
      </c>
      <c r="D100" s="9">
        <f t="shared" si="79"/>
        <v>1055532661.762587</v>
      </c>
      <c r="E100" s="9">
        <f t="shared" si="80"/>
        <v>173408937.28956786</v>
      </c>
      <c r="F100" s="9">
        <f t="shared" si="81"/>
        <v>3737747354.1972957</v>
      </c>
      <c r="G100">
        <v>8.1014076790748568E-3</v>
      </c>
      <c r="H100" s="9">
        <f t="shared" si="74"/>
        <v>2931874426.8060837</v>
      </c>
      <c r="I100" s="9">
        <f t="shared" si="75"/>
        <v>6669621781.0033798</v>
      </c>
      <c r="J100" s="9">
        <f t="shared" si="76"/>
        <v>355227290823.31213</v>
      </c>
      <c r="K100" s="4">
        <v>2.6991000000000001</v>
      </c>
      <c r="L100" s="9">
        <f t="shared" si="95"/>
        <v>553578607823.28052</v>
      </c>
      <c r="M100" s="9">
        <f t="shared" si="96"/>
        <v>339377257040.51324</v>
      </c>
      <c r="N100" s="9">
        <f t="shared" si="97"/>
        <v>4966688953.2494507</v>
      </c>
      <c r="O100" s="9">
        <f t="shared" si="98"/>
        <v>989850333.03483033</v>
      </c>
      <c r="P100" s="9">
        <f t="shared" si="99"/>
        <v>162618268.99857926</v>
      </c>
      <c r="Q100" s="9">
        <f t="shared" si="100"/>
        <v>3814220351.2160416</v>
      </c>
      <c r="R100">
        <v>9.2662999070813878E-3</v>
      </c>
      <c r="S100" s="9">
        <f t="shared" si="101"/>
        <v>3144771445.380044</v>
      </c>
      <c r="T100" s="9">
        <f t="shared" si="102"/>
        <v>6958991796.5960855</v>
      </c>
      <c r="U100" s="9">
        <f t="shared" si="103"/>
        <v>332418265243.91711</v>
      </c>
      <c r="V100">
        <v>2.4990999999999999</v>
      </c>
      <c r="W100" s="9">
        <f t="shared" si="104"/>
        <v>577596319117.4751</v>
      </c>
      <c r="X100" s="9">
        <f t="shared" si="105"/>
        <v>388863849801.60455</v>
      </c>
      <c r="Y100" s="9">
        <f t="shared" si="106"/>
        <v>4966688953.2494507</v>
      </c>
      <c r="Z100" s="9">
        <f t="shared" si="107"/>
        <v>1134186228.5880134</v>
      </c>
      <c r="AA100" s="9">
        <f t="shared" si="108"/>
        <v>186330594.6966022</v>
      </c>
      <c r="AB100" s="9">
        <f t="shared" si="109"/>
        <v>3646172129.9648347</v>
      </c>
      <c r="AC100">
        <v>6.9783702687543636E-3</v>
      </c>
      <c r="AD100" s="9">
        <f t="shared" si="110"/>
        <v>2713635928.0488796</v>
      </c>
      <c r="AE100" s="9">
        <f t="shared" si="111"/>
        <v>6359808058.0137138</v>
      </c>
      <c r="AF100" s="9">
        <f t="shared" si="112"/>
        <v>382504041743.59082</v>
      </c>
      <c r="AG100">
        <v>2.8991000000000002</v>
      </c>
      <c r="AH100" s="9">
        <f t="shared" si="113"/>
        <v>527864068815.13824</v>
      </c>
      <c r="AI100" s="9">
        <f t="shared" si="114"/>
        <v>315739445493.9389</v>
      </c>
      <c r="AJ100" s="9">
        <f t="shared" si="115"/>
        <v>4966688953.2494507</v>
      </c>
      <c r="AK100" s="9">
        <f t="shared" si="116"/>
        <v>920906716.02398849</v>
      </c>
      <c r="AL100" s="9">
        <f t="shared" si="117"/>
        <v>151291817.63251239</v>
      </c>
      <c r="AM100" s="9">
        <f t="shared" si="118"/>
        <v>3894490419.5929494</v>
      </c>
      <c r="AN100">
        <v>1.0418399234284892E-2</v>
      </c>
      <c r="AO100" s="9">
        <f t="shared" si="119"/>
        <v>3289499597.1675897</v>
      </c>
      <c r="AP100" s="9">
        <f t="shared" si="120"/>
        <v>7183990016.7605391</v>
      </c>
      <c r="AQ100" s="9">
        <f t="shared" si="121"/>
        <v>308555455477.17834</v>
      </c>
      <c r="AR100">
        <v>2.2991000000000001</v>
      </c>
      <c r="AS100" s="9">
        <f t="shared" si="83"/>
        <v>596271171391.12476</v>
      </c>
      <c r="AT100" s="9">
        <f t="shared" si="122"/>
        <v>399515376414.6394</v>
      </c>
      <c r="AU100" s="9">
        <f t="shared" si="123"/>
        <v>4966688953.2494507</v>
      </c>
      <c r="AV100" s="9">
        <f t="shared" si="124"/>
        <v>1165253181.2093649</v>
      </c>
      <c r="AW100" s="9">
        <f t="shared" si="125"/>
        <v>191434451.19868138</v>
      </c>
      <c r="AX100" s="9">
        <f t="shared" si="126"/>
        <v>3610001320.8414044</v>
      </c>
      <c r="AY100">
        <v>6.5115463522196215E-3</v>
      </c>
      <c r="AZ100" s="9">
        <f t="shared" si="127"/>
        <v>2601462891.9483943</v>
      </c>
      <c r="BA100" s="9">
        <f t="shared" si="128"/>
        <v>6211464212.7897987</v>
      </c>
      <c r="BB100" s="9">
        <f t="shared" si="129"/>
        <v>393303912201.84961</v>
      </c>
      <c r="BC100">
        <v>3.0991</v>
      </c>
      <c r="BD100" s="9">
        <f t="shared" si="84"/>
        <v>515551529661.55328</v>
      </c>
      <c r="BE100" s="9">
        <f t="shared" si="85"/>
        <v>0.79817693020994196</v>
      </c>
      <c r="BF100" s="9">
        <f t="shared" si="86"/>
        <v>0.80415612209073395</v>
      </c>
      <c r="BG100" s="9">
        <f t="shared" si="87"/>
        <v>0.79224317621656215</v>
      </c>
      <c r="BH100" s="9">
        <f t="shared" si="88"/>
        <v>0.81018110742394245</v>
      </c>
      <c r="BI100" s="9">
        <f t="shared" si="89"/>
        <v>0.78635450736466317</v>
      </c>
      <c r="BJ100" s="9">
        <f t="shared" si="90"/>
        <v>6166040058.5246334</v>
      </c>
      <c r="BK100" s="9">
        <f t="shared" si="91"/>
        <v>9590109185.0879021</v>
      </c>
      <c r="BL100" s="9">
        <f t="shared" si="92"/>
        <v>5937065836.1661224</v>
      </c>
      <c r="BM100" s="9">
        <f t="shared" si="93"/>
        <v>6566434210.5240612</v>
      </c>
      <c r="BN100" s="9">
        <f t="shared" si="94"/>
        <v>5800714972.3265543</v>
      </c>
    </row>
    <row r="101" spans="1:66" x14ac:dyDescent="0.3">
      <c r="A101" s="9">
        <f t="shared" si="82"/>
        <v>84</v>
      </c>
      <c r="B101" s="9">
        <f t="shared" si="77"/>
        <v>355227290823.31213</v>
      </c>
      <c r="C101" s="9">
        <f t="shared" si="78"/>
        <v>4966688953.2494507</v>
      </c>
      <c r="D101" s="9">
        <f t="shared" si="79"/>
        <v>1036079598.2346604</v>
      </c>
      <c r="E101" s="9">
        <f t="shared" si="80"/>
        <v>170213076.85283709</v>
      </c>
      <c r="F101" s="9">
        <f t="shared" si="81"/>
        <v>3760396278.1619534</v>
      </c>
      <c r="G101">
        <v>6.7626131393022648E-3</v>
      </c>
      <c r="H101" s="9">
        <f t="shared" si="74"/>
        <v>2402264744.3604774</v>
      </c>
      <c r="I101" s="9">
        <f t="shared" si="75"/>
        <v>6162661022.5224304</v>
      </c>
      <c r="J101" s="9">
        <f t="shared" si="76"/>
        <v>349064629800.78973</v>
      </c>
      <c r="K101" s="4">
        <v>2.7048000000000001</v>
      </c>
      <c r="L101" s="9">
        <f t="shared" si="95"/>
        <v>517663525891.88416</v>
      </c>
      <c r="M101" s="9">
        <f t="shared" si="96"/>
        <v>332418265243.91711</v>
      </c>
      <c r="N101" s="9">
        <f t="shared" si="97"/>
        <v>4966688953.2494507</v>
      </c>
      <c r="O101" s="9">
        <f t="shared" si="98"/>
        <v>969553273.62809157</v>
      </c>
      <c r="P101" s="9">
        <f t="shared" si="99"/>
        <v>159283752.09604362</v>
      </c>
      <c r="Q101" s="9">
        <f t="shared" si="100"/>
        <v>3837851927.5253153</v>
      </c>
      <c r="R101">
        <v>7.7830026773150207E-3</v>
      </c>
      <c r="S101" s="9">
        <f t="shared" si="101"/>
        <v>2587212248.3818216</v>
      </c>
      <c r="T101" s="9">
        <f t="shared" si="102"/>
        <v>6425064175.9071369</v>
      </c>
      <c r="U101" s="9">
        <f t="shared" si="103"/>
        <v>325993201068.00995</v>
      </c>
      <c r="V101">
        <v>2.5047999999999999</v>
      </c>
      <c r="W101" s="9">
        <f t="shared" si="104"/>
        <v>539705390776.19952</v>
      </c>
      <c r="X101" s="9">
        <f t="shared" si="105"/>
        <v>382504041743.59082</v>
      </c>
      <c r="Y101" s="9">
        <f t="shared" si="106"/>
        <v>4966688953.2494507</v>
      </c>
      <c r="Z101" s="9">
        <f t="shared" si="107"/>
        <v>1115636788.4188066</v>
      </c>
      <c r="AA101" s="9">
        <f t="shared" si="108"/>
        <v>183283186.66880396</v>
      </c>
      <c r="AB101" s="9">
        <f t="shared" si="109"/>
        <v>3667768978.16184</v>
      </c>
      <c r="AC101">
        <v>5.7713866080679743E-3</v>
      </c>
      <c r="AD101" s="9">
        <f t="shared" si="110"/>
        <v>2207578704.0508337</v>
      </c>
      <c r="AE101" s="9">
        <f t="shared" si="111"/>
        <v>5875347682.2126732</v>
      </c>
      <c r="AF101" s="9">
        <f t="shared" si="112"/>
        <v>376628694061.37811</v>
      </c>
      <c r="AG101">
        <v>2.9048000000000003</v>
      </c>
      <c r="AH101" s="9">
        <f t="shared" si="113"/>
        <v>493529205305.86456</v>
      </c>
      <c r="AI101" s="9">
        <f t="shared" si="114"/>
        <v>308555455477.17834</v>
      </c>
      <c r="AJ101" s="9">
        <f t="shared" si="115"/>
        <v>4966688953.2494507</v>
      </c>
      <c r="AK101" s="9">
        <f t="shared" si="116"/>
        <v>899953411.80843687</v>
      </c>
      <c r="AL101" s="9">
        <f t="shared" si="117"/>
        <v>147849489.08281463</v>
      </c>
      <c r="AM101" s="9">
        <f t="shared" si="118"/>
        <v>3918886052.3581991</v>
      </c>
      <c r="AN101">
        <v>8.8058820983075714E-3</v>
      </c>
      <c r="AO101" s="9">
        <f t="shared" si="119"/>
        <v>2717102961.7216239</v>
      </c>
      <c r="AP101" s="9">
        <f t="shared" si="120"/>
        <v>6635989014.0798225</v>
      </c>
      <c r="AQ101" s="9">
        <f t="shared" si="121"/>
        <v>301919466463.09851</v>
      </c>
      <c r="AR101">
        <v>2.3048000000000002</v>
      </c>
      <c r="AS101" s="9">
        <f t="shared" si="83"/>
        <v>557423077182.70508</v>
      </c>
      <c r="AT101" s="9">
        <f t="shared" si="122"/>
        <v>393303912201.84961</v>
      </c>
      <c r="AU101" s="9">
        <f t="shared" si="123"/>
        <v>4966688953.2494507</v>
      </c>
      <c r="AV101" s="9">
        <f t="shared" si="124"/>
        <v>1147136410.5887282</v>
      </c>
      <c r="AW101" s="9">
        <f t="shared" si="125"/>
        <v>188458124.59671962</v>
      </c>
      <c r="AX101" s="9">
        <f t="shared" si="126"/>
        <v>3631094418.064003</v>
      </c>
      <c r="AY101">
        <v>5.3903009392828327E-3</v>
      </c>
      <c r="AZ101" s="9">
        <f t="shared" si="127"/>
        <v>2120026447.3652427</v>
      </c>
      <c r="BA101" s="9">
        <f t="shared" si="128"/>
        <v>5751120865.4292459</v>
      </c>
      <c r="BB101" s="9">
        <f t="shared" si="129"/>
        <v>387552791336.42035</v>
      </c>
      <c r="BC101">
        <v>3.1048</v>
      </c>
      <c r="BD101" s="9">
        <f t="shared" si="84"/>
        <v>483094152696.05664</v>
      </c>
      <c r="BE101" s="9">
        <f t="shared" si="85"/>
        <v>0.79399543030575881</v>
      </c>
      <c r="BF101" s="9">
        <f t="shared" si="86"/>
        <v>0.80007594573291085</v>
      </c>
      <c r="BG101" s="9">
        <f t="shared" si="87"/>
        <v>0.78796212311883729</v>
      </c>
      <c r="BH101" s="9">
        <f t="shared" si="88"/>
        <v>0.80620404670813206</v>
      </c>
      <c r="BI101" s="9">
        <f t="shared" si="89"/>
        <v>0.78197564991782054</v>
      </c>
      <c r="BJ101" s="9">
        <f t="shared" si="90"/>
        <v>5715767156.8375711</v>
      </c>
      <c r="BK101" s="9">
        <f t="shared" si="91"/>
        <v>9114267658.3658028</v>
      </c>
      <c r="BL101" s="9">
        <f t="shared" si="92"/>
        <v>5508630966.1696014</v>
      </c>
      <c r="BM101" s="9">
        <f t="shared" si="93"/>
        <v>6075507279.5106125</v>
      </c>
      <c r="BN101" s="9">
        <f t="shared" si="94"/>
        <v>5394269216.7144899</v>
      </c>
    </row>
    <row r="102" spans="1:66" x14ac:dyDescent="0.3">
      <c r="A102" s="9">
        <f t="shared" si="82"/>
        <v>85</v>
      </c>
      <c r="B102" s="9">
        <f t="shared" si="77"/>
        <v>349064629800.78973</v>
      </c>
      <c r="C102" s="9">
        <f t="shared" si="78"/>
        <v>4966688953.2494507</v>
      </c>
      <c r="D102" s="9">
        <f t="shared" si="79"/>
        <v>1018105170.2523035</v>
      </c>
      <c r="E102" s="9">
        <f t="shared" si="80"/>
        <v>167260135.11287841</v>
      </c>
      <c r="F102" s="9">
        <f t="shared" si="81"/>
        <v>3781323647.8842688</v>
      </c>
      <c r="G102">
        <v>6.6997809721551782E-3</v>
      </c>
      <c r="H102" s="9">
        <f t="shared" si="74"/>
        <v>2338656564.7917223</v>
      </c>
      <c r="I102" s="9">
        <f t="shared" si="75"/>
        <v>6119980212.6759911</v>
      </c>
      <c r="J102" s="9">
        <f t="shared" si="76"/>
        <v>342944649588.11371</v>
      </c>
      <c r="K102" s="4">
        <v>2.7130999999999998</v>
      </c>
      <c r="L102" s="9">
        <f t="shared" si="95"/>
        <v>520198318077.45923</v>
      </c>
      <c r="M102" s="9">
        <f t="shared" si="96"/>
        <v>325993201068.00995</v>
      </c>
      <c r="N102" s="9">
        <f t="shared" si="97"/>
        <v>4966688953.2494507</v>
      </c>
      <c r="O102" s="9">
        <f t="shared" si="98"/>
        <v>950813503.1150291</v>
      </c>
      <c r="P102" s="9">
        <f t="shared" si="99"/>
        <v>156205075.51175478</v>
      </c>
      <c r="Q102" s="9">
        <f t="shared" si="100"/>
        <v>3859670374.6226664</v>
      </c>
      <c r="R102">
        <v>7.764842012522255E-3</v>
      </c>
      <c r="S102" s="9">
        <f t="shared" si="101"/>
        <v>2531285703.4494987</v>
      </c>
      <c r="T102" s="9">
        <f t="shared" si="102"/>
        <v>6390956078.0721645</v>
      </c>
      <c r="U102" s="9">
        <f t="shared" si="103"/>
        <v>319602244989.93774</v>
      </c>
      <c r="V102">
        <v>2.5130999999999997</v>
      </c>
      <c r="W102" s="9">
        <f t="shared" si="104"/>
        <v>543231266636.13397</v>
      </c>
      <c r="X102" s="9">
        <f t="shared" si="105"/>
        <v>376628694061.37811</v>
      </c>
      <c r="Y102" s="9">
        <f t="shared" si="106"/>
        <v>4966688953.2494507</v>
      </c>
      <c r="Z102" s="9">
        <f t="shared" si="107"/>
        <v>1098500357.6790195</v>
      </c>
      <c r="AA102" s="9">
        <f t="shared" si="108"/>
        <v>180467915.90441036</v>
      </c>
      <c r="AB102" s="9">
        <f t="shared" si="109"/>
        <v>3687720679.6660209</v>
      </c>
      <c r="AC102">
        <v>5.6914914478271017E-3</v>
      </c>
      <c r="AD102" s="9">
        <f t="shared" si="110"/>
        <v>2143578991.2566235</v>
      </c>
      <c r="AE102" s="9">
        <f t="shared" si="111"/>
        <v>5831299670.9226446</v>
      </c>
      <c r="AF102" s="9">
        <f t="shared" si="112"/>
        <v>370797394390.45544</v>
      </c>
      <c r="AG102">
        <v>2.9131</v>
      </c>
      <c r="AH102" s="9">
        <f t="shared" si="113"/>
        <v>495660472028.4248</v>
      </c>
      <c r="AI102" s="9">
        <f t="shared" si="114"/>
        <v>301919466463.09851</v>
      </c>
      <c r="AJ102" s="9">
        <f t="shared" si="115"/>
        <v>4966688953.2494507</v>
      </c>
      <c r="AK102" s="9">
        <f t="shared" si="116"/>
        <v>880598443.85070407</v>
      </c>
      <c r="AL102" s="9">
        <f t="shared" si="117"/>
        <v>144669744.34690139</v>
      </c>
      <c r="AM102" s="9">
        <f t="shared" si="118"/>
        <v>3941420765.0518451</v>
      </c>
      <c r="AN102">
        <v>8.8242537052203307E-3</v>
      </c>
      <c r="AO102" s="9">
        <f t="shared" si="119"/>
        <v>2664213970.6151423</v>
      </c>
      <c r="AP102" s="9">
        <f t="shared" si="120"/>
        <v>6605634735.6669874</v>
      </c>
      <c r="AQ102" s="9">
        <f t="shared" si="121"/>
        <v>295313831727.43158</v>
      </c>
      <c r="AR102">
        <v>2.3130999999999999</v>
      </c>
      <c r="AS102" s="9">
        <f t="shared" si="83"/>
        <v>561478952531.69397</v>
      </c>
      <c r="AT102" s="9">
        <f t="shared" si="122"/>
        <v>387552791336.42035</v>
      </c>
      <c r="AU102" s="9">
        <f t="shared" si="123"/>
        <v>4966688953.2494507</v>
      </c>
      <c r="AV102" s="9">
        <f t="shared" si="124"/>
        <v>1130362308.0645595</v>
      </c>
      <c r="AW102" s="9">
        <f t="shared" si="125"/>
        <v>185702379.18203476</v>
      </c>
      <c r="AX102" s="9">
        <f t="shared" si="126"/>
        <v>3650624266.0028563</v>
      </c>
      <c r="AY102">
        <v>5.3195781633745831E-3</v>
      </c>
      <c r="AZ102" s="9">
        <f t="shared" si="127"/>
        <v>2061617365.9480879</v>
      </c>
      <c r="BA102" s="9">
        <f t="shared" si="128"/>
        <v>5712241631.9509439</v>
      </c>
      <c r="BB102" s="9">
        <f t="shared" si="129"/>
        <v>381840549704.46942</v>
      </c>
      <c r="BC102">
        <v>3.1130999999999998</v>
      </c>
      <c r="BD102" s="9">
        <f t="shared" si="84"/>
        <v>485540538715.83026</v>
      </c>
      <c r="BE102" s="9">
        <f t="shared" si="85"/>
        <v>0.78983040212480549</v>
      </c>
      <c r="BF102" s="9">
        <f t="shared" si="86"/>
        <v>0.79601099381530671</v>
      </c>
      <c r="BG102" s="9">
        <f t="shared" si="87"/>
        <v>0.78369881230227356</v>
      </c>
      <c r="BH102" s="9">
        <f t="shared" si="88"/>
        <v>0.80224098720737735</v>
      </c>
      <c r="BI102" s="9">
        <f t="shared" si="89"/>
        <v>0.77761582781566896</v>
      </c>
      <c r="BJ102" s="9">
        <f t="shared" si="90"/>
        <v>5637876848.3994503</v>
      </c>
      <c r="BK102" s="9">
        <f t="shared" si="91"/>
        <v>9040810308.7838001</v>
      </c>
      <c r="BL102" s="9">
        <f t="shared" si="92"/>
        <v>5430876051.9073849</v>
      </c>
      <c r="BM102" s="9">
        <f t="shared" si="93"/>
        <v>6005763096.4008961</v>
      </c>
      <c r="BN102" s="9">
        <f t="shared" si="94"/>
        <v>5320917127.2299137</v>
      </c>
    </row>
    <row r="103" spans="1:66" x14ac:dyDescent="0.3">
      <c r="A103" s="9">
        <f t="shared" si="82"/>
        <v>86</v>
      </c>
      <c r="B103" s="9">
        <f t="shared" si="77"/>
        <v>342944649588.11371</v>
      </c>
      <c r="C103" s="9">
        <f t="shared" si="78"/>
        <v>4966688953.2494507</v>
      </c>
      <c r="D103" s="9">
        <f t="shared" si="79"/>
        <v>1000255227.9653317</v>
      </c>
      <c r="E103" s="9">
        <f t="shared" si="80"/>
        <v>164327644.5943045</v>
      </c>
      <c r="F103" s="9">
        <f t="shared" si="81"/>
        <v>3802106080.6898146</v>
      </c>
      <c r="G103">
        <v>6.1986911325532246E-3</v>
      </c>
      <c r="H103" s="9">
        <f t="shared" si="74"/>
        <v>2125807958.3584132</v>
      </c>
      <c r="I103" s="9">
        <f t="shared" si="75"/>
        <v>5927914039.0482273</v>
      </c>
      <c r="J103" s="9">
        <f t="shared" si="76"/>
        <v>337016735549.06549</v>
      </c>
      <c r="K103" s="4">
        <v>2.7206000000000001</v>
      </c>
      <c r="L103" s="9">
        <f t="shared" si="95"/>
        <v>509800607358.14752</v>
      </c>
      <c r="M103" s="9">
        <f t="shared" si="96"/>
        <v>319602244989.93774</v>
      </c>
      <c r="N103" s="9">
        <f t="shared" si="97"/>
        <v>4966688953.2494507</v>
      </c>
      <c r="O103" s="9">
        <f t="shared" si="98"/>
        <v>932173214.55398512</v>
      </c>
      <c r="P103" s="9">
        <f t="shared" si="99"/>
        <v>153142742.39101183</v>
      </c>
      <c r="Q103" s="9">
        <f t="shared" si="100"/>
        <v>3881372996.3044538</v>
      </c>
      <c r="R103">
        <v>7.230740401780178E-3</v>
      </c>
      <c r="S103" s="9">
        <f t="shared" si="101"/>
        <v>2310960865.3483891</v>
      </c>
      <c r="T103" s="9">
        <f t="shared" si="102"/>
        <v>6192333861.6528435</v>
      </c>
      <c r="U103" s="9">
        <f t="shared" si="103"/>
        <v>313409911128.28491</v>
      </c>
      <c r="V103">
        <v>2.5206</v>
      </c>
      <c r="W103" s="9">
        <f t="shared" si="104"/>
        <v>532540712102.14453</v>
      </c>
      <c r="X103" s="9">
        <f t="shared" si="105"/>
        <v>370797394390.45544</v>
      </c>
      <c r="Y103" s="9">
        <f t="shared" si="106"/>
        <v>4966688953.2494507</v>
      </c>
      <c r="Z103" s="9">
        <f t="shared" si="107"/>
        <v>1081492400.305495</v>
      </c>
      <c r="AA103" s="9">
        <f t="shared" si="108"/>
        <v>177673751.47875991</v>
      </c>
      <c r="AB103" s="9">
        <f t="shared" si="109"/>
        <v>3707522801.4651957</v>
      </c>
      <c r="AC103">
        <v>5.2224245733618613E-3</v>
      </c>
      <c r="AD103" s="9">
        <f t="shared" si="110"/>
        <v>1936461424.203264</v>
      </c>
      <c r="AE103" s="9">
        <f t="shared" si="111"/>
        <v>5643984225.6684599</v>
      </c>
      <c r="AF103" s="9">
        <f t="shared" si="112"/>
        <v>365153410164.78699</v>
      </c>
      <c r="AG103">
        <v>2.9206000000000003</v>
      </c>
      <c r="AH103" s="9">
        <f t="shared" si="113"/>
        <v>485382643407.48755</v>
      </c>
      <c r="AI103" s="9">
        <f t="shared" si="114"/>
        <v>295313831727.43158</v>
      </c>
      <c r="AJ103" s="9">
        <f t="shared" si="115"/>
        <v>4966688953.2494507</v>
      </c>
      <c r="AK103" s="9">
        <f t="shared" si="116"/>
        <v>861332009.20500886</v>
      </c>
      <c r="AL103" s="9">
        <f t="shared" si="117"/>
        <v>141504544.3693943</v>
      </c>
      <c r="AM103" s="9">
        <f t="shared" si="118"/>
        <v>3963852399.6750474</v>
      </c>
      <c r="AN103">
        <v>8.2564681268177953E-3</v>
      </c>
      <c r="AO103" s="9">
        <f t="shared" si="119"/>
        <v>2438249239.0659728</v>
      </c>
      <c r="AP103" s="9">
        <f t="shared" si="120"/>
        <v>6402101638.7410202</v>
      </c>
      <c r="AQ103" s="9">
        <f t="shared" si="121"/>
        <v>288911730088.69055</v>
      </c>
      <c r="AR103">
        <v>2.3206000000000002</v>
      </c>
      <c r="AS103" s="9">
        <f t="shared" si="83"/>
        <v>550580740931.72778</v>
      </c>
      <c r="AT103" s="9">
        <f t="shared" si="122"/>
        <v>381840549704.46942</v>
      </c>
      <c r="AU103" s="9">
        <f t="shared" si="123"/>
        <v>4966688953.2494507</v>
      </c>
      <c r="AV103" s="9">
        <f t="shared" si="124"/>
        <v>1113701603.3047025</v>
      </c>
      <c r="AW103" s="9">
        <f t="shared" si="125"/>
        <v>182965263.40005827</v>
      </c>
      <c r="AX103" s="9">
        <f t="shared" si="126"/>
        <v>3670022086.5446897</v>
      </c>
      <c r="AY103">
        <v>4.8788094529406134E-3</v>
      </c>
      <c r="AZ103" s="9">
        <f t="shared" si="127"/>
        <v>1862927283.4142056</v>
      </c>
      <c r="BA103" s="9">
        <f t="shared" si="128"/>
        <v>5532949369.9588947</v>
      </c>
      <c r="BB103" s="9">
        <f t="shared" si="129"/>
        <v>376307600334.51056</v>
      </c>
      <c r="BC103">
        <v>3.1206</v>
      </c>
      <c r="BD103" s="9">
        <f t="shared" si="84"/>
        <v>475833645816.46497</v>
      </c>
      <c r="BE103" s="9">
        <f t="shared" si="85"/>
        <v>0.78568233749994509</v>
      </c>
      <c r="BF103" s="9">
        <f t="shared" si="86"/>
        <v>0.79196177011692526</v>
      </c>
      <c r="BG103" s="9">
        <f t="shared" si="87"/>
        <v>0.77945372312697381</v>
      </c>
      <c r="BH103" s="9">
        <f t="shared" si="88"/>
        <v>0.79829244412763789</v>
      </c>
      <c r="BI103" s="9">
        <f t="shared" si="89"/>
        <v>0.77327550741194306</v>
      </c>
      <c r="BJ103" s="9">
        <f t="shared" si="90"/>
        <v>5443340224.302495</v>
      </c>
      <c r="BK103" s="9">
        <f t="shared" si="91"/>
        <v>8837519461.2651749</v>
      </c>
      <c r="BL103" s="9">
        <f t="shared" si="92"/>
        <v>5242197795.9188375</v>
      </c>
      <c r="BM103" s="9">
        <f t="shared" si="93"/>
        <v>5798344199.5777597</v>
      </c>
      <c r="BN103" s="9">
        <f t="shared" si="94"/>
        <v>5139692403.9404936</v>
      </c>
    </row>
    <row r="104" spans="1:66" x14ac:dyDescent="0.3">
      <c r="A104" s="9">
        <f t="shared" si="82"/>
        <v>87</v>
      </c>
      <c r="B104" s="9">
        <f t="shared" si="77"/>
        <v>337016735549.06549</v>
      </c>
      <c r="C104" s="9">
        <f t="shared" si="78"/>
        <v>4966688953.2494507</v>
      </c>
      <c r="D104" s="9">
        <f t="shared" si="79"/>
        <v>982965478.6847744</v>
      </c>
      <c r="E104" s="9">
        <f t="shared" si="80"/>
        <v>161487185.78392723</v>
      </c>
      <c r="F104" s="9">
        <f t="shared" si="81"/>
        <v>3822236288.7807488</v>
      </c>
      <c r="G104">
        <v>5.6560051428022895E-3</v>
      </c>
      <c r="H104" s="9">
        <f t="shared" si="74"/>
        <v>1906168389.4759536</v>
      </c>
      <c r="I104" s="9">
        <f t="shared" si="75"/>
        <v>5728404678.2567024</v>
      </c>
      <c r="J104" s="9">
        <f t="shared" si="76"/>
        <v>331288330870.80878</v>
      </c>
      <c r="K104" s="4">
        <v>2.7202999999999999</v>
      </c>
      <c r="L104" s="9">
        <f t="shared" si="95"/>
        <v>498371207008.33313</v>
      </c>
      <c r="M104" s="9">
        <f t="shared" si="96"/>
        <v>313409911128.28491</v>
      </c>
      <c r="N104" s="9">
        <f t="shared" si="97"/>
        <v>4966688953.2494507</v>
      </c>
      <c r="O104" s="9">
        <f t="shared" si="98"/>
        <v>914112240.79083109</v>
      </c>
      <c r="P104" s="9">
        <f t="shared" si="99"/>
        <v>150175582.41563654</v>
      </c>
      <c r="Q104" s="9">
        <f t="shared" si="100"/>
        <v>3902401130.0429831</v>
      </c>
      <c r="R104">
        <v>6.592170294732913E-3</v>
      </c>
      <c r="S104" s="9">
        <f t="shared" si="101"/>
        <v>2066051506.214762</v>
      </c>
      <c r="T104" s="9">
        <f t="shared" si="102"/>
        <v>5968452636.2577448</v>
      </c>
      <c r="U104" s="9">
        <f t="shared" si="103"/>
        <v>307441458492.02716</v>
      </c>
      <c r="V104">
        <v>2.5202999999999998</v>
      </c>
      <c r="W104" s="9">
        <f t="shared" si="104"/>
        <v>519255379354.42377</v>
      </c>
      <c r="X104" s="9">
        <f t="shared" si="105"/>
        <v>365153410164.78699</v>
      </c>
      <c r="Y104" s="9">
        <f t="shared" si="106"/>
        <v>4966688953.2494507</v>
      </c>
      <c r="Z104" s="9">
        <f t="shared" si="107"/>
        <v>1065030779.6472955</v>
      </c>
      <c r="AA104" s="9">
        <f t="shared" si="108"/>
        <v>174969342.37062711</v>
      </c>
      <c r="AB104" s="9">
        <f t="shared" si="109"/>
        <v>3726688831.2315283</v>
      </c>
      <c r="AC104">
        <v>4.764560524780137E-3</v>
      </c>
      <c r="AD104" s="9">
        <f t="shared" si="110"/>
        <v>1739795523.5599942</v>
      </c>
      <c r="AE104" s="9">
        <f t="shared" si="111"/>
        <v>5466484354.791523</v>
      </c>
      <c r="AF104" s="9">
        <f t="shared" si="112"/>
        <v>359686925809.99548</v>
      </c>
      <c r="AG104">
        <v>2.9203000000000001</v>
      </c>
      <c r="AH104" s="9">
        <f t="shared" si="113"/>
        <v>475584138866.86249</v>
      </c>
      <c r="AI104" s="9">
        <f t="shared" si="114"/>
        <v>288911730088.69055</v>
      </c>
      <c r="AJ104" s="9">
        <f t="shared" si="115"/>
        <v>4966688953.2494507</v>
      </c>
      <c r="AK104" s="9">
        <f t="shared" si="116"/>
        <v>842659212.75868082</v>
      </c>
      <c r="AL104" s="9">
        <f t="shared" si="117"/>
        <v>138436870.66749758</v>
      </c>
      <c r="AM104" s="9">
        <f t="shared" si="118"/>
        <v>3985592869.8232722</v>
      </c>
      <c r="AN104">
        <v>7.5290854674167074E-3</v>
      </c>
      <c r="AO104" s="9">
        <f t="shared" si="119"/>
        <v>2175241108.3769784</v>
      </c>
      <c r="AP104" s="9">
        <f t="shared" si="120"/>
        <v>6160833978.2002506</v>
      </c>
      <c r="AQ104" s="9">
        <f t="shared" si="121"/>
        <v>282750896110.49036</v>
      </c>
      <c r="AR104">
        <v>2.3203</v>
      </c>
      <c r="AS104" s="9">
        <f t="shared" si="83"/>
        <v>535992556103.42181</v>
      </c>
      <c r="AT104" s="9">
        <f t="shared" si="122"/>
        <v>376307600334.51056</v>
      </c>
      <c r="AU104" s="9">
        <f t="shared" si="123"/>
        <v>4966688953.2494507</v>
      </c>
      <c r="AV104" s="9">
        <f t="shared" si="124"/>
        <v>1097563834.3089893</v>
      </c>
      <c r="AW104" s="9">
        <f t="shared" si="125"/>
        <v>180314058.49361965</v>
      </c>
      <c r="AX104" s="9">
        <f t="shared" si="126"/>
        <v>3688811060.4468417</v>
      </c>
      <c r="AY104">
        <v>4.4576823628620366E-3</v>
      </c>
      <c r="AZ104" s="9">
        <f t="shared" si="127"/>
        <v>1677459753.022084</v>
      </c>
      <c r="BA104" s="9">
        <f t="shared" si="128"/>
        <v>5366270813.4689255</v>
      </c>
      <c r="BB104" s="9">
        <f t="shared" si="129"/>
        <v>370941329521.04163</v>
      </c>
      <c r="BC104">
        <v>3.1202999999999999</v>
      </c>
      <c r="BD104" s="9">
        <f t="shared" si="84"/>
        <v>466865560771.79651</v>
      </c>
      <c r="BE104" s="9">
        <f t="shared" si="85"/>
        <v>0.78155625221877811</v>
      </c>
      <c r="BF104" s="9">
        <f t="shared" si="86"/>
        <v>0.78793334037234464</v>
      </c>
      <c r="BG104" s="9">
        <f t="shared" si="87"/>
        <v>0.7752318212350453</v>
      </c>
      <c r="BH104" s="9">
        <f t="shared" si="88"/>
        <v>0.794363532961881</v>
      </c>
      <c r="BI104" s="9">
        <f t="shared" si="89"/>
        <v>0.76895960399528829</v>
      </c>
      <c r="BJ104" s="9">
        <f t="shared" si="90"/>
        <v>5245313307.112133</v>
      </c>
      <c r="BK104" s="9">
        <f t="shared" si="91"/>
        <v>8616162640.0649548</v>
      </c>
      <c r="BL104" s="9">
        <f t="shared" si="92"/>
        <v>5063438373.0952663</v>
      </c>
      <c r="BM104" s="9">
        <f t="shared" si="93"/>
        <v>5563319594.2446136</v>
      </c>
      <c r="BN104" s="9">
        <f t="shared" si="94"/>
        <v>4970427731.0463295</v>
      </c>
    </row>
    <row r="105" spans="1:66" x14ac:dyDescent="0.3">
      <c r="A105" s="9">
        <f t="shared" si="82"/>
        <v>88</v>
      </c>
      <c r="B105" s="9">
        <f t="shared" si="77"/>
        <v>331288330870.80878</v>
      </c>
      <c r="C105" s="9">
        <f t="shared" si="78"/>
        <v>4966688953.2494507</v>
      </c>
      <c r="D105" s="9">
        <f t="shared" si="79"/>
        <v>966257631.70652568</v>
      </c>
      <c r="E105" s="9">
        <f t="shared" si="80"/>
        <v>158742325.20892921</v>
      </c>
      <c r="F105" s="9">
        <f t="shared" si="81"/>
        <v>3841688996.3339958</v>
      </c>
      <c r="G105">
        <v>7.4928698484387768E-3</v>
      </c>
      <c r="H105" s="9">
        <f t="shared" si="74"/>
        <v>2482300345.5214925</v>
      </c>
      <c r="I105" s="9">
        <f t="shared" si="75"/>
        <v>6323989341.8554878</v>
      </c>
      <c r="J105" s="9">
        <f t="shared" si="76"/>
        <v>324964341528.95331</v>
      </c>
      <c r="K105" s="4">
        <v>2.7259000000000002</v>
      </c>
      <c r="L105" s="9">
        <f t="shared" si="95"/>
        <v>556511062083.28296</v>
      </c>
      <c r="M105" s="9">
        <f t="shared" si="96"/>
        <v>307441458492.02716</v>
      </c>
      <c r="N105" s="9">
        <f t="shared" si="97"/>
        <v>4966688953.2494507</v>
      </c>
      <c r="O105" s="9">
        <f t="shared" si="98"/>
        <v>896704253.93507922</v>
      </c>
      <c r="P105" s="9">
        <f t="shared" si="99"/>
        <v>147315698.86076301</v>
      </c>
      <c r="Q105" s="9">
        <f t="shared" si="100"/>
        <v>3922669000.4536085</v>
      </c>
      <c r="R105">
        <v>8.6315383840795956E-3</v>
      </c>
      <c r="S105" s="9">
        <f t="shared" si="101"/>
        <v>2653692749.831346</v>
      </c>
      <c r="T105" s="9">
        <f t="shared" si="102"/>
        <v>6576361750.2849541</v>
      </c>
      <c r="U105" s="9">
        <f t="shared" si="103"/>
        <v>300865096741.74219</v>
      </c>
      <c r="V105">
        <v>2.5259</v>
      </c>
      <c r="W105" s="9">
        <f t="shared" si="104"/>
        <v>578719834025.07593</v>
      </c>
      <c r="X105" s="9">
        <f t="shared" si="105"/>
        <v>359686925809.99548</v>
      </c>
      <c r="Y105" s="9">
        <f t="shared" si="106"/>
        <v>4966688953.2494507</v>
      </c>
      <c r="Z105" s="9">
        <f t="shared" si="107"/>
        <v>1049086866.9458202</v>
      </c>
      <c r="AA105" s="9">
        <f t="shared" si="108"/>
        <v>172349985.28395617</v>
      </c>
      <c r="AB105" s="9">
        <f t="shared" si="109"/>
        <v>3745252101.0196743</v>
      </c>
      <c r="AC105">
        <v>6.4041595941843887E-3</v>
      </c>
      <c r="AD105" s="9">
        <f t="shared" si="110"/>
        <v>2303492476.8287711</v>
      </c>
      <c r="AE105" s="9">
        <f t="shared" si="111"/>
        <v>6048744577.8484459</v>
      </c>
      <c r="AF105" s="9">
        <f t="shared" si="112"/>
        <v>353638181232.14703</v>
      </c>
      <c r="AG105">
        <v>2.9259000000000004</v>
      </c>
      <c r="AH105" s="9">
        <f t="shared" si="113"/>
        <v>532289522850.66321</v>
      </c>
      <c r="AI105" s="9">
        <f t="shared" si="114"/>
        <v>282750896110.49036</v>
      </c>
      <c r="AJ105" s="9">
        <f t="shared" si="115"/>
        <v>4966688953.2494507</v>
      </c>
      <c r="AK105" s="9">
        <f t="shared" si="116"/>
        <v>824690113.65559685</v>
      </c>
      <c r="AL105" s="9">
        <f t="shared" si="117"/>
        <v>135484804.38627663</v>
      </c>
      <c r="AM105" s="9">
        <f t="shared" si="118"/>
        <v>4006514035.2075772</v>
      </c>
      <c r="AN105">
        <v>9.7569262552154035E-3</v>
      </c>
      <c r="AO105" s="9">
        <f t="shared" si="119"/>
        <v>2758779641.9461265</v>
      </c>
      <c r="AP105" s="9">
        <f t="shared" si="120"/>
        <v>6765293677.1537037</v>
      </c>
      <c r="AQ105" s="9">
        <f t="shared" si="121"/>
        <v>275985602433.33667</v>
      </c>
      <c r="AR105">
        <v>2.3259000000000003</v>
      </c>
      <c r="AS105" s="9">
        <f t="shared" si="83"/>
        <v>595345843589.52588</v>
      </c>
      <c r="AT105" s="9">
        <f t="shared" si="122"/>
        <v>370941329521.04163</v>
      </c>
      <c r="AU105" s="9">
        <f t="shared" si="123"/>
        <v>4966688953.2494507</v>
      </c>
      <c r="AV105" s="9">
        <f t="shared" si="124"/>
        <v>1081912211.1030381</v>
      </c>
      <c r="AW105" s="9">
        <f t="shared" si="125"/>
        <v>177742720.39549911</v>
      </c>
      <c r="AX105" s="9">
        <f t="shared" si="126"/>
        <v>3707034021.7509136</v>
      </c>
      <c r="AY105">
        <v>5.9847862988340328E-3</v>
      </c>
      <c r="AZ105" s="9">
        <f t="shared" si="127"/>
        <v>2220004586.58881</v>
      </c>
      <c r="BA105" s="9">
        <f t="shared" si="128"/>
        <v>5927038608.3397236</v>
      </c>
      <c r="BB105" s="9">
        <f t="shared" si="129"/>
        <v>365014290912.7019</v>
      </c>
      <c r="BC105">
        <v>3.1259000000000001</v>
      </c>
      <c r="BD105" s="9">
        <f t="shared" si="84"/>
        <v>521579397533.89569</v>
      </c>
      <c r="BE105" s="9">
        <f t="shared" si="85"/>
        <v>0.7774482264271787</v>
      </c>
      <c r="BF105" s="9">
        <f t="shared" si="86"/>
        <v>0.78392176213366371</v>
      </c>
      <c r="BG105" s="9">
        <f t="shared" si="87"/>
        <v>0.77102920857784218</v>
      </c>
      <c r="BH105" s="9">
        <f t="shared" si="88"/>
        <v>0.7904502878847256</v>
      </c>
      <c r="BI105" s="9">
        <f t="shared" si="89"/>
        <v>0.76466424053008519</v>
      </c>
      <c r="BJ105" s="9">
        <f t="shared" si="90"/>
        <v>5667789579.8118944</v>
      </c>
      <c r="BK105" s="9">
        <f t="shared" si="91"/>
        <v>9048848647.9129181</v>
      </c>
      <c r="BL105" s="9">
        <f t="shared" si="92"/>
        <v>5472635361.4986448</v>
      </c>
      <c r="BM105" s="9">
        <f t="shared" si="93"/>
        <v>5999504872.4856129</v>
      </c>
      <c r="BN105" s="9">
        <f t="shared" si="94"/>
        <v>5359494055.2619171</v>
      </c>
    </row>
    <row r="106" spans="1:66" x14ac:dyDescent="0.3">
      <c r="A106" s="9">
        <f t="shared" si="82"/>
        <v>89</v>
      </c>
      <c r="B106" s="9">
        <f t="shared" si="77"/>
        <v>324964341528.95331</v>
      </c>
      <c r="C106" s="9">
        <f t="shared" si="78"/>
        <v>4966688953.2494507</v>
      </c>
      <c r="D106" s="9">
        <f t="shared" si="79"/>
        <v>947812662.79278052</v>
      </c>
      <c r="E106" s="9">
        <f t="shared" si="80"/>
        <v>155712080.3159568</v>
      </c>
      <c r="F106" s="9">
        <f t="shared" si="81"/>
        <v>3863164210.1407137</v>
      </c>
      <c r="G106">
        <v>7.6922358935922475E-3</v>
      </c>
      <c r="H106" s="9">
        <f t="shared" si="74"/>
        <v>2499702372.0465846</v>
      </c>
      <c r="I106" s="9">
        <f t="shared" si="75"/>
        <v>6362866582.1872978</v>
      </c>
      <c r="J106" s="9">
        <f t="shared" si="76"/>
        <v>318601474946.76605</v>
      </c>
      <c r="K106" s="4">
        <v>2.7298</v>
      </c>
      <c r="L106" s="9">
        <f t="shared" si="95"/>
        <v>566295125814.66956</v>
      </c>
      <c r="M106" s="9">
        <f t="shared" si="96"/>
        <v>300865096741.74219</v>
      </c>
      <c r="N106" s="9">
        <f t="shared" si="97"/>
        <v>4966688953.2494507</v>
      </c>
      <c r="O106" s="9">
        <f t="shared" si="98"/>
        <v>877523198.83008146</v>
      </c>
      <c r="P106" s="9">
        <f t="shared" si="99"/>
        <v>144164525.5220848</v>
      </c>
      <c r="Q106" s="9">
        <f t="shared" si="100"/>
        <v>3945001228.8972845</v>
      </c>
      <c r="R106">
        <v>8.8058820983075714E-3</v>
      </c>
      <c r="S106" s="9">
        <f t="shared" si="101"/>
        <v>2649382569.4036832</v>
      </c>
      <c r="T106" s="9">
        <f t="shared" si="102"/>
        <v>6594383798.3009682</v>
      </c>
      <c r="U106" s="9">
        <f t="shared" si="103"/>
        <v>294270712943.44122</v>
      </c>
      <c r="V106">
        <v>2.5297999999999998</v>
      </c>
      <c r="W106" s="9">
        <f t="shared" si="104"/>
        <v>586900158048.78613</v>
      </c>
      <c r="X106" s="9">
        <f t="shared" si="105"/>
        <v>353638181232.14703</v>
      </c>
      <c r="Y106" s="9">
        <f t="shared" si="106"/>
        <v>4966688953.2494507</v>
      </c>
      <c r="Z106" s="9">
        <f t="shared" si="107"/>
        <v>1031444695.2604289</v>
      </c>
      <c r="AA106" s="9">
        <f t="shared" si="108"/>
        <v>169451628.50707045</v>
      </c>
      <c r="AB106" s="9">
        <f t="shared" si="109"/>
        <v>3765792629.4819512</v>
      </c>
      <c r="AC106">
        <v>6.6100965050412963E-3</v>
      </c>
      <c r="AD106" s="9">
        <f t="shared" si="110"/>
        <v>2337582505.8117757</v>
      </c>
      <c r="AE106" s="9">
        <f t="shared" si="111"/>
        <v>6103375135.2937269</v>
      </c>
      <c r="AF106" s="9">
        <f t="shared" si="112"/>
        <v>347534806096.85333</v>
      </c>
      <c r="AG106">
        <v>2.9298000000000002</v>
      </c>
      <c r="AH106" s="9">
        <f t="shared" si="113"/>
        <v>543200387041.14172</v>
      </c>
      <c r="AI106" s="9">
        <f t="shared" si="114"/>
        <v>275985602433.33667</v>
      </c>
      <c r="AJ106" s="9">
        <f t="shared" si="115"/>
        <v>4966688953.2494507</v>
      </c>
      <c r="AK106" s="9">
        <f t="shared" si="116"/>
        <v>804958007.09723198</v>
      </c>
      <c r="AL106" s="9">
        <f t="shared" si="117"/>
        <v>132243101.16597383</v>
      </c>
      <c r="AM106" s="9">
        <f t="shared" si="118"/>
        <v>4029487844.9862452</v>
      </c>
      <c r="AN106">
        <v>9.9148649937725875E-3</v>
      </c>
      <c r="AO106" s="9">
        <f t="shared" si="119"/>
        <v>2736359988.3515282</v>
      </c>
      <c r="AP106" s="9">
        <f t="shared" si="120"/>
        <v>6765847833.3377733</v>
      </c>
      <c r="AQ106" s="9">
        <f t="shared" si="121"/>
        <v>269219754599.9989</v>
      </c>
      <c r="AR106">
        <v>2.3298000000000001</v>
      </c>
      <c r="AS106" s="9">
        <f t="shared" si="83"/>
        <v>602160457167.06177</v>
      </c>
      <c r="AT106" s="9">
        <f t="shared" si="122"/>
        <v>365014290912.7019</v>
      </c>
      <c r="AU106" s="9">
        <f t="shared" si="123"/>
        <v>4966688953.2494507</v>
      </c>
      <c r="AV106" s="9">
        <f t="shared" si="124"/>
        <v>1064625015.1620473</v>
      </c>
      <c r="AW106" s="9">
        <f t="shared" si="125"/>
        <v>174902681.06233633</v>
      </c>
      <c r="AX106" s="9">
        <f t="shared" si="126"/>
        <v>3727161257.0250669</v>
      </c>
      <c r="AY106">
        <v>6.180846375046567E-3</v>
      </c>
      <c r="AZ106" s="9">
        <f t="shared" si="127"/>
        <v>2256097256.8279667</v>
      </c>
      <c r="BA106" s="9">
        <f t="shared" si="128"/>
        <v>5983258513.8530331</v>
      </c>
      <c r="BB106" s="9">
        <f t="shared" si="129"/>
        <v>359031032398.84888</v>
      </c>
      <c r="BC106">
        <v>3.1297999999999999</v>
      </c>
      <c r="BD106" s="9">
        <f t="shared" si="84"/>
        <v>532510007732.91992</v>
      </c>
      <c r="BE106" s="9">
        <f t="shared" si="85"/>
        <v>0.77335929308570939</v>
      </c>
      <c r="BF106" s="9">
        <f t="shared" si="86"/>
        <v>0.77992808604582942</v>
      </c>
      <c r="BG106" s="9">
        <f t="shared" si="87"/>
        <v>0.76684689998105116</v>
      </c>
      <c r="BH106" s="9">
        <f t="shared" si="88"/>
        <v>0.78655377678211658</v>
      </c>
      <c r="BI106" s="9">
        <f t="shared" si="89"/>
        <v>0.76039041325000711</v>
      </c>
      <c r="BJ106" s="9">
        <f t="shared" si="90"/>
        <v>5653781732.8741617</v>
      </c>
      <c r="BK106" s="9">
        <f t="shared" si="91"/>
        <v>9016805343.7533092</v>
      </c>
      <c r="BL106" s="9">
        <f t="shared" si="92"/>
        <v>5471314468.9837828</v>
      </c>
      <c r="BM106" s="9">
        <f t="shared" si="93"/>
        <v>5954845927.0782595</v>
      </c>
      <c r="BN106" s="9">
        <f t="shared" si="94"/>
        <v>5359143069.1656952</v>
      </c>
    </row>
    <row r="107" spans="1:66" x14ac:dyDescent="0.3">
      <c r="A107" s="9">
        <f t="shared" si="82"/>
        <v>90</v>
      </c>
      <c r="B107" s="9">
        <f t="shared" si="77"/>
        <v>318601474946.76605</v>
      </c>
      <c r="C107" s="9">
        <f t="shared" si="78"/>
        <v>4966688953.2494507</v>
      </c>
      <c r="D107" s="9">
        <f t="shared" si="79"/>
        <v>929254301.92806768</v>
      </c>
      <c r="E107" s="9">
        <f t="shared" si="80"/>
        <v>152663206.74532542</v>
      </c>
      <c r="F107" s="9">
        <f t="shared" si="81"/>
        <v>3884771444.5760574</v>
      </c>
      <c r="G107">
        <v>8.4849837651462812E-3</v>
      </c>
      <c r="H107" s="9">
        <f t="shared" si="74"/>
        <v>2703328342.4749694</v>
      </c>
      <c r="I107" s="9">
        <f t="shared" si="75"/>
        <v>6588099787.0510273</v>
      </c>
      <c r="J107" s="9">
        <f t="shared" si="76"/>
        <v>312013375159.71503</v>
      </c>
      <c r="K107" s="4">
        <v>2.7351999999999999</v>
      </c>
      <c r="L107" s="9">
        <f t="shared" si="95"/>
        <v>592928980834.59241</v>
      </c>
      <c r="M107" s="9">
        <f t="shared" si="96"/>
        <v>294270712943.44122</v>
      </c>
      <c r="N107" s="9">
        <f t="shared" si="97"/>
        <v>4966688953.2494507</v>
      </c>
      <c r="O107" s="9">
        <f t="shared" si="98"/>
        <v>858289579.41837025</v>
      </c>
      <c r="P107" s="9">
        <f t="shared" si="99"/>
        <v>141004716.61873227</v>
      </c>
      <c r="Q107" s="9">
        <f t="shared" si="100"/>
        <v>3967394657.212348</v>
      </c>
      <c r="R107">
        <v>9.6641503918789562E-3</v>
      </c>
      <c r="S107" s="9">
        <f t="shared" si="101"/>
        <v>2843876425.8108573</v>
      </c>
      <c r="T107" s="9">
        <f t="shared" si="102"/>
        <v>6811271083.0232048</v>
      </c>
      <c r="U107" s="9">
        <f t="shared" si="103"/>
        <v>287459441860.41803</v>
      </c>
      <c r="V107">
        <v>2.5351999999999997</v>
      </c>
      <c r="W107" s="9">
        <f t="shared" si="104"/>
        <v>613014397472.08838</v>
      </c>
      <c r="X107" s="9">
        <f t="shared" si="105"/>
        <v>347534806096.85333</v>
      </c>
      <c r="Y107" s="9">
        <f t="shared" si="106"/>
        <v>4966688953.2494507</v>
      </c>
      <c r="Z107" s="9">
        <f t="shared" si="107"/>
        <v>1013643184.4491556</v>
      </c>
      <c r="AA107" s="9">
        <f t="shared" si="108"/>
        <v>166527094.58807558</v>
      </c>
      <c r="AB107" s="9">
        <f t="shared" si="109"/>
        <v>3786518674.2122192</v>
      </c>
      <c r="AC107">
        <v>7.3300792005651649E-3</v>
      </c>
      <c r="AD107" s="9">
        <f t="shared" si="110"/>
        <v>2547457653.6429925</v>
      </c>
      <c r="AE107" s="9">
        <f t="shared" si="111"/>
        <v>6333976327.8552113</v>
      </c>
      <c r="AF107" s="9">
        <f t="shared" si="112"/>
        <v>341200829768.99811</v>
      </c>
      <c r="AG107">
        <v>2.9352</v>
      </c>
      <c r="AH107" s="9">
        <f t="shared" si="113"/>
        <v>570057869506.96899</v>
      </c>
      <c r="AI107" s="9">
        <f t="shared" si="114"/>
        <v>269219754599.9989</v>
      </c>
      <c r="AJ107" s="9">
        <f t="shared" si="115"/>
        <v>4966688953.2494507</v>
      </c>
      <c r="AK107" s="9">
        <f t="shared" si="116"/>
        <v>785224284.24999678</v>
      </c>
      <c r="AL107" s="9">
        <f t="shared" si="117"/>
        <v>129001132.41249949</v>
      </c>
      <c r="AM107" s="9">
        <f t="shared" si="118"/>
        <v>4052463536.5869546</v>
      </c>
      <c r="AN107">
        <v>1.083078042647323E-2</v>
      </c>
      <c r="AO107" s="9">
        <f t="shared" si="119"/>
        <v>2915860048.5415945</v>
      </c>
      <c r="AP107" s="9">
        <f t="shared" si="120"/>
        <v>6968323585.1285496</v>
      </c>
      <c r="AQ107" s="9">
        <f t="shared" si="121"/>
        <v>262251431014.87036</v>
      </c>
      <c r="AR107">
        <v>2.3351999999999999</v>
      </c>
      <c r="AS107" s="9">
        <f t="shared" si="83"/>
        <v>627149122661.56946</v>
      </c>
      <c r="AT107" s="9">
        <f t="shared" si="122"/>
        <v>359031032398.84888</v>
      </c>
      <c r="AU107" s="9">
        <f t="shared" si="123"/>
        <v>4966688953.2494507</v>
      </c>
      <c r="AV107" s="9">
        <f t="shared" si="124"/>
        <v>1047173844.4966426</v>
      </c>
      <c r="AW107" s="9">
        <f t="shared" si="125"/>
        <v>172035703.02444842</v>
      </c>
      <c r="AX107" s="9">
        <f t="shared" si="126"/>
        <v>3747479405.7283597</v>
      </c>
      <c r="AY107">
        <v>6.8614378250433372E-3</v>
      </c>
      <c r="AZ107" s="9">
        <f t="shared" si="127"/>
        <v>2463469106.0658216</v>
      </c>
      <c r="BA107" s="9">
        <f t="shared" si="128"/>
        <v>6210948511.7941818</v>
      </c>
      <c r="BB107" s="9">
        <f t="shared" si="129"/>
        <v>352820083887.05475</v>
      </c>
      <c r="BC107">
        <v>3.1351999999999998</v>
      </c>
      <c r="BD107" s="9">
        <f t="shared" si="84"/>
        <v>558985366061.47632</v>
      </c>
      <c r="BE107" s="9">
        <f t="shared" si="85"/>
        <v>0.76928842160587807</v>
      </c>
      <c r="BF107" s="9">
        <f t="shared" si="86"/>
        <v>0.77595128168096872</v>
      </c>
      <c r="BG107" s="9">
        <f t="shared" si="87"/>
        <v>0.76268386410068578</v>
      </c>
      <c r="BH107" s="9">
        <f t="shared" si="88"/>
        <v>0.78267296879740744</v>
      </c>
      <c r="BI107" s="9">
        <f t="shared" si="89"/>
        <v>0.75613708945566327</v>
      </c>
      <c r="BJ107" s="9">
        <f t="shared" si="90"/>
        <v>5783013461.7632217</v>
      </c>
      <c r="BK107" s="9">
        <f t="shared" si="91"/>
        <v>9139123185.732996</v>
      </c>
      <c r="BL107" s="9">
        <f t="shared" si="92"/>
        <v>5603910841.5858908</v>
      </c>
      <c r="BM107" s="9">
        <f t="shared" si="93"/>
        <v>6068492329.6393204</v>
      </c>
      <c r="BN107" s="9">
        <f t="shared" si="94"/>
        <v>5488135513.3988247</v>
      </c>
    </row>
    <row r="108" spans="1:66" x14ac:dyDescent="0.3">
      <c r="A108" s="9">
        <f t="shared" si="82"/>
        <v>91</v>
      </c>
      <c r="B108" s="9">
        <f t="shared" si="77"/>
        <v>312013375159.71503</v>
      </c>
      <c r="C108" s="9">
        <f t="shared" si="78"/>
        <v>4966688953.2494507</v>
      </c>
      <c r="D108" s="9">
        <f t="shared" si="79"/>
        <v>910039010.8825022</v>
      </c>
      <c r="E108" s="9">
        <f t="shared" si="80"/>
        <v>149506408.93069679</v>
      </c>
      <c r="F108" s="9">
        <f t="shared" si="81"/>
        <v>3907143533.4362516</v>
      </c>
      <c r="G108">
        <v>9.054215419617484E-3</v>
      </c>
      <c r="H108" s="9">
        <f t="shared" si="74"/>
        <v>2825036312.4979868</v>
      </c>
      <c r="I108" s="9">
        <f t="shared" si="75"/>
        <v>6732179845.9342384</v>
      </c>
      <c r="J108" s="9">
        <f t="shared" si="76"/>
        <v>305281195313.78076</v>
      </c>
      <c r="K108" s="4">
        <v>2.7389000000000001</v>
      </c>
      <c r="L108" s="9">
        <f t="shared" si="95"/>
        <v>612628365980.01575</v>
      </c>
      <c r="M108" s="9">
        <f t="shared" si="96"/>
        <v>287459441860.41803</v>
      </c>
      <c r="N108" s="9">
        <f t="shared" si="97"/>
        <v>4966688953.2494507</v>
      </c>
      <c r="O108" s="9">
        <f t="shared" si="98"/>
        <v>838423372.09288597</v>
      </c>
      <c r="P108" s="9">
        <f t="shared" si="99"/>
        <v>137740982.55811697</v>
      </c>
      <c r="Q108" s="9">
        <f t="shared" si="100"/>
        <v>3990524598.5984478</v>
      </c>
      <c r="R108">
        <v>1.0287582508959336E-2</v>
      </c>
      <c r="S108" s="9">
        <f t="shared" si="101"/>
        <v>2957262726.1184497</v>
      </c>
      <c r="T108" s="9">
        <f t="shared" si="102"/>
        <v>6947787324.716898</v>
      </c>
      <c r="U108" s="9">
        <f t="shared" si="103"/>
        <v>280511654535.70111</v>
      </c>
      <c r="V108">
        <v>2.5388999999999999</v>
      </c>
      <c r="W108" s="9">
        <f t="shared" si="104"/>
        <v>632248646549.23767</v>
      </c>
      <c r="X108" s="9">
        <f t="shared" si="105"/>
        <v>341200829768.99811</v>
      </c>
      <c r="Y108" s="9">
        <f t="shared" si="106"/>
        <v>4966688953.2494507</v>
      </c>
      <c r="Z108" s="9">
        <f t="shared" si="107"/>
        <v>995169086.82624447</v>
      </c>
      <c r="AA108" s="9">
        <f t="shared" si="108"/>
        <v>163492064.26431161</v>
      </c>
      <c r="AB108" s="9">
        <f t="shared" si="109"/>
        <v>3808027802.1588945</v>
      </c>
      <c r="AC108">
        <v>7.83750662046101E-3</v>
      </c>
      <c r="AD108" s="9">
        <f t="shared" si="110"/>
        <v>2674163762.2213125</v>
      </c>
      <c r="AE108" s="9">
        <f t="shared" si="111"/>
        <v>6482191564.3802071</v>
      </c>
      <c r="AF108" s="9">
        <f t="shared" si="112"/>
        <v>334718638204.61792</v>
      </c>
      <c r="AG108">
        <v>2.9389000000000003</v>
      </c>
      <c r="AH108" s="9">
        <f t="shared" si="113"/>
        <v>589879432358.59888</v>
      </c>
      <c r="AI108" s="9">
        <f t="shared" si="114"/>
        <v>262251431014.87036</v>
      </c>
      <c r="AJ108" s="9">
        <f t="shared" si="115"/>
        <v>4966688953.2494507</v>
      </c>
      <c r="AK108" s="9">
        <f t="shared" si="116"/>
        <v>764900007.12670529</v>
      </c>
      <c r="AL108" s="9">
        <f t="shared" si="117"/>
        <v>125662144.02795872</v>
      </c>
      <c r="AM108" s="9">
        <f t="shared" si="118"/>
        <v>4076126802.0947866</v>
      </c>
      <c r="AN108">
        <v>1.1500227884057912E-2</v>
      </c>
      <c r="AO108" s="9">
        <f t="shared" si="119"/>
        <v>3015951219.5913019</v>
      </c>
      <c r="AP108" s="9">
        <f t="shared" si="120"/>
        <v>7092078021.6860886</v>
      </c>
      <c r="AQ108" s="9">
        <f t="shared" si="121"/>
        <v>255159352993.18427</v>
      </c>
      <c r="AR108">
        <v>2.3389000000000002</v>
      </c>
      <c r="AS108" s="9">
        <f t="shared" si="83"/>
        <v>645379099973.43408</v>
      </c>
      <c r="AT108" s="9">
        <f t="shared" si="122"/>
        <v>352820083887.05475</v>
      </c>
      <c r="AU108" s="9">
        <f t="shared" si="123"/>
        <v>4966688953.2494507</v>
      </c>
      <c r="AV108" s="9">
        <f t="shared" si="124"/>
        <v>1029058578.0039097</v>
      </c>
      <c r="AW108" s="9">
        <f t="shared" si="125"/>
        <v>169059623.52921376</v>
      </c>
      <c r="AX108" s="9">
        <f t="shared" si="126"/>
        <v>3768570751.7163272</v>
      </c>
      <c r="AY108">
        <v>7.3391154250418422E-3</v>
      </c>
      <c r="AZ108" s="9">
        <f t="shared" si="127"/>
        <v>2589387319.9200401</v>
      </c>
      <c r="BA108" s="9">
        <f t="shared" si="128"/>
        <v>6357958071.6363678</v>
      </c>
      <c r="BB108" s="9">
        <f t="shared" si="129"/>
        <v>346462125815.4184</v>
      </c>
      <c r="BC108">
        <v>3.1389</v>
      </c>
      <c r="BD108" s="9">
        <f t="shared" si="84"/>
        <v>578574184518.90942</v>
      </c>
      <c r="BE108" s="9">
        <f t="shared" si="85"/>
        <v>0.76523663165049316</v>
      </c>
      <c r="BF108" s="9">
        <f t="shared" si="86"/>
        <v>0.77199238661918423</v>
      </c>
      <c r="BG108" s="9">
        <f t="shared" si="87"/>
        <v>0.7585411022489128</v>
      </c>
      <c r="BH108" s="9">
        <f t="shared" si="88"/>
        <v>0.77880891900124127</v>
      </c>
      <c r="BI108" s="9">
        <f t="shared" si="89"/>
        <v>0.75190525166909716</v>
      </c>
      <c r="BJ108" s="9">
        <f t="shared" si="90"/>
        <v>5848105816.3263254</v>
      </c>
      <c r="BK108" s="9">
        <f t="shared" si="91"/>
        <v>9197884977.1448975</v>
      </c>
      <c r="BL108" s="9">
        <f t="shared" si="92"/>
        <v>5671885390.2787905</v>
      </c>
      <c r="BM108" s="9">
        <f t="shared" si="93"/>
        <v>6119084565.2361956</v>
      </c>
      <c r="BN108" s="9">
        <f t="shared" si="94"/>
        <v>5554336613.0315838</v>
      </c>
    </row>
    <row r="109" spans="1:66" x14ac:dyDescent="0.3">
      <c r="A109" s="9">
        <f t="shared" si="82"/>
        <v>92</v>
      </c>
      <c r="B109" s="9">
        <f t="shared" si="77"/>
        <v>305281195313.78076</v>
      </c>
      <c r="C109" s="9">
        <f t="shared" si="78"/>
        <v>4966688953.2494507</v>
      </c>
      <c r="D109" s="9">
        <f t="shared" si="79"/>
        <v>890403486.33186054</v>
      </c>
      <c r="E109" s="9">
        <f t="shared" si="80"/>
        <v>146280572.75451997</v>
      </c>
      <c r="F109" s="9">
        <f t="shared" si="81"/>
        <v>3930004894.1630702</v>
      </c>
      <c r="G109">
        <v>8.6590439253353413E-3</v>
      </c>
      <c r="H109" s="9">
        <f t="shared" si="74"/>
        <v>2643443279.8009052</v>
      </c>
      <c r="I109" s="9">
        <f t="shared" si="75"/>
        <v>6573448173.9639759</v>
      </c>
      <c r="J109" s="9">
        <f t="shared" si="76"/>
        <v>298707747139.81677</v>
      </c>
      <c r="K109" s="4">
        <v>2.7444000000000002</v>
      </c>
      <c r="L109" s="9">
        <f t="shared" si="95"/>
        <v>604757232004.68579</v>
      </c>
      <c r="M109" s="9">
        <f t="shared" si="96"/>
        <v>280511654535.70111</v>
      </c>
      <c r="N109" s="9">
        <f t="shared" si="97"/>
        <v>4966688953.2494507</v>
      </c>
      <c r="O109" s="9">
        <f t="shared" si="98"/>
        <v>818158992.39579499</v>
      </c>
      <c r="P109" s="9">
        <f t="shared" si="99"/>
        <v>134411834.46502346</v>
      </c>
      <c r="Q109" s="9">
        <f t="shared" si="100"/>
        <v>4014118126.3886323</v>
      </c>
      <c r="R109">
        <v>9.8590902607952335E-3</v>
      </c>
      <c r="S109" s="9">
        <f t="shared" si="101"/>
        <v>2765589721.2724881</v>
      </c>
      <c r="T109" s="9">
        <f t="shared" si="102"/>
        <v>6779707847.6611204</v>
      </c>
      <c r="U109" s="9">
        <f t="shared" si="103"/>
        <v>273731946688.04001</v>
      </c>
      <c r="V109">
        <v>2.5444</v>
      </c>
      <c r="W109" s="9">
        <f t="shared" si="104"/>
        <v>623733121984.82312</v>
      </c>
      <c r="X109" s="9">
        <f t="shared" si="105"/>
        <v>334718638204.61792</v>
      </c>
      <c r="Y109" s="9">
        <f t="shared" si="106"/>
        <v>4966688953.2494507</v>
      </c>
      <c r="Z109" s="9">
        <f t="shared" si="107"/>
        <v>976262694.76346898</v>
      </c>
      <c r="AA109" s="9">
        <f t="shared" si="108"/>
        <v>160386014.13971275</v>
      </c>
      <c r="AB109" s="9">
        <f t="shared" si="109"/>
        <v>3830040244.3462691</v>
      </c>
      <c r="AC109">
        <v>7.4838182145403609E-3</v>
      </c>
      <c r="AD109" s="9">
        <f t="shared" si="110"/>
        <v>2504973441.3418646</v>
      </c>
      <c r="AE109" s="9">
        <f t="shared" si="111"/>
        <v>6335013685.6881332</v>
      </c>
      <c r="AF109" s="9">
        <f t="shared" si="112"/>
        <v>328383624518.92981</v>
      </c>
      <c r="AG109">
        <v>2.9444000000000004</v>
      </c>
      <c r="AH109" s="9">
        <f t="shared" si="113"/>
        <v>582821259083.30823</v>
      </c>
      <c r="AI109" s="9">
        <f t="shared" si="114"/>
        <v>255159352993.18427</v>
      </c>
      <c r="AJ109" s="9">
        <f t="shared" si="115"/>
        <v>4966688953.2494507</v>
      </c>
      <c r="AK109" s="9">
        <f t="shared" si="116"/>
        <v>744214779.56345415</v>
      </c>
      <c r="AL109" s="9">
        <f t="shared" si="117"/>
        <v>122263856.64256747</v>
      </c>
      <c r="AM109" s="9">
        <f t="shared" si="118"/>
        <v>4100210317.0434289</v>
      </c>
      <c r="AN109">
        <v>1.1037682319223863E-2</v>
      </c>
      <c r="AO109" s="9">
        <f t="shared" si="119"/>
        <v>2816367879.1174703</v>
      </c>
      <c r="AP109" s="9">
        <f t="shared" si="120"/>
        <v>6916578196.1608992</v>
      </c>
      <c r="AQ109" s="9">
        <f t="shared" si="121"/>
        <v>248242774797.02338</v>
      </c>
      <c r="AR109">
        <v>2.3444000000000003</v>
      </c>
      <c r="AS109" s="9">
        <f t="shared" si="83"/>
        <v>636325194046.80273</v>
      </c>
      <c r="AT109" s="9">
        <f t="shared" si="122"/>
        <v>346462125815.4184</v>
      </c>
      <c r="AU109" s="9">
        <f t="shared" si="123"/>
        <v>4966688953.2494507</v>
      </c>
      <c r="AV109" s="9">
        <f t="shared" si="124"/>
        <v>1010514533.6283036</v>
      </c>
      <c r="AW109" s="9">
        <f t="shared" si="125"/>
        <v>166013101.95322132</v>
      </c>
      <c r="AX109" s="9">
        <f t="shared" si="126"/>
        <v>3790161317.6679258</v>
      </c>
      <c r="AY109">
        <v>7.0053762011861309E-3</v>
      </c>
      <c r="AZ109" s="9">
        <f t="shared" si="127"/>
        <v>2427097530.7996869</v>
      </c>
      <c r="BA109" s="9">
        <f t="shared" si="128"/>
        <v>6217258848.4676132</v>
      </c>
      <c r="BB109" s="9">
        <f t="shared" si="129"/>
        <v>340244866966.95081</v>
      </c>
      <c r="BC109">
        <v>3.1444000000000001</v>
      </c>
      <c r="BD109" s="9">
        <f t="shared" si="84"/>
        <v>571987814059.02039</v>
      </c>
      <c r="BE109" s="9">
        <f t="shared" si="85"/>
        <v>0.76120271172782572</v>
      </c>
      <c r="BF109" s="9">
        <f t="shared" si="86"/>
        <v>0.76805018752741305</v>
      </c>
      <c r="BG109" s="9">
        <f t="shared" si="87"/>
        <v>0.7544174041713354</v>
      </c>
      <c r="BH109" s="9">
        <f t="shared" si="88"/>
        <v>0.77496041161990659</v>
      </c>
      <c r="BI109" s="9">
        <f t="shared" si="89"/>
        <v>0.74769369026500498</v>
      </c>
      <c r="BJ109" s="9">
        <f t="shared" si="90"/>
        <v>5681504123.7514248</v>
      </c>
      <c r="BK109" s="9">
        <f t="shared" si="91"/>
        <v>9021822265.7107697</v>
      </c>
      <c r="BL109" s="9">
        <f t="shared" si="92"/>
        <v>5515754148.1194944</v>
      </c>
      <c r="BM109" s="9">
        <f t="shared" si="93"/>
        <v>5936811277.8022346</v>
      </c>
      <c r="BN109" s="9">
        <f t="shared" si="94"/>
        <v>5404160552.4584723</v>
      </c>
    </row>
    <row r="110" spans="1:66" x14ac:dyDescent="0.3">
      <c r="A110" s="9">
        <f t="shared" si="82"/>
        <v>93</v>
      </c>
      <c r="B110" s="9">
        <f t="shared" si="77"/>
        <v>298707747139.81677</v>
      </c>
      <c r="C110" s="9">
        <f t="shared" si="78"/>
        <v>4966688953.2494507</v>
      </c>
      <c r="D110" s="9">
        <f t="shared" si="79"/>
        <v>871230929.15779901</v>
      </c>
      <c r="E110" s="9">
        <f t="shared" si="80"/>
        <v>143130795.50449553</v>
      </c>
      <c r="F110" s="9">
        <f t="shared" si="81"/>
        <v>3952327228.5871563</v>
      </c>
      <c r="G110">
        <v>9.2755323093264286E-3</v>
      </c>
      <c r="H110" s="9">
        <f t="shared" si="74"/>
        <v>2770673359.6414795</v>
      </c>
      <c r="I110" s="9">
        <f t="shared" si="75"/>
        <v>6723000588.2286358</v>
      </c>
      <c r="J110" s="9">
        <f t="shared" si="76"/>
        <v>291984746551.58813</v>
      </c>
      <c r="K110" s="4">
        <v>2.7498</v>
      </c>
      <c r="L110" s="9">
        <f t="shared" si="95"/>
        <v>625239054705.26318</v>
      </c>
      <c r="M110" s="9">
        <f t="shared" si="96"/>
        <v>273731946688.04001</v>
      </c>
      <c r="N110" s="9">
        <f t="shared" si="97"/>
        <v>4966688953.2494507</v>
      </c>
      <c r="O110" s="9">
        <f t="shared" si="98"/>
        <v>798384844.50678337</v>
      </c>
      <c r="P110" s="9">
        <f t="shared" si="99"/>
        <v>131163224.45468585</v>
      </c>
      <c r="Q110" s="9">
        <f t="shared" si="100"/>
        <v>4037140884.2879815</v>
      </c>
      <c r="R110">
        <v>1.0549406461681343E-2</v>
      </c>
      <c r="S110" s="9">
        <f t="shared" si="101"/>
        <v>2887709567.1594224</v>
      </c>
      <c r="T110" s="9">
        <f t="shared" si="102"/>
        <v>6924850451.4474039</v>
      </c>
      <c r="U110" s="9">
        <f t="shared" si="103"/>
        <v>266807096236.59259</v>
      </c>
      <c r="V110">
        <v>2.5497999999999998</v>
      </c>
      <c r="W110" s="9">
        <f t="shared" si="104"/>
        <v>644011091984.60852</v>
      </c>
      <c r="X110" s="9">
        <f t="shared" si="105"/>
        <v>328383624518.92981</v>
      </c>
      <c r="Y110" s="9">
        <f t="shared" si="106"/>
        <v>4966688953.2494507</v>
      </c>
      <c r="Z110" s="9">
        <f t="shared" si="107"/>
        <v>957785571.51354527</v>
      </c>
      <c r="AA110" s="9">
        <f t="shared" si="108"/>
        <v>157350486.74865389</v>
      </c>
      <c r="AB110" s="9">
        <f t="shared" si="109"/>
        <v>3851552894.9872518</v>
      </c>
      <c r="AC110">
        <v>8.0285302200449049E-3</v>
      </c>
      <c r="AD110" s="9">
        <f t="shared" si="110"/>
        <v>2636437853.2181067</v>
      </c>
      <c r="AE110" s="9">
        <f t="shared" si="111"/>
        <v>6487990748.2053585</v>
      </c>
      <c r="AF110" s="9">
        <f t="shared" si="112"/>
        <v>321895633770.72449</v>
      </c>
      <c r="AG110">
        <v>2.9498000000000002</v>
      </c>
      <c r="AH110" s="9">
        <f t="shared" si="113"/>
        <v>603383139583.09839</v>
      </c>
      <c r="AI110" s="9">
        <f t="shared" si="114"/>
        <v>248242774797.02338</v>
      </c>
      <c r="AJ110" s="9">
        <f t="shared" si="115"/>
        <v>4966688953.2494507</v>
      </c>
      <c r="AK110" s="9">
        <f t="shared" si="116"/>
        <v>724041426.49131823</v>
      </c>
      <c r="AL110" s="9">
        <f t="shared" si="117"/>
        <v>118949662.9235737</v>
      </c>
      <c r="AM110" s="9">
        <f t="shared" si="118"/>
        <v>4123697863.834559</v>
      </c>
      <c r="AN110">
        <v>1.1803588596566272E-2</v>
      </c>
      <c r="AO110" s="9">
        <f t="shared" si="119"/>
        <v>2930155585.7741141</v>
      </c>
      <c r="AP110" s="9">
        <f t="shared" si="120"/>
        <v>7053853449.6086731</v>
      </c>
      <c r="AQ110" s="9">
        <f t="shared" si="121"/>
        <v>241188921347.4147</v>
      </c>
      <c r="AR110">
        <v>2.3498000000000001</v>
      </c>
      <c r="AS110" s="9">
        <f t="shared" si="83"/>
        <v>656008370813.60657</v>
      </c>
      <c r="AT110" s="9">
        <f t="shared" si="122"/>
        <v>340244866966.95081</v>
      </c>
      <c r="AU110" s="9">
        <f t="shared" si="123"/>
        <v>4966688953.2494507</v>
      </c>
      <c r="AV110" s="9">
        <f t="shared" si="124"/>
        <v>992380861.98693991</v>
      </c>
      <c r="AW110" s="9">
        <f t="shared" si="125"/>
        <v>163033998.75499728</v>
      </c>
      <c r="AX110" s="9">
        <f t="shared" si="126"/>
        <v>3811274092.5075135</v>
      </c>
      <c r="AY110">
        <v>7.5109758408695715E-3</v>
      </c>
      <c r="AZ110" s="9">
        <f t="shared" si="127"/>
        <v>2555570975.7686486</v>
      </c>
      <c r="BA110" s="9">
        <f t="shared" si="128"/>
        <v>6366845068.2761621</v>
      </c>
      <c r="BB110" s="9">
        <f t="shared" si="129"/>
        <v>333878021898.67462</v>
      </c>
      <c r="BC110">
        <v>3.1497999999999999</v>
      </c>
      <c r="BD110" s="9">
        <f t="shared" si="84"/>
        <v>592116591349.68311</v>
      </c>
      <c r="BE110" s="9">
        <f t="shared" si="85"/>
        <v>0.75718666710402338</v>
      </c>
      <c r="BF110" s="9">
        <f t="shared" si="86"/>
        <v>0.76412469837523755</v>
      </c>
      <c r="BG110" s="9">
        <f t="shared" si="87"/>
        <v>0.75031276592486118</v>
      </c>
      <c r="BH110" s="9">
        <f t="shared" si="88"/>
        <v>0.77112746882584804</v>
      </c>
      <c r="BI110" s="9">
        <f t="shared" si="89"/>
        <v>0.74350239158047171</v>
      </c>
      <c r="BJ110" s="9">
        <f t="shared" si="90"/>
        <v>5750250851.8661642</v>
      </c>
      <c r="BK110" s="9">
        <f t="shared" si="91"/>
        <v>9086618960.8312359</v>
      </c>
      <c r="BL110" s="9">
        <f t="shared" si="92"/>
        <v>5586661024.9061241</v>
      </c>
      <c r="BM110" s="9">
        <f t="shared" si="93"/>
        <v>5997748388.6005192</v>
      </c>
      <c r="BN110" s="9">
        <f t="shared" si="94"/>
        <v>5471602079.3316374</v>
      </c>
    </row>
    <row r="111" spans="1:66" x14ac:dyDescent="0.3">
      <c r="A111" s="9">
        <f t="shared" si="82"/>
        <v>94</v>
      </c>
      <c r="B111" s="9">
        <f t="shared" si="77"/>
        <v>291984746551.58813</v>
      </c>
      <c r="C111" s="9">
        <f t="shared" si="78"/>
        <v>4966688953.2494507</v>
      </c>
      <c r="D111" s="9">
        <f t="shared" si="79"/>
        <v>851622177.44213212</v>
      </c>
      <c r="E111" s="9">
        <f t="shared" si="80"/>
        <v>139909357.72263598</v>
      </c>
      <c r="F111" s="9">
        <f t="shared" si="81"/>
        <v>3975157418.0846825</v>
      </c>
      <c r="G111">
        <v>7.9193243398181234E-3</v>
      </c>
      <c r="H111" s="9">
        <f t="shared" si="74"/>
        <v>2312321910.2216177</v>
      </c>
      <c r="I111" s="9">
        <f t="shared" si="75"/>
        <v>6287479328.3063002</v>
      </c>
      <c r="J111" s="9">
        <f t="shared" si="76"/>
        <v>285697267223.28186</v>
      </c>
      <c r="K111" s="4">
        <v>2.7536999999999998</v>
      </c>
      <c r="L111" s="9">
        <f t="shared" si="95"/>
        <v>591023056860.79224</v>
      </c>
      <c r="M111" s="9">
        <f t="shared" si="96"/>
        <v>266807096236.59259</v>
      </c>
      <c r="N111" s="9">
        <f t="shared" si="97"/>
        <v>4966688953.2494507</v>
      </c>
      <c r="O111" s="9">
        <f t="shared" si="98"/>
        <v>778187364.02339506</v>
      </c>
      <c r="P111" s="9">
        <f t="shared" si="99"/>
        <v>127845066.94670062</v>
      </c>
      <c r="Q111" s="9">
        <f t="shared" si="100"/>
        <v>4060656522.279355</v>
      </c>
      <c r="R111">
        <v>9.0634261085571488E-3</v>
      </c>
      <c r="S111" s="9">
        <f t="shared" si="101"/>
        <v>2418186401.979053</v>
      </c>
      <c r="T111" s="9">
        <f t="shared" si="102"/>
        <v>6478842924.2584076</v>
      </c>
      <c r="U111" s="9">
        <f t="shared" si="103"/>
        <v>260328253312.33417</v>
      </c>
      <c r="V111">
        <v>2.5536999999999996</v>
      </c>
      <c r="W111" s="9">
        <f t="shared" si="104"/>
        <v>609011234880.29028</v>
      </c>
      <c r="X111" s="9">
        <f t="shared" si="105"/>
        <v>321895633770.72449</v>
      </c>
      <c r="Y111" s="9">
        <f t="shared" si="106"/>
        <v>4966688953.2494507</v>
      </c>
      <c r="Z111" s="9">
        <f t="shared" si="107"/>
        <v>938862265.16461313</v>
      </c>
      <c r="AA111" s="9">
        <f t="shared" si="108"/>
        <v>154241657.84847215</v>
      </c>
      <c r="AB111" s="9">
        <f t="shared" si="109"/>
        <v>3873585030.2363653</v>
      </c>
      <c r="AC111">
        <v>6.8165041038288354E-3</v>
      </c>
      <c r="AD111" s="9">
        <f t="shared" si="110"/>
        <v>2194202908.6027274</v>
      </c>
      <c r="AE111" s="9">
        <f t="shared" si="111"/>
        <v>6067787938.8390923</v>
      </c>
      <c r="AF111" s="9">
        <f t="shared" si="112"/>
        <v>315827845831.88538</v>
      </c>
      <c r="AG111">
        <v>2.9537</v>
      </c>
      <c r="AH111" s="9">
        <f t="shared" si="113"/>
        <v>570372066250.87463</v>
      </c>
      <c r="AI111" s="9">
        <f t="shared" si="114"/>
        <v>241188921347.4147</v>
      </c>
      <c r="AJ111" s="9">
        <f t="shared" si="115"/>
        <v>4966688953.2494507</v>
      </c>
      <c r="AK111" s="9">
        <f t="shared" si="116"/>
        <v>703467687.26329291</v>
      </c>
      <c r="AL111" s="9">
        <f t="shared" si="117"/>
        <v>115569691.47896956</v>
      </c>
      <c r="AM111" s="9">
        <f t="shared" si="118"/>
        <v>4147651574.5071883</v>
      </c>
      <c r="AN111">
        <v>1.0175605072917149E-2</v>
      </c>
      <c r="AO111" s="9">
        <f t="shared" si="119"/>
        <v>2454243211.5941682</v>
      </c>
      <c r="AP111" s="9">
        <f t="shared" si="120"/>
        <v>6601894786.1013565</v>
      </c>
      <c r="AQ111" s="9">
        <f t="shared" si="121"/>
        <v>234587026561.31332</v>
      </c>
      <c r="AR111">
        <v>2.3536999999999999</v>
      </c>
      <c r="AS111" s="9">
        <f t="shared" si="83"/>
        <v>620578109893.52747</v>
      </c>
      <c r="AT111" s="9">
        <f t="shared" si="122"/>
        <v>333878021898.67462</v>
      </c>
      <c r="AU111" s="9">
        <f t="shared" si="123"/>
        <v>4966688953.2494507</v>
      </c>
      <c r="AV111" s="9">
        <f t="shared" si="124"/>
        <v>973810897.20446765</v>
      </c>
      <c r="AW111" s="9">
        <f t="shared" si="125"/>
        <v>159983218.82644826</v>
      </c>
      <c r="AX111" s="9">
        <f t="shared" si="126"/>
        <v>3832894837.2185345</v>
      </c>
      <c r="AY111">
        <v>6.3773328415948072E-3</v>
      </c>
      <c r="AZ111" s="9">
        <f t="shared" si="127"/>
        <v>2129251274.1411278</v>
      </c>
      <c r="BA111" s="9">
        <f t="shared" si="128"/>
        <v>5962146111.3596621</v>
      </c>
      <c r="BB111" s="9">
        <f t="shared" si="129"/>
        <v>327915875787.315</v>
      </c>
      <c r="BC111">
        <v>3.1536999999999997</v>
      </c>
      <c r="BD111" s="9">
        <f t="shared" si="84"/>
        <v>560441734467.80823</v>
      </c>
      <c r="BE111" s="9">
        <f t="shared" si="85"/>
        <v>0.7531893758597118</v>
      </c>
      <c r="BF111" s="9">
        <f t="shared" si="86"/>
        <v>0.76021681424270893</v>
      </c>
      <c r="BG111" s="9">
        <f t="shared" si="87"/>
        <v>0.74622804817021426</v>
      </c>
      <c r="BH111" s="9">
        <f t="shared" si="88"/>
        <v>0.76731100228380233</v>
      </c>
      <c r="BI111" s="9">
        <f t="shared" si="89"/>
        <v>0.73933219843057241</v>
      </c>
      <c r="BJ111" s="9">
        <f t="shared" si="90"/>
        <v>5377095407.3137903</v>
      </c>
      <c r="BK111" s="9">
        <f t="shared" si="91"/>
        <v>8701085781.2323952</v>
      </c>
      <c r="BL111" s="9">
        <f t="shared" si="92"/>
        <v>5228558905.945118</v>
      </c>
      <c r="BM111" s="9">
        <f t="shared" si="93"/>
        <v>5605485001.4839067</v>
      </c>
      <c r="BN111" s="9">
        <f t="shared" si="94"/>
        <v>5127976343.3616543</v>
      </c>
    </row>
    <row r="112" spans="1:66" x14ac:dyDescent="0.3">
      <c r="A112" s="9">
        <f t="shared" si="82"/>
        <v>95</v>
      </c>
      <c r="B112" s="9">
        <f t="shared" si="77"/>
        <v>285697267223.28186</v>
      </c>
      <c r="C112" s="9">
        <f t="shared" si="78"/>
        <v>4966688953.2494507</v>
      </c>
      <c r="D112" s="9">
        <f t="shared" si="79"/>
        <v>833283696.06790543</v>
      </c>
      <c r="E112" s="9">
        <f t="shared" si="80"/>
        <v>136896607.21115589</v>
      </c>
      <c r="F112" s="9">
        <f t="shared" si="81"/>
        <v>3996508649.9703894</v>
      </c>
      <c r="G112">
        <v>8.1743440852833915E-3</v>
      </c>
      <c r="H112" s="9">
        <f t="shared" si="74"/>
        <v>2335387766.5082626</v>
      </c>
      <c r="I112" s="9">
        <f t="shared" si="75"/>
        <v>6331896416.478652</v>
      </c>
      <c r="J112" s="9">
        <f t="shared" si="76"/>
        <v>279365370806.80322</v>
      </c>
      <c r="K112" s="4">
        <v>2.7587999999999999</v>
      </c>
      <c r="L112" s="9">
        <f t="shared" si="95"/>
        <v>601530159565.47192</v>
      </c>
      <c r="M112" s="9">
        <f t="shared" si="96"/>
        <v>260328253312.33417</v>
      </c>
      <c r="N112" s="9">
        <f t="shared" si="97"/>
        <v>4966688953.2494507</v>
      </c>
      <c r="O112" s="9">
        <f t="shared" si="98"/>
        <v>759290738.82764137</v>
      </c>
      <c r="P112" s="9">
        <f t="shared" si="99"/>
        <v>124740621.3788268</v>
      </c>
      <c r="Q112" s="9">
        <f t="shared" si="100"/>
        <v>4082657593.0429826</v>
      </c>
      <c r="R112">
        <v>9.3494256178007218E-3</v>
      </c>
      <c r="S112" s="9">
        <f t="shared" si="101"/>
        <v>2433919640.5556526</v>
      </c>
      <c r="T112" s="9">
        <f t="shared" si="102"/>
        <v>6516577233.5986347</v>
      </c>
      <c r="U112" s="9">
        <f t="shared" si="103"/>
        <v>253811676078.73553</v>
      </c>
      <c r="V112">
        <v>2.5587999999999997</v>
      </c>
      <c r="W112" s="9">
        <f t="shared" si="104"/>
        <v>619074837191.87024</v>
      </c>
      <c r="X112" s="9">
        <f t="shared" si="105"/>
        <v>315827845831.88538</v>
      </c>
      <c r="Y112" s="9">
        <f t="shared" si="106"/>
        <v>4966688953.2494507</v>
      </c>
      <c r="Z112" s="9">
        <f t="shared" si="107"/>
        <v>921164550.3429991</v>
      </c>
      <c r="AA112" s="9">
        <f t="shared" si="108"/>
        <v>151334176.12777841</v>
      </c>
      <c r="AB112" s="9">
        <f t="shared" si="109"/>
        <v>3894190226.7786732</v>
      </c>
      <c r="AC112">
        <v>7.0233846455726168E-3</v>
      </c>
      <c r="AD112" s="9">
        <f t="shared" si="110"/>
        <v>2218180443.0599394</v>
      </c>
      <c r="AE112" s="9">
        <f t="shared" si="111"/>
        <v>6112370669.8386126</v>
      </c>
      <c r="AF112" s="9">
        <f t="shared" si="112"/>
        <v>309715475162.04675</v>
      </c>
      <c r="AG112">
        <v>2.9588000000000001</v>
      </c>
      <c r="AH112" s="9">
        <f t="shared" si="113"/>
        <v>580675213634.66821</v>
      </c>
      <c r="AI112" s="9">
        <f t="shared" si="114"/>
        <v>234587026561.31332</v>
      </c>
      <c r="AJ112" s="9">
        <f t="shared" si="115"/>
        <v>4966688953.2494507</v>
      </c>
      <c r="AK112" s="9">
        <f t="shared" si="116"/>
        <v>684212160.8038305</v>
      </c>
      <c r="AL112" s="9">
        <f t="shared" si="117"/>
        <v>112406283.56062931</v>
      </c>
      <c r="AM112" s="9">
        <f t="shared" si="118"/>
        <v>4170070508.8849907</v>
      </c>
      <c r="AN112">
        <v>1.0502596260856811E-2</v>
      </c>
      <c r="AO112" s="9">
        <f t="shared" si="119"/>
        <v>2463772828.0083666</v>
      </c>
      <c r="AP112" s="9">
        <f t="shared" si="120"/>
        <v>6633843336.8933573</v>
      </c>
      <c r="AQ112" s="9">
        <f t="shared" si="121"/>
        <v>227953183224.41998</v>
      </c>
      <c r="AR112">
        <v>2.3588</v>
      </c>
      <c r="AS112" s="9">
        <f t="shared" si="83"/>
        <v>630215117004.8689</v>
      </c>
      <c r="AT112" s="9">
        <f t="shared" si="122"/>
        <v>327915875787.315</v>
      </c>
      <c r="AU112" s="9">
        <f t="shared" si="123"/>
        <v>4966688953.2494507</v>
      </c>
      <c r="AV112" s="9">
        <f t="shared" si="124"/>
        <v>956421304.37966883</v>
      </c>
      <c r="AW112" s="9">
        <f t="shared" si="125"/>
        <v>157126357.14808846</v>
      </c>
      <c r="AX112" s="9">
        <f t="shared" si="126"/>
        <v>3853141291.7216935</v>
      </c>
      <c r="AY112">
        <v>6.5742476420143081E-3</v>
      </c>
      <c r="AZ112" s="9">
        <f t="shared" si="127"/>
        <v>2155800173.1738124</v>
      </c>
      <c r="BA112" s="9">
        <f t="shared" si="128"/>
        <v>6008941464.8955059</v>
      </c>
      <c r="BB112" s="9">
        <f t="shared" si="129"/>
        <v>321906934322.41949</v>
      </c>
      <c r="BC112">
        <v>3.1587999999999998</v>
      </c>
      <c r="BD112" s="9">
        <f t="shared" si="84"/>
        <v>570849439165.07312</v>
      </c>
      <c r="BE112" s="9">
        <f t="shared" si="85"/>
        <v>0.74921001952566357</v>
      </c>
      <c r="BF112" s="9">
        <f t="shared" si="86"/>
        <v>0.75632571785363067</v>
      </c>
      <c r="BG112" s="9">
        <f t="shared" si="87"/>
        <v>0.74216243068213916</v>
      </c>
      <c r="BH112" s="9">
        <f t="shared" si="88"/>
        <v>0.76351019535163756</v>
      </c>
      <c r="BI112" s="9">
        <f t="shared" si="89"/>
        <v>0.73518228826744514</v>
      </c>
      <c r="BJ112" s="9">
        <f t="shared" si="90"/>
        <v>5368224732.0259027</v>
      </c>
      <c r="BK112" s="9">
        <f t="shared" si="91"/>
        <v>8685089542.0722027</v>
      </c>
      <c r="BL112" s="9">
        <f t="shared" si="92"/>
        <v>5220025595.29842</v>
      </c>
      <c r="BM112" s="9">
        <f t="shared" si="93"/>
        <v>5587409982.6409044</v>
      </c>
      <c r="BN112" s="9">
        <f t="shared" si="94"/>
        <v>5120811339.3285913</v>
      </c>
    </row>
    <row r="113" spans="1:66" x14ac:dyDescent="0.3">
      <c r="A113" s="9">
        <f t="shared" si="82"/>
        <v>96</v>
      </c>
      <c r="B113" s="9">
        <f t="shared" si="77"/>
        <v>279365370806.80322</v>
      </c>
      <c r="C113" s="9">
        <f t="shared" si="78"/>
        <v>4966688953.2494507</v>
      </c>
      <c r="D113" s="9">
        <f t="shared" si="79"/>
        <v>814815664.85317612</v>
      </c>
      <c r="E113" s="9">
        <f t="shared" si="80"/>
        <v>133862573.51159322</v>
      </c>
      <c r="F113" s="9">
        <f t="shared" si="81"/>
        <v>4018010714.8846812</v>
      </c>
      <c r="G113">
        <v>6.8165041038288354E-3</v>
      </c>
      <c r="H113" s="9">
        <f t="shared" si="74"/>
        <v>1904295196.5722384</v>
      </c>
      <c r="I113" s="9">
        <f t="shared" si="75"/>
        <v>5922305911.4569197</v>
      </c>
      <c r="J113" s="9">
        <f t="shared" si="76"/>
        <v>273443064895.34628</v>
      </c>
      <c r="K113" s="4">
        <v>2.7623000000000002</v>
      </c>
      <c r="L113" s="9">
        <f t="shared" si="95"/>
        <v>568541367499.86426</v>
      </c>
      <c r="M113" s="9">
        <f t="shared" si="96"/>
        <v>253811676078.73553</v>
      </c>
      <c r="N113" s="9">
        <f t="shared" si="97"/>
        <v>4966688953.2494507</v>
      </c>
      <c r="O113" s="9">
        <f t="shared" si="98"/>
        <v>740284055.22964537</v>
      </c>
      <c r="P113" s="9">
        <f t="shared" si="99"/>
        <v>121618094.78772745</v>
      </c>
      <c r="Q113" s="9">
        <f t="shared" si="100"/>
        <v>4104786803.2320781</v>
      </c>
      <c r="R113">
        <v>7.8647709477527306E-3</v>
      </c>
      <c r="S113" s="9">
        <f t="shared" si="101"/>
        <v>1996170696.2244658</v>
      </c>
      <c r="T113" s="9">
        <f t="shared" si="102"/>
        <v>6100957499.4565439</v>
      </c>
      <c r="U113" s="9">
        <f t="shared" si="103"/>
        <v>247710718579.27899</v>
      </c>
      <c r="V113">
        <v>2.5623</v>
      </c>
      <c r="W113" s="9">
        <f t="shared" si="104"/>
        <v>585691919947.82825</v>
      </c>
      <c r="X113" s="9">
        <f t="shared" si="105"/>
        <v>309715475162.04675</v>
      </c>
      <c r="Y113" s="9">
        <f t="shared" si="106"/>
        <v>4966688953.2494507</v>
      </c>
      <c r="Z113" s="9">
        <f t="shared" si="107"/>
        <v>903336802.55596972</v>
      </c>
      <c r="AA113" s="9">
        <f t="shared" si="108"/>
        <v>148405331.84848073</v>
      </c>
      <c r="AB113" s="9">
        <f t="shared" si="109"/>
        <v>3914946818.8450003</v>
      </c>
      <c r="AC113">
        <v>5.8069182496356397E-3</v>
      </c>
      <c r="AD113" s="9">
        <f t="shared" si="110"/>
        <v>1798492444.913063</v>
      </c>
      <c r="AE113" s="9">
        <f t="shared" si="111"/>
        <v>5713439263.7580633</v>
      </c>
      <c r="AF113" s="9">
        <f t="shared" si="112"/>
        <v>304002035898.2887</v>
      </c>
      <c r="AG113">
        <v>2.9623000000000004</v>
      </c>
      <c r="AH113" s="9">
        <f t="shared" si="113"/>
        <v>548490169320.77405</v>
      </c>
      <c r="AI113" s="9">
        <f t="shared" si="114"/>
        <v>227953183224.41998</v>
      </c>
      <c r="AJ113" s="9">
        <f t="shared" si="115"/>
        <v>4966688953.2494507</v>
      </c>
      <c r="AK113" s="9">
        <f t="shared" si="116"/>
        <v>664863451.07122493</v>
      </c>
      <c r="AL113" s="9">
        <f t="shared" si="117"/>
        <v>109227566.96170124</v>
      </c>
      <c r="AM113" s="9">
        <f t="shared" si="118"/>
        <v>4192597935.2165241</v>
      </c>
      <c r="AN113">
        <v>8.8885838435316389E-3</v>
      </c>
      <c r="AO113" s="9">
        <f t="shared" si="119"/>
        <v>2026180981.4901869</v>
      </c>
      <c r="AP113" s="9">
        <f t="shared" si="120"/>
        <v>6218778916.7067108</v>
      </c>
      <c r="AQ113" s="9">
        <f t="shared" si="121"/>
        <v>221734404307.71329</v>
      </c>
      <c r="AR113">
        <v>2.3623000000000003</v>
      </c>
      <c r="AS113" s="9">
        <f t="shared" si="83"/>
        <v>597002776003.84424</v>
      </c>
      <c r="AT113" s="9">
        <f t="shared" si="122"/>
        <v>321906934322.41949</v>
      </c>
      <c r="AU113" s="9">
        <f t="shared" si="123"/>
        <v>4966688953.2494507</v>
      </c>
      <c r="AV113" s="9">
        <f t="shared" si="124"/>
        <v>938895225.10705686</v>
      </c>
      <c r="AW113" s="9">
        <f t="shared" si="125"/>
        <v>154247072.69615936</v>
      </c>
      <c r="AX113" s="9">
        <f t="shared" si="126"/>
        <v>3873546655.4462347</v>
      </c>
      <c r="AY113">
        <v>5.4345307811268784E-3</v>
      </c>
      <c r="AZ113" s="9">
        <f t="shared" si="127"/>
        <v>1749413143.2333772</v>
      </c>
      <c r="BA113" s="9">
        <f t="shared" si="128"/>
        <v>5622959798.6796122</v>
      </c>
      <c r="BB113" s="9">
        <f t="shared" si="129"/>
        <v>316283974523.73987</v>
      </c>
      <c r="BC113">
        <v>3.1623000000000001</v>
      </c>
      <c r="BD113" s="9">
        <f t="shared" si="84"/>
        <v>539804140673.2428</v>
      </c>
      <c r="BE113" s="9">
        <f t="shared" si="85"/>
        <v>0.74524952532787048</v>
      </c>
      <c r="BF113" s="9">
        <f t="shared" si="86"/>
        <v>0.7524523542462771</v>
      </c>
      <c r="BG113" s="9">
        <f t="shared" si="87"/>
        <v>0.73811682247686339</v>
      </c>
      <c r="BH113" s="9">
        <f t="shared" si="88"/>
        <v>0.75972601048776911</v>
      </c>
      <c r="BI113" s="9">
        <f t="shared" si="89"/>
        <v>0.73105355149519957</v>
      </c>
      <c r="BJ113" s="9">
        <f t="shared" si="90"/>
        <v>5020836656.8212538</v>
      </c>
      <c r="BK113" s="9">
        <f t="shared" si="91"/>
        <v>8327876629.3040829</v>
      </c>
      <c r="BL113" s="9">
        <f t="shared" si="92"/>
        <v>4883953725.108674</v>
      </c>
      <c r="BM113" s="9">
        <f t="shared" si="93"/>
        <v>5229682153.6965122</v>
      </c>
      <c r="BN113" s="9">
        <f t="shared" si="94"/>
        <v>4797067419.535861</v>
      </c>
    </row>
    <row r="114" spans="1:66" x14ac:dyDescent="0.3">
      <c r="A114" s="9">
        <f t="shared" si="82"/>
        <v>97</v>
      </c>
      <c r="B114" s="9">
        <f t="shared" si="77"/>
        <v>273443064895.34628</v>
      </c>
      <c r="C114" s="9">
        <f t="shared" si="78"/>
        <v>4966688953.2494507</v>
      </c>
      <c r="D114" s="9">
        <f t="shared" si="79"/>
        <v>797542272.61142671</v>
      </c>
      <c r="E114" s="9">
        <f t="shared" si="80"/>
        <v>131024801.92902011</v>
      </c>
      <c r="F114" s="9">
        <f t="shared" si="81"/>
        <v>4038121878.7090039</v>
      </c>
      <c r="G114">
        <v>6.7536344381652347E-3</v>
      </c>
      <c r="H114" s="9">
        <f t="shared" si="74"/>
        <v>1846734499.9546618</v>
      </c>
      <c r="I114" s="9">
        <f t="shared" si="75"/>
        <v>5884856378.6636658</v>
      </c>
      <c r="J114" s="9">
        <f t="shared" si="76"/>
        <v>267558208516.68262</v>
      </c>
      <c r="K114" s="4">
        <v>2.7677</v>
      </c>
      <c r="L114" s="9">
        <f t="shared" si="95"/>
        <v>570831068730.37561</v>
      </c>
      <c r="M114" s="9">
        <f t="shared" si="96"/>
        <v>247710718579.27899</v>
      </c>
      <c r="N114" s="9">
        <f t="shared" si="97"/>
        <v>4966688953.2494507</v>
      </c>
      <c r="O114" s="9">
        <f t="shared" si="98"/>
        <v>722489595.85623038</v>
      </c>
      <c r="P114" s="9">
        <f t="shared" si="99"/>
        <v>118694719.31923786</v>
      </c>
      <c r="Q114" s="9">
        <f t="shared" si="100"/>
        <v>4125504638.0739827</v>
      </c>
      <c r="R114">
        <v>7.8465938138699842E-3</v>
      </c>
      <c r="S114" s="9">
        <f t="shared" si="101"/>
        <v>1943685392.0334592</v>
      </c>
      <c r="T114" s="9">
        <f t="shared" si="102"/>
        <v>6069190030.1074419</v>
      </c>
      <c r="U114" s="9">
        <f t="shared" si="103"/>
        <v>241641528549.17157</v>
      </c>
      <c r="V114">
        <v>2.5676999999999999</v>
      </c>
      <c r="W114" s="9">
        <f t="shared" si="104"/>
        <v>588711432920.42187</v>
      </c>
      <c r="X114" s="9">
        <f t="shared" si="105"/>
        <v>304002035898.2887</v>
      </c>
      <c r="Y114" s="9">
        <f t="shared" si="106"/>
        <v>4966688953.2494507</v>
      </c>
      <c r="Z114" s="9">
        <f t="shared" si="107"/>
        <v>886672604.70334208</v>
      </c>
      <c r="AA114" s="9">
        <f t="shared" si="108"/>
        <v>145667642.20126334</v>
      </c>
      <c r="AB114" s="9">
        <f t="shared" si="109"/>
        <v>3934348706.3448453</v>
      </c>
      <c r="AC114">
        <v>5.7092398259310784E-3</v>
      </c>
      <c r="AD114" s="9">
        <f t="shared" si="110"/>
        <v>1735620530.5146391</v>
      </c>
      <c r="AE114" s="9">
        <f t="shared" si="111"/>
        <v>5669969236.8594847</v>
      </c>
      <c r="AF114" s="9">
        <f t="shared" si="112"/>
        <v>298332066661.4292</v>
      </c>
      <c r="AG114">
        <v>2.9677000000000002</v>
      </c>
      <c r="AH114" s="9">
        <f t="shared" si="113"/>
        <v>549987015975.37</v>
      </c>
      <c r="AI114" s="9">
        <f t="shared" si="114"/>
        <v>221734404307.71329</v>
      </c>
      <c r="AJ114" s="9">
        <f t="shared" si="115"/>
        <v>4966688953.2494507</v>
      </c>
      <c r="AK114" s="9">
        <f t="shared" si="116"/>
        <v>646725345.89749718</v>
      </c>
      <c r="AL114" s="9">
        <f t="shared" si="117"/>
        <v>106247735.39744596</v>
      </c>
      <c r="AM114" s="9">
        <f t="shared" si="118"/>
        <v>4213715871.9545074</v>
      </c>
      <c r="AN114">
        <v>8.9161679691436291E-3</v>
      </c>
      <c r="AO114" s="9">
        <f t="shared" si="119"/>
        <v>1977021193.3455763</v>
      </c>
      <c r="AP114" s="9">
        <f t="shared" si="120"/>
        <v>6190737065.3000832</v>
      </c>
      <c r="AQ114" s="9">
        <f t="shared" si="121"/>
        <v>215543667242.41321</v>
      </c>
      <c r="AR114">
        <v>2.3677000000000001</v>
      </c>
      <c r="AS114" s="9">
        <f t="shared" si="83"/>
        <v>600501495334.10803</v>
      </c>
      <c r="AT114" s="9">
        <f t="shared" si="122"/>
        <v>316283974523.73987</v>
      </c>
      <c r="AU114" s="9">
        <f t="shared" si="123"/>
        <v>4966688953.2494507</v>
      </c>
      <c r="AV114" s="9">
        <f t="shared" si="124"/>
        <v>922494925.69424129</v>
      </c>
      <c r="AW114" s="9">
        <f t="shared" si="125"/>
        <v>151552737.79262537</v>
      </c>
      <c r="AX114" s="9">
        <f t="shared" si="126"/>
        <v>3892641289.7625837</v>
      </c>
      <c r="AY114">
        <v>5.3460927225519317E-3</v>
      </c>
      <c r="AZ114" s="9">
        <f t="shared" si="127"/>
        <v>1690883454.4611664</v>
      </c>
      <c r="BA114" s="9">
        <f t="shared" si="128"/>
        <v>5583524744.2237501</v>
      </c>
      <c r="BB114" s="9">
        <f t="shared" si="129"/>
        <v>310700449779.51611</v>
      </c>
      <c r="BC114">
        <v>3.1677</v>
      </c>
      <c r="BD114" s="9">
        <f t="shared" si="84"/>
        <v>541601900189.70374</v>
      </c>
      <c r="BE114" s="9">
        <f t="shared" si="85"/>
        <v>0.74130664895554643</v>
      </c>
      <c r="BF114" s="9">
        <f t="shared" si="86"/>
        <v>0.74859547583096941</v>
      </c>
      <c r="BG114" s="9">
        <f t="shared" si="87"/>
        <v>0.73408998192464137</v>
      </c>
      <c r="BH114" s="9">
        <f t="shared" si="88"/>
        <v>0.75595719622877777</v>
      </c>
      <c r="BI114" s="9">
        <f t="shared" si="89"/>
        <v>0.72694474856472013</v>
      </c>
      <c r="BJ114" s="9">
        <f t="shared" si="90"/>
        <v>4953706551.1618013</v>
      </c>
      <c r="BK114" s="9">
        <f t="shared" si="91"/>
        <v>8261409078.7590475</v>
      </c>
      <c r="BL114" s="9">
        <f t="shared" si="92"/>
        <v>4813165090.9592028</v>
      </c>
      <c r="BM114" s="9">
        <f t="shared" si="93"/>
        <v>5168828913.6885815</v>
      </c>
      <c r="BN114" s="9">
        <f t="shared" si="94"/>
        <v>4729516833.1056576</v>
      </c>
    </row>
    <row r="115" spans="1:66" x14ac:dyDescent="0.3">
      <c r="A115" s="9">
        <f t="shared" si="82"/>
        <v>98</v>
      </c>
      <c r="B115" s="9">
        <f t="shared" si="77"/>
        <v>267558208516.68262</v>
      </c>
      <c r="C115" s="9">
        <f t="shared" si="78"/>
        <v>4966688953.2494507</v>
      </c>
      <c r="D115" s="9">
        <f t="shared" si="79"/>
        <v>780378108.17365766</v>
      </c>
      <c r="E115" s="9">
        <f t="shared" si="80"/>
        <v>128204974.91424376</v>
      </c>
      <c r="F115" s="9">
        <f t="shared" si="81"/>
        <v>4058105870.1615496</v>
      </c>
      <c r="G115">
        <v>6.2433184528407626E-3</v>
      </c>
      <c r="H115" s="9">
        <f t="shared" si="74"/>
        <v>1670451100.441221</v>
      </c>
      <c r="I115" s="9">
        <f t="shared" si="75"/>
        <v>5728556970.6027708</v>
      </c>
      <c r="J115" s="9">
        <f t="shared" si="76"/>
        <v>261829651546.07983</v>
      </c>
      <c r="K115" s="4">
        <v>2.7728000000000002</v>
      </c>
      <c r="L115" s="9">
        <f t="shared" si="95"/>
        <v>561398583119.07153</v>
      </c>
      <c r="M115" s="9">
        <f t="shared" si="96"/>
        <v>241641528549.17157</v>
      </c>
      <c r="N115" s="9">
        <f t="shared" si="97"/>
        <v>4966688953.2494507</v>
      </c>
      <c r="O115" s="9">
        <f t="shared" si="98"/>
        <v>704787791.60175049</v>
      </c>
      <c r="P115" s="9">
        <f t="shared" si="99"/>
        <v>115786565.76314472</v>
      </c>
      <c r="Q115" s="9">
        <f t="shared" si="100"/>
        <v>4146114595.8845558</v>
      </c>
      <c r="R115">
        <v>7.302975954749602E-3</v>
      </c>
      <c r="S115" s="9">
        <f t="shared" si="101"/>
        <v>1764702272.6635394</v>
      </c>
      <c r="T115" s="9">
        <f t="shared" si="102"/>
        <v>5910816868.5480957</v>
      </c>
      <c r="U115" s="9">
        <f t="shared" si="103"/>
        <v>235730711680.62347</v>
      </c>
      <c r="V115">
        <v>2.5728</v>
      </c>
      <c r="W115" s="9">
        <f t="shared" si="104"/>
        <v>579260053117.71338</v>
      </c>
      <c r="X115" s="9">
        <f t="shared" si="105"/>
        <v>298332066661.4292</v>
      </c>
      <c r="Y115" s="9">
        <f t="shared" si="106"/>
        <v>4966688953.2494507</v>
      </c>
      <c r="Z115" s="9">
        <f t="shared" si="107"/>
        <v>870135194.42916858</v>
      </c>
      <c r="AA115" s="9">
        <f t="shared" si="108"/>
        <v>142950781.94193482</v>
      </c>
      <c r="AB115" s="9">
        <f t="shared" si="109"/>
        <v>3953602976.8783474</v>
      </c>
      <c r="AC115">
        <v>5.2400811007118353E-3</v>
      </c>
      <c r="AD115" s="9">
        <f t="shared" si="110"/>
        <v>1563284224.2488585</v>
      </c>
      <c r="AE115" s="9">
        <f t="shared" si="111"/>
        <v>5516887201.1272058</v>
      </c>
      <c r="AF115" s="9">
        <f t="shared" si="112"/>
        <v>292815179460.302</v>
      </c>
      <c r="AG115">
        <v>2.9728000000000003</v>
      </c>
      <c r="AH115" s="9">
        <f t="shared" si="113"/>
        <v>540654945710.46619</v>
      </c>
      <c r="AI115" s="9">
        <f t="shared" si="114"/>
        <v>215543667242.41321</v>
      </c>
      <c r="AJ115" s="9">
        <f t="shared" si="115"/>
        <v>4966688953.2494507</v>
      </c>
      <c r="AK115" s="9">
        <f t="shared" si="116"/>
        <v>628669029.45703852</v>
      </c>
      <c r="AL115" s="9">
        <f t="shared" si="117"/>
        <v>103281340.55365634</v>
      </c>
      <c r="AM115" s="9">
        <f t="shared" si="118"/>
        <v>4234738583.2387552</v>
      </c>
      <c r="AN115">
        <v>8.3478048829831453E-3</v>
      </c>
      <c r="AO115" s="9">
        <f t="shared" si="119"/>
        <v>1799316477.9023111</v>
      </c>
      <c r="AP115" s="9">
        <f t="shared" si="120"/>
        <v>6034055061.1410666</v>
      </c>
      <c r="AQ115" s="9">
        <f t="shared" si="121"/>
        <v>209509612181.27213</v>
      </c>
      <c r="AR115">
        <v>2.3728000000000002</v>
      </c>
      <c r="AS115" s="9">
        <f t="shared" si="83"/>
        <v>591337395991.82446</v>
      </c>
      <c r="AT115" s="9">
        <f t="shared" si="122"/>
        <v>310700449779.51611</v>
      </c>
      <c r="AU115" s="9">
        <f t="shared" si="123"/>
        <v>4966688953.2494507</v>
      </c>
      <c r="AV115" s="9">
        <f t="shared" si="124"/>
        <v>906209645.1902554</v>
      </c>
      <c r="AW115" s="9">
        <f t="shared" si="125"/>
        <v>148877298.85268483</v>
      </c>
      <c r="AX115" s="9">
        <f t="shared" si="126"/>
        <v>3911602009.2065105</v>
      </c>
      <c r="AY115">
        <v>4.9051950923866272E-3</v>
      </c>
      <c r="AZ115" s="9">
        <f t="shared" si="127"/>
        <v>1524046321.4608002</v>
      </c>
      <c r="BA115" s="9">
        <f t="shared" si="128"/>
        <v>5435648330.6673107</v>
      </c>
      <c r="BB115" s="9">
        <f t="shared" si="129"/>
        <v>305264801448.84882</v>
      </c>
      <c r="BC115">
        <v>3.1728000000000001</v>
      </c>
      <c r="BD115" s="9">
        <f t="shared" si="84"/>
        <v>532693536405.39642</v>
      </c>
      <c r="BE115" s="9">
        <f t="shared" si="85"/>
        <v>0.73738151578721101</v>
      </c>
      <c r="BF115" s="9">
        <f t="shared" si="86"/>
        <v>0.74475521780284848</v>
      </c>
      <c r="BG115" s="9">
        <f t="shared" si="87"/>
        <v>0.73008202412151013</v>
      </c>
      <c r="BH115" s="9">
        <f t="shared" si="88"/>
        <v>0.75220389712455593</v>
      </c>
      <c r="BI115" s="9">
        <f t="shared" si="89"/>
        <v>0.72285598382016514</v>
      </c>
      <c r="BJ115" s="9">
        <f t="shared" si="90"/>
        <v>4799568414.5487127</v>
      </c>
      <c r="BK115" s="9">
        <f t="shared" si="91"/>
        <v>8101079217.4645844</v>
      </c>
      <c r="BL115" s="9">
        <f t="shared" si="92"/>
        <v>4663050238.6572142</v>
      </c>
      <c r="BM115" s="9">
        <f t="shared" si="93"/>
        <v>5011727026.413558</v>
      </c>
      <c r="BN115" s="9">
        <f t="shared" si="94"/>
        <v>4584249986.386282</v>
      </c>
    </row>
    <row r="116" spans="1:66" x14ac:dyDescent="0.3">
      <c r="A116" s="9">
        <f t="shared" si="82"/>
        <v>99</v>
      </c>
      <c r="B116" s="9">
        <f t="shared" si="77"/>
        <v>261829651546.07983</v>
      </c>
      <c r="C116" s="9">
        <f t="shared" si="78"/>
        <v>4966688953.2494507</v>
      </c>
      <c r="D116" s="9">
        <f t="shared" si="79"/>
        <v>763669817.00939953</v>
      </c>
      <c r="E116" s="9">
        <f t="shared" si="80"/>
        <v>125460041.36582993</v>
      </c>
      <c r="F116" s="9">
        <f t="shared" si="81"/>
        <v>4077559094.8742213</v>
      </c>
      <c r="G116">
        <v>5.6914914478271017E-3</v>
      </c>
      <c r="H116" s="9">
        <f t="shared" si="74"/>
        <v>1490201222.5620635</v>
      </c>
      <c r="I116" s="9">
        <f t="shared" si="75"/>
        <v>5567760317.436285</v>
      </c>
      <c r="J116" s="9">
        <f t="shared" si="76"/>
        <v>256261891228.64355</v>
      </c>
      <c r="K116" s="4">
        <v>2.7726000000000002</v>
      </c>
      <c r="L116" s="9">
        <f t="shared" si="95"/>
        <v>551208271426.19226</v>
      </c>
      <c r="M116" s="9">
        <f t="shared" si="96"/>
        <v>235730711680.62347</v>
      </c>
      <c r="N116" s="9">
        <f t="shared" si="97"/>
        <v>4966688953.2494507</v>
      </c>
      <c r="O116" s="9">
        <f t="shared" si="98"/>
        <v>687547909.06848514</v>
      </c>
      <c r="P116" s="9">
        <f t="shared" si="99"/>
        <v>112954299.34696542</v>
      </c>
      <c r="Q116" s="9">
        <f t="shared" si="100"/>
        <v>4166186744.8340001</v>
      </c>
      <c r="R116">
        <v>6.6549276049625572E-3</v>
      </c>
      <c r="S116" s="9">
        <f t="shared" si="101"/>
        <v>1568770820.5008507</v>
      </c>
      <c r="T116" s="9">
        <f t="shared" si="102"/>
        <v>5734957565.3348503</v>
      </c>
      <c r="U116" s="9">
        <f t="shared" si="103"/>
        <v>229995754115.2886</v>
      </c>
      <c r="V116">
        <v>2.5726</v>
      </c>
      <c r="W116" s="9">
        <f t="shared" si="104"/>
        <v>567760798968.15015</v>
      </c>
      <c r="X116" s="9">
        <f t="shared" si="105"/>
        <v>292815179460.302</v>
      </c>
      <c r="Y116" s="9">
        <f t="shared" si="106"/>
        <v>4966688953.2494507</v>
      </c>
      <c r="Z116" s="9">
        <f t="shared" si="107"/>
        <v>854044273.42588091</v>
      </c>
      <c r="AA116" s="9">
        <f t="shared" si="108"/>
        <v>140307273.49139473</v>
      </c>
      <c r="AB116" s="9">
        <f t="shared" si="109"/>
        <v>3972337406.3321753</v>
      </c>
      <c r="AC116">
        <v>4.7733437835284498E-3</v>
      </c>
      <c r="AD116" s="9">
        <f t="shared" si="110"/>
        <v>1397707516.5996001</v>
      </c>
      <c r="AE116" s="9">
        <f t="shared" si="111"/>
        <v>5370044922.9317751</v>
      </c>
      <c r="AF116" s="9">
        <f t="shared" si="112"/>
        <v>287445134537.37024</v>
      </c>
      <c r="AG116">
        <v>2.9726000000000004</v>
      </c>
      <c r="AH116" s="9">
        <f t="shared" si="113"/>
        <v>531634447370.24573</v>
      </c>
      <c r="AI116" s="9">
        <f t="shared" si="114"/>
        <v>209509612181.27213</v>
      </c>
      <c r="AJ116" s="9">
        <f t="shared" si="115"/>
        <v>4966688953.2494507</v>
      </c>
      <c r="AK116" s="9">
        <f t="shared" si="116"/>
        <v>611069702.19537711</v>
      </c>
      <c r="AL116" s="9">
        <f t="shared" si="117"/>
        <v>100390022.50352623</v>
      </c>
      <c r="AM116" s="9">
        <f t="shared" si="118"/>
        <v>4255229228.5505471</v>
      </c>
      <c r="AN116">
        <v>7.6015603452904701E-3</v>
      </c>
      <c r="AO116" s="9">
        <f t="shared" si="119"/>
        <v>1592599959.9143434</v>
      </c>
      <c r="AP116" s="9">
        <f t="shared" si="120"/>
        <v>5847829188.4648905</v>
      </c>
      <c r="AQ116" s="9">
        <f t="shared" si="121"/>
        <v>203661782992.80725</v>
      </c>
      <c r="AR116">
        <v>2.3726000000000003</v>
      </c>
      <c r="AS116" s="9">
        <f t="shared" si="83"/>
        <v>578935089658.02417</v>
      </c>
      <c r="AT116" s="9">
        <f t="shared" si="122"/>
        <v>305264801448.84882</v>
      </c>
      <c r="AU116" s="9">
        <f t="shared" si="123"/>
        <v>4966688953.2494507</v>
      </c>
      <c r="AV116" s="9">
        <f t="shared" si="124"/>
        <v>890355670.89247572</v>
      </c>
      <c r="AW116" s="9">
        <f t="shared" si="125"/>
        <v>146272717.36090672</v>
      </c>
      <c r="AX116" s="9">
        <f t="shared" si="126"/>
        <v>3930060564.9960685</v>
      </c>
      <c r="AY116">
        <v>4.4751902515638431E-3</v>
      </c>
      <c r="AZ116" s="9">
        <f t="shared" si="127"/>
        <v>1366118063.5894604</v>
      </c>
      <c r="BA116" s="9">
        <f t="shared" si="128"/>
        <v>5296178628.5855293</v>
      </c>
      <c r="BB116" s="9">
        <f t="shared" si="129"/>
        <v>299968622820.26324</v>
      </c>
      <c r="BC116">
        <v>3.1726000000000001</v>
      </c>
      <c r="BD116" s="9">
        <f t="shared" si="84"/>
        <v>524321684229.96741</v>
      </c>
      <c r="BE116" s="9">
        <f t="shared" si="85"/>
        <v>0.73347728734502371</v>
      </c>
      <c r="BF116" s="9">
        <f t="shared" si="86"/>
        <v>0.74093478296545723</v>
      </c>
      <c r="BG116" s="9">
        <f t="shared" si="87"/>
        <v>0.72609606917601766</v>
      </c>
      <c r="BH116" s="9">
        <f t="shared" si="88"/>
        <v>0.7484693571350447</v>
      </c>
      <c r="BI116" s="9">
        <f t="shared" si="89"/>
        <v>0.71879033581749741</v>
      </c>
      <c r="BJ116" s="9">
        <f t="shared" si="90"/>
        <v>4643960200.0277596</v>
      </c>
      <c r="BK116" s="9">
        <f t="shared" si="91"/>
        <v>7929222140.6203003</v>
      </c>
      <c r="BL116" s="9">
        <f t="shared" si="92"/>
        <v>4519286699.6762133</v>
      </c>
      <c r="BM116" s="9">
        <f t="shared" si="93"/>
        <v>4834287900.4927444</v>
      </c>
      <c r="BN116" s="9">
        <f t="shared" si="94"/>
        <v>4446821066.6682615</v>
      </c>
    </row>
    <row r="117" spans="1:66" x14ac:dyDescent="0.3">
      <c r="A117" s="9">
        <f t="shared" si="82"/>
        <v>100</v>
      </c>
      <c r="B117" s="9">
        <f t="shared" si="77"/>
        <v>256261891228.64355</v>
      </c>
      <c r="C117" s="9">
        <f t="shared" si="78"/>
        <v>4966688953.2494507</v>
      </c>
      <c r="D117" s="9">
        <f t="shared" si="79"/>
        <v>747430516.08354378</v>
      </c>
      <c r="E117" s="9">
        <f t="shared" si="80"/>
        <v>122792156.21372505</v>
      </c>
      <c r="F117" s="9">
        <f t="shared" si="81"/>
        <v>4096466280.9521818</v>
      </c>
      <c r="G117">
        <v>7.5381416439603832E-3</v>
      </c>
      <c r="H117" s="9">
        <f t="shared" si="74"/>
        <v>1931738434.030684</v>
      </c>
      <c r="I117" s="9">
        <f t="shared" si="75"/>
        <v>6028204714.9828663</v>
      </c>
      <c r="J117" s="9">
        <f t="shared" si="76"/>
        <v>250233686513.66071</v>
      </c>
      <c r="K117" s="4">
        <v>2.7776000000000001</v>
      </c>
      <c r="L117" s="9">
        <f t="shared" si="95"/>
        <v>602820471498.28662</v>
      </c>
      <c r="M117" s="9">
        <f t="shared" si="96"/>
        <v>229995754115.2886</v>
      </c>
      <c r="N117" s="9">
        <f t="shared" si="97"/>
        <v>4966688953.2494507</v>
      </c>
      <c r="O117" s="9">
        <f t="shared" si="98"/>
        <v>670820949.50292516</v>
      </c>
      <c r="P117" s="9">
        <f t="shared" si="99"/>
        <v>110206298.84690914</v>
      </c>
      <c r="Q117" s="9">
        <f t="shared" si="100"/>
        <v>4185661704.8996167</v>
      </c>
      <c r="R117">
        <v>8.7049051575353031E-3</v>
      </c>
      <c r="S117" s="9">
        <f t="shared" si="101"/>
        <v>2002091226.2093973</v>
      </c>
      <c r="T117" s="9">
        <f t="shared" si="102"/>
        <v>6187752931.1090145</v>
      </c>
      <c r="U117" s="9">
        <f t="shared" si="103"/>
        <v>223808001184.17957</v>
      </c>
      <c r="V117">
        <v>2.5775999999999999</v>
      </c>
      <c r="W117" s="9">
        <f t="shared" si="104"/>
        <v>618775293110.90149</v>
      </c>
      <c r="X117" s="9">
        <f t="shared" si="105"/>
        <v>287445134537.37024</v>
      </c>
      <c r="Y117" s="9">
        <f t="shared" si="106"/>
        <v>4966688953.2494507</v>
      </c>
      <c r="Z117" s="9">
        <f t="shared" si="107"/>
        <v>838381642.40066326</v>
      </c>
      <c r="AA117" s="9">
        <f t="shared" si="108"/>
        <v>137734126.96582323</v>
      </c>
      <c r="AB117" s="9">
        <f t="shared" si="109"/>
        <v>3990573183.8829641</v>
      </c>
      <c r="AC117">
        <v>6.4131036158726618E-3</v>
      </c>
      <c r="AD117" s="9">
        <f t="shared" si="110"/>
        <v>1843415431.6666129</v>
      </c>
      <c r="AE117" s="9">
        <f t="shared" si="111"/>
        <v>5833988615.5495768</v>
      </c>
      <c r="AF117" s="9">
        <f t="shared" si="112"/>
        <v>281611145921.82068</v>
      </c>
      <c r="AG117">
        <v>2.9776000000000002</v>
      </c>
      <c r="AH117" s="9">
        <f t="shared" si="113"/>
        <v>583398861554.95764</v>
      </c>
      <c r="AI117" s="9">
        <f t="shared" si="114"/>
        <v>203661782992.80725</v>
      </c>
      <c r="AJ117" s="9">
        <f t="shared" si="115"/>
        <v>4966688953.2494507</v>
      </c>
      <c r="AK117" s="9">
        <f t="shared" si="116"/>
        <v>594013533.72902119</v>
      </c>
      <c r="AL117" s="9">
        <f t="shared" si="117"/>
        <v>97587937.684053481</v>
      </c>
      <c r="AM117" s="9">
        <f t="shared" si="118"/>
        <v>4275087481.8363762</v>
      </c>
      <c r="AN117">
        <v>9.8405063605353504E-3</v>
      </c>
      <c r="AO117" s="9">
        <f t="shared" si="119"/>
        <v>2004135070.9386899</v>
      </c>
      <c r="AP117" s="9">
        <f t="shared" si="120"/>
        <v>6279222552.7750664</v>
      </c>
      <c r="AQ117" s="9">
        <f t="shared" si="121"/>
        <v>197382560440.0322</v>
      </c>
      <c r="AR117">
        <v>2.3776000000000002</v>
      </c>
      <c r="AS117" s="9">
        <f t="shared" si="83"/>
        <v>627922255277.50659</v>
      </c>
      <c r="AT117" s="9">
        <f t="shared" si="122"/>
        <v>299968622820.26324</v>
      </c>
      <c r="AU117" s="9">
        <f t="shared" si="123"/>
        <v>4966688953.2494507</v>
      </c>
      <c r="AV117" s="9">
        <f t="shared" si="124"/>
        <v>874908483.22576785</v>
      </c>
      <c r="AW117" s="9">
        <f t="shared" si="125"/>
        <v>143734965.10137615</v>
      </c>
      <c r="AX117" s="9">
        <f t="shared" si="126"/>
        <v>3948045504.9223065</v>
      </c>
      <c r="AY117">
        <v>6.0025923735413933E-3</v>
      </c>
      <c r="AZ117" s="9">
        <f t="shared" si="127"/>
        <v>1800589367.642627</v>
      </c>
      <c r="BA117" s="9">
        <f t="shared" si="128"/>
        <v>5748634872.5649338</v>
      </c>
      <c r="BB117" s="9">
        <f t="shared" si="129"/>
        <v>294219987947.6983</v>
      </c>
      <c r="BC117">
        <v>3.1776</v>
      </c>
      <c r="BD117" s="9">
        <f t="shared" si="84"/>
        <v>574863487256.49341</v>
      </c>
      <c r="BE117" s="9">
        <f t="shared" si="85"/>
        <v>0.72959070683256888</v>
      </c>
      <c r="BF117" s="9">
        <f t="shared" si="86"/>
        <v>0.73713089051774527</v>
      </c>
      <c r="BG117" s="9">
        <f t="shared" si="87"/>
        <v>0.72212888350225424</v>
      </c>
      <c r="BH117" s="9">
        <f t="shared" si="88"/>
        <v>0.74475027066041122</v>
      </c>
      <c r="BI117" s="9">
        <f t="shared" si="89"/>
        <v>0.71474459338762342</v>
      </c>
      <c r="BJ117" s="9">
        <f t="shared" si="90"/>
        <v>4943440497.4733982</v>
      </c>
      <c r="BK117" s="9">
        <f t="shared" si="91"/>
        <v>8222283679.4455919</v>
      </c>
      <c r="BL117" s="9">
        <f t="shared" si="92"/>
        <v>4818311284.6872549</v>
      </c>
      <c r="BM117" s="9">
        <f t="shared" si="93"/>
        <v>5118844435.736825</v>
      </c>
      <c r="BN117" s="9">
        <f t="shared" si="94"/>
        <v>4734141802.6199198</v>
      </c>
    </row>
    <row r="118" spans="1:66" x14ac:dyDescent="0.3">
      <c r="A118" s="9">
        <f t="shared" si="82"/>
        <v>101</v>
      </c>
      <c r="B118" s="9">
        <f t="shared" si="77"/>
        <v>250233686513.66071</v>
      </c>
      <c r="C118" s="9">
        <f t="shared" si="78"/>
        <v>4966688953.2494507</v>
      </c>
      <c r="D118" s="9">
        <f t="shared" si="79"/>
        <v>729848252.33151042</v>
      </c>
      <c r="E118" s="9">
        <f t="shared" si="80"/>
        <v>119903641.45446242</v>
      </c>
      <c r="F118" s="9">
        <f t="shared" si="81"/>
        <v>4116937059.4634776</v>
      </c>
      <c r="G118">
        <v>7.7285316480839583E-3</v>
      </c>
      <c r="H118" s="9">
        <f t="shared" si="74"/>
        <v>1933938965.6375468</v>
      </c>
      <c r="I118" s="9">
        <f t="shared" si="75"/>
        <v>6050876025.1010246</v>
      </c>
      <c r="J118" s="9">
        <f t="shared" si="76"/>
        <v>244182810488.55969</v>
      </c>
      <c r="K118" s="4">
        <v>2.7805</v>
      </c>
      <c r="L118" s="9">
        <f t="shared" si="95"/>
        <v>611138478535.20349</v>
      </c>
      <c r="M118" s="9">
        <f t="shared" si="96"/>
        <v>223808001184.17957</v>
      </c>
      <c r="N118" s="9">
        <f t="shared" si="97"/>
        <v>4966688953.2494507</v>
      </c>
      <c r="O118" s="9">
        <f t="shared" si="98"/>
        <v>652773336.78719044</v>
      </c>
      <c r="P118" s="9">
        <f t="shared" si="99"/>
        <v>107241333.90075271</v>
      </c>
      <c r="Q118" s="9">
        <f t="shared" si="100"/>
        <v>4206674282.5615077</v>
      </c>
      <c r="R118">
        <v>8.8701991169023442E-3</v>
      </c>
      <c r="S118" s="9">
        <f t="shared" si="101"/>
        <v>1985221534.4595883</v>
      </c>
      <c r="T118" s="9">
        <f t="shared" si="102"/>
        <v>6191895817.0210962</v>
      </c>
      <c r="U118" s="9">
        <f t="shared" si="103"/>
        <v>217616105367.15848</v>
      </c>
      <c r="V118">
        <v>2.5804999999999998</v>
      </c>
      <c r="W118" s="9">
        <f t="shared" si="104"/>
        <v>625381477519.13074</v>
      </c>
      <c r="X118" s="9">
        <f t="shared" si="105"/>
        <v>281611145921.82068</v>
      </c>
      <c r="Y118" s="9">
        <f t="shared" si="106"/>
        <v>4966688953.2494507</v>
      </c>
      <c r="Z118" s="9">
        <f t="shared" si="107"/>
        <v>821365842.27197707</v>
      </c>
      <c r="AA118" s="9">
        <f t="shared" si="108"/>
        <v>134938674.08753908</v>
      </c>
      <c r="AB118" s="9">
        <f t="shared" si="109"/>
        <v>4010384436.8899345</v>
      </c>
      <c r="AC118">
        <v>6.6100965050412963E-3</v>
      </c>
      <c r="AD118" s="9">
        <f t="shared" si="110"/>
        <v>1861476851.4385014</v>
      </c>
      <c r="AE118" s="9">
        <f t="shared" si="111"/>
        <v>5871861288.3284359</v>
      </c>
      <c r="AF118" s="9">
        <f t="shared" si="112"/>
        <v>275739284633.49225</v>
      </c>
      <c r="AG118">
        <v>2.9805000000000001</v>
      </c>
      <c r="AH118" s="9">
        <f t="shared" si="113"/>
        <v>593057990121.172</v>
      </c>
      <c r="AI118" s="9">
        <f t="shared" si="114"/>
        <v>197382560440.0322</v>
      </c>
      <c r="AJ118" s="9">
        <f t="shared" si="115"/>
        <v>4966688953.2494507</v>
      </c>
      <c r="AK118" s="9">
        <f t="shared" si="116"/>
        <v>575699134.61676061</v>
      </c>
      <c r="AL118" s="9">
        <f t="shared" si="117"/>
        <v>94579143.544182107</v>
      </c>
      <c r="AM118" s="9">
        <f t="shared" si="118"/>
        <v>4296410675.0885086</v>
      </c>
      <c r="AN118">
        <v>9.9892851081493372E-3</v>
      </c>
      <c r="AO118" s="9">
        <f t="shared" si="119"/>
        <v>1971710671.6120002</v>
      </c>
      <c r="AP118" s="9">
        <f t="shared" si="120"/>
        <v>6268121346.7005091</v>
      </c>
      <c r="AQ118" s="9">
        <f t="shared" si="121"/>
        <v>191114439093.3317</v>
      </c>
      <c r="AR118">
        <v>2.3805000000000001</v>
      </c>
      <c r="AS118" s="9">
        <f t="shared" si="83"/>
        <v>633080256016.75146</v>
      </c>
      <c r="AT118" s="9">
        <f t="shared" si="122"/>
        <v>294219987947.6983</v>
      </c>
      <c r="AU118" s="9">
        <f t="shared" si="123"/>
        <v>4966688953.2494507</v>
      </c>
      <c r="AV118" s="9">
        <f t="shared" si="124"/>
        <v>858141631.5141201</v>
      </c>
      <c r="AW118" s="9">
        <f t="shared" si="125"/>
        <v>140980410.89160544</v>
      </c>
      <c r="AX118" s="9">
        <f t="shared" si="126"/>
        <v>3967566910.8437252</v>
      </c>
      <c r="AY118">
        <v>6.1897683132242642E-3</v>
      </c>
      <c r="AZ118" s="9">
        <f t="shared" si="127"/>
        <v>1821153558.515888</v>
      </c>
      <c r="BA118" s="9">
        <f t="shared" si="128"/>
        <v>5788720469.3596134</v>
      </c>
      <c r="BB118" s="9">
        <f t="shared" si="129"/>
        <v>288431267478.33868</v>
      </c>
      <c r="BC118">
        <v>3.1804999999999999</v>
      </c>
      <c r="BD118" s="9">
        <f t="shared" si="84"/>
        <v>584660767405.32092</v>
      </c>
      <c r="BE118" s="9">
        <f t="shared" si="85"/>
        <v>0.72572297616027315</v>
      </c>
      <c r="BF118" s="9">
        <f t="shared" si="86"/>
        <v>0.73334476376000934</v>
      </c>
      <c r="BG118" s="9">
        <f t="shared" si="87"/>
        <v>0.7181816472977367</v>
      </c>
      <c r="BH118" s="9">
        <f t="shared" si="88"/>
        <v>0.7410478820724189</v>
      </c>
      <c r="BI118" s="9">
        <f t="shared" si="89"/>
        <v>0.71071991468794726</v>
      </c>
      <c r="BJ118" s="9">
        <f t="shared" si="90"/>
        <v>4920927403.1405573</v>
      </c>
      <c r="BK118" s="9">
        <f t="shared" si="91"/>
        <v>8183089712.2500916</v>
      </c>
      <c r="BL118" s="9">
        <f t="shared" si="92"/>
        <v>4806952886.3925085</v>
      </c>
      <c r="BM118" s="9">
        <f t="shared" si="93"/>
        <v>5071598672.9640045</v>
      </c>
      <c r="BN118" s="9">
        <f t="shared" si="94"/>
        <v>4724057265.2755299</v>
      </c>
    </row>
    <row r="119" spans="1:66" x14ac:dyDescent="0.3">
      <c r="A119" s="9">
        <f t="shared" si="82"/>
        <v>102</v>
      </c>
      <c r="B119" s="9">
        <f t="shared" si="77"/>
        <v>244182810488.55969</v>
      </c>
      <c r="C119" s="9">
        <f t="shared" si="78"/>
        <v>4966688953.2494507</v>
      </c>
      <c r="D119" s="9">
        <f t="shared" si="79"/>
        <v>712199863.92496586</v>
      </c>
      <c r="E119" s="9">
        <f t="shared" si="80"/>
        <v>117004263.35910152</v>
      </c>
      <c r="F119" s="9">
        <f t="shared" si="81"/>
        <v>4137484825.9653835</v>
      </c>
      <c r="G119">
        <v>8.512444610847103E-3</v>
      </c>
      <c r="H119" s="9">
        <f t="shared" si="74"/>
        <v>2078592649.2048395</v>
      </c>
      <c r="I119" s="9">
        <f t="shared" si="75"/>
        <v>6216077475.1702232</v>
      </c>
      <c r="J119" s="9">
        <f t="shared" si="76"/>
        <v>237966733013.38947</v>
      </c>
      <c r="K119" s="4">
        <v>2.7850999999999999</v>
      </c>
      <c r="L119" s="9">
        <f t="shared" si="95"/>
        <v>634039902467.36279</v>
      </c>
      <c r="M119" s="9">
        <f t="shared" si="96"/>
        <v>217616105367.15848</v>
      </c>
      <c r="N119" s="9">
        <f t="shared" si="97"/>
        <v>4966688953.2494507</v>
      </c>
      <c r="O119" s="9">
        <f t="shared" si="98"/>
        <v>634713640.65421224</v>
      </c>
      <c r="P119" s="9">
        <f t="shared" si="99"/>
        <v>104274383.82176344</v>
      </c>
      <c r="Q119" s="9">
        <f t="shared" si="100"/>
        <v>4227700928.7734752</v>
      </c>
      <c r="R119">
        <v>9.719804435930679E-3</v>
      </c>
      <c r="S119" s="9">
        <f t="shared" si="101"/>
        <v>2115185986.2776649</v>
      </c>
      <c r="T119" s="9">
        <f t="shared" si="102"/>
        <v>6342886915.0511398</v>
      </c>
      <c r="U119" s="9">
        <f t="shared" si="103"/>
        <v>211273218452.10733</v>
      </c>
      <c r="V119">
        <v>2.5850999999999997</v>
      </c>
      <c r="W119" s="9">
        <f t="shared" si="104"/>
        <v>646974465335.21631</v>
      </c>
      <c r="X119" s="9">
        <f t="shared" si="105"/>
        <v>275739284633.49225</v>
      </c>
      <c r="Y119" s="9">
        <f t="shared" si="106"/>
        <v>4966688953.2494507</v>
      </c>
      <c r="Z119" s="9">
        <f t="shared" si="107"/>
        <v>804239580.18101907</v>
      </c>
      <c r="AA119" s="9">
        <f t="shared" si="108"/>
        <v>132125073.88688171</v>
      </c>
      <c r="AB119" s="9">
        <f t="shared" si="109"/>
        <v>4030324299.18155</v>
      </c>
      <c r="AC119">
        <v>7.321043880817113E-3</v>
      </c>
      <c r="AD119" s="9">
        <f t="shared" si="110"/>
        <v>2018699402.4669166</v>
      </c>
      <c r="AE119" s="9">
        <f t="shared" si="111"/>
        <v>6049023701.6484661</v>
      </c>
      <c r="AF119" s="9">
        <f t="shared" si="112"/>
        <v>269690260931.84378</v>
      </c>
      <c r="AG119">
        <v>2.9851000000000001</v>
      </c>
      <c r="AH119" s="9">
        <f t="shared" si="113"/>
        <v>617000417568.14355</v>
      </c>
      <c r="AI119" s="9">
        <f t="shared" si="114"/>
        <v>191114439093.3317</v>
      </c>
      <c r="AJ119" s="9">
        <f t="shared" si="115"/>
        <v>4966688953.2494507</v>
      </c>
      <c r="AK119" s="9">
        <f t="shared" si="116"/>
        <v>557417114.02221751</v>
      </c>
      <c r="AL119" s="9">
        <f t="shared" si="117"/>
        <v>91575668.732221439</v>
      </c>
      <c r="AM119" s="9">
        <f t="shared" si="118"/>
        <v>4317696170.4950113</v>
      </c>
      <c r="AN119">
        <v>1.0905962404710756E-2</v>
      </c>
      <c r="AO119" s="9">
        <f t="shared" si="119"/>
        <v>2084286887.749259</v>
      </c>
      <c r="AP119" s="9">
        <f t="shared" si="120"/>
        <v>6401983058.2442703</v>
      </c>
      <c r="AQ119" s="9">
        <f t="shared" si="121"/>
        <v>184712456035.0874</v>
      </c>
      <c r="AR119">
        <v>2.3851</v>
      </c>
      <c r="AS119" s="9">
        <f t="shared" si="83"/>
        <v>653002271940.91553</v>
      </c>
      <c r="AT119" s="9">
        <f t="shared" si="122"/>
        <v>288431267478.33868</v>
      </c>
      <c r="AU119" s="9">
        <f t="shared" si="123"/>
        <v>4966688953.2494507</v>
      </c>
      <c r="AV119" s="9">
        <f t="shared" si="124"/>
        <v>841257863.47848785</v>
      </c>
      <c r="AW119" s="9">
        <f t="shared" si="125"/>
        <v>138206649.00003728</v>
      </c>
      <c r="AX119" s="9">
        <f t="shared" si="126"/>
        <v>3987224440.7709255</v>
      </c>
      <c r="AY119">
        <v>6.8524492916248736E-3</v>
      </c>
      <c r="AZ119" s="9">
        <f t="shared" si="127"/>
        <v>1976460634.5144064</v>
      </c>
      <c r="BA119" s="9">
        <f t="shared" si="128"/>
        <v>5963685075.2853317</v>
      </c>
      <c r="BB119" s="9">
        <f t="shared" si="129"/>
        <v>282467582403.05334</v>
      </c>
      <c r="BC119">
        <v>3.1850999999999998</v>
      </c>
      <c r="BD119" s="9">
        <f t="shared" si="84"/>
        <v>608295877679.10388</v>
      </c>
      <c r="BE119" s="9">
        <f t="shared" si="85"/>
        <v>0.72187299672090444</v>
      </c>
      <c r="BF119" s="9">
        <f t="shared" si="86"/>
        <v>0.72957530135155002</v>
      </c>
      <c r="BG119" s="9">
        <f t="shared" si="87"/>
        <v>0.71425326411731649</v>
      </c>
      <c r="BH119" s="9">
        <f t="shared" si="88"/>
        <v>0.73736108672716316</v>
      </c>
      <c r="BI119" s="9">
        <f t="shared" si="89"/>
        <v>0.70671520486281592</v>
      </c>
      <c r="BJ119" s="9">
        <f t="shared" si="90"/>
        <v>5001336324.886178</v>
      </c>
      <c r="BK119" s="9">
        <f t="shared" si="91"/>
        <v>8251187222.2736216</v>
      </c>
      <c r="BL119" s="9">
        <f t="shared" si="92"/>
        <v>4894965668.9020624</v>
      </c>
      <c r="BM119" s="9">
        <f t="shared" si="93"/>
        <v>5131590873.9916239</v>
      </c>
      <c r="BN119" s="9">
        <f t="shared" si="94"/>
        <v>4809156643.0482454</v>
      </c>
    </row>
    <row r="120" spans="1:66" x14ac:dyDescent="0.3">
      <c r="A120" s="9">
        <f t="shared" si="82"/>
        <v>103</v>
      </c>
      <c r="B120" s="9">
        <f t="shared" si="77"/>
        <v>237966733013.38947</v>
      </c>
      <c r="C120" s="9">
        <f t="shared" si="78"/>
        <v>4966688953.2494507</v>
      </c>
      <c r="D120" s="9">
        <f t="shared" si="79"/>
        <v>694069637.95571935</v>
      </c>
      <c r="E120" s="9">
        <f t="shared" si="80"/>
        <v>114025726.23558246</v>
      </c>
      <c r="F120" s="9">
        <f t="shared" si="81"/>
        <v>4158593589.0581489</v>
      </c>
      <c r="G120">
        <v>9.0818503121469218E-3</v>
      </c>
      <c r="H120" s="9">
        <f t="shared" si="74"/>
        <v>2161178248.4982343</v>
      </c>
      <c r="I120" s="9">
        <f t="shared" si="75"/>
        <v>6319771837.5563831</v>
      </c>
      <c r="J120" s="9">
        <f t="shared" si="76"/>
        <v>231646961175.8331</v>
      </c>
      <c r="K120" s="4">
        <v>2.7884000000000002</v>
      </c>
      <c r="L120" s="9">
        <f t="shared" si="95"/>
        <v>650936499268.3075</v>
      </c>
      <c r="M120" s="9">
        <f t="shared" si="96"/>
        <v>211273218452.10733</v>
      </c>
      <c r="N120" s="9">
        <f t="shared" si="97"/>
        <v>4966688953.2494507</v>
      </c>
      <c r="O120" s="9">
        <f t="shared" si="98"/>
        <v>616213553.81864643</v>
      </c>
      <c r="P120" s="9">
        <f t="shared" si="99"/>
        <v>101235083.84163477</v>
      </c>
      <c r="Q120" s="9">
        <f t="shared" si="100"/>
        <v>4249240315.5891695</v>
      </c>
      <c r="R120">
        <v>1.0343623530182144E-2</v>
      </c>
      <c r="S120" s="9">
        <f t="shared" si="101"/>
        <v>2185330633.6785297</v>
      </c>
      <c r="T120" s="9">
        <f t="shared" si="102"/>
        <v>6434570949.2676992</v>
      </c>
      <c r="U120" s="9">
        <f t="shared" si="103"/>
        <v>204838647502.83963</v>
      </c>
      <c r="V120">
        <v>2.5884</v>
      </c>
      <c r="W120" s="9">
        <f t="shared" si="104"/>
        <v>662760807774.573</v>
      </c>
      <c r="X120" s="9">
        <f t="shared" si="105"/>
        <v>269690260931.84378</v>
      </c>
      <c r="Y120" s="9">
        <f t="shared" si="106"/>
        <v>4966688953.2494507</v>
      </c>
      <c r="Z120" s="9">
        <f t="shared" si="107"/>
        <v>786596594.38454437</v>
      </c>
      <c r="AA120" s="9">
        <f t="shared" si="108"/>
        <v>129226583.36317515</v>
      </c>
      <c r="AB120" s="9">
        <f t="shared" si="109"/>
        <v>4050865775.5017309</v>
      </c>
      <c r="AC120">
        <v>7.8284203424832111E-3</v>
      </c>
      <c r="AD120" s="9">
        <f t="shared" si="110"/>
        <v>2111248724.8484511</v>
      </c>
      <c r="AE120" s="9">
        <f t="shared" si="111"/>
        <v>6162114500.3501816</v>
      </c>
      <c r="AF120" s="9">
        <f t="shared" si="112"/>
        <v>263528146431.49359</v>
      </c>
      <c r="AG120">
        <v>2.9884000000000004</v>
      </c>
      <c r="AH120" s="9">
        <f t="shared" si="113"/>
        <v>634697793536.06873</v>
      </c>
      <c r="AI120" s="9">
        <f t="shared" si="114"/>
        <v>184712456035.0874</v>
      </c>
      <c r="AJ120" s="9">
        <f t="shared" si="115"/>
        <v>4966688953.2494507</v>
      </c>
      <c r="AK120" s="9">
        <f t="shared" si="116"/>
        <v>538744663.43567157</v>
      </c>
      <c r="AL120" s="9">
        <f t="shared" si="117"/>
        <v>88508051.850146055</v>
      </c>
      <c r="AM120" s="9">
        <f t="shared" si="118"/>
        <v>4339436237.9636326</v>
      </c>
      <c r="AN120">
        <v>1.1575972096255271E-2</v>
      </c>
      <c r="AO120" s="9">
        <f t="shared" si="119"/>
        <v>2138226236.8929503</v>
      </c>
      <c r="AP120" s="9">
        <f t="shared" si="120"/>
        <v>6477662474.8565826</v>
      </c>
      <c r="AQ120" s="9">
        <f t="shared" si="121"/>
        <v>178234793560.23083</v>
      </c>
      <c r="AR120">
        <v>2.3884000000000003</v>
      </c>
      <c r="AS120" s="9">
        <f t="shared" si="83"/>
        <v>667199234910.22803</v>
      </c>
      <c r="AT120" s="9">
        <f t="shared" si="122"/>
        <v>282467582403.05334</v>
      </c>
      <c r="AU120" s="9">
        <f t="shared" si="123"/>
        <v>4966688953.2494507</v>
      </c>
      <c r="AV120" s="9">
        <f t="shared" si="124"/>
        <v>823863782.00890565</v>
      </c>
      <c r="AW120" s="9">
        <f t="shared" si="125"/>
        <v>135349049.90146306</v>
      </c>
      <c r="AX120" s="9">
        <f t="shared" si="126"/>
        <v>4007476121.3390822</v>
      </c>
      <c r="AY120">
        <v>7.3300792005651649E-3</v>
      </c>
      <c r="AZ120" s="9">
        <f t="shared" si="127"/>
        <v>2070509750.6065481</v>
      </c>
      <c r="BA120" s="9">
        <f t="shared" si="128"/>
        <v>6077985871.9456301</v>
      </c>
      <c r="BB120" s="9">
        <f t="shared" si="129"/>
        <v>276389596531.10767</v>
      </c>
      <c r="BC120">
        <v>3.1884000000000001</v>
      </c>
      <c r="BD120" s="9">
        <f t="shared" si="84"/>
        <v>626032544810.3999</v>
      </c>
      <c r="BE120" s="9">
        <f t="shared" si="85"/>
        <v>0.71804147738484336</v>
      </c>
      <c r="BF120" s="9">
        <f t="shared" si="86"/>
        <v>0.72582322858715986</v>
      </c>
      <c r="BG120" s="9">
        <f t="shared" si="87"/>
        <v>0.71034442604563908</v>
      </c>
      <c r="BH120" s="9">
        <f t="shared" si="88"/>
        <v>0.73369062598617274</v>
      </c>
      <c r="BI120" s="9">
        <f t="shared" si="89"/>
        <v>0.70273113884663541</v>
      </c>
      <c r="BJ120" s="9">
        <f t="shared" si="90"/>
        <v>5036229095.219799</v>
      </c>
      <c r="BK120" s="9">
        <f t="shared" si="91"/>
        <v>8275299272.4063263</v>
      </c>
      <c r="BL120" s="9">
        <f t="shared" si="92"/>
        <v>4935978194.346303</v>
      </c>
      <c r="BM120" s="9">
        <f t="shared" si="93"/>
        <v>5147872145.467495</v>
      </c>
      <c r="BN120" s="9">
        <f t="shared" si="94"/>
        <v>4850144667.4717274</v>
      </c>
    </row>
    <row r="121" spans="1:66" x14ac:dyDescent="0.3">
      <c r="A121" s="9">
        <f t="shared" si="82"/>
        <v>104</v>
      </c>
      <c r="B121" s="9">
        <f t="shared" si="77"/>
        <v>231646961175.8331</v>
      </c>
      <c r="C121" s="9">
        <f t="shared" si="78"/>
        <v>4966688953.2494507</v>
      </c>
      <c r="D121" s="9">
        <f t="shared" si="79"/>
        <v>675636970.09617996</v>
      </c>
      <c r="E121" s="9">
        <f t="shared" si="80"/>
        <v>110997502.2300867</v>
      </c>
      <c r="F121" s="9">
        <f t="shared" si="81"/>
        <v>4180054480.9231839</v>
      </c>
      <c r="G121">
        <v>8.6957310438244839E-3</v>
      </c>
      <c r="H121" s="9">
        <f t="shared" ref="H121:H184" si="130">IF(A121="","",B121*G121)</f>
        <v>2014339671.5042968</v>
      </c>
      <c r="I121" s="9">
        <f t="shared" ref="I121:I184" si="131">IF(A121="","",F121+H121)</f>
        <v>6194394152.4274807</v>
      </c>
      <c r="J121" s="9">
        <f t="shared" ref="J121:J184" si="132">IF(A121="","",IF(B121-F121-H121&gt;0.1,MAX(B121-F121-H121,0),0))</f>
        <v>225452567023.40561</v>
      </c>
      <c r="K121" s="4">
        <v>2.7928000000000002</v>
      </c>
      <c r="L121" s="9">
        <f t="shared" si="95"/>
        <v>644216991852.45801</v>
      </c>
      <c r="M121" s="9">
        <f t="shared" si="96"/>
        <v>204838647502.83963</v>
      </c>
      <c r="N121" s="9">
        <f t="shared" si="97"/>
        <v>4966688953.2494507</v>
      </c>
      <c r="O121" s="9">
        <f t="shared" si="98"/>
        <v>597446055.21661556</v>
      </c>
      <c r="P121" s="9">
        <f t="shared" si="99"/>
        <v>98151851.928443998</v>
      </c>
      <c r="Q121" s="9">
        <f t="shared" si="100"/>
        <v>4271091046.1043911</v>
      </c>
      <c r="R121">
        <v>9.9148649937725875E-3</v>
      </c>
      <c r="S121" s="9">
        <f t="shared" si="101"/>
        <v>2030947535.4976273</v>
      </c>
      <c r="T121" s="9">
        <f t="shared" si="102"/>
        <v>6302038581.6020184</v>
      </c>
      <c r="U121" s="9">
        <f t="shared" si="103"/>
        <v>198536608921.23761</v>
      </c>
      <c r="V121">
        <v>2.5928</v>
      </c>
      <c r="W121" s="9">
        <f t="shared" si="104"/>
        <v>655412012486.60986</v>
      </c>
      <c r="X121" s="9">
        <f t="shared" si="105"/>
        <v>263528146431.49359</v>
      </c>
      <c r="Y121" s="9">
        <f t="shared" si="106"/>
        <v>4966688953.2494507</v>
      </c>
      <c r="Z121" s="9">
        <f t="shared" si="107"/>
        <v>768623760.42518973</v>
      </c>
      <c r="AA121" s="9">
        <f t="shared" si="108"/>
        <v>126273903.49842402</v>
      </c>
      <c r="AB121" s="9">
        <f t="shared" si="109"/>
        <v>4071791289.3258367</v>
      </c>
      <c r="AC121">
        <v>7.4838182145403609E-3</v>
      </c>
      <c r="AD121" s="9">
        <f t="shared" si="110"/>
        <v>1972196742.3080711</v>
      </c>
      <c r="AE121" s="9">
        <f t="shared" si="111"/>
        <v>6043988031.6339073</v>
      </c>
      <c r="AF121" s="9">
        <f t="shared" si="112"/>
        <v>257484158399.85968</v>
      </c>
      <c r="AG121">
        <v>2.9928000000000003</v>
      </c>
      <c r="AH121" s="9">
        <f t="shared" si="113"/>
        <v>628574755289.92639</v>
      </c>
      <c r="AI121" s="9">
        <f t="shared" si="114"/>
        <v>178234793560.23083</v>
      </c>
      <c r="AJ121" s="9">
        <f t="shared" si="115"/>
        <v>4966688953.2494507</v>
      </c>
      <c r="AK121" s="9">
        <f t="shared" si="116"/>
        <v>519851481.21733993</v>
      </c>
      <c r="AL121" s="9">
        <f t="shared" si="117"/>
        <v>85404171.914277285</v>
      </c>
      <c r="AM121" s="9">
        <f t="shared" si="118"/>
        <v>4361433300.1178341</v>
      </c>
      <c r="AN121">
        <v>1.1113037575708695E-2</v>
      </c>
      <c r="AO121" s="9">
        <f t="shared" si="119"/>
        <v>1980729958.1335275</v>
      </c>
      <c r="AP121" s="9">
        <f t="shared" si="120"/>
        <v>6342163258.2513618</v>
      </c>
      <c r="AQ121" s="9">
        <f t="shared" si="121"/>
        <v>171892630301.97949</v>
      </c>
      <c r="AR121">
        <v>2.3928000000000003</v>
      </c>
      <c r="AS121" s="9">
        <f t="shared" si="83"/>
        <v>659584978858.1416</v>
      </c>
      <c r="AT121" s="9">
        <f t="shared" si="122"/>
        <v>276389596531.10767</v>
      </c>
      <c r="AU121" s="9">
        <f t="shared" si="123"/>
        <v>4966688953.2494507</v>
      </c>
      <c r="AV121" s="9">
        <f t="shared" si="124"/>
        <v>806136323.21573079</v>
      </c>
      <c r="AW121" s="9">
        <f t="shared" si="125"/>
        <v>132436681.67115577</v>
      </c>
      <c r="AX121" s="9">
        <f t="shared" si="126"/>
        <v>4028115948.3625641</v>
      </c>
      <c r="AY121">
        <v>6.9963733260097749E-3</v>
      </c>
      <c r="AZ121" s="9">
        <f t="shared" si="127"/>
        <v>1933724800.7568455</v>
      </c>
      <c r="BA121" s="9">
        <f t="shared" si="128"/>
        <v>5961840749.1194096</v>
      </c>
      <c r="BB121" s="9">
        <f t="shared" si="129"/>
        <v>270427755781.98828</v>
      </c>
      <c r="BC121">
        <v>3.1928000000000001</v>
      </c>
      <c r="BD121" s="9">
        <f t="shared" si="84"/>
        <v>620031437908.41858</v>
      </c>
      <c r="BE121" s="9">
        <f t="shared" si="85"/>
        <v>0.71422768984984275</v>
      </c>
      <c r="BF121" s="9">
        <f t="shared" si="86"/>
        <v>0.72208781801002442</v>
      </c>
      <c r="BG121" s="9">
        <f t="shared" si="87"/>
        <v>0.70645440340998533</v>
      </c>
      <c r="BH121" s="9">
        <f t="shared" si="88"/>
        <v>0.73003577271454878</v>
      </c>
      <c r="BI121" s="9">
        <f t="shared" si="89"/>
        <v>0.69876698507009649</v>
      </c>
      <c r="BJ121" s="9">
        <f t="shared" si="90"/>
        <v>4906766457.8365965</v>
      </c>
      <c r="BK121" s="9">
        <f t="shared" si="91"/>
        <v>8137010877.390379</v>
      </c>
      <c r="BL121" s="9">
        <f t="shared" si="92"/>
        <v>4812799599.2229404</v>
      </c>
      <c r="BM121" s="9">
        <f t="shared" si="93"/>
        <v>5009516232.7066565</v>
      </c>
      <c r="BN121" s="9">
        <f t="shared" si="94"/>
        <v>4729238933.8591642</v>
      </c>
    </row>
    <row r="122" spans="1:66" x14ac:dyDescent="0.3">
      <c r="A122" s="9">
        <f t="shared" si="82"/>
        <v>105</v>
      </c>
      <c r="B122" s="9">
        <f t="shared" si="77"/>
        <v>225452567023.40561</v>
      </c>
      <c r="C122" s="9">
        <f t="shared" si="78"/>
        <v>4966688953.2494507</v>
      </c>
      <c r="D122" s="9">
        <f t="shared" si="79"/>
        <v>657569987.15159976</v>
      </c>
      <c r="E122" s="9">
        <f t="shared" si="80"/>
        <v>108029355.03204852</v>
      </c>
      <c r="F122" s="9">
        <f t="shared" si="81"/>
        <v>4201089611.0658021</v>
      </c>
      <c r="G122">
        <v>9.3124713851864271E-3</v>
      </c>
      <c r="H122" s="9">
        <f t="shared" si="130"/>
        <v>2099520579.1222899</v>
      </c>
      <c r="I122" s="9">
        <f t="shared" si="131"/>
        <v>6300610190.1880922</v>
      </c>
      <c r="J122" s="9">
        <f t="shared" si="132"/>
        <v>219151956833.21753</v>
      </c>
      <c r="K122" s="4">
        <v>2.7972999999999999</v>
      </c>
      <c r="L122" s="9">
        <f t="shared" si="95"/>
        <v>661564069969.74963</v>
      </c>
      <c r="M122" s="9">
        <f t="shared" si="96"/>
        <v>198536608921.23761</v>
      </c>
      <c r="N122" s="9">
        <f t="shared" si="97"/>
        <v>4966688953.2494507</v>
      </c>
      <c r="O122" s="9">
        <f t="shared" si="98"/>
        <v>579065109.35360968</v>
      </c>
      <c r="P122" s="9">
        <f t="shared" si="99"/>
        <v>95132125.108093023</v>
      </c>
      <c r="Q122" s="9">
        <f t="shared" si="100"/>
        <v>4292491718.7877474</v>
      </c>
      <c r="R122">
        <v>1.0614981695107328E-2</v>
      </c>
      <c r="S122" s="9">
        <f t="shared" si="101"/>
        <v>2107462469.5076196</v>
      </c>
      <c r="T122" s="9">
        <f t="shared" si="102"/>
        <v>6399954188.2953672</v>
      </c>
      <c r="U122" s="9">
        <f t="shared" si="103"/>
        <v>192136654732.94223</v>
      </c>
      <c r="V122">
        <v>2.5972999999999997</v>
      </c>
      <c r="W122" s="9">
        <f t="shared" si="104"/>
        <v>671995189771.01355</v>
      </c>
      <c r="X122" s="9">
        <f t="shared" si="105"/>
        <v>257484158399.85968</v>
      </c>
      <c r="Y122" s="9">
        <f t="shared" si="106"/>
        <v>4966688953.2494507</v>
      </c>
      <c r="Z122" s="9">
        <f t="shared" si="107"/>
        <v>750995461.99959075</v>
      </c>
      <c r="AA122" s="9">
        <f t="shared" si="108"/>
        <v>123377825.89993277</v>
      </c>
      <c r="AB122" s="9">
        <f t="shared" si="109"/>
        <v>4092315665.3499269</v>
      </c>
      <c r="AC122">
        <v>8.0194246774301092E-3</v>
      </c>
      <c r="AD122" s="9">
        <f t="shared" si="110"/>
        <v>2064874813.919158</v>
      </c>
      <c r="AE122" s="9">
        <f t="shared" si="111"/>
        <v>6157190479.2690849</v>
      </c>
      <c r="AF122" s="9">
        <f t="shared" si="112"/>
        <v>251326967920.59061</v>
      </c>
      <c r="AG122">
        <v>2.9973000000000001</v>
      </c>
      <c r="AH122" s="9">
        <f t="shared" si="113"/>
        <v>646505000323.25391</v>
      </c>
      <c r="AI122" s="9">
        <f t="shared" si="114"/>
        <v>171892630301.97949</v>
      </c>
      <c r="AJ122" s="9">
        <f t="shared" si="115"/>
        <v>4966688953.2494507</v>
      </c>
      <c r="AK122" s="9">
        <f t="shared" si="116"/>
        <v>501353505.04744023</v>
      </c>
      <c r="AL122" s="9">
        <f t="shared" si="117"/>
        <v>82365218.686365172</v>
      </c>
      <c r="AM122" s="9">
        <f t="shared" si="118"/>
        <v>4382970229.515645</v>
      </c>
      <c r="AN122">
        <v>1.187958909501341E-2</v>
      </c>
      <c r="AO122" s="9">
        <f t="shared" si="119"/>
        <v>2042013816.4485672</v>
      </c>
      <c r="AP122" s="9">
        <f t="shared" si="120"/>
        <v>6424984045.9642124</v>
      </c>
      <c r="AQ122" s="9">
        <f t="shared" si="121"/>
        <v>165467646256.01526</v>
      </c>
      <c r="AR122">
        <v>2.3973</v>
      </c>
      <c r="AS122" s="9">
        <f t="shared" si="83"/>
        <v>674623324826.24231</v>
      </c>
      <c r="AT122" s="9">
        <f t="shared" si="122"/>
        <v>270427755781.98828</v>
      </c>
      <c r="AU122" s="9">
        <f t="shared" si="123"/>
        <v>4966688953.2494507</v>
      </c>
      <c r="AV122" s="9">
        <f t="shared" si="124"/>
        <v>788747621.03079915</v>
      </c>
      <c r="AW122" s="9">
        <f t="shared" si="125"/>
        <v>129579966.31220272</v>
      </c>
      <c r="AX122" s="9">
        <f t="shared" si="126"/>
        <v>4048361365.9064488</v>
      </c>
      <c r="AY122">
        <v>7.5019223904849719E-3</v>
      </c>
      <c r="AZ122" s="9">
        <f t="shared" si="127"/>
        <v>2028728036.1094997</v>
      </c>
      <c r="BA122" s="9">
        <f t="shared" si="128"/>
        <v>6077089402.0159483</v>
      </c>
      <c r="BB122" s="9">
        <f t="shared" si="129"/>
        <v>264350666379.97232</v>
      </c>
      <c r="BC122">
        <v>3.1972999999999998</v>
      </c>
      <c r="BD122" s="9">
        <f t="shared" si="84"/>
        <v>638094387211.67456</v>
      </c>
      <c r="BE122" s="9">
        <f t="shared" si="85"/>
        <v>0.71043150880249328</v>
      </c>
      <c r="BF122" s="9">
        <f t="shared" si="86"/>
        <v>0.71836895150477742</v>
      </c>
      <c r="BG122" s="9">
        <f t="shared" si="87"/>
        <v>0.70258306324687414</v>
      </c>
      <c r="BH122" s="9">
        <f t="shared" si="88"/>
        <v>0.72639641554496359</v>
      </c>
      <c r="BI122" s="9">
        <f t="shared" si="89"/>
        <v>0.69482260246604355</v>
      </c>
      <c r="BJ122" s="9">
        <f t="shared" si="90"/>
        <v>4943310441.9070377</v>
      </c>
      <c r="BK122" s="9">
        <f t="shared" si="91"/>
        <v>8165443515.720521</v>
      </c>
      <c r="BL122" s="9">
        <f t="shared" si="92"/>
        <v>4853574440.0955372</v>
      </c>
      <c r="BM122" s="9">
        <f t="shared" si="93"/>
        <v>5031266769.9093466</v>
      </c>
      <c r="BN122" s="9">
        <f t="shared" si="94"/>
        <v>4770538748.4610538</v>
      </c>
    </row>
    <row r="123" spans="1:66" x14ac:dyDescent="0.3">
      <c r="A123" s="9">
        <f t="shared" si="82"/>
        <v>106</v>
      </c>
      <c r="B123" s="9">
        <f t="shared" ref="B123:B186" si="133">IF(A123="","",IF(J122&gt;0,J122,0))</f>
        <v>219151956833.21753</v>
      </c>
      <c r="C123" s="9">
        <f t="shared" ref="C123:C186" si="134">IF(A123="","",IF((B123*(1+($B$2/1200)))&gt;$B$10,$B$10, (B123*(1+($B$2/1200)))))</f>
        <v>4966688953.2494507</v>
      </c>
      <c r="D123" s="9">
        <f t="shared" ref="D123:D186" si="135">IF(A123="","",B123*($B$4/1200))</f>
        <v>639193207.43021786</v>
      </c>
      <c r="E123" s="9">
        <f t="shared" ref="E123:E186" si="136">IF(A123="","",B123*(($B$3/1200)/100))</f>
        <v>105010312.64925008</v>
      </c>
      <c r="F123" s="9">
        <f t="shared" ref="F123:F186" si="137">IF(A123="","",C123-D123-E123)</f>
        <v>4222485433.1699829</v>
      </c>
      <c r="G123">
        <v>7.9466134150250056E-3</v>
      </c>
      <c r="H123" s="9">
        <f t="shared" si="130"/>
        <v>1741515880.0998273</v>
      </c>
      <c r="I123" s="9">
        <f t="shared" si="131"/>
        <v>5964001313.2698097</v>
      </c>
      <c r="J123" s="9">
        <f t="shared" si="132"/>
        <v>213187955519.94772</v>
      </c>
      <c r="K123" s="4">
        <v>2.8005</v>
      </c>
      <c r="L123" s="9">
        <f t="shared" si="95"/>
        <v>632184139206.59985</v>
      </c>
      <c r="M123" s="9">
        <f t="shared" si="96"/>
        <v>192136654732.94223</v>
      </c>
      <c r="N123" s="9">
        <f t="shared" si="97"/>
        <v>4966688953.2494507</v>
      </c>
      <c r="O123" s="9">
        <f t="shared" si="98"/>
        <v>560398576.30441487</v>
      </c>
      <c r="P123" s="9">
        <f t="shared" si="99"/>
        <v>92065480.392868161</v>
      </c>
      <c r="Q123" s="9">
        <f t="shared" si="100"/>
        <v>4314224896.5521679</v>
      </c>
      <c r="R123">
        <v>9.1187100278099509E-3</v>
      </c>
      <c r="S123" s="9">
        <f t="shared" si="101"/>
        <v>1752038440.2231386</v>
      </c>
      <c r="T123" s="9">
        <f t="shared" si="102"/>
        <v>6066263336.7753067</v>
      </c>
      <c r="U123" s="9">
        <f t="shared" si="103"/>
        <v>186070391396.16693</v>
      </c>
      <c r="V123">
        <v>2.6004999999999998</v>
      </c>
      <c r="W123" s="9">
        <f t="shared" si="104"/>
        <v>643023913698.1825</v>
      </c>
      <c r="X123" s="9">
        <f t="shared" si="105"/>
        <v>251326967920.59061</v>
      </c>
      <c r="Y123" s="9">
        <f t="shared" si="106"/>
        <v>4966688953.2494507</v>
      </c>
      <c r="Z123" s="9">
        <f t="shared" si="107"/>
        <v>733036989.76838934</v>
      </c>
      <c r="AA123" s="9">
        <f t="shared" si="108"/>
        <v>120427505.46194968</v>
      </c>
      <c r="AB123" s="9">
        <f t="shared" si="109"/>
        <v>4113224458.0191116</v>
      </c>
      <c r="AC123">
        <v>6.80752004241858E-3</v>
      </c>
      <c r="AD123" s="9">
        <f t="shared" si="110"/>
        <v>1710913371.3197122</v>
      </c>
      <c r="AE123" s="9">
        <f t="shared" si="111"/>
        <v>5824137829.3388233</v>
      </c>
      <c r="AF123" s="9">
        <f t="shared" si="112"/>
        <v>245502830091.2518</v>
      </c>
      <c r="AG123">
        <v>3.0005000000000002</v>
      </c>
      <c r="AH123" s="9">
        <f t="shared" si="113"/>
        <v>617358609909.91528</v>
      </c>
      <c r="AI123" s="9">
        <f t="shared" si="114"/>
        <v>165467646256.01526</v>
      </c>
      <c r="AJ123" s="9">
        <f t="shared" si="115"/>
        <v>4966688953.2494507</v>
      </c>
      <c r="AK123" s="9">
        <f t="shared" si="116"/>
        <v>482613968.24671119</v>
      </c>
      <c r="AL123" s="9">
        <f t="shared" si="117"/>
        <v>79286580.497673988</v>
      </c>
      <c r="AM123" s="9">
        <f t="shared" si="118"/>
        <v>4404788404.5050659</v>
      </c>
      <c r="AN123">
        <v>1.0240908307309615E-2</v>
      </c>
      <c r="AO123" s="9">
        <f t="shared" si="119"/>
        <v>1694538993.1341953</v>
      </c>
      <c r="AP123" s="9">
        <f t="shared" si="120"/>
        <v>6099327397.6392612</v>
      </c>
      <c r="AQ123" s="9">
        <f t="shared" si="121"/>
        <v>159368318858.37601</v>
      </c>
      <c r="AR123">
        <v>2.4005000000000001</v>
      </c>
      <c r="AS123" s="9">
        <f t="shared" si="83"/>
        <v>646528704149.76172</v>
      </c>
      <c r="AT123" s="9">
        <f t="shared" si="122"/>
        <v>264350666379.97232</v>
      </c>
      <c r="AU123" s="9">
        <f t="shared" si="123"/>
        <v>4966688953.2494507</v>
      </c>
      <c r="AV123" s="9">
        <f t="shared" si="124"/>
        <v>771022776.94158602</v>
      </c>
      <c r="AW123" s="9">
        <f t="shared" si="125"/>
        <v>126668027.6404034</v>
      </c>
      <c r="AX123" s="9">
        <f t="shared" si="126"/>
        <v>4068998148.6674614</v>
      </c>
      <c r="AY123">
        <v>6.3683923609458848E-3</v>
      </c>
      <c r="AZ123" s="9">
        <f t="shared" si="127"/>
        <v>1683488764.3851697</v>
      </c>
      <c r="BA123" s="9">
        <f t="shared" si="128"/>
        <v>5752486913.0526314</v>
      </c>
      <c r="BB123" s="9">
        <f t="shared" si="129"/>
        <v>258598179466.91971</v>
      </c>
      <c r="BC123">
        <v>3.2004999999999999</v>
      </c>
      <c r="BD123" s="9">
        <f t="shared" si="84"/>
        <v>609763612783.57898</v>
      </c>
      <c r="BE123" s="9">
        <f t="shared" si="85"/>
        <v>0.70665363038708762</v>
      </c>
      <c r="BF123" s="9">
        <f t="shared" si="86"/>
        <v>0.71466734178588764</v>
      </c>
      <c r="BG123" s="9">
        <f t="shared" si="87"/>
        <v>0.69873108479145429</v>
      </c>
      <c r="BH123" s="9">
        <f t="shared" si="88"/>
        <v>0.72277328342615577</v>
      </c>
      <c r="BI123" s="9">
        <f t="shared" si="89"/>
        <v>0.69089865301891595</v>
      </c>
      <c r="BJ123" s="9">
        <f t="shared" si="90"/>
        <v>4666171380.2047997</v>
      </c>
      <c r="BK123" s="9">
        <f t="shared" si="91"/>
        <v>7884890685.1625147</v>
      </c>
      <c r="BL123" s="9">
        <f t="shared" si="92"/>
        <v>4581701874.5219908</v>
      </c>
      <c r="BM123" s="9">
        <f t="shared" si="93"/>
        <v>4757251372.3398409</v>
      </c>
      <c r="BN123" s="9">
        <f t="shared" si="94"/>
        <v>4507084057.77285</v>
      </c>
    </row>
    <row r="124" spans="1:66" x14ac:dyDescent="0.3">
      <c r="A124" s="9">
        <f t="shared" si="82"/>
        <v>107</v>
      </c>
      <c r="B124" s="9">
        <f t="shared" si="133"/>
        <v>213187955519.94772</v>
      </c>
      <c r="C124" s="9">
        <f t="shared" si="134"/>
        <v>4966688953.2494507</v>
      </c>
      <c r="D124" s="9">
        <f t="shared" si="135"/>
        <v>621798203.59984756</v>
      </c>
      <c r="E124" s="9">
        <f t="shared" si="136"/>
        <v>102152562.01997496</v>
      </c>
      <c r="F124" s="9">
        <f t="shared" si="137"/>
        <v>4242738187.6296277</v>
      </c>
      <c r="G124">
        <v>8.2017104552886133E-3</v>
      </c>
      <c r="H124" s="9">
        <f t="shared" si="130"/>
        <v>1748505883.7295592</v>
      </c>
      <c r="I124" s="9">
        <f t="shared" si="131"/>
        <v>5991244071.3591871</v>
      </c>
      <c r="J124" s="9">
        <f t="shared" si="132"/>
        <v>207196711448.58853</v>
      </c>
      <c r="K124" s="4">
        <v>2.8048000000000002</v>
      </c>
      <c r="L124" s="9">
        <f t="shared" si="95"/>
        <v>641063115635.43298</v>
      </c>
      <c r="M124" s="9">
        <f t="shared" si="96"/>
        <v>186070391396.16693</v>
      </c>
      <c r="N124" s="9">
        <f t="shared" si="97"/>
        <v>4966688953.2494507</v>
      </c>
      <c r="O124" s="9">
        <f t="shared" si="98"/>
        <v>542705308.2388202</v>
      </c>
      <c r="P124" s="9">
        <f t="shared" si="99"/>
        <v>89158729.210663334</v>
      </c>
      <c r="Q124" s="9">
        <f t="shared" si="100"/>
        <v>4334824915.7999668</v>
      </c>
      <c r="R124">
        <v>9.4048854140992288E-3</v>
      </c>
      <c r="S124" s="9">
        <f t="shared" si="101"/>
        <v>1749970710.037545</v>
      </c>
      <c r="T124" s="9">
        <f t="shared" si="102"/>
        <v>6084795625.837512</v>
      </c>
      <c r="U124" s="9">
        <f t="shared" si="103"/>
        <v>179985595770.32944</v>
      </c>
      <c r="V124">
        <v>2.6048</v>
      </c>
      <c r="W124" s="9">
        <f t="shared" si="104"/>
        <v>651073131964.61377</v>
      </c>
      <c r="X124" s="9">
        <f t="shared" si="105"/>
        <v>245502830091.2518</v>
      </c>
      <c r="Y124" s="9">
        <f t="shared" si="106"/>
        <v>4966688953.2494507</v>
      </c>
      <c r="Z124" s="9">
        <f t="shared" si="107"/>
        <v>716049921.09948444</v>
      </c>
      <c r="AA124" s="9">
        <f t="shared" si="108"/>
        <v>117636772.75205816</v>
      </c>
      <c r="AB124" s="9">
        <f t="shared" si="109"/>
        <v>4133002259.3979082</v>
      </c>
      <c r="AC124">
        <v>7.0143799743113133E-3</v>
      </c>
      <c r="AD124" s="9">
        <f t="shared" si="110"/>
        <v>1722050135.0288296</v>
      </c>
      <c r="AE124" s="9">
        <f t="shared" si="111"/>
        <v>5855052394.4267378</v>
      </c>
      <c r="AF124" s="9">
        <f t="shared" si="112"/>
        <v>239647777696.82504</v>
      </c>
      <c r="AG124">
        <v>3.0048000000000004</v>
      </c>
      <c r="AH124" s="9">
        <f t="shared" si="113"/>
        <v>626490606203.66089</v>
      </c>
      <c r="AI124" s="9">
        <f t="shared" si="114"/>
        <v>159368318858.37601</v>
      </c>
      <c r="AJ124" s="9">
        <f t="shared" si="115"/>
        <v>4966688953.2494507</v>
      </c>
      <c r="AK124" s="9">
        <f t="shared" si="116"/>
        <v>464824263.33693004</v>
      </c>
      <c r="AL124" s="9">
        <f t="shared" si="117"/>
        <v>76363986.119638503</v>
      </c>
      <c r="AM124" s="9">
        <f t="shared" si="118"/>
        <v>4425500703.792882</v>
      </c>
      <c r="AN124">
        <v>1.0577504279428163E-2</v>
      </c>
      <c r="AO124" s="9">
        <f t="shared" si="119"/>
        <v>1685719074.7297442</v>
      </c>
      <c r="AP124" s="9">
        <f t="shared" si="120"/>
        <v>6111219778.5226259</v>
      </c>
      <c r="AQ124" s="9">
        <f t="shared" si="121"/>
        <v>153257099079.85339</v>
      </c>
      <c r="AR124">
        <v>2.4048000000000003</v>
      </c>
      <c r="AS124" s="9">
        <f t="shared" si="83"/>
        <v>653900516301.92102</v>
      </c>
      <c r="AT124" s="9">
        <f t="shared" si="122"/>
        <v>258598179466.91971</v>
      </c>
      <c r="AU124" s="9">
        <f t="shared" si="123"/>
        <v>4966688953.2494507</v>
      </c>
      <c r="AV124" s="9">
        <f t="shared" si="124"/>
        <v>754244690.11184919</v>
      </c>
      <c r="AW124" s="9">
        <f t="shared" si="125"/>
        <v>123911627.66123237</v>
      </c>
      <c r="AX124" s="9">
        <f t="shared" si="126"/>
        <v>4088532635.4763689</v>
      </c>
      <c r="AY124">
        <v>6.5652876492899859E-3</v>
      </c>
      <c r="AZ124" s="9">
        <f t="shared" si="127"/>
        <v>1697771433.7830431</v>
      </c>
      <c r="BA124" s="9">
        <f t="shared" si="128"/>
        <v>5786304069.2594118</v>
      </c>
      <c r="BB124" s="9">
        <f t="shared" si="129"/>
        <v>252811875397.66028</v>
      </c>
      <c r="BC124">
        <v>3.2048000000000001</v>
      </c>
      <c r="BD124" s="9">
        <f t="shared" si="84"/>
        <v>619134535410.75708</v>
      </c>
      <c r="BE124" s="9">
        <f t="shared" si="85"/>
        <v>0.70289333637760298</v>
      </c>
      <c r="BF124" s="9">
        <f t="shared" si="86"/>
        <v>0.71098227115344881</v>
      </c>
      <c r="BG124" s="9">
        <f t="shared" si="87"/>
        <v>0.69489774877588573</v>
      </c>
      <c r="BH124" s="9">
        <f t="shared" si="88"/>
        <v>0.71916565866934756</v>
      </c>
      <c r="BI124" s="9">
        <f t="shared" si="89"/>
        <v>0.68699441590308064</v>
      </c>
      <c r="BJ124" s="9">
        <f t="shared" si="90"/>
        <v>4648263348.2520895</v>
      </c>
      <c r="BK124" s="9">
        <f t="shared" si="91"/>
        <v>7857409605.6565657</v>
      </c>
      <c r="BL124" s="9">
        <f t="shared" si="92"/>
        <v>4566244206.035182</v>
      </c>
      <c r="BM124" s="9">
        <f t="shared" si="93"/>
        <v>4729265044.8025665</v>
      </c>
      <c r="BN124" s="9">
        <f t="shared" si="94"/>
        <v>4493320474.629878</v>
      </c>
    </row>
    <row r="125" spans="1:66" x14ac:dyDescent="0.3">
      <c r="A125" s="9">
        <f t="shared" si="82"/>
        <v>108</v>
      </c>
      <c r="B125" s="9">
        <f t="shared" si="133"/>
        <v>207196711448.58853</v>
      </c>
      <c r="C125" s="9">
        <f t="shared" si="134"/>
        <v>4966688953.2494507</v>
      </c>
      <c r="D125" s="9">
        <f t="shared" si="135"/>
        <v>604323741.72504985</v>
      </c>
      <c r="E125" s="9">
        <f t="shared" si="136"/>
        <v>99281757.569115341</v>
      </c>
      <c r="F125" s="9">
        <f t="shared" si="137"/>
        <v>4263083453.9552855</v>
      </c>
      <c r="G125">
        <v>6.8434616529803316E-3</v>
      </c>
      <c r="H125" s="9">
        <f t="shared" si="130"/>
        <v>1417942749.4220464</v>
      </c>
      <c r="I125" s="9">
        <f t="shared" si="131"/>
        <v>5681026203.3773317</v>
      </c>
      <c r="J125" s="9">
        <f t="shared" si="132"/>
        <v>201515685245.21118</v>
      </c>
      <c r="K125" s="4">
        <v>2.8077999999999999</v>
      </c>
      <c r="L125" s="9">
        <f t="shared" si="95"/>
        <v>613550829964.75183</v>
      </c>
      <c r="M125" s="9">
        <f t="shared" si="96"/>
        <v>179985595770.32944</v>
      </c>
      <c r="N125" s="9">
        <f t="shared" si="97"/>
        <v>4966688953.2494507</v>
      </c>
      <c r="O125" s="9">
        <f t="shared" si="98"/>
        <v>524957987.66346091</v>
      </c>
      <c r="P125" s="9">
        <f t="shared" si="99"/>
        <v>86243097.973282859</v>
      </c>
      <c r="Q125" s="9">
        <f t="shared" si="100"/>
        <v>4355487867.6127071</v>
      </c>
      <c r="R125">
        <v>7.9102298160120821E-3</v>
      </c>
      <c r="S125" s="9">
        <f t="shared" si="101"/>
        <v>1423727426.1151581</v>
      </c>
      <c r="T125" s="9">
        <f t="shared" si="102"/>
        <v>5779215293.7278652</v>
      </c>
      <c r="U125" s="9">
        <f t="shared" si="103"/>
        <v>174206380476.60156</v>
      </c>
      <c r="V125">
        <v>2.6077999999999997</v>
      </c>
      <c r="W125" s="9">
        <f t="shared" si="104"/>
        <v>624155251722.6095</v>
      </c>
      <c r="X125" s="9">
        <f t="shared" si="105"/>
        <v>239647777696.82504</v>
      </c>
      <c r="Y125" s="9">
        <f t="shared" si="106"/>
        <v>4966688953.2494507</v>
      </c>
      <c r="Z125" s="9">
        <f t="shared" si="107"/>
        <v>698972684.94907308</v>
      </c>
      <c r="AA125" s="9">
        <f t="shared" si="108"/>
        <v>114831226.81306201</v>
      </c>
      <c r="AB125" s="9">
        <f t="shared" si="109"/>
        <v>4152885041.4873157</v>
      </c>
      <c r="AC125">
        <v>5.7980340296223121E-3</v>
      </c>
      <c r="AD125" s="9">
        <f t="shared" si="110"/>
        <v>1389485970.2095544</v>
      </c>
      <c r="AE125" s="9">
        <f t="shared" si="111"/>
        <v>5542371011.6968699</v>
      </c>
      <c r="AF125" s="9">
        <f t="shared" si="112"/>
        <v>234105406685.12817</v>
      </c>
      <c r="AG125">
        <v>3.0078</v>
      </c>
      <c r="AH125" s="9">
        <f t="shared" si="113"/>
        <v>598576069263.26196</v>
      </c>
      <c r="AI125" s="9">
        <f t="shared" si="114"/>
        <v>153257099079.85339</v>
      </c>
      <c r="AJ125" s="9">
        <f t="shared" si="115"/>
        <v>4966688953.2494507</v>
      </c>
      <c r="AK125" s="9">
        <f t="shared" si="116"/>
        <v>446999872.31623906</v>
      </c>
      <c r="AL125" s="9">
        <f t="shared" si="117"/>
        <v>73435693.309096426</v>
      </c>
      <c r="AM125" s="9">
        <f t="shared" si="118"/>
        <v>4446253387.624115</v>
      </c>
      <c r="AN125">
        <v>8.9529599449509334E-3</v>
      </c>
      <c r="AO125" s="9">
        <f t="shared" si="119"/>
        <v>1372104669.3413041</v>
      </c>
      <c r="AP125" s="9">
        <f t="shared" si="120"/>
        <v>5818358056.9654188</v>
      </c>
      <c r="AQ125" s="9">
        <f t="shared" si="121"/>
        <v>147438741022.88797</v>
      </c>
      <c r="AR125">
        <v>2.4077999999999999</v>
      </c>
      <c r="AS125" s="9">
        <f t="shared" si="83"/>
        <v>628382670152.26526</v>
      </c>
      <c r="AT125" s="9">
        <f t="shared" si="122"/>
        <v>252811875397.66028</v>
      </c>
      <c r="AU125" s="9">
        <f t="shared" si="123"/>
        <v>4966688953.2494507</v>
      </c>
      <c r="AV125" s="9">
        <f t="shared" si="124"/>
        <v>737367969.90984249</v>
      </c>
      <c r="AW125" s="9">
        <f t="shared" si="125"/>
        <v>121139023.62804556</v>
      </c>
      <c r="AX125" s="9">
        <f t="shared" si="126"/>
        <v>4108181959.7115626</v>
      </c>
      <c r="AY125">
        <v>5.425683081687227E-3</v>
      </c>
      <c r="AZ125" s="9">
        <f t="shared" si="127"/>
        <v>1371677115.1947048</v>
      </c>
      <c r="BA125" s="9">
        <f t="shared" si="128"/>
        <v>5479859074.9062672</v>
      </c>
      <c r="BB125" s="9">
        <f t="shared" si="129"/>
        <v>247332016322.75403</v>
      </c>
      <c r="BC125">
        <v>3.2077999999999998</v>
      </c>
      <c r="BD125" s="9">
        <f t="shared" si="84"/>
        <v>591824780089.87683</v>
      </c>
      <c r="BE125" s="9">
        <f t="shared" si="85"/>
        <v>0.69915131332645553</v>
      </c>
      <c r="BF125" s="9">
        <f t="shared" si="86"/>
        <v>0.70731444284449829</v>
      </c>
      <c r="BG125" s="9">
        <f t="shared" si="87"/>
        <v>0.69108372474455637</v>
      </c>
      <c r="BH125" s="9">
        <f t="shared" si="88"/>
        <v>0.71557426087550036</v>
      </c>
      <c r="BI125" s="9">
        <f t="shared" si="89"/>
        <v>0.68311054332924204</v>
      </c>
      <c r="BJ125" s="9">
        <f t="shared" si="90"/>
        <v>4394410668.8346949</v>
      </c>
      <c r="BK125" s="9">
        <f t="shared" si="91"/>
        <v>7600733275.3110886</v>
      </c>
      <c r="BL125" s="9">
        <f t="shared" si="92"/>
        <v>4313291049.2890368</v>
      </c>
      <c r="BM125" s="9">
        <f t="shared" si="93"/>
        <v>4483328869.3661776</v>
      </c>
      <c r="BN125" s="9">
        <f t="shared" si="94"/>
        <v>4247053344.5855904</v>
      </c>
    </row>
    <row r="126" spans="1:66" x14ac:dyDescent="0.3">
      <c r="A126" s="9">
        <f t="shared" si="82"/>
        <v>109</v>
      </c>
      <c r="B126" s="9">
        <f t="shared" si="133"/>
        <v>201515685245.21118</v>
      </c>
      <c r="C126" s="9">
        <f t="shared" si="134"/>
        <v>4966688953.2494507</v>
      </c>
      <c r="D126" s="9">
        <f t="shared" si="135"/>
        <v>587754081.96519935</v>
      </c>
      <c r="E126" s="9">
        <f t="shared" si="136"/>
        <v>96559599.179997027</v>
      </c>
      <c r="F126" s="9">
        <f t="shared" si="137"/>
        <v>4282375272.1042542</v>
      </c>
      <c r="G126">
        <v>6.7805732205052927E-3</v>
      </c>
      <c r="H126" s="9">
        <f t="shared" si="130"/>
        <v>1366391858.8854525</v>
      </c>
      <c r="I126" s="9">
        <f t="shared" si="131"/>
        <v>5648767130.989707</v>
      </c>
      <c r="J126" s="9">
        <f t="shared" si="132"/>
        <v>195866918114.22147</v>
      </c>
      <c r="K126" s="4">
        <v>2.8121999999999998</v>
      </c>
      <c r="L126" s="9">
        <f t="shared" si="95"/>
        <v>615715617277.87805</v>
      </c>
      <c r="M126" s="9">
        <f t="shared" si="96"/>
        <v>174206380476.60156</v>
      </c>
      <c r="N126" s="9">
        <f t="shared" si="97"/>
        <v>4966688953.2494507</v>
      </c>
      <c r="O126" s="9">
        <f t="shared" si="98"/>
        <v>508101943.05675459</v>
      </c>
      <c r="P126" s="9">
        <f t="shared" si="99"/>
        <v>83473890.645038247</v>
      </c>
      <c r="Q126" s="9">
        <f t="shared" si="100"/>
        <v>4375113119.547657</v>
      </c>
      <c r="R126">
        <v>7.9011362091816473E-3</v>
      </c>
      <c r="S126" s="9">
        <f t="shared" si="101"/>
        <v>1376428340.6541514</v>
      </c>
      <c r="T126" s="9">
        <f t="shared" si="102"/>
        <v>5751541460.2018089</v>
      </c>
      <c r="U126" s="9">
        <f t="shared" si="103"/>
        <v>168454839016.39975</v>
      </c>
      <c r="V126">
        <v>2.6121999999999996</v>
      </c>
      <c r="W126" s="9">
        <f t="shared" si="104"/>
        <v>626918019161.99719</v>
      </c>
      <c r="X126" s="9">
        <f t="shared" si="105"/>
        <v>234105406685.12817</v>
      </c>
      <c r="Y126" s="9">
        <f t="shared" si="106"/>
        <v>4966688953.2494507</v>
      </c>
      <c r="Z126" s="9">
        <f t="shared" si="107"/>
        <v>682807436.16495717</v>
      </c>
      <c r="AA126" s="9">
        <f t="shared" si="108"/>
        <v>112175507.36995725</v>
      </c>
      <c r="AB126" s="9">
        <f t="shared" si="109"/>
        <v>4171706009.7145362</v>
      </c>
      <c r="AC126">
        <v>5.700365201264157E-3</v>
      </c>
      <c r="AD126" s="9">
        <f t="shared" si="110"/>
        <v>1334486313.695698</v>
      </c>
      <c r="AE126" s="9">
        <f t="shared" si="111"/>
        <v>5506192323.4102345</v>
      </c>
      <c r="AF126" s="9">
        <f t="shared" si="112"/>
        <v>228599214361.71793</v>
      </c>
      <c r="AG126">
        <v>3.0122</v>
      </c>
      <c r="AH126" s="9">
        <f t="shared" si="113"/>
        <v>600174963251.71558</v>
      </c>
      <c r="AI126" s="9">
        <f t="shared" si="114"/>
        <v>147438741022.88797</v>
      </c>
      <c r="AJ126" s="9">
        <f t="shared" si="115"/>
        <v>4966688953.2494507</v>
      </c>
      <c r="AK126" s="9">
        <f t="shared" si="116"/>
        <v>430029661.31675661</v>
      </c>
      <c r="AL126" s="9">
        <f t="shared" si="117"/>
        <v>70647730.07346715</v>
      </c>
      <c r="AM126" s="9">
        <f t="shared" si="118"/>
        <v>4466011561.8592272</v>
      </c>
      <c r="AN126">
        <v>8.9805637900652879E-3</v>
      </c>
      <c r="AO126" s="9">
        <f t="shared" si="119"/>
        <v>1324083018.8829613</v>
      </c>
      <c r="AP126" s="9">
        <f t="shared" si="120"/>
        <v>5790094580.7421885</v>
      </c>
      <c r="AQ126" s="9">
        <f t="shared" si="121"/>
        <v>141648646442.14578</v>
      </c>
      <c r="AR126">
        <v>2.4121999999999999</v>
      </c>
      <c r="AS126" s="9">
        <f t="shared" si="83"/>
        <v>631120309300.89856</v>
      </c>
      <c r="AT126" s="9">
        <f t="shared" si="122"/>
        <v>247332016322.75403</v>
      </c>
      <c r="AU126" s="9">
        <f t="shared" si="123"/>
        <v>4966688953.2494507</v>
      </c>
      <c r="AV126" s="9">
        <f t="shared" si="124"/>
        <v>721385047.60803258</v>
      </c>
      <c r="AW126" s="9">
        <f t="shared" si="125"/>
        <v>118513257.82131964</v>
      </c>
      <c r="AX126" s="9">
        <f t="shared" si="126"/>
        <v>4126790647.8200984</v>
      </c>
      <c r="AY126">
        <v>5.3372536722743336E-3</v>
      </c>
      <c r="AZ126" s="9">
        <f t="shared" si="127"/>
        <v>1320073712.3896344</v>
      </c>
      <c r="BA126" s="9">
        <f t="shared" si="128"/>
        <v>5446864360.209733</v>
      </c>
      <c r="BB126" s="9">
        <f t="shared" si="129"/>
        <v>241885151962.54428</v>
      </c>
      <c r="BC126">
        <v>3.2121999999999997</v>
      </c>
      <c r="BD126" s="9">
        <f t="shared" si="84"/>
        <v>593708215262.86084</v>
      </c>
      <c r="BE126" s="9">
        <f t="shared" si="85"/>
        <v>0.69542667551924198</v>
      </c>
      <c r="BF126" s="9">
        <f t="shared" si="86"/>
        <v>0.70366296940783002</v>
      </c>
      <c r="BG126" s="9">
        <f t="shared" si="87"/>
        <v>0.68728812818593399</v>
      </c>
      <c r="BH126" s="9">
        <f t="shared" si="88"/>
        <v>0.71199820032256866</v>
      </c>
      <c r="BI126" s="9">
        <f t="shared" si="89"/>
        <v>0.67924615145534162</v>
      </c>
      <c r="BJ126" s="9">
        <f t="shared" si="90"/>
        <v>4337043213.9304609</v>
      </c>
      <c r="BK126" s="9">
        <f t="shared" si="91"/>
        <v>7542021839.5264273</v>
      </c>
      <c r="BL126" s="9">
        <f t="shared" si="92"/>
        <v>4253626060.1016288</v>
      </c>
      <c r="BM126" s="9">
        <f t="shared" si="93"/>
        <v>4428717266.1287498</v>
      </c>
      <c r="BN126" s="9">
        <f t="shared" si="94"/>
        <v>4189759671.4769068</v>
      </c>
    </row>
    <row r="127" spans="1:66" x14ac:dyDescent="0.3">
      <c r="A127" s="9">
        <f t="shared" si="82"/>
        <v>110</v>
      </c>
      <c r="B127" s="9">
        <f t="shared" si="133"/>
        <v>195866918114.22147</v>
      </c>
      <c r="C127" s="9">
        <f t="shared" si="134"/>
        <v>4966688953.2494507</v>
      </c>
      <c r="D127" s="9">
        <f t="shared" si="135"/>
        <v>571278511.16647935</v>
      </c>
      <c r="E127" s="9">
        <f t="shared" si="136"/>
        <v>93852898.263064459</v>
      </c>
      <c r="F127" s="9">
        <f t="shared" si="137"/>
        <v>4301557543.8199072</v>
      </c>
      <c r="G127">
        <v>6.2701054304854509E-3</v>
      </c>
      <c r="H127" s="9">
        <f t="shared" si="130"/>
        <v>1228106226.9204292</v>
      </c>
      <c r="I127" s="9">
        <f t="shared" si="131"/>
        <v>5529663770.7403364</v>
      </c>
      <c r="J127" s="9">
        <f t="shared" si="132"/>
        <v>190337254343.48111</v>
      </c>
      <c r="K127" s="4">
        <v>2.8166000000000002</v>
      </c>
      <c r="L127" s="9">
        <f t="shared" si="95"/>
        <v>608263014781.43701</v>
      </c>
      <c r="M127" s="9">
        <f t="shared" si="96"/>
        <v>168454839016.39975</v>
      </c>
      <c r="N127" s="9">
        <f t="shared" si="97"/>
        <v>4966688953.2494507</v>
      </c>
      <c r="O127" s="9">
        <f t="shared" si="98"/>
        <v>491326613.79783261</v>
      </c>
      <c r="P127" s="9">
        <f t="shared" si="99"/>
        <v>80717943.695358217</v>
      </c>
      <c r="Q127" s="9">
        <f t="shared" si="100"/>
        <v>4394644395.7562599</v>
      </c>
      <c r="R127">
        <v>7.3571905889392442E-3</v>
      </c>
      <c r="S127" s="9">
        <f t="shared" si="101"/>
        <v>1239354356.2727315</v>
      </c>
      <c r="T127" s="9">
        <f t="shared" si="102"/>
        <v>5633998752.0289917</v>
      </c>
      <c r="U127" s="9">
        <f t="shared" si="103"/>
        <v>162820840264.37076</v>
      </c>
      <c r="V127">
        <v>2.6166</v>
      </c>
      <c r="W127" s="9">
        <f t="shared" si="104"/>
        <v>619739862723.18909</v>
      </c>
      <c r="X127" s="9">
        <f t="shared" si="105"/>
        <v>228599214361.71793</v>
      </c>
      <c r="Y127" s="9">
        <f t="shared" si="106"/>
        <v>4966688953.2494507</v>
      </c>
      <c r="Z127" s="9">
        <f t="shared" si="107"/>
        <v>666747708.55501068</v>
      </c>
      <c r="AA127" s="9">
        <f t="shared" si="108"/>
        <v>109537123.54832318</v>
      </c>
      <c r="AB127" s="9">
        <f t="shared" si="109"/>
        <v>4190404121.1461167</v>
      </c>
      <c r="AC127">
        <v>5.2224245733618613E-3</v>
      </c>
      <c r="AD127" s="9">
        <f t="shared" si="110"/>
        <v>1193842154.5338514</v>
      </c>
      <c r="AE127" s="9">
        <f t="shared" si="111"/>
        <v>5384246275.6799679</v>
      </c>
      <c r="AF127" s="9">
        <f t="shared" si="112"/>
        <v>223214968086.03796</v>
      </c>
      <c r="AG127">
        <v>3.0166000000000004</v>
      </c>
      <c r="AH127" s="9">
        <f t="shared" si="113"/>
        <v>592267090324.79651</v>
      </c>
      <c r="AI127" s="9">
        <f t="shared" si="114"/>
        <v>141648646442.14578</v>
      </c>
      <c r="AJ127" s="9">
        <f t="shared" si="115"/>
        <v>4966688953.2494507</v>
      </c>
      <c r="AK127" s="9">
        <f t="shared" si="116"/>
        <v>413141885.45625854</v>
      </c>
      <c r="AL127" s="9">
        <f t="shared" si="117"/>
        <v>67873309.753528193</v>
      </c>
      <c r="AM127" s="9">
        <f t="shared" si="118"/>
        <v>4485673758.0396633</v>
      </c>
      <c r="AN127">
        <v>8.4117957171219171E-3</v>
      </c>
      <c r="AO127" s="9">
        <f t="shared" si="119"/>
        <v>1191519477.4781585</v>
      </c>
      <c r="AP127" s="9">
        <f t="shared" si="120"/>
        <v>5677193235.5178223</v>
      </c>
      <c r="AQ127" s="9">
        <f t="shared" si="121"/>
        <v>135971453206.62796</v>
      </c>
      <c r="AR127">
        <v>2.4166000000000003</v>
      </c>
      <c r="AS127" s="9">
        <f t="shared" si="83"/>
        <v>624491255906.96045</v>
      </c>
      <c r="AT127" s="9">
        <f t="shared" si="122"/>
        <v>241885151962.54428</v>
      </c>
      <c r="AU127" s="9">
        <f t="shared" si="123"/>
        <v>4966688953.2494507</v>
      </c>
      <c r="AV127" s="9">
        <f t="shared" si="124"/>
        <v>705498359.89075422</v>
      </c>
      <c r="AW127" s="9">
        <f t="shared" si="125"/>
        <v>115903301.98205248</v>
      </c>
      <c r="AX127" s="9">
        <f t="shared" si="126"/>
        <v>4145287291.3766441</v>
      </c>
      <c r="AY127">
        <v>4.8876038110216014E-3</v>
      </c>
      <c r="AZ127" s="9">
        <f t="shared" si="127"/>
        <v>1182238790.5616705</v>
      </c>
      <c r="BA127" s="9">
        <f t="shared" si="128"/>
        <v>5327526081.9383144</v>
      </c>
      <c r="BB127" s="9">
        <f t="shared" si="129"/>
        <v>236557625880.60596</v>
      </c>
      <c r="BC127">
        <v>3.2166000000000001</v>
      </c>
      <c r="BD127" s="9">
        <f t="shared" si="84"/>
        <v>586027869013.2146</v>
      </c>
      <c r="BE127" s="9">
        <f t="shared" si="85"/>
        <v>0.69171935744366475</v>
      </c>
      <c r="BF127" s="9">
        <f t="shared" si="86"/>
        <v>0.70002779299206741</v>
      </c>
      <c r="BG127" s="9">
        <f t="shared" si="87"/>
        <v>0.68351088550651939</v>
      </c>
      <c r="BH127" s="9">
        <f t="shared" si="88"/>
        <v>0.70843742640077589</v>
      </c>
      <c r="BI127" s="9">
        <f t="shared" si="89"/>
        <v>0.67540115818587987</v>
      </c>
      <c r="BJ127" s="9">
        <f t="shared" si="90"/>
        <v>4220139875.0414681</v>
      </c>
      <c r="BK127" s="9">
        <f t="shared" si="91"/>
        <v>7420776018.5242119</v>
      </c>
      <c r="BL127" s="9">
        <f t="shared" si="92"/>
        <v>4135920256.3590722</v>
      </c>
      <c r="BM127" s="9">
        <f t="shared" si="93"/>
        <v>4314621339.0211363</v>
      </c>
      <c r="BN127" s="9">
        <f t="shared" si="94"/>
        <v>4074711695.3750749</v>
      </c>
    </row>
    <row r="128" spans="1:66" x14ac:dyDescent="0.3">
      <c r="A128" s="9">
        <f t="shared" si="82"/>
        <v>111</v>
      </c>
      <c r="B128" s="9">
        <f t="shared" si="133"/>
        <v>190337254343.48111</v>
      </c>
      <c r="C128" s="9">
        <f t="shared" si="134"/>
        <v>4966688953.2494507</v>
      </c>
      <c r="D128" s="9">
        <f t="shared" si="135"/>
        <v>555150325.1684866</v>
      </c>
      <c r="E128" s="9">
        <f t="shared" si="136"/>
        <v>91203267.706251368</v>
      </c>
      <c r="F128" s="9">
        <f t="shared" si="137"/>
        <v>4320335360.3747129</v>
      </c>
      <c r="G128">
        <v>5.7092398259310784E-3</v>
      </c>
      <c r="H128" s="9">
        <f t="shared" si="130"/>
        <v>1086681032.8561754</v>
      </c>
      <c r="I128" s="9">
        <f t="shared" si="131"/>
        <v>5407016393.2308884</v>
      </c>
      <c r="J128" s="9">
        <f t="shared" si="132"/>
        <v>184930237950.25021</v>
      </c>
      <c r="K128" s="4">
        <v>2.8176999999999999</v>
      </c>
      <c r="L128" s="9">
        <f t="shared" si="95"/>
        <v>600178819648.62866</v>
      </c>
      <c r="M128" s="9">
        <f t="shared" si="96"/>
        <v>162820840264.37076</v>
      </c>
      <c r="N128" s="9">
        <f t="shared" si="97"/>
        <v>4966688953.2494507</v>
      </c>
      <c r="O128" s="9">
        <f t="shared" si="98"/>
        <v>474894117.43774807</v>
      </c>
      <c r="P128" s="9">
        <f t="shared" si="99"/>
        <v>78018319.293344319</v>
      </c>
      <c r="Q128" s="9">
        <f t="shared" si="100"/>
        <v>4413776516.5183582</v>
      </c>
      <c r="R128">
        <v>6.7087543197017485E-3</v>
      </c>
      <c r="S128" s="9">
        <f t="shared" si="101"/>
        <v>1092325015.4610658</v>
      </c>
      <c r="T128" s="9">
        <f t="shared" si="102"/>
        <v>5506101531.9794235</v>
      </c>
      <c r="U128" s="9">
        <f t="shared" si="103"/>
        <v>157314738732.39133</v>
      </c>
      <c r="V128">
        <v>2.6176999999999997</v>
      </c>
      <c r="W128" s="9">
        <f t="shared" si="104"/>
        <v>611177270049.71606</v>
      </c>
      <c r="X128" s="9">
        <f t="shared" si="105"/>
        <v>223214968086.03796</v>
      </c>
      <c r="Y128" s="9">
        <f t="shared" si="106"/>
        <v>4966688953.2494507</v>
      </c>
      <c r="Z128" s="9">
        <f t="shared" si="107"/>
        <v>651043656.91761076</v>
      </c>
      <c r="AA128" s="9">
        <f t="shared" si="108"/>
        <v>106957172.20789319</v>
      </c>
      <c r="AB128" s="9">
        <f t="shared" si="109"/>
        <v>4208688124.1239462</v>
      </c>
      <c r="AC128">
        <v>4.764560524780137E-3</v>
      </c>
      <c r="AD128" s="9">
        <f t="shared" si="110"/>
        <v>1063521225.4827945</v>
      </c>
      <c r="AE128" s="9">
        <f t="shared" si="111"/>
        <v>5272209349.606741</v>
      </c>
      <c r="AF128" s="9">
        <f t="shared" si="112"/>
        <v>217942758736.43124</v>
      </c>
      <c r="AG128">
        <v>3.0177</v>
      </c>
      <c r="AH128" s="9">
        <f t="shared" si="113"/>
        <v>585215237806.34827</v>
      </c>
      <c r="AI128" s="9">
        <f t="shared" si="114"/>
        <v>135971453206.62796</v>
      </c>
      <c r="AJ128" s="9">
        <f t="shared" si="115"/>
        <v>4966688953.2494507</v>
      </c>
      <c r="AK128" s="9">
        <f t="shared" si="116"/>
        <v>396583405.18599826</v>
      </c>
      <c r="AL128" s="9">
        <f t="shared" si="117"/>
        <v>65152987.994842567</v>
      </c>
      <c r="AM128" s="9">
        <f t="shared" si="118"/>
        <v>4504952560.0686102</v>
      </c>
      <c r="AN128">
        <v>7.6559547367609504E-3</v>
      </c>
      <c r="AO128" s="9">
        <f t="shared" si="119"/>
        <v>1040991291.2415533</v>
      </c>
      <c r="AP128" s="9">
        <f t="shared" si="120"/>
        <v>5545943851.3101635</v>
      </c>
      <c r="AQ128" s="9">
        <f t="shared" si="121"/>
        <v>130425509355.31781</v>
      </c>
      <c r="AR128">
        <v>2.4177</v>
      </c>
      <c r="AS128" s="9">
        <f t="shared" si="83"/>
        <v>615599767495.4281</v>
      </c>
      <c r="AT128" s="9">
        <f t="shared" si="122"/>
        <v>236557625880.60596</v>
      </c>
      <c r="AU128" s="9">
        <f t="shared" si="123"/>
        <v>4966688953.2494507</v>
      </c>
      <c r="AV128" s="9">
        <f t="shared" si="124"/>
        <v>689959742.15176737</v>
      </c>
      <c r="AW128" s="9">
        <f t="shared" si="125"/>
        <v>113350529.06779036</v>
      </c>
      <c r="AX128" s="9">
        <f t="shared" si="126"/>
        <v>4163378682.0298929</v>
      </c>
      <c r="AY128">
        <v>4.4576823628620366E-3</v>
      </c>
      <c r="AZ128" s="9">
        <f t="shared" si="127"/>
        <v>1054498756.6884933</v>
      </c>
      <c r="BA128" s="9">
        <f t="shared" si="128"/>
        <v>5217877438.7183857</v>
      </c>
      <c r="BB128" s="9">
        <f t="shared" si="129"/>
        <v>231339748441.88754</v>
      </c>
      <c r="BC128">
        <v>3.2176999999999998</v>
      </c>
      <c r="BD128" s="9">
        <f t="shared" si="84"/>
        <v>579184395697.74084</v>
      </c>
      <c r="BE128" s="9">
        <f t="shared" si="85"/>
        <v>0.68803117573957406</v>
      </c>
      <c r="BF128" s="9">
        <f t="shared" si="86"/>
        <v>0.69641076109550604</v>
      </c>
      <c r="BG128" s="9">
        <f t="shared" si="87"/>
        <v>0.67975378235933448</v>
      </c>
      <c r="BH128" s="9">
        <f t="shared" si="88"/>
        <v>0.70489381734286194</v>
      </c>
      <c r="BI128" s="9">
        <f t="shared" si="89"/>
        <v>0.67157731805477294</v>
      </c>
      <c r="BJ128" s="9">
        <f t="shared" si="90"/>
        <v>4102156577.2156801</v>
      </c>
      <c r="BK128" s="9">
        <f t="shared" si="91"/>
        <v>7293363992.6120138</v>
      </c>
      <c r="BL128" s="9">
        <f t="shared" si="92"/>
        <v>4026353635.0562282</v>
      </c>
      <c r="BM128" s="9">
        <f t="shared" si="93"/>
        <v>4188850722.4955835</v>
      </c>
      <c r="BN128" s="9">
        <f t="shared" si="94"/>
        <v>3967569449.4330482</v>
      </c>
    </row>
    <row r="129" spans="1:66" x14ac:dyDescent="0.3">
      <c r="A129" s="9">
        <f t="shared" si="82"/>
        <v>112</v>
      </c>
      <c r="B129" s="9">
        <f t="shared" si="133"/>
        <v>184930237950.25021</v>
      </c>
      <c r="C129" s="9">
        <f t="shared" si="134"/>
        <v>4966688953.2494507</v>
      </c>
      <c r="D129" s="9">
        <f t="shared" si="135"/>
        <v>539379860.6882298</v>
      </c>
      <c r="E129" s="9">
        <f t="shared" si="136"/>
        <v>88612405.684494898</v>
      </c>
      <c r="F129" s="9">
        <f t="shared" si="137"/>
        <v>4338696686.8767262</v>
      </c>
      <c r="G129">
        <v>7.5653156289620105E-3</v>
      </c>
      <c r="H129" s="9">
        <f t="shared" si="130"/>
        <v>1399055619.4326916</v>
      </c>
      <c r="I129" s="9">
        <f t="shared" si="131"/>
        <v>5737752306.3094177</v>
      </c>
      <c r="J129" s="9">
        <f t="shared" si="132"/>
        <v>179192485643.9408</v>
      </c>
      <c r="K129" s="4">
        <v>2.8216000000000001</v>
      </c>
      <c r="L129" s="9">
        <f t="shared" si="95"/>
        <v>642628258306.65479</v>
      </c>
      <c r="M129" s="9">
        <f t="shared" si="96"/>
        <v>157314738732.39133</v>
      </c>
      <c r="N129" s="9">
        <f t="shared" si="97"/>
        <v>4966688953.2494507</v>
      </c>
      <c r="O129" s="9">
        <f t="shared" si="98"/>
        <v>458834654.63614142</v>
      </c>
      <c r="P129" s="9">
        <f t="shared" si="99"/>
        <v>75379978.975937515</v>
      </c>
      <c r="Q129" s="9">
        <f t="shared" si="100"/>
        <v>4432474319.6373711</v>
      </c>
      <c r="R129">
        <v>8.7599694614538537E-3</v>
      </c>
      <c r="S129" s="9">
        <f t="shared" si="101"/>
        <v>1378072307.1323397</v>
      </c>
      <c r="T129" s="9">
        <f t="shared" si="102"/>
        <v>5810546626.7697105</v>
      </c>
      <c r="U129" s="9">
        <f t="shared" si="103"/>
        <v>151504192105.62161</v>
      </c>
      <c r="V129">
        <v>2.6215999999999999</v>
      </c>
      <c r="W129" s="9">
        <f t="shared" si="104"/>
        <v>650781222198.20752</v>
      </c>
      <c r="X129" s="9">
        <f t="shared" si="105"/>
        <v>217942758736.43124</v>
      </c>
      <c r="Y129" s="9">
        <f t="shared" si="106"/>
        <v>4966688953.2494507</v>
      </c>
      <c r="Z129" s="9">
        <f t="shared" si="107"/>
        <v>635666379.64792454</v>
      </c>
      <c r="AA129" s="9">
        <f t="shared" si="108"/>
        <v>104430905.22787331</v>
      </c>
      <c r="AB129" s="9">
        <f t="shared" si="109"/>
        <v>4226591668.3736529</v>
      </c>
      <c r="AC129">
        <v>6.3952164580307613E-3</v>
      </c>
      <c r="AD129" s="9">
        <f t="shared" si="110"/>
        <v>1393791117.5798526</v>
      </c>
      <c r="AE129" s="9">
        <f t="shared" si="111"/>
        <v>5620382785.9535055</v>
      </c>
      <c r="AF129" s="9">
        <f t="shared" si="112"/>
        <v>212322375950.47772</v>
      </c>
      <c r="AG129">
        <v>3.0216000000000003</v>
      </c>
      <c r="AH129" s="9">
        <f t="shared" si="113"/>
        <v>629482872026.7926</v>
      </c>
      <c r="AI129" s="9">
        <f t="shared" si="114"/>
        <v>130425509355.31781</v>
      </c>
      <c r="AJ129" s="9">
        <f t="shared" si="115"/>
        <v>4966688953.2494507</v>
      </c>
      <c r="AK129" s="9">
        <f t="shared" si="116"/>
        <v>380407735.61967695</v>
      </c>
      <c r="AL129" s="9">
        <f t="shared" si="117"/>
        <v>62495556.566089787</v>
      </c>
      <c r="AM129" s="9">
        <f t="shared" si="118"/>
        <v>4523785661.0636845</v>
      </c>
      <c r="AN129">
        <v>9.9055668045467948E-3</v>
      </c>
      <c r="AO129" s="9">
        <f t="shared" si="119"/>
        <v>1291938595.9361436</v>
      </c>
      <c r="AP129" s="9">
        <f t="shared" si="120"/>
        <v>5815724256.9998283</v>
      </c>
      <c r="AQ129" s="9">
        <f t="shared" si="121"/>
        <v>124609785098.31798</v>
      </c>
      <c r="AR129">
        <v>2.4216000000000002</v>
      </c>
      <c r="AS129" s="9">
        <f t="shared" si="83"/>
        <v>651361116783.98071</v>
      </c>
      <c r="AT129" s="9">
        <f t="shared" si="122"/>
        <v>231339748441.88754</v>
      </c>
      <c r="AU129" s="9">
        <f t="shared" si="123"/>
        <v>4966688953.2494507</v>
      </c>
      <c r="AV129" s="9">
        <f t="shared" si="124"/>
        <v>674740932.95550537</v>
      </c>
      <c r="AW129" s="9">
        <f t="shared" si="125"/>
        <v>110850296.12840445</v>
      </c>
      <c r="AX129" s="9">
        <f t="shared" si="126"/>
        <v>4181097724.1655407</v>
      </c>
      <c r="AY129">
        <v>5.9847862988340328E-3</v>
      </c>
      <c r="AZ129" s="9">
        <f t="shared" si="127"/>
        <v>1384518956.8507204</v>
      </c>
      <c r="BA129" s="9">
        <f t="shared" si="128"/>
        <v>5565616681.0162611</v>
      </c>
      <c r="BB129" s="9">
        <f t="shared" si="129"/>
        <v>225774131760.87131</v>
      </c>
      <c r="BC129">
        <v>3.2216</v>
      </c>
      <c r="BD129" s="9">
        <f t="shared" si="84"/>
        <v>623349068273.82129</v>
      </c>
      <c r="BE129" s="9">
        <f t="shared" si="85"/>
        <v>0.68436044675652308</v>
      </c>
      <c r="BF129" s="9">
        <f t="shared" si="86"/>
        <v>0.69281017834332059</v>
      </c>
      <c r="BG129" s="9">
        <f t="shared" si="87"/>
        <v>0.67601514617705893</v>
      </c>
      <c r="BH129" s="9">
        <f t="shared" si="88"/>
        <v>0.7013656654060757</v>
      </c>
      <c r="BI129" s="9">
        <f t="shared" si="89"/>
        <v>0.66777296893927229</v>
      </c>
      <c r="BJ129" s="9">
        <f t="shared" si="90"/>
        <v>4295820974.1562519</v>
      </c>
      <c r="BK129" s="9">
        <f t="shared" si="91"/>
        <v>7466578504.2410555</v>
      </c>
      <c r="BL129" s="9">
        <f t="shared" si="92"/>
        <v>4229183991.1749182</v>
      </c>
      <c r="BM129" s="9">
        <f t="shared" si="93"/>
        <v>4345754237.9474525</v>
      </c>
      <c r="BN129" s="9">
        <f t="shared" si="94"/>
        <v>4167142131.1247196</v>
      </c>
    </row>
    <row r="130" spans="1:66" x14ac:dyDescent="0.3">
      <c r="A130" s="9">
        <f t="shared" si="82"/>
        <v>113</v>
      </c>
      <c r="B130" s="9">
        <f t="shared" si="133"/>
        <v>179192485643.9408</v>
      </c>
      <c r="C130" s="9">
        <f t="shared" si="134"/>
        <v>4966688953.2494507</v>
      </c>
      <c r="D130" s="9">
        <f t="shared" si="135"/>
        <v>522644749.79482734</v>
      </c>
      <c r="E130" s="9">
        <f t="shared" si="136"/>
        <v>85863066.037721634</v>
      </c>
      <c r="F130" s="9">
        <f t="shared" si="137"/>
        <v>4358181137.4169016</v>
      </c>
      <c r="G130">
        <v>7.7466850032913426E-3</v>
      </c>
      <c r="H130" s="9">
        <f t="shared" si="130"/>
        <v>1388147741.2404153</v>
      </c>
      <c r="I130" s="9">
        <f t="shared" si="131"/>
        <v>5746328878.6573172</v>
      </c>
      <c r="J130" s="9">
        <f t="shared" si="132"/>
        <v>173446156765.28348</v>
      </c>
      <c r="K130" s="4">
        <v>2.8239999999999998</v>
      </c>
      <c r="L130" s="9">
        <f t="shared" si="95"/>
        <v>649335163288.27686</v>
      </c>
      <c r="M130" s="9">
        <f t="shared" si="96"/>
        <v>151504192105.62161</v>
      </c>
      <c r="N130" s="9">
        <f t="shared" si="97"/>
        <v>4966688953.2494507</v>
      </c>
      <c r="O130" s="9">
        <f t="shared" si="98"/>
        <v>441887226.97472972</v>
      </c>
      <c r="P130" s="9">
        <f t="shared" si="99"/>
        <v>72595758.71727702</v>
      </c>
      <c r="Q130" s="9">
        <f t="shared" si="100"/>
        <v>4452205967.5574446</v>
      </c>
      <c r="R130">
        <v>8.9253645546599758E-3</v>
      </c>
      <c r="S130" s="9">
        <f t="shared" si="101"/>
        <v>1352230146.1019108</v>
      </c>
      <c r="T130" s="9">
        <f t="shared" si="102"/>
        <v>5804436113.6593552</v>
      </c>
      <c r="U130" s="9">
        <f t="shared" si="103"/>
        <v>145699755991.96228</v>
      </c>
      <c r="V130">
        <v>2.6239999999999997</v>
      </c>
      <c r="W130" s="9">
        <f t="shared" si="104"/>
        <v>655901280843.50708</v>
      </c>
      <c r="X130" s="9">
        <f t="shared" si="105"/>
        <v>212322375950.47772</v>
      </c>
      <c r="Y130" s="9">
        <f t="shared" si="106"/>
        <v>4966688953.2494507</v>
      </c>
      <c r="Z130" s="9">
        <f t="shared" si="107"/>
        <v>619273596.52222669</v>
      </c>
      <c r="AA130" s="9">
        <f t="shared" si="108"/>
        <v>101737805.14293724</v>
      </c>
      <c r="AB130" s="9">
        <f t="shared" si="109"/>
        <v>4245677551.5842872</v>
      </c>
      <c r="AC130">
        <v>6.6011329550961229E-3</v>
      </c>
      <c r="AD130" s="9">
        <f t="shared" si="110"/>
        <v>1401568232.9910071</v>
      </c>
      <c r="AE130" s="9">
        <f t="shared" si="111"/>
        <v>5647245784.5752945</v>
      </c>
      <c r="AF130" s="9">
        <f t="shared" si="112"/>
        <v>206675130165.90244</v>
      </c>
      <c r="AG130">
        <v>3.024</v>
      </c>
      <c r="AH130" s="9">
        <f t="shared" si="113"/>
        <v>638138773657.0083</v>
      </c>
      <c r="AI130" s="9">
        <f t="shared" si="114"/>
        <v>124609785098.31798</v>
      </c>
      <c r="AJ130" s="9">
        <f t="shared" si="115"/>
        <v>4966688953.2494507</v>
      </c>
      <c r="AK130" s="9">
        <f t="shared" si="116"/>
        <v>363445206.53676081</v>
      </c>
      <c r="AL130" s="9">
        <f t="shared" si="117"/>
        <v>59708855.359610699</v>
      </c>
      <c r="AM130" s="9">
        <f t="shared" si="118"/>
        <v>4543534891.3530798</v>
      </c>
      <c r="AN130">
        <v>1.0054453225601945E-2</v>
      </c>
      <c r="AO130" s="9">
        <f t="shared" si="119"/>
        <v>1252883255.7233484</v>
      </c>
      <c r="AP130" s="9">
        <f t="shared" si="120"/>
        <v>5796418147.0764284</v>
      </c>
      <c r="AQ130" s="9">
        <f t="shared" si="121"/>
        <v>118813366951.24156</v>
      </c>
      <c r="AR130">
        <v>2.4239999999999999</v>
      </c>
      <c r="AS130" s="9">
        <f t="shared" si="83"/>
        <v>654995250619.63635</v>
      </c>
      <c r="AT130" s="9">
        <f t="shared" si="122"/>
        <v>225774131760.87131</v>
      </c>
      <c r="AU130" s="9">
        <f t="shared" si="123"/>
        <v>4966688953.2494507</v>
      </c>
      <c r="AV130" s="9">
        <f t="shared" si="124"/>
        <v>658507884.30254138</v>
      </c>
      <c r="AW130" s="9">
        <f t="shared" si="125"/>
        <v>108183438.13541751</v>
      </c>
      <c r="AX130" s="9">
        <f t="shared" si="126"/>
        <v>4199997630.8114915</v>
      </c>
      <c r="AY130">
        <v>6.1719253178383893E-3</v>
      </c>
      <c r="AZ130" s="9">
        <f t="shared" si="127"/>
        <v>1393461079.927902</v>
      </c>
      <c r="BA130" s="9">
        <f t="shared" si="128"/>
        <v>5593458710.7393932</v>
      </c>
      <c r="BB130" s="9">
        <f t="shared" si="129"/>
        <v>220180673050.13193</v>
      </c>
      <c r="BC130">
        <v>3.2239999999999998</v>
      </c>
      <c r="BD130" s="9">
        <f t="shared" si="84"/>
        <v>632060834313.55139</v>
      </c>
      <c r="BE130" s="9">
        <f t="shared" si="85"/>
        <v>0.68070794740102281</v>
      </c>
      <c r="BF130" s="9">
        <f t="shared" si="86"/>
        <v>0.68922683999642909</v>
      </c>
      <c r="BG130" s="9">
        <f t="shared" si="87"/>
        <v>0.67229573524463571</v>
      </c>
      <c r="BH130" s="9">
        <f t="shared" si="88"/>
        <v>0.6978537839407275</v>
      </c>
      <c r="BI130" s="9">
        <f t="shared" si="89"/>
        <v>0.66398885023390553</v>
      </c>
      <c r="BJ130" s="9">
        <f t="shared" si="90"/>
        <v>4267340170.9348016</v>
      </c>
      <c r="BK130" s="9">
        <f t="shared" si="91"/>
        <v>7423748493.0718822</v>
      </c>
      <c r="BL130" s="9">
        <f t="shared" si="92"/>
        <v>4212954254.7397175</v>
      </c>
      <c r="BM130" s="9">
        <f t="shared" si="93"/>
        <v>4298683949.8767843</v>
      </c>
      <c r="BN130" s="9">
        <f t="shared" si="94"/>
        <v>4151236111.1426797</v>
      </c>
    </row>
    <row r="131" spans="1:66" x14ac:dyDescent="0.3">
      <c r="A131" s="9">
        <f t="shared" si="82"/>
        <v>114</v>
      </c>
      <c r="B131" s="9">
        <f t="shared" si="133"/>
        <v>173446156765.28348</v>
      </c>
      <c r="C131" s="9">
        <f t="shared" si="134"/>
        <v>4966688953.2494507</v>
      </c>
      <c r="D131" s="9">
        <f t="shared" si="135"/>
        <v>505884623.89874351</v>
      </c>
      <c r="E131" s="9">
        <f t="shared" si="136"/>
        <v>83109616.783365011</v>
      </c>
      <c r="F131" s="9">
        <f t="shared" si="137"/>
        <v>4377694712.5673418</v>
      </c>
      <c r="G131">
        <v>8.5399138253938744E-3</v>
      </c>
      <c r="H131" s="9">
        <f t="shared" si="130"/>
        <v>1481215232.1212776</v>
      </c>
      <c r="I131" s="9">
        <f t="shared" si="131"/>
        <v>5858909944.6886196</v>
      </c>
      <c r="J131" s="9">
        <f t="shared" si="132"/>
        <v>167587246820.59485</v>
      </c>
      <c r="K131" s="4">
        <v>2.8279999999999998</v>
      </c>
      <c r="L131" s="9">
        <f t="shared" si="95"/>
        <v>667915733694.50269</v>
      </c>
      <c r="M131" s="9">
        <f t="shared" si="96"/>
        <v>145699755991.96228</v>
      </c>
      <c r="N131" s="9">
        <f t="shared" si="97"/>
        <v>4966688953.2494507</v>
      </c>
      <c r="O131" s="9">
        <f t="shared" si="98"/>
        <v>424957621.64322335</v>
      </c>
      <c r="P131" s="9">
        <f t="shared" si="99"/>
        <v>69814466.412815258</v>
      </c>
      <c r="Q131" s="9">
        <f t="shared" si="100"/>
        <v>4471916865.1934118</v>
      </c>
      <c r="R131">
        <v>9.7754929067803698E-3</v>
      </c>
      <c r="S131" s="9">
        <f t="shared" si="101"/>
        <v>1424286931.219058</v>
      </c>
      <c r="T131" s="9">
        <f t="shared" si="102"/>
        <v>5896203796.4124699</v>
      </c>
      <c r="U131" s="9">
        <f t="shared" si="103"/>
        <v>139803552195.5498</v>
      </c>
      <c r="V131">
        <v>2.6279999999999997</v>
      </c>
      <c r="W131" s="9">
        <f t="shared" si="104"/>
        <v>672167232791.02161</v>
      </c>
      <c r="X131" s="9">
        <f t="shared" si="105"/>
        <v>206675130165.90244</v>
      </c>
      <c r="Y131" s="9">
        <f t="shared" si="106"/>
        <v>4966688953.2494507</v>
      </c>
      <c r="Z131" s="9">
        <f t="shared" si="107"/>
        <v>602802462.98388219</v>
      </c>
      <c r="AA131" s="9">
        <f t="shared" si="108"/>
        <v>99031833.204494923</v>
      </c>
      <c r="AB131" s="9">
        <f t="shared" si="109"/>
        <v>4264854657.0610738</v>
      </c>
      <c r="AC131">
        <v>7.3120094656083934E-3</v>
      </c>
      <c r="AD131" s="9">
        <f t="shared" si="110"/>
        <v>1511210508.0789254</v>
      </c>
      <c r="AE131" s="9">
        <f t="shared" si="111"/>
        <v>5776065165.1399994</v>
      </c>
      <c r="AF131" s="9">
        <f t="shared" si="112"/>
        <v>200899065000.76245</v>
      </c>
      <c r="AG131">
        <v>3.028</v>
      </c>
      <c r="AH131" s="9">
        <f t="shared" si="113"/>
        <v>658471428825.95996</v>
      </c>
      <c r="AI131" s="9">
        <f t="shared" si="114"/>
        <v>118813366951.24156</v>
      </c>
      <c r="AJ131" s="9">
        <f t="shared" si="115"/>
        <v>4966688953.2494507</v>
      </c>
      <c r="AK131" s="9">
        <f t="shared" si="116"/>
        <v>346538986.94112122</v>
      </c>
      <c r="AL131" s="9">
        <f t="shared" si="117"/>
        <v>56931404.997469917</v>
      </c>
      <c r="AM131" s="9">
        <f t="shared" si="118"/>
        <v>4563218561.3108597</v>
      </c>
      <c r="AN131">
        <v>1.0962390169548475E-2</v>
      </c>
      <c r="AO131" s="9">
        <f t="shared" si="119"/>
        <v>1302478485.8772461</v>
      </c>
      <c r="AP131" s="9">
        <f t="shared" si="120"/>
        <v>5865697047.1881056</v>
      </c>
      <c r="AQ131" s="9">
        <f t="shared" si="121"/>
        <v>112947669904.05345</v>
      </c>
      <c r="AR131">
        <v>2.4279999999999999</v>
      </c>
      <c r="AS131" s="9">
        <f t="shared" si="83"/>
        <v>668689463379.44409</v>
      </c>
      <c r="AT131" s="9">
        <f t="shared" si="122"/>
        <v>220180673050.13193</v>
      </c>
      <c r="AU131" s="9">
        <f t="shared" si="123"/>
        <v>4966688953.2494507</v>
      </c>
      <c r="AV131" s="9">
        <f t="shared" si="124"/>
        <v>642193629.72955143</v>
      </c>
      <c r="AW131" s="9">
        <f t="shared" si="125"/>
        <v>105503239.16985489</v>
      </c>
      <c r="AX131" s="9">
        <f t="shared" si="126"/>
        <v>4218992084.3500443</v>
      </c>
      <c r="AY131">
        <v>6.8434616529803316E-3</v>
      </c>
      <c r="AZ131" s="9">
        <f t="shared" si="127"/>
        <v>1506797992.7459779</v>
      </c>
      <c r="BA131" s="9">
        <f t="shared" si="128"/>
        <v>5725790077.0960217</v>
      </c>
      <c r="BB131" s="9">
        <f t="shared" si="129"/>
        <v>214454882973.03592</v>
      </c>
      <c r="BC131">
        <v>3.2279999999999998</v>
      </c>
      <c r="BD131" s="9">
        <f t="shared" si="84"/>
        <v>652740068788.94641</v>
      </c>
      <c r="BE131" s="9">
        <f t="shared" si="85"/>
        <v>0.67707269693200034</v>
      </c>
      <c r="BF131" s="9">
        <f t="shared" si="86"/>
        <v>0.6856597616060035</v>
      </c>
      <c r="BG131" s="9">
        <f t="shared" si="87"/>
        <v>0.66859457199027528</v>
      </c>
      <c r="BH131" s="9">
        <f t="shared" si="88"/>
        <v>0.6943571842501518</v>
      </c>
      <c r="BI131" s="9">
        <f t="shared" si="89"/>
        <v>0.66022398699971585</v>
      </c>
      <c r="BJ131" s="9">
        <f t="shared" si="90"/>
        <v>4309428623.9715939</v>
      </c>
      <c r="BK131" s="9">
        <f t="shared" si="91"/>
        <v>7448248453.0847759</v>
      </c>
      <c r="BL131" s="9">
        <f t="shared" si="92"/>
        <v>4264876271.608109</v>
      </c>
      <c r="BM131" s="9">
        <f t="shared" si="93"/>
        <v>4313510720.5552998</v>
      </c>
      <c r="BN131" s="9">
        <f t="shared" si="94"/>
        <v>4204295592.0696096</v>
      </c>
    </row>
    <row r="132" spans="1:66" x14ac:dyDescent="0.3">
      <c r="A132" s="9">
        <f t="shared" si="82"/>
        <v>115</v>
      </c>
      <c r="B132" s="9">
        <f t="shared" si="133"/>
        <v>167587246820.59485</v>
      </c>
      <c r="C132" s="9">
        <f t="shared" si="134"/>
        <v>4966688953.2494507</v>
      </c>
      <c r="D132" s="9">
        <f t="shared" si="135"/>
        <v>488796136.56006831</v>
      </c>
      <c r="E132" s="9">
        <f t="shared" si="136"/>
        <v>80302222.434868366</v>
      </c>
      <c r="F132" s="9">
        <f t="shared" si="137"/>
        <v>4397590594.2545137</v>
      </c>
      <c r="G132">
        <v>9.109493684829828E-3</v>
      </c>
      <c r="H132" s="9">
        <f t="shared" si="130"/>
        <v>1526634966.5702264</v>
      </c>
      <c r="I132" s="9">
        <f t="shared" si="131"/>
        <v>5924225560.8247404</v>
      </c>
      <c r="J132" s="9">
        <f t="shared" si="132"/>
        <v>161663021259.77011</v>
      </c>
      <c r="K132" s="4">
        <v>2.8302999999999998</v>
      </c>
      <c r="L132" s="9">
        <f t="shared" si="95"/>
        <v>681285939494.84509</v>
      </c>
      <c r="M132" s="9">
        <f t="shared" si="96"/>
        <v>139803552195.5498</v>
      </c>
      <c r="N132" s="9">
        <f t="shared" si="97"/>
        <v>4966688953.2494507</v>
      </c>
      <c r="O132" s="9">
        <f t="shared" si="98"/>
        <v>407760360.57035363</v>
      </c>
      <c r="P132" s="9">
        <f t="shared" si="99"/>
        <v>66989202.093700953</v>
      </c>
      <c r="Q132" s="9">
        <f t="shared" si="100"/>
        <v>4491939390.5853958</v>
      </c>
      <c r="R132">
        <v>1.039969948079178E-2</v>
      </c>
      <c r="S132" s="9">
        <f t="shared" si="101"/>
        <v>1453914929.1809058</v>
      </c>
      <c r="T132" s="9">
        <f t="shared" si="102"/>
        <v>5945854319.7663021</v>
      </c>
      <c r="U132" s="9">
        <f t="shared" si="103"/>
        <v>133857697875.78351</v>
      </c>
      <c r="V132">
        <v>2.6302999999999996</v>
      </c>
      <c r="W132" s="9">
        <f t="shared" si="104"/>
        <v>683773246773.12476</v>
      </c>
      <c r="X132" s="9">
        <f t="shared" si="105"/>
        <v>200899065000.76245</v>
      </c>
      <c r="Y132" s="9">
        <f t="shared" si="106"/>
        <v>4966688953.2494507</v>
      </c>
      <c r="Z132" s="9">
        <f t="shared" si="107"/>
        <v>585955606.25222385</v>
      </c>
      <c r="AA132" s="9">
        <f t="shared" si="108"/>
        <v>96264135.312865347</v>
      </c>
      <c r="AB132" s="9">
        <f t="shared" si="109"/>
        <v>4284469211.6843615</v>
      </c>
      <c r="AC132">
        <v>7.8193349797436307E-3</v>
      </c>
      <c r="AD132" s="9">
        <f t="shared" si="110"/>
        <v>1570897086.3582511</v>
      </c>
      <c r="AE132" s="9">
        <f t="shared" si="111"/>
        <v>5855366298.0426121</v>
      </c>
      <c r="AF132" s="9">
        <f t="shared" si="112"/>
        <v>195043698702.71985</v>
      </c>
      <c r="AG132">
        <v>3.0303</v>
      </c>
      <c r="AH132" s="9">
        <f t="shared" si="113"/>
        <v>673367124274.90039</v>
      </c>
      <c r="AI132" s="9">
        <f t="shared" si="114"/>
        <v>112947669904.05345</v>
      </c>
      <c r="AJ132" s="9">
        <f t="shared" si="115"/>
        <v>4966688953.2494507</v>
      </c>
      <c r="AK132" s="9">
        <f t="shared" si="116"/>
        <v>329430703.88682258</v>
      </c>
      <c r="AL132" s="9">
        <f t="shared" si="117"/>
        <v>54120758.495692283</v>
      </c>
      <c r="AM132" s="9">
        <f t="shared" si="118"/>
        <v>4583137490.8669357</v>
      </c>
      <c r="AN132">
        <v>1.1642300697698338E-2</v>
      </c>
      <c r="AO132" s="9">
        <f t="shared" si="119"/>
        <v>1314970736.127363</v>
      </c>
      <c r="AP132" s="9">
        <f t="shared" si="120"/>
        <v>5898108226.9942989</v>
      </c>
      <c r="AQ132" s="9">
        <f t="shared" si="121"/>
        <v>107049561677.05916</v>
      </c>
      <c r="AR132">
        <v>2.4302999999999999</v>
      </c>
      <c r="AS132" s="9">
        <f t="shared" si="83"/>
        <v>678282446104.34436</v>
      </c>
      <c r="AT132" s="9">
        <f t="shared" si="122"/>
        <v>214454882973.03592</v>
      </c>
      <c r="AU132" s="9">
        <f t="shared" si="123"/>
        <v>4966688953.2494507</v>
      </c>
      <c r="AV132" s="9">
        <f t="shared" si="124"/>
        <v>625493408.67135477</v>
      </c>
      <c r="AW132" s="9">
        <f t="shared" si="125"/>
        <v>102759631.42457972</v>
      </c>
      <c r="AX132" s="9">
        <f t="shared" si="126"/>
        <v>4238435913.1535168</v>
      </c>
      <c r="AY132">
        <v>7.321043880817113E-3</v>
      </c>
      <c r="AZ132" s="9">
        <f t="shared" si="127"/>
        <v>1570033608.7010946</v>
      </c>
      <c r="BA132" s="9">
        <f t="shared" si="128"/>
        <v>5808469521.8546114</v>
      </c>
      <c r="BB132" s="9">
        <f t="shared" si="129"/>
        <v>208646413451.18134</v>
      </c>
      <c r="BC132">
        <v>3.2302999999999997</v>
      </c>
      <c r="BD132" s="9">
        <f t="shared" si="84"/>
        <v>667973995013.28027</v>
      </c>
      <c r="BE132" s="9">
        <f t="shared" si="85"/>
        <v>0.67345557624602459</v>
      </c>
      <c r="BF132" s="9">
        <f t="shared" si="86"/>
        <v>0.68210984394063556</v>
      </c>
      <c r="BG132" s="9">
        <f t="shared" si="87"/>
        <v>0.66491251720465938</v>
      </c>
      <c r="BH132" s="9">
        <f t="shared" si="88"/>
        <v>0.69087678674319608</v>
      </c>
      <c r="BI132" s="9">
        <f t="shared" si="89"/>
        <v>0.65647921968599598</v>
      </c>
      <c r="BJ132" s="9">
        <f t="shared" si="90"/>
        <v>4318885222.6905451</v>
      </c>
      <c r="BK132" s="9">
        <f t="shared" si="91"/>
        <v>7443553188.9522076</v>
      </c>
      <c r="BL132" s="9">
        <f t="shared" si="92"/>
        <v>4282915561.5101895</v>
      </c>
      <c r="BM132" s="9">
        <f t="shared" si="93"/>
        <v>4302462085.8853083</v>
      </c>
      <c r="BN132" s="9">
        <f t="shared" si="94"/>
        <v>4223762964.1203108</v>
      </c>
    </row>
    <row r="133" spans="1:66" x14ac:dyDescent="0.3">
      <c r="A133" s="9">
        <f t="shared" si="82"/>
        <v>116</v>
      </c>
      <c r="B133" s="9">
        <f t="shared" si="133"/>
        <v>161663021259.77011</v>
      </c>
      <c r="C133" s="9">
        <f t="shared" si="134"/>
        <v>4966688953.2494507</v>
      </c>
      <c r="D133" s="9">
        <f t="shared" si="135"/>
        <v>471517145.34099621</v>
      </c>
      <c r="E133" s="9">
        <f t="shared" si="136"/>
        <v>77463531.020306513</v>
      </c>
      <c r="F133" s="9">
        <f t="shared" si="137"/>
        <v>4417708276.8881483</v>
      </c>
      <c r="G133">
        <v>8.7140802052790844E-3</v>
      </c>
      <c r="H133" s="9">
        <f t="shared" si="130"/>
        <v>1408744533.4853745</v>
      </c>
      <c r="I133" s="9">
        <f t="shared" si="131"/>
        <v>5826452810.3735228</v>
      </c>
      <c r="J133" s="9">
        <f t="shared" si="132"/>
        <v>155836568449.39658</v>
      </c>
      <c r="K133" s="4">
        <v>2.8340000000000001</v>
      </c>
      <c r="L133" s="9">
        <f t="shared" si="95"/>
        <v>675868526003.32861</v>
      </c>
      <c r="M133" s="9">
        <f t="shared" si="96"/>
        <v>133857697875.78351</v>
      </c>
      <c r="N133" s="9">
        <f t="shared" si="97"/>
        <v>4966688953.2494507</v>
      </c>
      <c r="O133" s="9">
        <f t="shared" si="98"/>
        <v>390418285.47103524</v>
      </c>
      <c r="P133" s="9">
        <f t="shared" si="99"/>
        <v>64140146.898812935</v>
      </c>
      <c r="Q133" s="9">
        <f t="shared" si="100"/>
        <v>4512130520.8796024</v>
      </c>
      <c r="R133">
        <v>9.9706743098851858E-3</v>
      </c>
      <c r="S133" s="9">
        <f t="shared" si="101"/>
        <v>1334651509.3904474</v>
      </c>
      <c r="T133" s="9">
        <f t="shared" si="102"/>
        <v>5846782030.27005</v>
      </c>
      <c r="U133" s="9">
        <f t="shared" si="103"/>
        <v>128010915845.51346</v>
      </c>
      <c r="V133">
        <v>2.6339999999999999</v>
      </c>
      <c r="W133" s="9">
        <f t="shared" si="104"/>
        <v>678226715511.32581</v>
      </c>
      <c r="X133" s="9">
        <f t="shared" si="105"/>
        <v>195043698702.71985</v>
      </c>
      <c r="Y133" s="9">
        <f t="shared" si="106"/>
        <v>4966688953.2494507</v>
      </c>
      <c r="Z133" s="9">
        <f t="shared" si="107"/>
        <v>568877454.54959953</v>
      </c>
      <c r="AA133" s="9">
        <f t="shared" si="108"/>
        <v>93458438.96171993</v>
      </c>
      <c r="AB133" s="9">
        <f t="shared" si="109"/>
        <v>4304353059.7381315</v>
      </c>
      <c r="AC133">
        <v>7.4657176704255868E-3</v>
      </c>
      <c r="AD133" s="9">
        <f t="shared" si="110"/>
        <v>1456141187.9100597</v>
      </c>
      <c r="AE133" s="9">
        <f t="shared" si="111"/>
        <v>5760494247.6481915</v>
      </c>
      <c r="AF133" s="9">
        <f t="shared" si="112"/>
        <v>189283204455.07166</v>
      </c>
      <c r="AG133">
        <v>3.0340000000000003</v>
      </c>
      <c r="AH133" s="9">
        <f t="shared" si="113"/>
        <v>668217332727.19019</v>
      </c>
      <c r="AI133" s="9">
        <f t="shared" si="114"/>
        <v>107049561677.05916</v>
      </c>
      <c r="AJ133" s="9">
        <f t="shared" si="115"/>
        <v>4966688953.2494507</v>
      </c>
      <c r="AK133" s="9">
        <f t="shared" si="116"/>
        <v>312227888.22475588</v>
      </c>
      <c r="AL133" s="9">
        <f t="shared" si="117"/>
        <v>51294581.636924185</v>
      </c>
      <c r="AM133" s="9">
        <f t="shared" si="118"/>
        <v>4603166483.3877707</v>
      </c>
      <c r="AN133">
        <v>1.1169595498495943E-2</v>
      </c>
      <c r="AO133" s="9">
        <f t="shared" si="119"/>
        <v>1195700302.2240438</v>
      </c>
      <c r="AP133" s="9">
        <f t="shared" si="120"/>
        <v>5798866785.6118145</v>
      </c>
      <c r="AQ133" s="9">
        <f t="shared" si="121"/>
        <v>101250694891.44734</v>
      </c>
      <c r="AR133">
        <v>2.4340000000000002</v>
      </c>
      <c r="AS133" s="9">
        <f t="shared" si="83"/>
        <v>672668547130.97046</v>
      </c>
      <c r="AT133" s="9">
        <f t="shared" si="122"/>
        <v>208646413451.18134</v>
      </c>
      <c r="AU133" s="9">
        <f t="shared" si="123"/>
        <v>4966688953.2494507</v>
      </c>
      <c r="AV133" s="9">
        <f t="shared" si="124"/>
        <v>608552039.23261225</v>
      </c>
      <c r="AW133" s="9">
        <f t="shared" si="125"/>
        <v>99976406.445357725</v>
      </c>
      <c r="AX133" s="9">
        <f t="shared" si="126"/>
        <v>4258160507.5714803</v>
      </c>
      <c r="AY133">
        <v>6.9873713485948397E-3</v>
      </c>
      <c r="AZ133" s="9">
        <f t="shared" si="127"/>
        <v>1457889971.3358574</v>
      </c>
      <c r="BA133" s="9">
        <f t="shared" si="128"/>
        <v>5716050478.9073372</v>
      </c>
      <c r="BB133" s="9">
        <f t="shared" si="129"/>
        <v>202930362972.27402</v>
      </c>
      <c r="BC133">
        <v>3.234</v>
      </c>
      <c r="BD133" s="9">
        <f t="shared" si="84"/>
        <v>663061855553.2511</v>
      </c>
      <c r="BE133" s="9">
        <f t="shared" si="85"/>
        <v>0.66985572492376333</v>
      </c>
      <c r="BF133" s="9">
        <f t="shared" si="86"/>
        <v>0.67857622408582829</v>
      </c>
      <c r="BG133" s="9">
        <f t="shared" si="87"/>
        <v>0.66124871244819261</v>
      </c>
      <c r="BH133" s="9">
        <f t="shared" si="88"/>
        <v>0.68741172549290386</v>
      </c>
      <c r="BI133" s="9">
        <f t="shared" si="89"/>
        <v>0.65275369131973349</v>
      </c>
      <c r="BJ133" s="9">
        <f t="shared" si="90"/>
        <v>4218731230.2332306</v>
      </c>
      <c r="BK133" s="9">
        <f t="shared" si="91"/>
        <v>7337764309.2583303</v>
      </c>
      <c r="BL133" s="9">
        <f t="shared" si="92"/>
        <v>4185288888.6843147</v>
      </c>
      <c r="BM133" s="9">
        <f t="shared" si="93"/>
        <v>4200838134.3924918</v>
      </c>
      <c r="BN133" s="9">
        <f t="shared" si="94"/>
        <v>4128407639.8459339</v>
      </c>
    </row>
    <row r="134" spans="1:66" x14ac:dyDescent="0.3">
      <c r="A134" s="9">
        <f t="shared" si="82"/>
        <v>117</v>
      </c>
      <c r="B134" s="9">
        <f t="shared" si="133"/>
        <v>155836568449.39658</v>
      </c>
      <c r="C134" s="9">
        <f t="shared" si="134"/>
        <v>4966688953.2494507</v>
      </c>
      <c r="D134" s="9">
        <f t="shared" si="135"/>
        <v>454523324.64407337</v>
      </c>
      <c r="E134" s="9">
        <f t="shared" si="136"/>
        <v>74671689.048669204</v>
      </c>
      <c r="F134" s="9">
        <f t="shared" si="137"/>
        <v>4437493939.5567083</v>
      </c>
      <c r="G134">
        <v>9.3309466060865764E-3</v>
      </c>
      <c r="H134" s="9">
        <f t="shared" si="130"/>
        <v>1454102699.4770753</v>
      </c>
      <c r="I134" s="9">
        <f t="shared" si="131"/>
        <v>5891596639.0337839</v>
      </c>
      <c r="J134" s="9">
        <f t="shared" si="132"/>
        <v>149944971810.36279</v>
      </c>
      <c r="K134" s="4">
        <v>2.8378000000000001</v>
      </c>
      <c r="L134" s="9">
        <f t="shared" si="95"/>
        <v>689316806766.95276</v>
      </c>
      <c r="M134" s="9">
        <f t="shared" si="96"/>
        <v>128010915845.51346</v>
      </c>
      <c r="N134" s="9">
        <f t="shared" si="97"/>
        <v>4966688953.2494507</v>
      </c>
      <c r="O134" s="9">
        <f t="shared" si="98"/>
        <v>373365171.21608096</v>
      </c>
      <c r="P134" s="9">
        <f t="shared" si="99"/>
        <v>61338563.842641868</v>
      </c>
      <c r="Q134" s="9">
        <f t="shared" si="100"/>
        <v>4531985218.1907282</v>
      </c>
      <c r="R134">
        <v>1.0661850435296105E-2</v>
      </c>
      <c r="S134" s="9">
        <f t="shared" si="101"/>
        <v>1364833238.8301408</v>
      </c>
      <c r="T134" s="9">
        <f t="shared" si="102"/>
        <v>5896818457.0208693</v>
      </c>
      <c r="U134" s="9">
        <f t="shared" si="103"/>
        <v>122114097388.49258</v>
      </c>
      <c r="V134">
        <v>2.6377999999999999</v>
      </c>
      <c r="W134" s="9">
        <f t="shared" si="104"/>
        <v>689927759471.44165</v>
      </c>
      <c r="X134" s="9">
        <f t="shared" si="105"/>
        <v>189283204455.07166</v>
      </c>
      <c r="Y134" s="9">
        <f t="shared" si="106"/>
        <v>4966688953.2494507</v>
      </c>
      <c r="Z134" s="9">
        <f t="shared" si="107"/>
        <v>552076012.99395907</v>
      </c>
      <c r="AA134" s="9">
        <f t="shared" si="108"/>
        <v>90698202.134721845</v>
      </c>
      <c r="AB134" s="9">
        <f t="shared" si="109"/>
        <v>4323914738.1207695</v>
      </c>
      <c r="AC134">
        <v>8.0103200541153941E-3</v>
      </c>
      <c r="AD134" s="9">
        <f t="shared" si="110"/>
        <v>1516219048.5536847</v>
      </c>
      <c r="AE134" s="9">
        <f t="shared" si="111"/>
        <v>5840133786.6744537</v>
      </c>
      <c r="AF134" s="9">
        <f t="shared" si="112"/>
        <v>183443070668.39722</v>
      </c>
      <c r="AG134">
        <v>3.0378000000000003</v>
      </c>
      <c r="AH134" s="9">
        <f t="shared" si="113"/>
        <v>683295653040.91113</v>
      </c>
      <c r="AI134" s="9">
        <f t="shared" si="114"/>
        <v>101250694891.44734</v>
      </c>
      <c r="AJ134" s="9">
        <f t="shared" si="115"/>
        <v>4966688953.2494507</v>
      </c>
      <c r="AK134" s="9">
        <f t="shared" si="116"/>
        <v>295314526.76672143</v>
      </c>
      <c r="AL134" s="9">
        <f t="shared" si="117"/>
        <v>48515957.968818523</v>
      </c>
      <c r="AM134" s="9">
        <f t="shared" si="118"/>
        <v>4622858468.5139103</v>
      </c>
      <c r="AN134">
        <v>1.1936631695685818E-2</v>
      </c>
      <c r="AO134" s="9">
        <f t="shared" si="119"/>
        <v>1208592253.8514645</v>
      </c>
      <c r="AP134" s="9">
        <f t="shared" si="120"/>
        <v>5831450722.3653746</v>
      </c>
      <c r="AQ134" s="9">
        <f t="shared" si="121"/>
        <v>95419244169.081955</v>
      </c>
      <c r="AR134">
        <v>2.4378000000000002</v>
      </c>
      <c r="AS134" s="9">
        <f t="shared" si="83"/>
        <v>682279734516.74878</v>
      </c>
      <c r="AT134" s="9">
        <f t="shared" si="122"/>
        <v>202930362972.27402</v>
      </c>
      <c r="AU134" s="9">
        <f t="shared" si="123"/>
        <v>4966688953.2494507</v>
      </c>
      <c r="AV134" s="9">
        <f t="shared" si="124"/>
        <v>591880225.33579922</v>
      </c>
      <c r="AW134" s="9">
        <f t="shared" si="125"/>
        <v>97237465.590881303</v>
      </c>
      <c r="AX134" s="9">
        <f t="shared" si="126"/>
        <v>4277571262.3227701</v>
      </c>
      <c r="AY134">
        <v>7.4928698484387768E-3</v>
      </c>
      <c r="AZ134" s="9">
        <f t="shared" si="127"/>
        <v>1520530798.0476887</v>
      </c>
      <c r="BA134" s="9">
        <f t="shared" si="128"/>
        <v>5798102060.3704586</v>
      </c>
      <c r="BB134" s="9">
        <f t="shared" si="129"/>
        <v>197132260911.90353</v>
      </c>
      <c r="BC134">
        <v>3.2378</v>
      </c>
      <c r="BD134" s="9">
        <f t="shared" si="84"/>
        <v>678377941063.34363</v>
      </c>
      <c r="BE134" s="9">
        <f t="shared" si="85"/>
        <v>0.66627301745641765</v>
      </c>
      <c r="BF134" s="9">
        <f t="shared" si="86"/>
        <v>0.67505878327664304</v>
      </c>
      <c r="BG134" s="9">
        <f t="shared" si="87"/>
        <v>0.65760302507458246</v>
      </c>
      <c r="BH134" s="9">
        <f t="shared" si="88"/>
        <v>0.68396188808401837</v>
      </c>
      <c r="BI134" s="9">
        <f t="shared" si="89"/>
        <v>0.64904726172447758</v>
      </c>
      <c r="BJ134" s="9">
        <f t="shared" si="90"/>
        <v>4228248497.3400578</v>
      </c>
      <c r="BK134" s="9">
        <f t="shared" si="91"/>
        <v>7333506094.4938784</v>
      </c>
      <c r="BL134" s="9">
        <f t="shared" si="92"/>
        <v>4203536501.1733394</v>
      </c>
      <c r="BM134" s="9">
        <f t="shared" si="93"/>
        <v>4190473927.64394</v>
      </c>
      <c r="BN134" s="9">
        <f t="shared" si="94"/>
        <v>4147400505.0055652</v>
      </c>
    </row>
    <row r="135" spans="1:66" x14ac:dyDescent="0.3">
      <c r="A135" s="9">
        <f t="shared" si="82"/>
        <v>118</v>
      </c>
      <c r="B135" s="9">
        <f t="shared" si="133"/>
        <v>149944971810.36279</v>
      </c>
      <c r="C135" s="9">
        <f t="shared" si="134"/>
        <v>4966688953.2494507</v>
      </c>
      <c r="D135" s="9">
        <f t="shared" si="135"/>
        <v>437339501.11355817</v>
      </c>
      <c r="E135" s="9">
        <f t="shared" si="136"/>
        <v>71848632.325798839</v>
      </c>
      <c r="F135" s="9">
        <f t="shared" si="137"/>
        <v>4457500819.8100939</v>
      </c>
      <c r="G135">
        <v>7.9739107499781081E-3</v>
      </c>
      <c r="H135" s="9">
        <f t="shared" si="130"/>
        <v>1195647822.6238163</v>
      </c>
      <c r="I135" s="9">
        <f t="shared" si="131"/>
        <v>5653148642.4339104</v>
      </c>
      <c r="J135" s="9">
        <f t="shared" si="132"/>
        <v>144291823167.92889</v>
      </c>
      <c r="K135" s="4">
        <v>2.8401000000000001</v>
      </c>
      <c r="L135" s="9">
        <f t="shared" si="95"/>
        <v>667071539807.20142</v>
      </c>
      <c r="M135" s="9">
        <f t="shared" si="96"/>
        <v>122114097388.49258</v>
      </c>
      <c r="N135" s="9">
        <f t="shared" si="97"/>
        <v>4966688953.2494507</v>
      </c>
      <c r="O135" s="9">
        <f t="shared" si="98"/>
        <v>356166117.38310337</v>
      </c>
      <c r="P135" s="9">
        <f t="shared" si="99"/>
        <v>58513004.998652697</v>
      </c>
      <c r="Q135" s="9">
        <f t="shared" si="100"/>
        <v>4552009830.8676949</v>
      </c>
      <c r="R135">
        <v>9.16480589243307E-3</v>
      </c>
      <c r="S135" s="9">
        <f t="shared" si="101"/>
        <v>1119151999.2952025</v>
      </c>
      <c r="T135" s="9">
        <f t="shared" si="102"/>
        <v>5671161830.1628971</v>
      </c>
      <c r="U135" s="9">
        <f t="shared" si="103"/>
        <v>116442935558.3297</v>
      </c>
      <c r="V135">
        <v>2.6400999999999999</v>
      </c>
      <c r="W135" s="9">
        <f t="shared" si="104"/>
        <v>669197095959.2218</v>
      </c>
      <c r="X135" s="9">
        <f t="shared" si="105"/>
        <v>183443070668.39722</v>
      </c>
      <c r="Y135" s="9">
        <f t="shared" si="106"/>
        <v>4966688953.2494507</v>
      </c>
      <c r="Z135" s="9">
        <f t="shared" si="107"/>
        <v>535042289.44949192</v>
      </c>
      <c r="AA135" s="9">
        <f t="shared" si="108"/>
        <v>87899804.695273668</v>
      </c>
      <c r="AB135" s="9">
        <f t="shared" si="109"/>
        <v>4343746859.1046858</v>
      </c>
      <c r="AC135">
        <v>6.789554600942771E-3</v>
      </c>
      <c r="AD135" s="9">
        <f t="shared" si="110"/>
        <v>1245496744.4676862</v>
      </c>
      <c r="AE135" s="9">
        <f t="shared" si="111"/>
        <v>5589243603.5723724</v>
      </c>
      <c r="AF135" s="9">
        <f t="shared" si="112"/>
        <v>177853827064.82486</v>
      </c>
      <c r="AG135">
        <v>3.0401000000000002</v>
      </c>
      <c r="AH135" s="9">
        <f t="shared" si="113"/>
        <v>659530745221.53992</v>
      </c>
      <c r="AI135" s="9">
        <f t="shared" si="114"/>
        <v>95419244169.081955</v>
      </c>
      <c r="AJ135" s="9">
        <f t="shared" si="115"/>
        <v>4966688953.2494507</v>
      </c>
      <c r="AK135" s="9">
        <f t="shared" si="116"/>
        <v>278306128.82648903</v>
      </c>
      <c r="AL135" s="9">
        <f t="shared" si="117"/>
        <v>45721721.164351776</v>
      </c>
      <c r="AM135" s="9">
        <f t="shared" si="118"/>
        <v>4642661103.2586098</v>
      </c>
      <c r="AN135">
        <v>1.0296920255441711E-2</v>
      </c>
      <c r="AO135" s="9">
        <f t="shared" si="119"/>
        <v>982524348.04355836</v>
      </c>
      <c r="AP135" s="9">
        <f t="shared" si="120"/>
        <v>5625185451.3021679</v>
      </c>
      <c r="AQ135" s="9">
        <f t="shared" si="121"/>
        <v>89794058717.779785</v>
      </c>
      <c r="AR135">
        <v>2.4401000000000002</v>
      </c>
      <c r="AS135" s="9">
        <f t="shared" si="83"/>
        <v>663771883253.65576</v>
      </c>
      <c r="AT135" s="9">
        <f t="shared" si="122"/>
        <v>197132260911.90353</v>
      </c>
      <c r="AU135" s="9">
        <f t="shared" si="123"/>
        <v>4966688953.2494507</v>
      </c>
      <c r="AV135" s="9">
        <f t="shared" si="124"/>
        <v>574969094.32638538</v>
      </c>
      <c r="AW135" s="9">
        <f t="shared" si="125"/>
        <v>94459208.353620455</v>
      </c>
      <c r="AX135" s="9">
        <f t="shared" si="126"/>
        <v>4297260650.5694447</v>
      </c>
      <c r="AY135">
        <v>6.3594527650988608E-3</v>
      </c>
      <c r="AZ135" s="9">
        <f t="shared" si="127"/>
        <v>1253653301.7463951</v>
      </c>
      <c r="BA135" s="9">
        <f t="shared" si="128"/>
        <v>5550913952.3158398</v>
      </c>
      <c r="BB135" s="9">
        <f t="shared" si="129"/>
        <v>191581346959.58768</v>
      </c>
      <c r="BC135">
        <v>3.2401</v>
      </c>
      <c r="BD135" s="9">
        <f t="shared" si="84"/>
        <v>655007846373.26904</v>
      </c>
      <c r="BE135" s="9">
        <f t="shared" si="85"/>
        <v>0.66270820861789304</v>
      </c>
      <c r="BF135" s="9">
        <f t="shared" si="86"/>
        <v>0.67155829485280649</v>
      </c>
      <c r="BG135" s="9">
        <f t="shared" si="87"/>
        <v>0.65397619106251148</v>
      </c>
      <c r="BH135" s="9">
        <f t="shared" si="88"/>
        <v>0.68052806619415274</v>
      </c>
      <c r="BI135" s="9">
        <f t="shared" si="89"/>
        <v>0.64536064785327008</v>
      </c>
      <c r="BJ135" s="9">
        <f t="shared" si="90"/>
        <v>4036216487.2188597</v>
      </c>
      <c r="BK135" s="9">
        <f t="shared" si="91"/>
        <v>7143936933.0069876</v>
      </c>
      <c r="BL135" s="9">
        <f t="shared" si="92"/>
        <v>4005137161.2963104</v>
      </c>
      <c r="BM135" s="9">
        <f t="shared" si="93"/>
        <v>4017491708.818418</v>
      </c>
      <c r="BN135" s="9">
        <f t="shared" si="94"/>
        <v>3953403851.6543903</v>
      </c>
    </row>
    <row r="136" spans="1:66" x14ac:dyDescent="0.3">
      <c r="A136" s="9">
        <f t="shared" si="82"/>
        <v>119</v>
      </c>
      <c r="B136" s="9">
        <f t="shared" si="133"/>
        <v>144291823167.92889</v>
      </c>
      <c r="C136" s="9">
        <f t="shared" si="134"/>
        <v>4966688953.2494507</v>
      </c>
      <c r="D136" s="9">
        <f t="shared" si="135"/>
        <v>420851150.90645927</v>
      </c>
      <c r="E136" s="9">
        <f t="shared" si="136"/>
        <v>69139831.934632599</v>
      </c>
      <c r="F136" s="9">
        <f t="shared" si="137"/>
        <v>4476697970.4083595</v>
      </c>
      <c r="G136">
        <v>8.2199593176039976E-3</v>
      </c>
      <c r="H136" s="9">
        <f t="shared" si="130"/>
        <v>1186072916.3032854</v>
      </c>
      <c r="I136" s="9">
        <f t="shared" si="131"/>
        <v>5662770886.7116451</v>
      </c>
      <c r="J136" s="9">
        <f t="shared" si="132"/>
        <v>138629052281.21725</v>
      </c>
      <c r="K136" s="4">
        <v>2.8437999999999999</v>
      </c>
      <c r="L136" s="9">
        <f t="shared" si="95"/>
        <v>673869735518.68579</v>
      </c>
      <c r="M136" s="9">
        <f t="shared" si="96"/>
        <v>116442935558.3297</v>
      </c>
      <c r="N136" s="9">
        <f t="shared" si="97"/>
        <v>4966688953.2494507</v>
      </c>
      <c r="O136" s="9">
        <f t="shared" si="98"/>
        <v>339625228.71179497</v>
      </c>
      <c r="P136" s="9">
        <f t="shared" si="99"/>
        <v>55795573.288366318</v>
      </c>
      <c r="Q136" s="9">
        <f t="shared" si="100"/>
        <v>4571268151.2492895</v>
      </c>
      <c r="R136">
        <v>9.4511280157747457E-3</v>
      </c>
      <c r="S136" s="9">
        <f t="shared" si="101"/>
        <v>1100517090.4943831</v>
      </c>
      <c r="T136" s="9">
        <f t="shared" si="102"/>
        <v>5671785241.7436724</v>
      </c>
      <c r="U136" s="9">
        <f t="shared" si="103"/>
        <v>110771150316.58603</v>
      </c>
      <c r="V136">
        <v>2.6437999999999997</v>
      </c>
      <c r="W136" s="9">
        <f t="shared" si="104"/>
        <v>674942443767.49707</v>
      </c>
      <c r="X136" s="9">
        <f t="shared" si="105"/>
        <v>177853827064.82486</v>
      </c>
      <c r="Y136" s="9">
        <f t="shared" si="106"/>
        <v>4966688953.2494507</v>
      </c>
      <c r="Z136" s="9">
        <f t="shared" si="107"/>
        <v>518740328.93907255</v>
      </c>
      <c r="AA136" s="9">
        <f t="shared" si="108"/>
        <v>85221625.468561918</v>
      </c>
      <c r="AB136" s="9">
        <f t="shared" si="109"/>
        <v>4362726998.8418159</v>
      </c>
      <c r="AC136">
        <v>7.0053762011861309E-3</v>
      </c>
      <c r="AD136" s="9">
        <f t="shared" si="110"/>
        <v>1245932967.4097979</v>
      </c>
      <c r="AE136" s="9">
        <f t="shared" si="111"/>
        <v>5608659966.2516136</v>
      </c>
      <c r="AF136" s="9">
        <f t="shared" si="112"/>
        <v>172245167098.57324</v>
      </c>
      <c r="AG136">
        <v>3.0438000000000001</v>
      </c>
      <c r="AH136" s="9">
        <f t="shared" si="113"/>
        <v>667430535983.94202</v>
      </c>
      <c r="AI136" s="9">
        <f t="shared" si="114"/>
        <v>89794058717.779785</v>
      </c>
      <c r="AJ136" s="9">
        <f t="shared" si="115"/>
        <v>4966688953.2494507</v>
      </c>
      <c r="AK136" s="9">
        <f t="shared" si="116"/>
        <v>261899337.92685771</v>
      </c>
      <c r="AL136" s="9">
        <f t="shared" si="117"/>
        <v>43026319.802269481</v>
      </c>
      <c r="AM136" s="9">
        <f t="shared" si="118"/>
        <v>4661763295.5203228</v>
      </c>
      <c r="AN136">
        <v>1.0633726260494303E-2</v>
      </c>
      <c r="AO136" s="9">
        <f t="shared" si="119"/>
        <v>954845440.22362232</v>
      </c>
      <c r="AP136" s="9">
        <f t="shared" si="120"/>
        <v>5616608735.7439451</v>
      </c>
      <c r="AQ136" s="9">
        <f t="shared" si="121"/>
        <v>84177449982.035843</v>
      </c>
      <c r="AR136">
        <v>2.4438</v>
      </c>
      <c r="AS136" s="9">
        <f t="shared" si="83"/>
        <v>668376439553.52942</v>
      </c>
      <c r="AT136" s="9">
        <f t="shared" si="122"/>
        <v>191581346959.58768</v>
      </c>
      <c r="AU136" s="9">
        <f t="shared" si="123"/>
        <v>4966688953.2494507</v>
      </c>
      <c r="AV136" s="9">
        <f t="shared" si="124"/>
        <v>558778928.63213074</v>
      </c>
      <c r="AW136" s="9">
        <f t="shared" si="125"/>
        <v>91799395.418135762</v>
      </c>
      <c r="AX136" s="9">
        <f t="shared" si="126"/>
        <v>4316110629.1991844</v>
      </c>
      <c r="AY136">
        <v>6.5473703301891506E-3</v>
      </c>
      <c r="AZ136" s="9">
        <f t="shared" si="127"/>
        <v>1254354026.9008777</v>
      </c>
      <c r="BA136" s="9">
        <f t="shared" si="128"/>
        <v>5570464656.1000624</v>
      </c>
      <c r="BB136" s="9">
        <f t="shared" si="129"/>
        <v>186010882303.48761</v>
      </c>
      <c r="BC136">
        <v>3.2437999999999998</v>
      </c>
      <c r="BD136" s="9">
        <f t="shared" si="84"/>
        <v>662885294075.90747</v>
      </c>
      <c r="BE136" s="9">
        <f t="shared" si="85"/>
        <v>0.65916045129735734</v>
      </c>
      <c r="BF136" s="9">
        <f t="shared" si="86"/>
        <v>0.66807390884879114</v>
      </c>
      <c r="BG136" s="9">
        <f t="shared" si="87"/>
        <v>0.6503673656459773</v>
      </c>
      <c r="BH136" s="9">
        <f t="shared" si="88"/>
        <v>0.67710940649059814</v>
      </c>
      <c r="BI136" s="9">
        <f t="shared" si="89"/>
        <v>0.64169300677808727</v>
      </c>
      <c r="BJ136" s="9">
        <f t="shared" si="90"/>
        <v>4010083047.8388982</v>
      </c>
      <c r="BK136" s="9">
        <f t="shared" si="91"/>
        <v>7107287039.6360521</v>
      </c>
      <c r="BL136" s="9">
        <f t="shared" si="92"/>
        <v>3985061188.2415504</v>
      </c>
      <c r="BM136" s="9">
        <f t="shared" si="93"/>
        <v>3980393112.813427</v>
      </c>
      <c r="BN136" s="9">
        <f t="shared" si="94"/>
        <v>3933092745.1621032</v>
      </c>
    </row>
    <row r="137" spans="1:66" x14ac:dyDescent="0.3">
      <c r="A137" s="9">
        <f t="shared" si="82"/>
        <v>120</v>
      </c>
      <c r="B137" s="9">
        <f t="shared" si="133"/>
        <v>138629052281.21725</v>
      </c>
      <c r="C137" s="9">
        <f t="shared" si="134"/>
        <v>4966688953.2494507</v>
      </c>
      <c r="D137" s="9">
        <f t="shared" si="135"/>
        <v>404334735.82021701</v>
      </c>
      <c r="E137" s="9">
        <f t="shared" si="136"/>
        <v>66426420.884749942</v>
      </c>
      <c r="F137" s="9">
        <f t="shared" si="137"/>
        <v>4495927796.5444832</v>
      </c>
      <c r="G137">
        <v>6.8614378250433372E-3</v>
      </c>
      <c r="H137" s="9">
        <f t="shared" si="130"/>
        <v>951194622.9722544</v>
      </c>
      <c r="I137" s="9">
        <f t="shared" si="131"/>
        <v>5447122419.5167379</v>
      </c>
      <c r="J137" s="9">
        <f t="shared" si="132"/>
        <v>133181929861.70052</v>
      </c>
      <c r="K137" s="4">
        <v>2.8462000000000001</v>
      </c>
      <c r="L137" s="9">
        <f t="shared" si="95"/>
        <v>653654690342.00854</v>
      </c>
      <c r="M137" s="9">
        <f t="shared" si="96"/>
        <v>110771150316.58603</v>
      </c>
      <c r="N137" s="9">
        <f t="shared" si="97"/>
        <v>4966688953.2494507</v>
      </c>
      <c r="O137" s="9">
        <f t="shared" si="98"/>
        <v>323082521.75670928</v>
      </c>
      <c r="P137" s="9">
        <f t="shared" si="99"/>
        <v>53077842.860030808</v>
      </c>
      <c r="Q137" s="9">
        <f t="shared" si="100"/>
        <v>4590528588.6327105</v>
      </c>
      <c r="R137">
        <v>7.9648107202547891E-3</v>
      </c>
      <c r="S137" s="9">
        <f t="shared" si="101"/>
        <v>882271245.53649902</v>
      </c>
      <c r="T137" s="9">
        <f t="shared" si="102"/>
        <v>5472799834.1692095</v>
      </c>
      <c r="U137" s="9">
        <f t="shared" si="103"/>
        <v>105298350482.41682</v>
      </c>
      <c r="V137">
        <v>2.6461999999999999</v>
      </c>
      <c r="W137" s="9">
        <f t="shared" si="104"/>
        <v>656735980100.30518</v>
      </c>
      <c r="X137" s="9">
        <f t="shared" si="105"/>
        <v>172245167098.57324</v>
      </c>
      <c r="Y137" s="9">
        <f t="shared" si="106"/>
        <v>4966688953.2494507</v>
      </c>
      <c r="Z137" s="9">
        <f t="shared" si="107"/>
        <v>502381737.37083864</v>
      </c>
      <c r="AA137" s="9">
        <f t="shared" si="108"/>
        <v>82534142.568066344</v>
      </c>
      <c r="AB137" s="9">
        <f t="shared" si="109"/>
        <v>4381773073.3105459</v>
      </c>
      <c r="AC137">
        <v>5.7891506828096073E-3</v>
      </c>
      <c r="AD137" s="9">
        <f t="shared" si="110"/>
        <v>997153226.71936023</v>
      </c>
      <c r="AE137" s="9">
        <f t="shared" si="111"/>
        <v>5378926300.0299063</v>
      </c>
      <c r="AF137" s="9">
        <f t="shared" si="112"/>
        <v>166866240798.54333</v>
      </c>
      <c r="AG137">
        <v>3.0462000000000002</v>
      </c>
      <c r="AH137" s="9">
        <f t="shared" si="113"/>
        <v>645471156003.58875</v>
      </c>
      <c r="AI137" s="9">
        <f t="shared" si="114"/>
        <v>84177449982.035843</v>
      </c>
      <c r="AJ137" s="9">
        <f t="shared" si="115"/>
        <v>4966688953.2494507</v>
      </c>
      <c r="AK137" s="9">
        <f t="shared" si="116"/>
        <v>245517562.44760457</v>
      </c>
      <c r="AL137" s="9">
        <f t="shared" si="117"/>
        <v>40335028.11639218</v>
      </c>
      <c r="AM137" s="9">
        <f t="shared" si="118"/>
        <v>4680836362.6854544</v>
      </c>
      <c r="AN137">
        <v>9.0081760954211498E-3</v>
      </c>
      <c r="AO137" s="9">
        <f t="shared" si="119"/>
        <v>758285292.70168483</v>
      </c>
      <c r="AP137" s="9">
        <f t="shared" si="120"/>
        <v>5439121655.3871393</v>
      </c>
      <c r="AQ137" s="9">
        <f t="shared" si="121"/>
        <v>78738328326.648697</v>
      </c>
      <c r="AR137">
        <v>2.4462000000000002</v>
      </c>
      <c r="AS137" s="9">
        <f t="shared" si="83"/>
        <v>652694598646.45667</v>
      </c>
      <c r="AT137" s="9">
        <f t="shared" si="122"/>
        <v>186010882303.48761</v>
      </c>
      <c r="AU137" s="9">
        <f t="shared" si="123"/>
        <v>4966688953.2494507</v>
      </c>
      <c r="AV137" s="9">
        <f t="shared" si="124"/>
        <v>542531740.05183887</v>
      </c>
      <c r="AW137" s="9">
        <f t="shared" si="125"/>
        <v>89130214.437087819</v>
      </c>
      <c r="AX137" s="9">
        <f t="shared" si="126"/>
        <v>4335026998.7605238</v>
      </c>
      <c r="AY137">
        <v>5.4168362479600773E-3</v>
      </c>
      <c r="AZ137" s="9">
        <f t="shared" si="127"/>
        <v>1007590489.7765673</v>
      </c>
      <c r="BA137" s="9">
        <f t="shared" si="128"/>
        <v>5342617488.5370913</v>
      </c>
      <c r="BB137" s="9">
        <f t="shared" si="129"/>
        <v>180668264814.9505</v>
      </c>
      <c r="BC137">
        <v>3.2462</v>
      </c>
      <c r="BD137" s="9">
        <f t="shared" si="84"/>
        <v>641114098624.45093</v>
      </c>
      <c r="BE137" s="9">
        <f t="shared" si="85"/>
        <v>0.65563038238118365</v>
      </c>
      <c r="BF137" s="9">
        <f t="shared" si="86"/>
        <v>0.66460627929567739</v>
      </c>
      <c r="BG137" s="9">
        <f t="shared" si="87"/>
        <v>0.64677716833170018</v>
      </c>
      <c r="BH137" s="9">
        <f t="shared" si="88"/>
        <v>0.67370657991513772</v>
      </c>
      <c r="BI137" s="9">
        <f t="shared" si="89"/>
        <v>0.63804494039055537</v>
      </c>
      <c r="BJ137" s="9">
        <f t="shared" si="90"/>
        <v>3836393092.2406812</v>
      </c>
      <c r="BK137" s="9">
        <f t="shared" si="91"/>
        <v>6938149800.7552576</v>
      </c>
      <c r="BL137" s="9">
        <f t="shared" si="92"/>
        <v>3803895758.5165234</v>
      </c>
      <c r="BM137" s="9">
        <f t="shared" si="93"/>
        <v>3829778845.4989085</v>
      </c>
      <c r="BN137" s="9">
        <f t="shared" si="94"/>
        <v>3754989688.7445469</v>
      </c>
    </row>
    <row r="138" spans="1:66" x14ac:dyDescent="0.3">
      <c r="A138" s="9">
        <f t="shared" si="82"/>
        <v>121</v>
      </c>
      <c r="B138" s="9">
        <f t="shared" si="133"/>
        <v>133181929861.70052</v>
      </c>
      <c r="C138" s="9">
        <f t="shared" si="134"/>
        <v>4966688953.2494507</v>
      </c>
      <c r="D138" s="9">
        <f t="shared" si="135"/>
        <v>388447295.42995983</v>
      </c>
      <c r="E138" s="9">
        <f t="shared" si="136"/>
        <v>63816341.392064832</v>
      </c>
      <c r="F138" s="9">
        <f t="shared" si="137"/>
        <v>4514425316.4274254</v>
      </c>
      <c r="G138">
        <v>6.7985368748518793E-3</v>
      </c>
      <c r="H138" s="9">
        <f t="shared" si="130"/>
        <v>905442261.22870755</v>
      </c>
      <c r="I138" s="9">
        <f t="shared" si="131"/>
        <v>5419867577.6561327</v>
      </c>
      <c r="J138" s="9">
        <f t="shared" si="132"/>
        <v>127762062284.04437</v>
      </c>
      <c r="K138" s="4">
        <v>2.8496999999999999</v>
      </c>
      <c r="L138" s="9">
        <f t="shared" si="95"/>
        <v>655803976896.39209</v>
      </c>
      <c r="M138" s="9">
        <f t="shared" si="96"/>
        <v>105298350482.41682</v>
      </c>
      <c r="N138" s="9">
        <f t="shared" si="97"/>
        <v>4966688953.2494507</v>
      </c>
      <c r="O138" s="9">
        <f t="shared" si="98"/>
        <v>307120188.90704906</v>
      </c>
      <c r="P138" s="9">
        <f t="shared" si="99"/>
        <v>50455459.606158063</v>
      </c>
      <c r="Q138" s="9">
        <f t="shared" si="100"/>
        <v>4609113304.7362432</v>
      </c>
      <c r="R138">
        <v>7.9466134150250056E-3</v>
      </c>
      <c r="S138" s="9">
        <f t="shared" si="101"/>
        <v>836765284.52357829</v>
      </c>
      <c r="T138" s="9">
        <f t="shared" si="102"/>
        <v>5445878589.2598219</v>
      </c>
      <c r="U138" s="9">
        <f t="shared" si="103"/>
        <v>99852471893.157013</v>
      </c>
      <c r="V138">
        <v>2.6496999999999997</v>
      </c>
      <c r="W138" s="9">
        <f t="shared" si="104"/>
        <v>658951309300.43848</v>
      </c>
      <c r="X138" s="9">
        <f t="shared" si="105"/>
        <v>166866240798.54333</v>
      </c>
      <c r="Y138" s="9">
        <f t="shared" si="106"/>
        <v>4966688953.2494507</v>
      </c>
      <c r="Z138" s="9">
        <f t="shared" si="107"/>
        <v>486693202.32908475</v>
      </c>
      <c r="AA138" s="9">
        <f t="shared" si="108"/>
        <v>79956740.382635355</v>
      </c>
      <c r="AB138" s="9">
        <f t="shared" si="109"/>
        <v>4400039010.5377312</v>
      </c>
      <c r="AC138">
        <v>5.6914914478271017E-3</v>
      </c>
      <c r="AD138" s="9">
        <f t="shared" si="110"/>
        <v>949717782.43596721</v>
      </c>
      <c r="AE138" s="9">
        <f t="shared" si="111"/>
        <v>5349756792.9736986</v>
      </c>
      <c r="AF138" s="9">
        <f t="shared" si="112"/>
        <v>161516484005.56964</v>
      </c>
      <c r="AG138">
        <v>3.0497000000000001</v>
      </c>
      <c r="AH138" s="9">
        <f t="shared" si="113"/>
        <v>647320571949.8175</v>
      </c>
      <c r="AI138" s="9">
        <f t="shared" si="114"/>
        <v>78738328326.648697</v>
      </c>
      <c r="AJ138" s="9">
        <f t="shared" si="115"/>
        <v>4966688953.2494507</v>
      </c>
      <c r="AK138" s="9">
        <f t="shared" si="116"/>
        <v>229653457.61939204</v>
      </c>
      <c r="AL138" s="9">
        <f t="shared" si="117"/>
        <v>37728782.323185839</v>
      </c>
      <c r="AM138" s="9">
        <f t="shared" si="118"/>
        <v>4699306713.3068724</v>
      </c>
      <c r="AN138">
        <v>9.0357968664422916E-3</v>
      </c>
      <c r="AO138" s="9">
        <f t="shared" si="119"/>
        <v>711463540.3628366</v>
      </c>
      <c r="AP138" s="9">
        <f t="shared" si="120"/>
        <v>5410770253.6697092</v>
      </c>
      <c r="AQ138" s="9">
        <f t="shared" si="121"/>
        <v>73327558072.978989</v>
      </c>
      <c r="AR138">
        <v>2.4497</v>
      </c>
      <c r="AS138" s="9">
        <f t="shared" si="83"/>
        <v>654703200694.03479</v>
      </c>
      <c r="AT138" s="9">
        <f t="shared" si="122"/>
        <v>180668264814.9505</v>
      </c>
      <c r="AU138" s="9">
        <f t="shared" si="123"/>
        <v>4966688953.2494507</v>
      </c>
      <c r="AV138" s="9">
        <f t="shared" si="124"/>
        <v>526949105.71027231</v>
      </c>
      <c r="AW138" s="9">
        <f t="shared" si="125"/>
        <v>86570210.223830447</v>
      </c>
      <c r="AX138" s="9">
        <f t="shared" si="126"/>
        <v>4353169637.3153486</v>
      </c>
      <c r="AY138">
        <v>5.3195781633745831E-3</v>
      </c>
      <c r="AZ138" s="9">
        <f t="shared" si="127"/>
        <v>961078956.32438719</v>
      </c>
      <c r="BA138" s="9">
        <f t="shared" si="128"/>
        <v>5314248593.6397362</v>
      </c>
      <c r="BB138" s="9">
        <f t="shared" si="129"/>
        <v>175354016221.31076</v>
      </c>
      <c r="BC138">
        <v>3.2496999999999998</v>
      </c>
      <c r="BD138" s="9">
        <f t="shared" si="84"/>
        <v>643024079830.40808</v>
      </c>
      <c r="BE138" s="9">
        <f t="shared" si="85"/>
        <v>0.65211732657878019</v>
      </c>
      <c r="BF138" s="9">
        <f t="shared" si="86"/>
        <v>0.66115473007307579</v>
      </c>
      <c r="BG138" s="9">
        <f t="shared" si="87"/>
        <v>0.6432049241837644</v>
      </c>
      <c r="BH138" s="9">
        <f t="shared" si="88"/>
        <v>0.67031890903979552</v>
      </c>
      <c r="BI138" s="9">
        <f t="shared" si="89"/>
        <v>0.63441577363737212</v>
      </c>
      <c r="BJ138" s="9">
        <f t="shared" si="90"/>
        <v>3787702766.9646697</v>
      </c>
      <c r="BK138" s="9">
        <f t="shared" si="91"/>
        <v>6884318282.9353886</v>
      </c>
      <c r="BL138" s="9">
        <f t="shared" si="92"/>
        <v>3754033376.7310586</v>
      </c>
      <c r="BM138" s="9">
        <f t="shared" si="93"/>
        <v>3780882668.6735053</v>
      </c>
      <c r="BN138" s="9">
        <f t="shared" si="94"/>
        <v>3705747957.4019732</v>
      </c>
    </row>
    <row r="139" spans="1:66" x14ac:dyDescent="0.3">
      <c r="A139" s="9">
        <f t="shared" si="82"/>
        <v>122</v>
      </c>
      <c r="B139" s="9">
        <f t="shared" si="133"/>
        <v>127762062284.04437</v>
      </c>
      <c r="C139" s="9">
        <f t="shared" si="134"/>
        <v>4966688953.2494507</v>
      </c>
      <c r="D139" s="9">
        <f t="shared" si="135"/>
        <v>372639348.32846278</v>
      </c>
      <c r="E139" s="9">
        <f t="shared" si="136"/>
        <v>61219321.511104599</v>
      </c>
      <c r="F139" s="9">
        <f t="shared" si="137"/>
        <v>4532830283.4098835</v>
      </c>
      <c r="G139">
        <v>6.2879678292342422E-3</v>
      </c>
      <c r="H139" s="9">
        <f t="shared" si="130"/>
        <v>803363737.43869257</v>
      </c>
      <c r="I139" s="9">
        <f t="shared" si="131"/>
        <v>5336194020.8485756</v>
      </c>
      <c r="J139" s="9">
        <f t="shared" si="132"/>
        <v>122425868263.1958</v>
      </c>
      <c r="K139" s="4">
        <v>2.8534999999999999</v>
      </c>
      <c r="L139" s="9">
        <f t="shared" si="95"/>
        <v>651015670543.52625</v>
      </c>
      <c r="M139" s="9">
        <f t="shared" si="96"/>
        <v>99852471893.157013</v>
      </c>
      <c r="N139" s="9">
        <f t="shared" si="97"/>
        <v>4966688953.2494507</v>
      </c>
      <c r="O139" s="9">
        <f t="shared" si="98"/>
        <v>291236376.35504133</v>
      </c>
      <c r="P139" s="9">
        <f t="shared" si="99"/>
        <v>47845976.115471072</v>
      </c>
      <c r="Q139" s="9">
        <f t="shared" si="100"/>
        <v>4627606600.7789383</v>
      </c>
      <c r="R139">
        <v>7.4023943447029117E-3</v>
      </c>
      <c r="S139" s="9">
        <f t="shared" si="101"/>
        <v>739147373.24651194</v>
      </c>
      <c r="T139" s="9">
        <f t="shared" si="102"/>
        <v>5366753974.0254498</v>
      </c>
      <c r="U139" s="9">
        <f t="shared" si="103"/>
        <v>94485717919.131577</v>
      </c>
      <c r="V139">
        <v>2.6534999999999997</v>
      </c>
      <c r="W139" s="9">
        <f t="shared" si="104"/>
        <v>654743984831.10486</v>
      </c>
      <c r="X139" s="9">
        <f t="shared" si="105"/>
        <v>161516484005.56964</v>
      </c>
      <c r="Y139" s="9">
        <f t="shared" si="106"/>
        <v>4966688953.2494507</v>
      </c>
      <c r="Z139" s="9">
        <f t="shared" si="107"/>
        <v>471089745.01624483</v>
      </c>
      <c r="AA139" s="9">
        <f t="shared" si="108"/>
        <v>77393315.252668798</v>
      </c>
      <c r="AB139" s="9">
        <f t="shared" si="109"/>
        <v>4418205892.9805374</v>
      </c>
      <c r="AC139">
        <v>5.2135976022545938E-3</v>
      </c>
      <c r="AD139" s="9">
        <f t="shared" si="110"/>
        <v>842081953.73603034</v>
      </c>
      <c r="AE139" s="9">
        <f t="shared" si="111"/>
        <v>5260287846.716568</v>
      </c>
      <c r="AF139" s="9">
        <f t="shared" si="112"/>
        <v>156256196158.85309</v>
      </c>
      <c r="AG139">
        <v>3.0535000000000001</v>
      </c>
      <c r="AH139" s="9">
        <f t="shared" si="113"/>
        <v>641755117299.42126</v>
      </c>
      <c r="AI139" s="9">
        <f t="shared" si="114"/>
        <v>73327558072.978989</v>
      </c>
      <c r="AJ139" s="9">
        <f t="shared" si="115"/>
        <v>4966688953.2494507</v>
      </c>
      <c r="AK139" s="9">
        <f t="shared" si="116"/>
        <v>213872044.37952206</v>
      </c>
      <c r="AL139" s="9">
        <f t="shared" si="117"/>
        <v>35136121.57663577</v>
      </c>
      <c r="AM139" s="9">
        <f t="shared" si="118"/>
        <v>4717680787.293293</v>
      </c>
      <c r="AN139">
        <v>8.4666811814058107E-3</v>
      </c>
      <c r="AO139" s="9">
        <f t="shared" si="119"/>
        <v>620841056.01493299</v>
      </c>
      <c r="AP139" s="9">
        <f t="shared" si="120"/>
        <v>5338521843.3082256</v>
      </c>
      <c r="AQ139" s="9">
        <f t="shared" si="121"/>
        <v>67989036229.670769</v>
      </c>
      <c r="AR139">
        <v>2.4535</v>
      </c>
      <c r="AS139" s="9">
        <f t="shared" si="83"/>
        <v>651299664883.60352</v>
      </c>
      <c r="AT139" s="9">
        <f t="shared" si="122"/>
        <v>175354016221.31076</v>
      </c>
      <c r="AU139" s="9">
        <f t="shared" si="123"/>
        <v>4966688953.2494507</v>
      </c>
      <c r="AV139" s="9">
        <f t="shared" si="124"/>
        <v>511449213.97882307</v>
      </c>
      <c r="AW139" s="9">
        <f t="shared" si="125"/>
        <v>84023799.439378083</v>
      </c>
      <c r="AX139" s="9">
        <f t="shared" si="126"/>
        <v>4371215939.8312502</v>
      </c>
      <c r="AY139">
        <v>4.8788094529406134E-3</v>
      </c>
      <c r="AZ139" s="9">
        <f t="shared" si="127"/>
        <v>855518831.95163262</v>
      </c>
      <c r="BA139" s="9">
        <f t="shared" si="128"/>
        <v>5226734771.7828827</v>
      </c>
      <c r="BB139" s="9">
        <f t="shared" si="129"/>
        <v>170127281449.52789</v>
      </c>
      <c r="BC139">
        <v>3.2534999999999998</v>
      </c>
      <c r="BD139" s="9">
        <f t="shared" si="84"/>
        <v>637661642157.51172</v>
      </c>
      <c r="BE139" s="9">
        <f t="shared" si="85"/>
        <v>0.64862105177694751</v>
      </c>
      <c r="BF139" s="9">
        <f t="shared" si="86"/>
        <v>0.65771903407747168</v>
      </c>
      <c r="BG139" s="9">
        <f t="shared" si="87"/>
        <v>0.63965039568646287</v>
      </c>
      <c r="BH139" s="9">
        <f t="shared" si="88"/>
        <v>0.66694617137612822</v>
      </c>
      <c r="BI139" s="9">
        <f t="shared" si="89"/>
        <v>0.63080526320969221</v>
      </c>
      <c r="BJ139" s="9">
        <f t="shared" si="90"/>
        <v>3702869504.3349452</v>
      </c>
      <c r="BK139" s="9">
        <f t="shared" si="91"/>
        <v>6796502100.821929</v>
      </c>
      <c r="BL139" s="9">
        <f t="shared" si="92"/>
        <v>3666077944.3804202</v>
      </c>
      <c r="BM139" s="9">
        <f t="shared" si="93"/>
        <v>3703147845.3655596</v>
      </c>
      <c r="BN139" s="9">
        <f t="shared" si="94"/>
        <v>3619676659.4840531</v>
      </c>
    </row>
    <row r="140" spans="1:66" x14ac:dyDescent="0.3">
      <c r="A140" s="9">
        <f t="shared" si="82"/>
        <v>123</v>
      </c>
      <c r="B140" s="9">
        <f t="shared" si="133"/>
        <v>122425868263.1958</v>
      </c>
      <c r="C140" s="9">
        <f t="shared" si="134"/>
        <v>4966688953.2494507</v>
      </c>
      <c r="D140" s="9">
        <f t="shared" si="135"/>
        <v>357075449.10098779</v>
      </c>
      <c r="E140" s="9">
        <f t="shared" si="136"/>
        <v>58662395.209447995</v>
      </c>
      <c r="F140" s="9">
        <f t="shared" si="137"/>
        <v>4550951108.9390154</v>
      </c>
      <c r="G140">
        <v>5.735868929100052E-3</v>
      </c>
      <c r="H140" s="9">
        <f t="shared" si="130"/>
        <v>702218733.88896096</v>
      </c>
      <c r="I140" s="9">
        <f t="shared" si="131"/>
        <v>5253169842.8279762</v>
      </c>
      <c r="J140" s="9">
        <f t="shared" si="132"/>
        <v>117172698420.36783</v>
      </c>
      <c r="K140" s="4">
        <v>2.8532999999999999</v>
      </c>
      <c r="L140" s="9">
        <f t="shared" si="95"/>
        <v>646139890667.84106</v>
      </c>
      <c r="M140" s="9">
        <f t="shared" si="96"/>
        <v>94485717919.131577</v>
      </c>
      <c r="N140" s="9">
        <f t="shared" si="97"/>
        <v>4966688953.2494507</v>
      </c>
      <c r="O140" s="9">
        <f t="shared" si="98"/>
        <v>275583343.93080044</v>
      </c>
      <c r="P140" s="9">
        <f t="shared" si="99"/>
        <v>45274406.502917215</v>
      </c>
      <c r="Q140" s="9">
        <f t="shared" si="100"/>
        <v>4645831202.815733</v>
      </c>
      <c r="R140">
        <v>6.7446566297570953E-3</v>
      </c>
      <c r="S140" s="9">
        <f t="shared" si="101"/>
        <v>637273723.78062952</v>
      </c>
      <c r="T140" s="9">
        <f t="shared" si="102"/>
        <v>5283104926.5963621</v>
      </c>
      <c r="U140" s="9">
        <f t="shared" si="103"/>
        <v>89202612992.535217</v>
      </c>
      <c r="V140">
        <v>2.6532999999999998</v>
      </c>
      <c r="W140" s="9">
        <f t="shared" si="104"/>
        <v>649821905971.35254</v>
      </c>
      <c r="X140" s="9">
        <f t="shared" si="105"/>
        <v>156256196158.85309</v>
      </c>
      <c r="Y140" s="9">
        <f t="shared" si="106"/>
        <v>4966688953.2494507</v>
      </c>
      <c r="Z140" s="9">
        <f t="shared" si="107"/>
        <v>455747238.79665488</v>
      </c>
      <c r="AA140" s="9">
        <f t="shared" si="108"/>
        <v>74872760.659450442</v>
      </c>
      <c r="AB140" s="9">
        <f t="shared" si="109"/>
        <v>4436068953.7933455</v>
      </c>
      <c r="AC140">
        <v>4.7557781186136072E-3</v>
      </c>
      <c r="AD140" s="9">
        <f t="shared" si="110"/>
        <v>743119798.59006906</v>
      </c>
      <c r="AE140" s="9">
        <f t="shared" si="111"/>
        <v>5179188752.3834143</v>
      </c>
      <c r="AF140" s="9">
        <f t="shared" si="112"/>
        <v>151077007406.4697</v>
      </c>
      <c r="AG140">
        <v>3.0533000000000001</v>
      </c>
      <c r="AH140" s="9">
        <f t="shared" si="113"/>
        <v>637040216543.15991</v>
      </c>
      <c r="AI140" s="9">
        <f t="shared" si="114"/>
        <v>67989036229.670769</v>
      </c>
      <c r="AJ140" s="9">
        <f t="shared" si="115"/>
        <v>4966688953.2494507</v>
      </c>
      <c r="AK140" s="9">
        <f t="shared" si="116"/>
        <v>198301355.66987309</v>
      </c>
      <c r="AL140" s="9">
        <f t="shared" si="117"/>
        <v>32578079.860050578</v>
      </c>
      <c r="AM140" s="9">
        <f t="shared" si="118"/>
        <v>4735809517.7195272</v>
      </c>
      <c r="AN140">
        <v>7.7103819453629985E-3</v>
      </c>
      <c r="AO140" s="9">
        <f t="shared" si="119"/>
        <v>524221437.42788428</v>
      </c>
      <c r="AP140" s="9">
        <f t="shared" si="120"/>
        <v>5260030955.1474113</v>
      </c>
      <c r="AQ140" s="9">
        <f t="shared" si="121"/>
        <v>62729005274.523354</v>
      </c>
      <c r="AR140">
        <v>2.4533</v>
      </c>
      <c r="AS140" s="9">
        <f t="shared" si="83"/>
        <v>646983807483.13159</v>
      </c>
      <c r="AT140" s="9">
        <f t="shared" si="122"/>
        <v>170127281449.52789</v>
      </c>
      <c r="AU140" s="9">
        <f t="shared" si="123"/>
        <v>4966688953.2494507</v>
      </c>
      <c r="AV140" s="9">
        <f t="shared" si="124"/>
        <v>496204570.89445639</v>
      </c>
      <c r="AW140" s="9">
        <f t="shared" si="125"/>
        <v>81519322.361232117</v>
      </c>
      <c r="AX140" s="9">
        <f t="shared" si="126"/>
        <v>4388965059.993762</v>
      </c>
      <c r="AY140">
        <v>4.4489296884331342E-3</v>
      </c>
      <c r="AZ140" s="9">
        <f t="shared" si="127"/>
        <v>756884313.25322425</v>
      </c>
      <c r="BA140" s="9">
        <f t="shared" si="128"/>
        <v>5145849373.2469864</v>
      </c>
      <c r="BB140" s="9">
        <f t="shared" si="129"/>
        <v>164981432076.28088</v>
      </c>
      <c r="BC140">
        <v>3.2532999999999999</v>
      </c>
      <c r="BD140" s="9">
        <f t="shared" si="84"/>
        <v>632939472909.37927</v>
      </c>
      <c r="BE140" s="9">
        <f t="shared" si="85"/>
        <v>0.64514362891981658</v>
      </c>
      <c r="BF140" s="9">
        <f t="shared" si="86"/>
        <v>0.6543013001879181</v>
      </c>
      <c r="BG140" s="9">
        <f t="shared" si="87"/>
        <v>0.63611561593116883</v>
      </c>
      <c r="BH140" s="9">
        <f t="shared" si="88"/>
        <v>0.66359051382520373</v>
      </c>
      <c r="BI140" s="9">
        <f t="shared" si="89"/>
        <v>0.62721540442386803</v>
      </c>
      <c r="BJ140" s="9">
        <f t="shared" si="90"/>
        <v>3619414006.7653675</v>
      </c>
      <c r="BK140" s="9">
        <f t="shared" si="91"/>
        <v>6706453462.2412815</v>
      </c>
      <c r="BL140" s="9">
        <f t="shared" si="92"/>
        <v>3584470778.7622209</v>
      </c>
      <c r="BM140" s="9">
        <f t="shared" si="93"/>
        <v>3622097542.7639537</v>
      </c>
      <c r="BN140" s="9">
        <f t="shared" si="94"/>
        <v>3538783146.3559551</v>
      </c>
    </row>
    <row r="141" spans="1:66" x14ac:dyDescent="0.3">
      <c r="A141" s="9">
        <f t="shared" si="82"/>
        <v>124</v>
      </c>
      <c r="B141" s="9">
        <f t="shared" si="133"/>
        <v>117172698420.36783</v>
      </c>
      <c r="C141" s="9">
        <f t="shared" si="134"/>
        <v>4966688953.2494507</v>
      </c>
      <c r="D141" s="9">
        <f t="shared" si="135"/>
        <v>341753703.72607285</v>
      </c>
      <c r="E141" s="9">
        <f t="shared" si="136"/>
        <v>56145251.326426253</v>
      </c>
      <c r="F141" s="9">
        <f t="shared" si="137"/>
        <v>4568789998.1969509</v>
      </c>
      <c r="G141">
        <v>7.5834361670142902E-3</v>
      </c>
      <c r="H141" s="9">
        <f t="shared" si="130"/>
        <v>888571678.98767555</v>
      </c>
      <c r="I141" s="9">
        <f t="shared" si="131"/>
        <v>5457361677.1846266</v>
      </c>
      <c r="J141" s="9">
        <f t="shared" si="132"/>
        <v>111715336743.18321</v>
      </c>
      <c r="K141" s="4">
        <v>2.8567</v>
      </c>
      <c r="L141" s="9">
        <f t="shared" si="95"/>
        <v>676712847970.89368</v>
      </c>
      <c r="M141" s="9">
        <f t="shared" si="96"/>
        <v>89202612992.535217</v>
      </c>
      <c r="N141" s="9">
        <f t="shared" si="97"/>
        <v>4966688953.2494507</v>
      </c>
      <c r="O141" s="9">
        <f t="shared" si="98"/>
        <v>260174287.89489439</v>
      </c>
      <c r="P141" s="9">
        <f t="shared" si="99"/>
        <v>42742918.725589797</v>
      </c>
      <c r="Q141" s="9">
        <f t="shared" si="100"/>
        <v>4663771746.6289663</v>
      </c>
      <c r="R141">
        <v>8.8058820983075714E-3</v>
      </c>
      <c r="S141" s="9">
        <f t="shared" si="101"/>
        <v>785507692.87322426</v>
      </c>
      <c r="T141" s="9">
        <f t="shared" si="102"/>
        <v>5449279439.5021906</v>
      </c>
      <c r="U141" s="9">
        <f t="shared" si="103"/>
        <v>83753333553.03302</v>
      </c>
      <c r="V141">
        <v>2.6566999999999998</v>
      </c>
      <c r="W141" s="9">
        <f t="shared" si="104"/>
        <v>675710650498.27161</v>
      </c>
      <c r="X141" s="9">
        <f t="shared" si="105"/>
        <v>151077007406.4697</v>
      </c>
      <c r="Y141" s="9">
        <f t="shared" si="106"/>
        <v>4966688953.2494507</v>
      </c>
      <c r="Z141" s="9">
        <f t="shared" si="107"/>
        <v>440641271.60220331</v>
      </c>
      <c r="AA141" s="9">
        <f t="shared" si="108"/>
        <v>72391066.048933402</v>
      </c>
      <c r="AB141" s="9">
        <f t="shared" si="109"/>
        <v>4453656615.5983143</v>
      </c>
      <c r="AC141">
        <v>6.3862742072287038E-3</v>
      </c>
      <c r="AD141" s="9">
        <f t="shared" si="110"/>
        <v>964819195.70523727</v>
      </c>
      <c r="AE141" s="9">
        <f t="shared" si="111"/>
        <v>5418475811.3035517</v>
      </c>
      <c r="AF141" s="9">
        <f t="shared" si="112"/>
        <v>145658531595.16614</v>
      </c>
      <c r="AG141">
        <v>3.0567000000000002</v>
      </c>
      <c r="AH141" s="9">
        <f t="shared" si="113"/>
        <v>671891000601.64038</v>
      </c>
      <c r="AI141" s="9">
        <f t="shared" si="114"/>
        <v>62729005274.523354</v>
      </c>
      <c r="AJ141" s="9">
        <f t="shared" si="115"/>
        <v>4966688953.2494507</v>
      </c>
      <c r="AK141" s="9">
        <f t="shared" si="116"/>
        <v>182959598.71735978</v>
      </c>
      <c r="AL141" s="9">
        <f t="shared" si="117"/>
        <v>30057648.360709108</v>
      </c>
      <c r="AM141" s="9">
        <f t="shared" si="118"/>
        <v>4753671706.171382</v>
      </c>
      <c r="AN141">
        <v>9.9613703536901577E-3</v>
      </c>
      <c r="AO141" s="9">
        <f t="shared" si="119"/>
        <v>624866853.45811045</v>
      </c>
      <c r="AP141" s="9">
        <f t="shared" si="120"/>
        <v>5378538559.6294928</v>
      </c>
      <c r="AQ141" s="9">
        <f t="shared" si="121"/>
        <v>57350466714.893867</v>
      </c>
      <c r="AR141">
        <v>2.4567000000000001</v>
      </c>
      <c r="AS141" s="9">
        <f t="shared" si="83"/>
        <v>666938781394.05713</v>
      </c>
      <c r="AT141" s="9">
        <f t="shared" si="122"/>
        <v>164981432076.28088</v>
      </c>
      <c r="AU141" s="9">
        <f t="shared" si="123"/>
        <v>4966688953.2494507</v>
      </c>
      <c r="AV141" s="9">
        <f t="shared" si="124"/>
        <v>481195843.55581927</v>
      </c>
      <c r="AW141" s="9">
        <f t="shared" si="125"/>
        <v>79053602.869884595</v>
      </c>
      <c r="AX141" s="9">
        <f t="shared" si="126"/>
        <v>4406439506.8237467</v>
      </c>
      <c r="AY141">
        <v>5.9758845770430113E-3</v>
      </c>
      <c r="AZ141" s="9">
        <f t="shared" si="127"/>
        <v>985909995.44311607</v>
      </c>
      <c r="BA141" s="9">
        <f t="shared" si="128"/>
        <v>5392349502.2668629</v>
      </c>
      <c r="BB141" s="9">
        <f t="shared" si="129"/>
        <v>159589082574.01401</v>
      </c>
      <c r="BC141">
        <v>3.2566999999999999</v>
      </c>
      <c r="BD141" s="9">
        <f t="shared" si="84"/>
        <v>668651338281.09094</v>
      </c>
      <c r="BE141" s="9">
        <f t="shared" si="85"/>
        <v>0.64168304105872509</v>
      </c>
      <c r="BF141" s="9">
        <f t="shared" si="86"/>
        <v>0.6508994913848789</v>
      </c>
      <c r="BG141" s="9">
        <f t="shared" si="87"/>
        <v>0.63259858730698493</v>
      </c>
      <c r="BH141" s="9">
        <f t="shared" si="88"/>
        <v>0.66024987855636619</v>
      </c>
      <c r="BI141" s="9">
        <f t="shared" si="89"/>
        <v>0.62364421828112004</v>
      </c>
      <c r="BJ141" s="9">
        <f t="shared" si="90"/>
        <v>3721193993.073205</v>
      </c>
      <c r="BK141" s="9">
        <f t="shared" si="91"/>
        <v>6779748529.1230173</v>
      </c>
      <c r="BL141" s="9">
        <f t="shared" si="92"/>
        <v>3706469189.512403</v>
      </c>
      <c r="BM141" s="9">
        <f t="shared" si="93"/>
        <v>3671978483.6399636</v>
      </c>
      <c r="BN141" s="9">
        <f t="shared" si="94"/>
        <v>3663002595.7342978</v>
      </c>
    </row>
    <row r="142" spans="1:66" x14ac:dyDescent="0.3">
      <c r="A142" s="9">
        <f t="shared" si="82"/>
        <v>125</v>
      </c>
      <c r="B142" s="9">
        <f t="shared" si="133"/>
        <v>111715336743.18321</v>
      </c>
      <c r="C142" s="9">
        <f t="shared" si="134"/>
        <v>4966688953.2494507</v>
      </c>
      <c r="D142" s="9">
        <f t="shared" si="135"/>
        <v>325836398.83428437</v>
      </c>
      <c r="E142" s="9">
        <f t="shared" si="136"/>
        <v>53530265.522775292</v>
      </c>
      <c r="F142" s="9">
        <f t="shared" si="137"/>
        <v>4587322288.8923903</v>
      </c>
      <c r="G142">
        <v>7.7739218878771776E-3</v>
      </c>
      <c r="H142" s="9">
        <f t="shared" si="130"/>
        <v>868466301.51940143</v>
      </c>
      <c r="I142" s="9">
        <f t="shared" si="131"/>
        <v>5455788590.4117918</v>
      </c>
      <c r="J142" s="9">
        <f t="shared" si="132"/>
        <v>106259548152.77142</v>
      </c>
      <c r="K142" s="4">
        <v>2.859</v>
      </c>
      <c r="L142" s="9">
        <f t="shared" si="95"/>
        <v>681973573801.474</v>
      </c>
      <c r="M142" s="9">
        <f t="shared" si="96"/>
        <v>83753333553.03302</v>
      </c>
      <c r="N142" s="9">
        <f t="shared" si="97"/>
        <v>4966688953.2494507</v>
      </c>
      <c r="O142" s="9">
        <f t="shared" si="98"/>
        <v>244280556.19634631</v>
      </c>
      <c r="P142" s="9">
        <f t="shared" si="99"/>
        <v>40131805.660828322</v>
      </c>
      <c r="Q142" s="9">
        <f t="shared" si="100"/>
        <v>4682276591.3922758</v>
      </c>
      <c r="R142">
        <v>8.9713615686013437E-3</v>
      </c>
      <c r="S142" s="9">
        <f t="shared" si="101"/>
        <v>751381437.8799299</v>
      </c>
      <c r="T142" s="9">
        <f t="shared" si="102"/>
        <v>5433658029.2722054</v>
      </c>
      <c r="U142" s="9">
        <f t="shared" si="103"/>
        <v>78319675523.760818</v>
      </c>
      <c r="V142">
        <v>2.6589999999999998</v>
      </c>
      <c r="W142" s="9">
        <f t="shared" si="104"/>
        <v>679207253659.02563</v>
      </c>
      <c r="X142" s="9">
        <f t="shared" si="105"/>
        <v>145658531595.16614</v>
      </c>
      <c r="Y142" s="9">
        <f t="shared" si="106"/>
        <v>4966688953.2494507</v>
      </c>
      <c r="Z142" s="9">
        <f t="shared" si="107"/>
        <v>424837383.81923461</v>
      </c>
      <c r="AA142" s="9">
        <f t="shared" si="108"/>
        <v>69794713.056017116</v>
      </c>
      <c r="AB142" s="9">
        <f t="shared" si="109"/>
        <v>4472056856.3741989</v>
      </c>
      <c r="AC142">
        <v>6.5832085237671478E-3</v>
      </c>
      <c r="AD142" s="9">
        <f t="shared" si="110"/>
        <v>958900486.75670409</v>
      </c>
      <c r="AE142" s="9">
        <f t="shared" si="111"/>
        <v>5430957343.1309032</v>
      </c>
      <c r="AF142" s="9">
        <f t="shared" si="112"/>
        <v>140227574252.03522</v>
      </c>
      <c r="AG142">
        <v>3.0590000000000002</v>
      </c>
      <c r="AH142" s="9">
        <f t="shared" si="113"/>
        <v>678869667891.36292</v>
      </c>
      <c r="AI142" s="9">
        <f t="shared" si="114"/>
        <v>57350466714.893867</v>
      </c>
      <c r="AJ142" s="9">
        <f t="shared" si="115"/>
        <v>4966688953.2494507</v>
      </c>
      <c r="AK142" s="9">
        <f t="shared" si="116"/>
        <v>167272194.58510712</v>
      </c>
      <c r="AL142" s="9">
        <f t="shared" si="117"/>
        <v>27480431.967553314</v>
      </c>
      <c r="AM142" s="9">
        <f t="shared" si="118"/>
        <v>4771936326.6967907</v>
      </c>
      <c r="AN142">
        <v>1.0101030789644527E-2</v>
      </c>
      <c r="AO142" s="9">
        <f t="shared" si="119"/>
        <v>579298830.08762658</v>
      </c>
      <c r="AP142" s="9">
        <f t="shared" si="120"/>
        <v>5351235156.7844172</v>
      </c>
      <c r="AQ142" s="9">
        <f t="shared" si="121"/>
        <v>51999231558.109451</v>
      </c>
      <c r="AR142">
        <v>2.4590000000000001</v>
      </c>
      <c r="AS142" s="9">
        <f t="shared" si="83"/>
        <v>668904394598.05212</v>
      </c>
      <c r="AT142" s="9">
        <f t="shared" si="122"/>
        <v>159589082574.01401</v>
      </c>
      <c r="AU142" s="9">
        <f t="shared" si="123"/>
        <v>4966688953.2494507</v>
      </c>
      <c r="AV142" s="9">
        <f t="shared" si="124"/>
        <v>465468157.50754088</v>
      </c>
      <c r="AW142" s="9">
        <f t="shared" si="125"/>
        <v>76469768.733381718</v>
      </c>
      <c r="AX142" s="9">
        <f t="shared" si="126"/>
        <v>4424751027.0085287</v>
      </c>
      <c r="AY142">
        <v>6.1630051414177656E-3</v>
      </c>
      <c r="AZ142" s="9">
        <f t="shared" si="127"/>
        <v>983548336.41779268</v>
      </c>
      <c r="BA142" s="9">
        <f t="shared" si="128"/>
        <v>5408299363.426321</v>
      </c>
      <c r="BB142" s="9">
        <f t="shared" si="129"/>
        <v>154180783210.58771</v>
      </c>
      <c r="BC142">
        <v>3.2589999999999999</v>
      </c>
      <c r="BD142" s="9">
        <f t="shared" si="84"/>
        <v>676037420428.29016</v>
      </c>
      <c r="BE142" s="9">
        <f t="shared" si="85"/>
        <v>0.63823979926059282</v>
      </c>
      <c r="BF142" s="9">
        <f t="shared" si="86"/>
        <v>0.64751413447045159</v>
      </c>
      <c r="BG142" s="9">
        <f t="shared" si="87"/>
        <v>0.62909980492409356</v>
      </c>
      <c r="BH142" s="9">
        <f t="shared" si="88"/>
        <v>0.65692480788539243</v>
      </c>
      <c r="BI142" s="9">
        <f t="shared" si="89"/>
        <v>0.6200921837136999</v>
      </c>
      <c r="BJ142" s="9">
        <f t="shared" si="90"/>
        <v>3690063172.5364432</v>
      </c>
      <c r="BK142" s="9">
        <f t="shared" si="91"/>
        <v>6734371674.5798826</v>
      </c>
      <c r="BL142" s="9">
        <f t="shared" si="92"/>
        <v>3683879320.3998675</v>
      </c>
      <c r="BM142" s="9">
        <f t="shared" si="93"/>
        <v>3625244381.6125503</v>
      </c>
      <c r="BN142" s="9">
        <f t="shared" si="94"/>
        <v>3642277328.6824837</v>
      </c>
    </row>
    <row r="143" spans="1:66" x14ac:dyDescent="0.3">
      <c r="A143" s="9">
        <f t="shared" si="82"/>
        <v>126</v>
      </c>
      <c r="B143" s="9">
        <f t="shared" si="133"/>
        <v>106259548152.77142</v>
      </c>
      <c r="C143" s="9">
        <f t="shared" si="134"/>
        <v>4966688953.2494507</v>
      </c>
      <c r="D143" s="9">
        <f t="shared" si="135"/>
        <v>309923682.11224997</v>
      </c>
      <c r="E143" s="9">
        <f t="shared" si="136"/>
        <v>50916033.489869647</v>
      </c>
      <c r="F143" s="9">
        <f t="shared" si="137"/>
        <v>4605849237.6473303</v>
      </c>
      <c r="G143">
        <v>8.5582312870846611E-3</v>
      </c>
      <c r="H143" s="9">
        <f t="shared" si="130"/>
        <v>909393789.55252755</v>
      </c>
      <c r="I143" s="9">
        <f t="shared" si="131"/>
        <v>5515243027.1998577</v>
      </c>
      <c r="J143" s="9">
        <f t="shared" si="132"/>
        <v>100744305125.57158</v>
      </c>
      <c r="K143" s="4">
        <v>2.8624999999999998</v>
      </c>
      <c r="L143" s="9">
        <f t="shared" si="95"/>
        <v>694920621427.18213</v>
      </c>
      <c r="M143" s="9">
        <f t="shared" si="96"/>
        <v>78319675523.760818</v>
      </c>
      <c r="N143" s="9">
        <f t="shared" si="97"/>
        <v>4966688953.2494507</v>
      </c>
      <c r="O143" s="9">
        <f t="shared" si="98"/>
        <v>228432386.94430241</v>
      </c>
      <c r="P143" s="9">
        <f t="shared" si="99"/>
        <v>37528177.855135396</v>
      </c>
      <c r="Q143" s="9">
        <f t="shared" si="100"/>
        <v>4700728388.4500132</v>
      </c>
      <c r="R143">
        <v>9.8126377020125721E-3</v>
      </c>
      <c r="S143" s="9">
        <f t="shared" si="101"/>
        <v>768522600.85384667</v>
      </c>
      <c r="T143" s="9">
        <f t="shared" si="102"/>
        <v>5469250989.3038597</v>
      </c>
      <c r="U143" s="9">
        <f t="shared" si="103"/>
        <v>72850424534.456955</v>
      </c>
      <c r="V143">
        <v>2.6624999999999996</v>
      </c>
      <c r="W143" s="9">
        <f t="shared" si="104"/>
        <v>689125624652.28638</v>
      </c>
      <c r="X143" s="9">
        <f t="shared" si="105"/>
        <v>140227574252.03522</v>
      </c>
      <c r="Y143" s="9">
        <f t="shared" si="106"/>
        <v>4966688953.2494507</v>
      </c>
      <c r="Z143" s="9">
        <f t="shared" si="107"/>
        <v>408997091.56843609</v>
      </c>
      <c r="AA143" s="9">
        <f t="shared" si="108"/>
        <v>67192379.329100206</v>
      </c>
      <c r="AB143" s="9">
        <f t="shared" si="109"/>
        <v>4490499482.3519144</v>
      </c>
      <c r="AC143">
        <v>7.293943348051557E-3</v>
      </c>
      <c r="AD143" s="9">
        <f t="shared" si="110"/>
        <v>1022811982.429038</v>
      </c>
      <c r="AE143" s="9">
        <f t="shared" si="111"/>
        <v>5513311464.7809525</v>
      </c>
      <c r="AF143" s="9">
        <f t="shared" si="112"/>
        <v>134714262787.25427</v>
      </c>
      <c r="AG143">
        <v>3.0625</v>
      </c>
      <c r="AH143" s="9">
        <f t="shared" si="113"/>
        <v>694677244562.40002</v>
      </c>
      <c r="AI143" s="9">
        <f t="shared" si="114"/>
        <v>51999231558.109451</v>
      </c>
      <c r="AJ143" s="9">
        <f t="shared" si="115"/>
        <v>4966688953.2494507</v>
      </c>
      <c r="AK143" s="9">
        <f t="shared" si="116"/>
        <v>151664425.37781924</v>
      </c>
      <c r="AL143" s="9">
        <f t="shared" si="117"/>
        <v>24916298.454927448</v>
      </c>
      <c r="AM143" s="9">
        <f t="shared" si="118"/>
        <v>4790108229.4167042</v>
      </c>
      <c r="AN143">
        <v>1.1009440373702661E-2</v>
      </c>
      <c r="AO143" s="9">
        <f t="shared" si="119"/>
        <v>572482439.31736374</v>
      </c>
      <c r="AP143" s="9">
        <f t="shared" si="120"/>
        <v>5362590668.7340679</v>
      </c>
      <c r="AQ143" s="9">
        <f t="shared" si="121"/>
        <v>46636640889.375381</v>
      </c>
      <c r="AR143">
        <v>2.4624999999999999</v>
      </c>
      <c r="AS143" s="9">
        <f t="shared" si="83"/>
        <v>675686424260.49255</v>
      </c>
      <c r="AT143" s="9">
        <f t="shared" si="122"/>
        <v>154180783210.58771</v>
      </c>
      <c r="AU143" s="9">
        <f t="shared" si="123"/>
        <v>4966688953.2494507</v>
      </c>
      <c r="AV143" s="9">
        <f t="shared" si="124"/>
        <v>449693951.03088081</v>
      </c>
      <c r="AW143" s="9">
        <f t="shared" si="125"/>
        <v>73878291.955073282</v>
      </c>
      <c r="AX143" s="9">
        <f t="shared" si="126"/>
        <v>4443116710.2634964</v>
      </c>
      <c r="AY143">
        <v>6.8254890592683859E-3</v>
      </c>
      <c r="AZ143" s="9">
        <f t="shared" si="127"/>
        <v>1052359248.9532973</v>
      </c>
      <c r="BA143" s="9">
        <f t="shared" si="128"/>
        <v>5495475959.216794</v>
      </c>
      <c r="BB143" s="9">
        <f t="shared" si="129"/>
        <v>148685307251.37091</v>
      </c>
      <c r="BC143">
        <v>3.2624999999999997</v>
      </c>
      <c r="BD143" s="9">
        <f t="shared" si="84"/>
        <v>692429970861.31604</v>
      </c>
      <c r="BE143" s="9">
        <f t="shared" si="85"/>
        <v>0.63481319213698284</v>
      </c>
      <c r="BF143" s="9">
        <f t="shared" si="86"/>
        <v>0.64414451596304501</v>
      </c>
      <c r="BG143" s="9">
        <f t="shared" si="87"/>
        <v>0.62561855901201946</v>
      </c>
      <c r="BH143" s="9">
        <f t="shared" si="88"/>
        <v>0.65361458575840148</v>
      </c>
      <c r="BI143" s="9">
        <f t="shared" si="89"/>
        <v>0.61655859209821184</v>
      </c>
      <c r="BJ143" s="9">
        <f t="shared" si="90"/>
        <v>3697892673.4685035</v>
      </c>
      <c r="BK143" s="9">
        <f t="shared" si="91"/>
        <v>6722253482.91541</v>
      </c>
      <c r="BL143" s="9">
        <f t="shared" si="92"/>
        <v>3705106145.0478573</v>
      </c>
      <c r="BM143" s="9">
        <f t="shared" si="93"/>
        <v>3604197559.1040959</v>
      </c>
      <c r="BN143" s="9">
        <f t="shared" si="94"/>
        <v>3665545589.6469588</v>
      </c>
    </row>
    <row r="144" spans="1:66" x14ac:dyDescent="0.3">
      <c r="A144" s="9">
        <f t="shared" si="82"/>
        <v>127</v>
      </c>
      <c r="B144" s="9">
        <f t="shared" si="133"/>
        <v>100744305125.57158</v>
      </c>
      <c r="C144" s="9">
        <f t="shared" si="134"/>
        <v>4966688953.2494507</v>
      </c>
      <c r="D144" s="9">
        <f t="shared" si="135"/>
        <v>293837556.61625046</v>
      </c>
      <c r="E144" s="9">
        <f t="shared" si="136"/>
        <v>48273312.872669719</v>
      </c>
      <c r="F144" s="9">
        <f t="shared" si="137"/>
        <v>4624578083.7605305</v>
      </c>
      <c r="G144">
        <v>9.1279273138357153E-3</v>
      </c>
      <c r="H144" s="9">
        <f t="shared" si="130"/>
        <v>919586694.46910429</v>
      </c>
      <c r="I144" s="9">
        <f t="shared" si="131"/>
        <v>5544164778.2296352</v>
      </c>
      <c r="J144" s="9">
        <f t="shared" si="132"/>
        <v>95200140347.341949</v>
      </c>
      <c r="K144" s="4">
        <v>2.8647</v>
      </c>
      <c r="L144" s="9">
        <f t="shared" si="95"/>
        <v>704108926835.1637</v>
      </c>
      <c r="M144" s="9">
        <f t="shared" si="96"/>
        <v>72850424534.456955</v>
      </c>
      <c r="N144" s="9">
        <f t="shared" si="97"/>
        <v>4966688953.2494507</v>
      </c>
      <c r="O144" s="9">
        <f t="shared" si="98"/>
        <v>212480404.89216614</v>
      </c>
      <c r="P144" s="9">
        <f t="shared" si="99"/>
        <v>34907495.089427292</v>
      </c>
      <c r="Q144" s="9">
        <f t="shared" si="100"/>
        <v>4719301053.2678576</v>
      </c>
      <c r="R144">
        <v>1.0437102875570869E-2</v>
      </c>
      <c r="S144" s="9">
        <f t="shared" si="101"/>
        <v>760347375.39513934</v>
      </c>
      <c r="T144" s="9">
        <f t="shared" si="102"/>
        <v>5479648428.6629972</v>
      </c>
      <c r="U144" s="9">
        <f t="shared" si="103"/>
        <v>67370776105.793953</v>
      </c>
      <c r="V144">
        <v>2.6646999999999998</v>
      </c>
      <c r="W144" s="9">
        <f t="shared" si="104"/>
        <v>695915350440.20068</v>
      </c>
      <c r="X144" s="9">
        <f t="shared" si="105"/>
        <v>134714262787.25427</v>
      </c>
      <c r="Y144" s="9">
        <f t="shared" si="106"/>
        <v>4966688953.2494507</v>
      </c>
      <c r="Z144" s="9">
        <f t="shared" si="107"/>
        <v>392916599.79615831</v>
      </c>
      <c r="AA144" s="9">
        <f t="shared" si="108"/>
        <v>64550584.25222601</v>
      </c>
      <c r="AB144" s="9">
        <f t="shared" si="109"/>
        <v>4509221769.201067</v>
      </c>
      <c r="AC144">
        <v>7.8102505320497562E-3</v>
      </c>
      <c r="AD144" s="9">
        <f t="shared" si="110"/>
        <v>1052152142.6088433</v>
      </c>
      <c r="AE144" s="9">
        <f t="shared" si="111"/>
        <v>5561373911.8099098</v>
      </c>
      <c r="AF144" s="9">
        <f t="shared" si="112"/>
        <v>129152888875.44437</v>
      </c>
      <c r="AG144">
        <v>3.0647000000000002</v>
      </c>
      <c r="AH144" s="9">
        <f t="shared" si="113"/>
        <v>706294486799.85852</v>
      </c>
      <c r="AI144" s="9">
        <f t="shared" si="114"/>
        <v>46636640889.375381</v>
      </c>
      <c r="AJ144" s="9">
        <f t="shared" si="115"/>
        <v>4966688953.2494507</v>
      </c>
      <c r="AK144" s="9">
        <f t="shared" si="116"/>
        <v>136023535.92734486</v>
      </c>
      <c r="AL144" s="9">
        <f t="shared" si="117"/>
        <v>22346723.759492371</v>
      </c>
      <c r="AM144" s="9">
        <f t="shared" si="118"/>
        <v>4808318693.5626135</v>
      </c>
      <c r="AN144">
        <v>1.1670742236929654E-2</v>
      </c>
      <c r="AO144" s="9">
        <f t="shared" si="119"/>
        <v>544284214.61615384</v>
      </c>
      <c r="AP144" s="9">
        <f t="shared" si="120"/>
        <v>5352602908.1787672</v>
      </c>
      <c r="AQ144" s="9">
        <f t="shared" si="121"/>
        <v>41284037981.196609</v>
      </c>
      <c r="AR144">
        <v>2.4647000000000001</v>
      </c>
      <c r="AS144" s="9">
        <f t="shared" si="83"/>
        <v>679780569338.70349</v>
      </c>
      <c r="AT144" s="9">
        <f t="shared" si="122"/>
        <v>148685307251.37091</v>
      </c>
      <c r="AU144" s="9">
        <f t="shared" si="123"/>
        <v>4966688953.2494507</v>
      </c>
      <c r="AV144" s="9">
        <f t="shared" si="124"/>
        <v>433665479.4831652</v>
      </c>
      <c r="AW144" s="9">
        <f t="shared" si="125"/>
        <v>71245043.05794856</v>
      </c>
      <c r="AX144" s="9">
        <f t="shared" si="126"/>
        <v>4461778430.7083378</v>
      </c>
      <c r="AY144">
        <v>7.302975954749602E-3</v>
      </c>
      <c r="AZ144" s="9">
        <f t="shared" si="127"/>
        <v>1085845223.6813185</v>
      </c>
      <c r="BA144" s="9">
        <f t="shared" si="128"/>
        <v>5547623654.3896561</v>
      </c>
      <c r="BB144" s="9">
        <f t="shared" si="129"/>
        <v>143137683596.98126</v>
      </c>
      <c r="BC144">
        <v>3.2646999999999999</v>
      </c>
      <c r="BD144" s="9">
        <f t="shared" si="84"/>
        <v>704548204107.48633</v>
      </c>
      <c r="BE144" s="9">
        <f t="shared" si="85"/>
        <v>0.6314038305586106</v>
      </c>
      <c r="BF144" s="9">
        <f t="shared" si="86"/>
        <v>0.64079126404543252</v>
      </c>
      <c r="BG144" s="9">
        <f t="shared" si="87"/>
        <v>0.62215544294361447</v>
      </c>
      <c r="BH144" s="9">
        <f t="shared" si="88"/>
        <v>0.65031985748460364</v>
      </c>
      <c r="BI144" s="9">
        <f t="shared" si="89"/>
        <v>0.61304401912408013</v>
      </c>
      <c r="BJ144" s="9">
        <f t="shared" si="90"/>
        <v>3686137037.0318046</v>
      </c>
      <c r="BK144" s="9">
        <f t="shared" si="91"/>
        <v>6693921735.6007318</v>
      </c>
      <c r="BL144" s="9">
        <f t="shared" si="92"/>
        <v>3704494250.6632338</v>
      </c>
      <c r="BM144" s="9">
        <f t="shared" si="93"/>
        <v>3569362766.9173141</v>
      </c>
      <c r="BN144" s="9">
        <f t="shared" si="94"/>
        <v>3666793530.1725821</v>
      </c>
    </row>
    <row r="145" spans="1:66" x14ac:dyDescent="0.3">
      <c r="A145" s="9">
        <f t="shared" si="82"/>
        <v>128</v>
      </c>
      <c r="B145" s="9">
        <f t="shared" si="133"/>
        <v>95200140347.341949</v>
      </c>
      <c r="C145" s="9">
        <f t="shared" si="134"/>
        <v>4966688953.2494507</v>
      </c>
      <c r="D145" s="9">
        <f t="shared" si="135"/>
        <v>277667076.01308072</v>
      </c>
      <c r="E145" s="9">
        <f t="shared" si="136"/>
        <v>45616733.91643469</v>
      </c>
      <c r="F145" s="9">
        <f t="shared" si="137"/>
        <v>4643405143.3199358</v>
      </c>
      <c r="G145">
        <v>8.7324331036607861E-3</v>
      </c>
      <c r="H145" s="9">
        <f t="shared" si="130"/>
        <v>831328857.04228163</v>
      </c>
      <c r="I145" s="9">
        <f t="shared" si="131"/>
        <v>5474734000.3622169</v>
      </c>
      <c r="J145" s="9">
        <f t="shared" si="132"/>
        <v>89725406346.979736</v>
      </c>
      <c r="K145" s="4">
        <v>2.8679999999999999</v>
      </c>
      <c r="L145" s="9">
        <f t="shared" si="95"/>
        <v>700765952046.36377</v>
      </c>
      <c r="M145" s="9">
        <f t="shared" si="96"/>
        <v>67370776105.793953</v>
      </c>
      <c r="N145" s="9">
        <f t="shared" si="97"/>
        <v>4966688953.2494507</v>
      </c>
      <c r="O145" s="9">
        <f t="shared" si="98"/>
        <v>196498096.97523236</v>
      </c>
      <c r="P145" s="9">
        <f t="shared" si="99"/>
        <v>32281830.217359606</v>
      </c>
      <c r="Q145" s="9">
        <f t="shared" si="100"/>
        <v>4737909026.056859</v>
      </c>
      <c r="R145">
        <v>9.9985919506344612E-3</v>
      </c>
      <c r="S145" s="9">
        <f t="shared" si="101"/>
        <v>673612899.67938793</v>
      </c>
      <c r="T145" s="9">
        <f t="shared" si="102"/>
        <v>5411521925.7362471</v>
      </c>
      <c r="U145" s="9">
        <f t="shared" si="103"/>
        <v>61959254180.057701</v>
      </c>
      <c r="V145">
        <v>2.6679999999999997</v>
      </c>
      <c r="W145" s="9">
        <f t="shared" si="104"/>
        <v>692674806494.23962</v>
      </c>
      <c r="X145" s="9">
        <f t="shared" si="105"/>
        <v>129152888875.44437</v>
      </c>
      <c r="Y145" s="9">
        <f t="shared" si="106"/>
        <v>4966688953.2494507</v>
      </c>
      <c r="Z145" s="9">
        <f t="shared" si="107"/>
        <v>376695925.88671273</v>
      </c>
      <c r="AA145" s="9">
        <f t="shared" si="108"/>
        <v>61885759.252817094</v>
      </c>
      <c r="AB145" s="9">
        <f t="shared" si="109"/>
        <v>4528107268.1099205</v>
      </c>
      <c r="AC145">
        <v>7.456668759828422E-3</v>
      </c>
      <c r="AD145" s="9">
        <f t="shared" si="110"/>
        <v>963050311.71911776</v>
      </c>
      <c r="AE145" s="9">
        <f t="shared" si="111"/>
        <v>5491157579.8290386</v>
      </c>
      <c r="AF145" s="9">
        <f t="shared" si="112"/>
        <v>123661731295.61533</v>
      </c>
      <c r="AG145">
        <v>3.0680000000000001</v>
      </c>
      <c r="AH145" s="9">
        <f t="shared" si="113"/>
        <v>702868170218.11694</v>
      </c>
      <c r="AI145" s="9">
        <f t="shared" si="114"/>
        <v>41284037981.196609</v>
      </c>
      <c r="AJ145" s="9">
        <f t="shared" si="115"/>
        <v>4966688953.2494507</v>
      </c>
      <c r="AK145" s="9">
        <f t="shared" si="116"/>
        <v>120411777.44515678</v>
      </c>
      <c r="AL145" s="9">
        <f t="shared" si="117"/>
        <v>19781934.865990043</v>
      </c>
      <c r="AM145" s="9">
        <f t="shared" si="118"/>
        <v>4826495240.9383039</v>
      </c>
      <c r="AN145">
        <v>1.1197887809454188E-2</v>
      </c>
      <c r="AO145" s="9">
        <f t="shared" si="119"/>
        <v>462294025.63468522</v>
      </c>
      <c r="AP145" s="9">
        <f t="shared" si="120"/>
        <v>5288789266.5729895</v>
      </c>
      <c r="AQ145" s="9">
        <f t="shared" si="121"/>
        <v>35995248714.623627</v>
      </c>
      <c r="AR145">
        <v>2.468</v>
      </c>
      <c r="AS145" s="9">
        <f t="shared" si="83"/>
        <v>676965026121.34265</v>
      </c>
      <c r="AT145" s="9">
        <f t="shared" si="122"/>
        <v>143137683596.98126</v>
      </c>
      <c r="AU145" s="9">
        <f t="shared" si="123"/>
        <v>4966688953.2494507</v>
      </c>
      <c r="AV145" s="9">
        <f t="shared" si="124"/>
        <v>417484910.49119538</v>
      </c>
      <c r="AW145" s="9">
        <f t="shared" si="125"/>
        <v>68586806.723553523</v>
      </c>
      <c r="AX145" s="9">
        <f t="shared" si="126"/>
        <v>4480617236.0347013</v>
      </c>
      <c r="AY145">
        <v>6.9783702687543636E-3</v>
      </c>
      <c r="AZ145" s="9">
        <f t="shared" si="127"/>
        <v>998867755.55154324</v>
      </c>
      <c r="BA145" s="9">
        <f t="shared" si="128"/>
        <v>5479484991.5862446</v>
      </c>
      <c r="BB145" s="9">
        <f t="shared" si="129"/>
        <v>137658198605.39502</v>
      </c>
      <c r="BC145">
        <v>3.2679999999999998</v>
      </c>
      <c r="BD145" s="9">
        <f t="shared" si="84"/>
        <v>701374078923.03931</v>
      </c>
      <c r="BE145" s="9">
        <f t="shared" si="85"/>
        <v>0.62801106172418264</v>
      </c>
      <c r="BF145" s="9">
        <f t="shared" si="86"/>
        <v>0.63745372442922599</v>
      </c>
      <c r="BG145" s="9">
        <f t="shared" si="87"/>
        <v>0.61870980494574568</v>
      </c>
      <c r="BH145" s="9">
        <f t="shared" si="88"/>
        <v>0.64703996682539877</v>
      </c>
      <c r="BI145" s="9">
        <f t="shared" si="89"/>
        <v>0.60954781359194266</v>
      </c>
      <c r="BJ145" s="9">
        <f t="shared" si="90"/>
        <v>3612571507.4377818</v>
      </c>
      <c r="BK145" s="9">
        <f t="shared" si="91"/>
        <v>6615629177.7213449</v>
      </c>
      <c r="BL145" s="9">
        <f t="shared" si="92"/>
        <v>3630498497.9716024</v>
      </c>
      <c r="BM145" s="9">
        <f t="shared" si="93"/>
        <v>3499969264.0734138</v>
      </c>
      <c r="BN145" s="9">
        <f t="shared" si="94"/>
        <v>3594485110.6287961</v>
      </c>
    </row>
    <row r="146" spans="1:66" x14ac:dyDescent="0.3">
      <c r="A146" s="9">
        <f t="shared" si="82"/>
        <v>129</v>
      </c>
      <c r="B146" s="9">
        <f t="shared" si="133"/>
        <v>89725406346.979736</v>
      </c>
      <c r="C146" s="9">
        <f t="shared" si="134"/>
        <v>4966688953.2494507</v>
      </c>
      <c r="D146" s="9">
        <f t="shared" si="135"/>
        <v>261699101.84535757</v>
      </c>
      <c r="E146" s="9">
        <f t="shared" si="136"/>
        <v>42993423.874594457</v>
      </c>
      <c r="F146" s="9">
        <f t="shared" si="137"/>
        <v>4661996427.5294981</v>
      </c>
      <c r="G146">
        <v>9.3494256178007218E-3</v>
      </c>
      <c r="H146" s="9">
        <f t="shared" si="130"/>
        <v>838881012.66803181</v>
      </c>
      <c r="I146" s="9">
        <f t="shared" si="131"/>
        <v>5500877440.1975298</v>
      </c>
      <c r="J146" s="9">
        <f t="shared" si="132"/>
        <v>84224528906.782211</v>
      </c>
      <c r="K146" s="4">
        <v>2.8714</v>
      </c>
      <c r="L146" s="9">
        <f t="shared" si="95"/>
        <v>709613189785.48132</v>
      </c>
      <c r="M146" s="9">
        <f t="shared" si="96"/>
        <v>61959254180.057701</v>
      </c>
      <c r="N146" s="9">
        <f t="shared" si="97"/>
        <v>4966688953.2494507</v>
      </c>
      <c r="O146" s="9">
        <f t="shared" si="98"/>
        <v>180714491.35850164</v>
      </c>
      <c r="P146" s="9">
        <f t="shared" si="99"/>
        <v>29688809.294610985</v>
      </c>
      <c r="Q146" s="9">
        <f t="shared" si="100"/>
        <v>4756285652.5963383</v>
      </c>
      <c r="R146">
        <v>1.0689983407275117E-2</v>
      </c>
      <c r="S146" s="9">
        <f t="shared" si="101"/>
        <v>662343399.11195827</v>
      </c>
      <c r="T146" s="9">
        <f t="shared" si="102"/>
        <v>5418629051.7082968</v>
      </c>
      <c r="U146" s="9">
        <f t="shared" si="103"/>
        <v>56540625128.349403</v>
      </c>
      <c r="V146">
        <v>2.6713999999999998</v>
      </c>
      <c r="W146" s="9">
        <f t="shared" si="104"/>
        <v>699003147670.37024</v>
      </c>
      <c r="X146" s="9">
        <f t="shared" si="105"/>
        <v>123661731295.61533</v>
      </c>
      <c r="Y146" s="9">
        <f t="shared" si="106"/>
        <v>4966688953.2494507</v>
      </c>
      <c r="Z146" s="9">
        <f t="shared" si="107"/>
        <v>360680049.61221141</v>
      </c>
      <c r="AA146" s="9">
        <f t="shared" si="108"/>
        <v>59254579.579149015</v>
      </c>
      <c r="AB146" s="9">
        <f t="shared" si="109"/>
        <v>4546754324.0580902</v>
      </c>
      <c r="AC146">
        <v>7.9921135646102703E-3</v>
      </c>
      <c r="AD146" s="9">
        <f t="shared" si="110"/>
        <v>988318600.11087763</v>
      </c>
      <c r="AE146" s="9">
        <f t="shared" si="111"/>
        <v>5535072924.1689682</v>
      </c>
      <c r="AF146" s="9">
        <f t="shared" si="112"/>
        <v>118126658371.44637</v>
      </c>
      <c r="AG146">
        <v>3.0714000000000001</v>
      </c>
      <c r="AH146" s="9">
        <f t="shared" si="113"/>
        <v>714024407217.79687</v>
      </c>
      <c r="AI146" s="9">
        <f t="shared" si="114"/>
        <v>35995248714.623627</v>
      </c>
      <c r="AJ146" s="9">
        <f t="shared" si="115"/>
        <v>4966688953.2494507</v>
      </c>
      <c r="AK146" s="9">
        <f t="shared" si="116"/>
        <v>104986142.08431892</v>
      </c>
      <c r="AL146" s="9">
        <f t="shared" si="117"/>
        <v>17247723.342423823</v>
      </c>
      <c r="AM146" s="9">
        <f t="shared" si="118"/>
        <v>4844455087.8227081</v>
      </c>
      <c r="AN146">
        <v>1.1955653948612976E-2</v>
      </c>
      <c r="AO146" s="9">
        <f t="shared" si="119"/>
        <v>430346737.42629611</v>
      </c>
      <c r="AP146" s="9">
        <f t="shared" si="120"/>
        <v>5274801825.2490044</v>
      </c>
      <c r="AQ146" s="9">
        <f t="shared" si="121"/>
        <v>30720446889.374622</v>
      </c>
      <c r="AR146">
        <v>2.4714</v>
      </c>
      <c r="AS146" s="9">
        <f t="shared" si="83"/>
        <v>680449435457.12158</v>
      </c>
      <c r="AT146" s="9">
        <f t="shared" si="122"/>
        <v>137658198605.39502</v>
      </c>
      <c r="AU146" s="9">
        <f t="shared" si="123"/>
        <v>4966688953.2494507</v>
      </c>
      <c r="AV146" s="9">
        <f t="shared" si="124"/>
        <v>401503079.26573551</v>
      </c>
      <c r="AW146" s="9">
        <f t="shared" si="125"/>
        <v>65961220.165085115</v>
      </c>
      <c r="AX146" s="9">
        <f t="shared" si="126"/>
        <v>4499224653.8186302</v>
      </c>
      <c r="AY146">
        <v>7.474767488599543E-3</v>
      </c>
      <c r="AZ146" s="9">
        <f t="shared" si="127"/>
        <v>1028963027.4747857</v>
      </c>
      <c r="BA146" s="9">
        <f t="shared" si="128"/>
        <v>5528187681.293416</v>
      </c>
      <c r="BB146" s="9">
        <f t="shared" si="129"/>
        <v>132130010924.10159</v>
      </c>
      <c r="BC146">
        <v>3.2713999999999999</v>
      </c>
      <c r="BD146" s="9">
        <f t="shared" si="84"/>
        <v>713136210886.85071</v>
      </c>
      <c r="BE146" s="9">
        <f t="shared" si="85"/>
        <v>0.62463476321639544</v>
      </c>
      <c r="BF146" s="9">
        <f t="shared" si="86"/>
        <v>0.63413178092655109</v>
      </c>
      <c r="BG146" s="9">
        <f t="shared" si="87"/>
        <v>0.61528151603000569</v>
      </c>
      <c r="BH146" s="9">
        <f t="shared" si="88"/>
        <v>0.64377480347801574</v>
      </c>
      <c r="BI146" s="9">
        <f t="shared" si="89"/>
        <v>0.60606983960364502</v>
      </c>
      <c r="BJ146" s="9">
        <f t="shared" si="90"/>
        <v>3599505633.8553138</v>
      </c>
      <c r="BK146" s="9">
        <f t="shared" si="91"/>
        <v>6585660201.9724331</v>
      </c>
      <c r="BL146" s="9">
        <f t="shared" si="92"/>
        <v>3627547827.8464985</v>
      </c>
      <c r="BM146" s="9">
        <f t="shared" si="93"/>
        <v>3463371941.4234042</v>
      </c>
      <c r="BN146" s="9">
        <f t="shared" si="94"/>
        <v>3593806728.1513009</v>
      </c>
    </row>
    <row r="147" spans="1:66" x14ac:dyDescent="0.3">
      <c r="A147" s="9">
        <f t="shared" ref="A147:A210" si="138">IF($B$9&gt;A146,A146+1, "")</f>
        <v>130</v>
      </c>
      <c r="B147" s="9">
        <f t="shared" si="133"/>
        <v>84224528906.782211</v>
      </c>
      <c r="C147" s="9">
        <f t="shared" si="134"/>
        <v>4966688953.2494507</v>
      </c>
      <c r="D147" s="9">
        <f t="shared" si="135"/>
        <v>245654875.97811478</v>
      </c>
      <c r="E147" s="9">
        <f t="shared" si="136"/>
        <v>40357586.767833143</v>
      </c>
      <c r="F147" s="9">
        <f t="shared" si="137"/>
        <v>4680676490.5035028</v>
      </c>
      <c r="G147">
        <v>7.9830116980320609E-3</v>
      </c>
      <c r="H147" s="9">
        <f t="shared" si="130"/>
        <v>672365399.52408183</v>
      </c>
      <c r="I147" s="9">
        <f t="shared" si="131"/>
        <v>5353041890.027585</v>
      </c>
      <c r="J147" s="9">
        <f t="shared" si="132"/>
        <v>78871487016.754623</v>
      </c>
      <c r="K147" s="4">
        <v>2.8736000000000002</v>
      </c>
      <c r="L147" s="9">
        <f t="shared" si="95"/>
        <v>695895445703.58606</v>
      </c>
      <c r="M147" s="9">
        <f t="shared" si="96"/>
        <v>56540625128.349403</v>
      </c>
      <c r="N147" s="9">
        <f t="shared" si="97"/>
        <v>4966688953.2494507</v>
      </c>
      <c r="O147" s="9">
        <f t="shared" si="98"/>
        <v>164910156.62435243</v>
      </c>
      <c r="P147" s="9">
        <f t="shared" si="99"/>
        <v>27092382.874000758</v>
      </c>
      <c r="Q147" s="9">
        <f t="shared" si="100"/>
        <v>4774686413.7510977</v>
      </c>
      <c r="R147">
        <v>9.1832508452557304E-3</v>
      </c>
      <c r="S147" s="9">
        <f t="shared" si="101"/>
        <v>519226743.50120205</v>
      </c>
      <c r="T147" s="9">
        <f t="shared" si="102"/>
        <v>5293913157.2522993</v>
      </c>
      <c r="U147" s="9">
        <f t="shared" si="103"/>
        <v>51246711971.097099</v>
      </c>
      <c r="V147">
        <v>2.6736</v>
      </c>
      <c r="W147" s="9">
        <f t="shared" si="104"/>
        <v>688208710442.79895</v>
      </c>
      <c r="X147" s="9">
        <f t="shared" si="105"/>
        <v>118126658371.44637</v>
      </c>
      <c r="Y147" s="9">
        <f t="shared" si="106"/>
        <v>4966688953.2494507</v>
      </c>
      <c r="Z147" s="9">
        <f t="shared" si="107"/>
        <v>344536086.9167186</v>
      </c>
      <c r="AA147" s="9">
        <f t="shared" si="108"/>
        <v>56602357.13631805</v>
      </c>
      <c r="AB147" s="9">
        <f t="shared" si="109"/>
        <v>4565550509.196414</v>
      </c>
      <c r="AC147">
        <v>6.7805732205052927E-3</v>
      </c>
      <c r="AD147" s="9">
        <f t="shared" si="110"/>
        <v>800966456.38120651</v>
      </c>
      <c r="AE147" s="9">
        <f t="shared" si="111"/>
        <v>5366516965.5776205</v>
      </c>
      <c r="AF147" s="9">
        <f t="shared" si="112"/>
        <v>112760141405.86874</v>
      </c>
      <c r="AG147">
        <v>3.0736000000000003</v>
      </c>
      <c r="AH147" s="9">
        <f t="shared" si="113"/>
        <v>697647205525.0907</v>
      </c>
      <c r="AI147" s="9">
        <f t="shared" si="114"/>
        <v>30720446889.374622</v>
      </c>
      <c r="AJ147" s="9">
        <f t="shared" si="115"/>
        <v>4966688953.2494507</v>
      </c>
      <c r="AK147" s="9">
        <f t="shared" si="116"/>
        <v>89601303.427342653</v>
      </c>
      <c r="AL147" s="9">
        <f t="shared" si="117"/>
        <v>14720214.134492008</v>
      </c>
      <c r="AM147" s="9">
        <f t="shared" si="118"/>
        <v>4862367435.6876163</v>
      </c>
      <c r="AN147">
        <v>1.0315598656240876E-2</v>
      </c>
      <c r="AO147" s="9">
        <f t="shared" si="119"/>
        <v>316899800.65115207</v>
      </c>
      <c r="AP147" s="9">
        <f t="shared" si="120"/>
        <v>5179267236.338768</v>
      </c>
      <c r="AQ147" s="9">
        <f t="shared" si="121"/>
        <v>25541179653.035851</v>
      </c>
      <c r="AR147">
        <v>2.4736000000000002</v>
      </c>
      <c r="AS147" s="9">
        <f t="shared" ref="AS147:AS210" si="139">IF(A147="","",AP147*A147)</f>
        <v>673304740724.03979</v>
      </c>
      <c r="AT147" s="9">
        <f t="shared" si="122"/>
        <v>132130010924.10159</v>
      </c>
      <c r="AU147" s="9">
        <f t="shared" si="123"/>
        <v>4966688953.2494507</v>
      </c>
      <c r="AV147" s="9">
        <f t="shared" si="124"/>
        <v>385379198.52862966</v>
      </c>
      <c r="AW147" s="9">
        <f t="shared" si="125"/>
        <v>63312296.901132017</v>
      </c>
      <c r="AX147" s="9">
        <f t="shared" si="126"/>
        <v>4517997457.8196898</v>
      </c>
      <c r="AY147">
        <v>6.341576227078316E-3</v>
      </c>
      <c r="AZ147" s="9">
        <f t="shared" si="127"/>
        <v>837912536.15988088</v>
      </c>
      <c r="BA147" s="9">
        <f t="shared" si="128"/>
        <v>5355909993.9795704</v>
      </c>
      <c r="BB147" s="9">
        <f t="shared" si="129"/>
        <v>126774100930.12202</v>
      </c>
      <c r="BC147">
        <v>3.2736000000000001</v>
      </c>
      <c r="BD147" s="9">
        <f t="shared" ref="BD147:BD210" si="140">IF(A147="","",BA147*A147)</f>
        <v>696268299217.34412</v>
      </c>
      <c r="BE147" s="9">
        <f t="shared" ref="BE147:BE210" si="141">IF(K147= "", "", IF(BE146="", 1/(1+((K147+$E$1)/1200)), BE146/(1+((K147+$E$1)/1200))))</f>
        <v>0.62127548340479621</v>
      </c>
      <c r="BF147" s="9">
        <f t="shared" ref="BF147:BF210" si="142">IF(V147= "", "", IF(BF146="", 1/(1+((V147+$E$1)/1200)), BF146/(1+((V147+$E$1)/1200))))</f>
        <v>0.63082599848113896</v>
      </c>
      <c r="BG147" s="9">
        <f t="shared" ref="BG147:BG210" si="143">IF(AG147= "", "", IF(BG146="", 1/(1+((AG147+$E$1)/1200)), BG146/(1+((AG147+$E$1)/1200))))</f>
        <v>0.61187110781428511</v>
      </c>
      <c r="BH147" s="9">
        <f t="shared" ref="BH147:BH210" si="144">IF(AR147= "", "", IF(BH146="", 1/(1+((AR147+$E$1)/1200)), BH146/(1+((AR147+$E$1)/1200))))</f>
        <v>0.64052494878262345</v>
      </c>
      <c r="BI147" s="9">
        <f t="shared" ref="BI147:BI210" si="145">IF(BC147= "", "", IF(BI146="", 1/(1+((BC147+$E$1)/1200)), BI146/(1+((BC147+$E$1)/1200))))</f>
        <v>0.60261061184863851</v>
      </c>
      <c r="BJ147" s="9">
        <f t="shared" ref="BJ147:BJ210" si="146">IF(BE147="", "", BE147*(D147+I147))</f>
        <v>3478333039.7370605</v>
      </c>
      <c r="BK147" s="9">
        <f t="shared" ref="BK147:BK210" si="147">IF(BF147="", "", BF147*(N147+T147))</f>
        <v>6472654571.3749485</v>
      </c>
      <c r="BL147" s="9">
        <f t="shared" ref="BL147:BL210" si="148">IF(BG147="", "", BG147*(Z147+AE147))</f>
        <v>3494428358.0158658</v>
      </c>
      <c r="BM147" s="9">
        <f t="shared" ref="BM147:BM210" si="149">IF(BH147="", "", BH147*(AK147+AP147))</f>
        <v>3374841751.5760641</v>
      </c>
      <c r="BN147" s="9">
        <f t="shared" ref="BN147:BN210" si="150">IF(BI147="", "", BI147*(AV147+BA147))</f>
        <v>3459761793.097342</v>
      </c>
    </row>
    <row r="148" spans="1:66" x14ac:dyDescent="0.3">
      <c r="A148" s="9">
        <f t="shared" si="138"/>
        <v>131</v>
      </c>
      <c r="B148" s="9">
        <f t="shared" si="133"/>
        <v>78871487016.754623</v>
      </c>
      <c r="C148" s="9">
        <f t="shared" si="134"/>
        <v>4966688953.2494507</v>
      </c>
      <c r="D148" s="9">
        <f t="shared" si="135"/>
        <v>230041837.13220099</v>
      </c>
      <c r="E148" s="9">
        <f t="shared" si="136"/>
        <v>37792587.52886159</v>
      </c>
      <c r="F148" s="9">
        <f t="shared" si="137"/>
        <v>4698854528.5883875</v>
      </c>
      <c r="G148">
        <v>8.2290851340413029E-3</v>
      </c>
      <c r="H148" s="9">
        <f t="shared" si="130"/>
        <v>649040181.3093071</v>
      </c>
      <c r="I148" s="9">
        <f t="shared" si="131"/>
        <v>5347894709.8976946</v>
      </c>
      <c r="J148" s="9">
        <f t="shared" si="132"/>
        <v>73523592306.856918</v>
      </c>
      <c r="K148" s="4">
        <v>2.8769999999999998</v>
      </c>
      <c r="L148" s="9">
        <f t="shared" ref="L148:L211" si="151">IF(A148="","",I148*A148)</f>
        <v>700574206996.59802</v>
      </c>
      <c r="M148" s="9">
        <f t="shared" ref="M148:M211" si="152">IF(A148="","",IF(U147&gt;0,U147,0))</f>
        <v>51246711971.097099</v>
      </c>
      <c r="N148" s="9">
        <f t="shared" ref="N148:N211" si="153">IF(A148="","",IF((M148*(1+($B$2/1200)))&gt;$B$10,$B$10, (M148*(1+($B$2/1200)))))</f>
        <v>4966688953.2494507</v>
      </c>
      <c r="O148" s="9">
        <f t="shared" ref="O148:O211" si="154">IF(A148="","",M148*($B$4/1200))</f>
        <v>149469576.58236656</v>
      </c>
      <c r="P148" s="9">
        <f t="shared" ref="P148:P211" si="155">IF(A148="","",M148*(($B$3/1200)/100))</f>
        <v>24555716.152817361</v>
      </c>
      <c r="Q148" s="9">
        <f t="shared" ref="Q148:Q211" si="156">IF(A148="","",N148-O148-P148)</f>
        <v>4792663660.514266</v>
      </c>
      <c r="R148">
        <v>9.4696317074779435E-3</v>
      </c>
      <c r="S148" s="9">
        <f t="shared" ref="S148:S211" si="157">IF(A148="","",M148*R148)</f>
        <v>485287488.58549058</v>
      </c>
      <c r="T148" s="9">
        <f t="shared" ref="T148:T211" si="158">IF(A148="","",Q148+S148)</f>
        <v>5277951149.0997562</v>
      </c>
      <c r="U148" s="9">
        <f t="shared" ref="U148:U211" si="159">IF(A148="","",IF(M148-Q148-S148&gt;0.1,MAX(M148-Q148-S148,0),0))</f>
        <v>45968760821.997345</v>
      </c>
      <c r="V148">
        <v>2.6769999999999996</v>
      </c>
      <c r="W148" s="9">
        <f t="shared" ref="W148:W211" si="160">IF(A148="","",T148*A148)</f>
        <v>691411600532.06812</v>
      </c>
      <c r="X148" s="9">
        <f t="shared" ref="X148:X211" si="161">IF(A148="","",IF(AF147&gt;0,AF147,0))</f>
        <v>112760141405.86874</v>
      </c>
      <c r="Y148" s="9">
        <f t="shared" ref="Y148:Y211" si="162">IF(A148="","",IF((X148*(1+($B$2/1200)))&gt;$B$10,$B$10, (X148*(1+($B$2/1200)))))</f>
        <v>4966688953.2494507</v>
      </c>
      <c r="Z148" s="9">
        <f t="shared" ref="Z148:Z211" si="163">IF(A148="","",X148*($B$4/1200))</f>
        <v>328883745.7671172</v>
      </c>
      <c r="AA148" s="9">
        <f t="shared" ref="AA148:AA211" si="164">IF(A148="","",X148*(($B$3/1200)/100))</f>
        <v>54030901.090312108</v>
      </c>
      <c r="AB148" s="9">
        <f t="shared" ref="AB148:AB211" si="165">IF(A148="","",Y148-Z148-AA148)</f>
        <v>4583774306.3920212</v>
      </c>
      <c r="AC148">
        <v>6.9873713485948397E-3</v>
      </c>
      <c r="AD148" s="9">
        <f t="shared" ref="AD148:AD211" si="166">IF(A148="","",X148*AC148)</f>
        <v>787896981.3228699</v>
      </c>
      <c r="AE148" s="9">
        <f t="shared" ref="AE148:AE211" si="167">IF(A148="","",AB148+AD148)</f>
        <v>5371671287.7148914</v>
      </c>
      <c r="AF148" s="9">
        <f t="shared" ref="AF148:AF211" si="168">IF(A148="","",IF(X148-AB148-AD148&gt;0.1,MAX(X148-AB148-AD148,0),0))</f>
        <v>107388470118.15384</v>
      </c>
      <c r="AG148">
        <v>3.077</v>
      </c>
      <c r="AH148" s="9">
        <f t="shared" ref="AH148:AH211" si="169">IF(A148="","",AE148*A148)</f>
        <v>703688938690.65076</v>
      </c>
      <c r="AI148" s="9">
        <f t="shared" ref="AI148:AI211" si="170">IF(A148="","",IF(AQ147&gt;0,AQ147,0))</f>
        <v>25541179653.035851</v>
      </c>
      <c r="AJ148" s="9">
        <f t="shared" ref="AJ148:AJ211" si="171">IF(A148="","",IF((AI148*(1+($B$2/1200)))&gt;$B$10,$B$10, (AI148*(1+($B$2/1200)))))</f>
        <v>4966688953.2494507</v>
      </c>
      <c r="AK148" s="9">
        <f t="shared" ref="AK148:AK211" si="172">IF(A148="","",AI148*($B$4/1200))</f>
        <v>74495107.321354568</v>
      </c>
      <c r="AL148" s="9">
        <f t="shared" ref="AL148:AL211" si="173">IF(A148="","",AI148*(($B$3/1200)/100))</f>
        <v>12238481.91707968</v>
      </c>
      <c r="AM148" s="9">
        <f t="shared" ref="AM148:AM211" si="174">IF(A148="","",AJ148-AK148-AL148)</f>
        <v>4879955364.0110159</v>
      </c>
      <c r="AN148">
        <v>1.0633726260494303E-2</v>
      </c>
      <c r="AO148" s="9">
        <f t="shared" ref="AO148:AO211" si="175">IF(A148="","",AI148*AN148)</f>
        <v>271597912.80049008</v>
      </c>
      <c r="AP148" s="9">
        <f t="shared" ref="AP148:AP211" si="176">IF(A148="","",AM148+AO148)</f>
        <v>5151553276.8115063</v>
      </c>
      <c r="AQ148" s="9">
        <f t="shared" ref="AQ148:AQ211" si="177">IF(A148="","",IF(AI148-AM148-AO148&gt;0.1,MAX(AI148-AM148-AO148,0),0))</f>
        <v>20389626376.224342</v>
      </c>
      <c r="AR148">
        <v>2.4769999999999999</v>
      </c>
      <c r="AS148" s="9">
        <f t="shared" si="139"/>
        <v>674853479262.30737</v>
      </c>
      <c r="AT148" s="9">
        <f t="shared" ref="AT148:AT211" si="178">IF(A148="","",IF(BB147&gt;0,BB147,0))</f>
        <v>126774100930.12202</v>
      </c>
      <c r="AU148" s="9">
        <f t="shared" ref="AU148:AU211" si="179">IF(A148="","",IF((AT148*(1+($B$2/1200)))&gt;$B$10,$B$10, (AT148*(1+($B$2/1200)))))</f>
        <v>4966688953.2494507</v>
      </c>
      <c r="AV148" s="9">
        <f t="shared" ref="AV148:AV211" si="180">IF(A148="","",AT148*($B$4/1200))</f>
        <v>369757794.37952256</v>
      </c>
      <c r="AW148" s="9">
        <f t="shared" ref="AW148:AW211" si="181">IF(A148="","",AT148*(($B$3/1200)/100))</f>
        <v>60745923.362350143</v>
      </c>
      <c r="AX148" s="9">
        <f t="shared" ref="AX148:AX211" si="182">IF(A148="","",AU148-AV148-AW148)</f>
        <v>4536185235.5075779</v>
      </c>
      <c r="AY148">
        <v>6.5384130034441545E-3</v>
      </c>
      <c r="AZ148" s="9">
        <f t="shared" ref="AZ148:AZ211" si="183">IF(A148="","",AT148*AY148)</f>
        <v>828901430.02145159</v>
      </c>
      <c r="BA148" s="9">
        <f t="shared" ref="BA148:BA211" si="184">IF(A148="","",AX148+AZ148)</f>
        <v>5365086665.5290298</v>
      </c>
      <c r="BB148" s="9">
        <f t="shared" ref="BB148:BB211" si="185">IF(A148="","",IF(AT148-AX148-AZ148&gt;0.1,MAX(AT148-AX148-AZ148,0),0))</f>
        <v>121409014264.59299</v>
      </c>
      <c r="BC148">
        <v>3.2769999999999997</v>
      </c>
      <c r="BD148" s="9">
        <f t="shared" si="140"/>
        <v>702826353184.30286</v>
      </c>
      <c r="BE148" s="9">
        <f t="shared" si="141"/>
        <v>0.61793252837505452</v>
      </c>
      <c r="BF148" s="9">
        <f t="shared" si="142"/>
        <v>0.62753568060956066</v>
      </c>
      <c r="BG148" s="9">
        <f t="shared" si="143"/>
        <v>0.60847788848767703</v>
      </c>
      <c r="BH148" s="9">
        <f t="shared" si="144"/>
        <v>0.63728970321600187</v>
      </c>
      <c r="BI148" s="9">
        <f t="shared" si="145"/>
        <v>0.5991694401591231</v>
      </c>
      <c r="BJ148" s="9">
        <f t="shared" si="146"/>
        <v>3446788433.6218047</v>
      </c>
      <c r="BK148" s="9">
        <f t="shared" si="147"/>
        <v>6428877199.2277088</v>
      </c>
      <c r="BL148" s="9">
        <f t="shared" si="148"/>
        <v>3468661689.9809318</v>
      </c>
      <c r="BM148" s="9">
        <f t="shared" si="149"/>
        <v>3330506823.7164974</v>
      </c>
      <c r="BN148" s="9">
        <f t="shared" si="150"/>
        <v>3436143544.4430561</v>
      </c>
    </row>
    <row r="149" spans="1:66" x14ac:dyDescent="0.3">
      <c r="A149" s="9">
        <f t="shared" si="138"/>
        <v>132</v>
      </c>
      <c r="B149" s="9">
        <f t="shared" si="133"/>
        <v>73523592306.856918</v>
      </c>
      <c r="C149" s="9">
        <f t="shared" si="134"/>
        <v>4966688953.2494507</v>
      </c>
      <c r="D149" s="9">
        <f t="shared" si="135"/>
        <v>214443810.89499936</v>
      </c>
      <c r="E149" s="9">
        <f t="shared" si="136"/>
        <v>35230054.647035606</v>
      </c>
      <c r="F149" s="9">
        <f t="shared" si="137"/>
        <v>4717015087.7074156</v>
      </c>
      <c r="G149">
        <v>6.8614378250433372E-3</v>
      </c>
      <c r="H149" s="9">
        <f t="shared" si="130"/>
        <v>504477557.28733337</v>
      </c>
      <c r="I149" s="9">
        <f t="shared" si="131"/>
        <v>5221492644.9947491</v>
      </c>
      <c r="J149" s="9">
        <f t="shared" si="132"/>
        <v>68302099661.862175</v>
      </c>
      <c r="K149" s="4">
        <v>2.8791000000000002</v>
      </c>
      <c r="L149" s="9">
        <f t="shared" si="151"/>
        <v>689237029139.30688</v>
      </c>
      <c r="M149" s="9">
        <f t="shared" si="152"/>
        <v>45968760821.997345</v>
      </c>
      <c r="N149" s="9">
        <f t="shared" si="153"/>
        <v>4966688953.2494507</v>
      </c>
      <c r="O149" s="9">
        <f t="shared" si="154"/>
        <v>134075552.39749226</v>
      </c>
      <c r="P149" s="9">
        <f t="shared" si="155"/>
        <v>22026697.893873729</v>
      </c>
      <c r="Q149" s="9">
        <f t="shared" si="156"/>
        <v>4810586702.9580841</v>
      </c>
      <c r="R149">
        <v>7.9739107499781081E-3</v>
      </c>
      <c r="S149" s="9">
        <f t="shared" si="157"/>
        <v>366550796.08169711</v>
      </c>
      <c r="T149" s="9">
        <f t="shared" si="158"/>
        <v>5177137499.0397816</v>
      </c>
      <c r="U149" s="9">
        <f t="shared" si="159"/>
        <v>40791623322.957565</v>
      </c>
      <c r="V149">
        <v>2.6791</v>
      </c>
      <c r="W149" s="9">
        <f t="shared" si="160"/>
        <v>683382149873.25122</v>
      </c>
      <c r="X149" s="9">
        <f t="shared" si="161"/>
        <v>107388470118.15384</v>
      </c>
      <c r="Y149" s="9">
        <f t="shared" si="162"/>
        <v>4966688953.2494507</v>
      </c>
      <c r="Z149" s="9">
        <f t="shared" si="163"/>
        <v>313216371.17794871</v>
      </c>
      <c r="AA149" s="9">
        <f t="shared" si="164"/>
        <v>51456975.264948718</v>
      </c>
      <c r="AB149" s="9">
        <f t="shared" si="165"/>
        <v>4602015606.8065529</v>
      </c>
      <c r="AC149">
        <v>5.7713866080679743E-3</v>
      </c>
      <c r="AD149" s="9">
        <f t="shared" si="166"/>
        <v>619780378.30082095</v>
      </c>
      <c r="AE149" s="9">
        <f t="shared" si="167"/>
        <v>5221795985.1073742</v>
      </c>
      <c r="AF149" s="9">
        <f t="shared" si="168"/>
        <v>102166674133.04646</v>
      </c>
      <c r="AG149">
        <v>3.0791000000000004</v>
      </c>
      <c r="AH149" s="9">
        <f t="shared" si="169"/>
        <v>689277070034.17334</v>
      </c>
      <c r="AI149" s="9">
        <f t="shared" si="170"/>
        <v>20389626376.224342</v>
      </c>
      <c r="AJ149" s="9">
        <f t="shared" si="171"/>
        <v>4966688953.2494507</v>
      </c>
      <c r="AK149" s="9">
        <f t="shared" si="172"/>
        <v>59469743.597321004</v>
      </c>
      <c r="AL149" s="9">
        <f t="shared" si="173"/>
        <v>9770029.3052741643</v>
      </c>
      <c r="AM149" s="9">
        <f t="shared" si="174"/>
        <v>4897449180.3468561</v>
      </c>
      <c r="AN149">
        <v>8.9989710532744072E-3</v>
      </c>
      <c r="AO149" s="9">
        <f t="shared" si="175"/>
        <v>183485657.54672322</v>
      </c>
      <c r="AP149" s="9">
        <f t="shared" si="176"/>
        <v>5080934837.8935795</v>
      </c>
      <c r="AQ149" s="9">
        <f t="shared" si="177"/>
        <v>15308691538.330765</v>
      </c>
      <c r="AR149">
        <v>2.4791000000000003</v>
      </c>
      <c r="AS149" s="9">
        <f t="shared" si="139"/>
        <v>670683398601.95251</v>
      </c>
      <c r="AT149" s="9">
        <f t="shared" si="178"/>
        <v>121409014264.59299</v>
      </c>
      <c r="AU149" s="9">
        <f t="shared" si="179"/>
        <v>4966688953.2494507</v>
      </c>
      <c r="AV149" s="9">
        <f t="shared" si="180"/>
        <v>354109624.93839622</v>
      </c>
      <c r="AW149" s="9">
        <f t="shared" si="181"/>
        <v>58175152.66845081</v>
      </c>
      <c r="AX149" s="9">
        <f t="shared" si="182"/>
        <v>4554404175.6426039</v>
      </c>
      <c r="AY149">
        <v>5.3991451769348497E-3</v>
      </c>
      <c r="AZ149" s="9">
        <f t="shared" si="183"/>
        <v>655504893.80309165</v>
      </c>
      <c r="BA149" s="9">
        <f t="shared" si="184"/>
        <v>5209909069.4456959</v>
      </c>
      <c r="BB149" s="9">
        <f t="shared" si="185"/>
        <v>116199105195.14729</v>
      </c>
      <c r="BC149">
        <v>3.2791000000000001</v>
      </c>
      <c r="BD149" s="9">
        <f t="shared" si="140"/>
        <v>687707997166.83191</v>
      </c>
      <c r="BE149" s="9">
        <f t="shared" si="141"/>
        <v>0.61460649132173584</v>
      </c>
      <c r="BF149" s="9">
        <f t="shared" si="142"/>
        <v>0.62426143790870992</v>
      </c>
      <c r="BG149" s="9">
        <f t="shared" si="143"/>
        <v>0.60510243369059169</v>
      </c>
      <c r="BH149" s="9">
        <f t="shared" si="144"/>
        <v>0.63406969462530416</v>
      </c>
      <c r="BI149" s="9">
        <f t="shared" si="145"/>
        <v>0.59574688247018381</v>
      </c>
      <c r="BJ149" s="9">
        <f t="shared" si="146"/>
        <v>3340961832.2023101</v>
      </c>
      <c r="BK149" s="9">
        <f t="shared" si="147"/>
        <v>6332399687.0024834</v>
      </c>
      <c r="BL149" s="9">
        <f t="shared" si="148"/>
        <v>3349249447.2957454</v>
      </c>
      <c r="BM149" s="9">
        <f t="shared" si="149"/>
        <v>3259374763.2364492</v>
      </c>
      <c r="BN149" s="9">
        <f t="shared" si="150"/>
        <v>3314746791.1851454</v>
      </c>
    </row>
    <row r="150" spans="1:66" x14ac:dyDescent="0.3">
      <c r="A150" s="9">
        <f t="shared" si="138"/>
        <v>133</v>
      </c>
      <c r="B150" s="9">
        <f t="shared" si="133"/>
        <v>68302099661.862175</v>
      </c>
      <c r="C150" s="9">
        <f t="shared" si="134"/>
        <v>4966688953.2494507</v>
      </c>
      <c r="D150" s="9">
        <f t="shared" si="135"/>
        <v>199214457.34709802</v>
      </c>
      <c r="E150" s="9">
        <f t="shared" si="136"/>
        <v>32728089.421308961</v>
      </c>
      <c r="F150" s="9">
        <f t="shared" si="137"/>
        <v>4734746406.4810438</v>
      </c>
      <c r="G150">
        <v>6.80752004241858E-3</v>
      </c>
      <c r="H150" s="9">
        <f t="shared" si="130"/>
        <v>464967912.38739806</v>
      </c>
      <c r="I150" s="9">
        <f t="shared" si="131"/>
        <v>5199714318.8684416</v>
      </c>
      <c r="J150" s="9">
        <f t="shared" si="132"/>
        <v>63102385342.993736</v>
      </c>
      <c r="K150" s="4">
        <v>2.8822999999999999</v>
      </c>
      <c r="L150" s="9">
        <f t="shared" si="151"/>
        <v>691562004409.50269</v>
      </c>
      <c r="M150" s="9">
        <f t="shared" si="152"/>
        <v>40791623322.957565</v>
      </c>
      <c r="N150" s="9">
        <f t="shared" si="153"/>
        <v>4966688953.2494507</v>
      </c>
      <c r="O150" s="9">
        <f t="shared" si="154"/>
        <v>118975568.0252929</v>
      </c>
      <c r="P150" s="9">
        <f t="shared" si="155"/>
        <v>19545986.175583836</v>
      </c>
      <c r="Q150" s="9">
        <f t="shared" si="156"/>
        <v>4828167399.0485735</v>
      </c>
      <c r="R150">
        <v>7.9557116086683699E-3</v>
      </c>
      <c r="S150" s="9">
        <f t="shared" si="157"/>
        <v>324526391.20688093</v>
      </c>
      <c r="T150" s="9">
        <f t="shared" si="158"/>
        <v>5152693790.2554541</v>
      </c>
      <c r="U150" s="9">
        <f t="shared" si="159"/>
        <v>35638929532.70211</v>
      </c>
      <c r="V150">
        <v>2.6822999999999997</v>
      </c>
      <c r="W150" s="9">
        <f t="shared" si="160"/>
        <v>685308274103.97534</v>
      </c>
      <c r="X150" s="9">
        <f t="shared" si="161"/>
        <v>102166674133.04646</v>
      </c>
      <c r="Y150" s="9">
        <f t="shared" si="162"/>
        <v>4966688953.2494507</v>
      </c>
      <c r="Z150" s="9">
        <f t="shared" si="163"/>
        <v>297986132.88805223</v>
      </c>
      <c r="AA150" s="9">
        <f t="shared" si="164"/>
        <v>48954864.688751437</v>
      </c>
      <c r="AB150" s="9">
        <f t="shared" si="165"/>
        <v>4619747955.6726475</v>
      </c>
      <c r="AC150">
        <v>5.6826185654411665E-3</v>
      </c>
      <c r="AD150" s="9">
        <f t="shared" si="166"/>
        <v>580574239.19782758</v>
      </c>
      <c r="AE150" s="9">
        <f t="shared" si="167"/>
        <v>5200322194.8704748</v>
      </c>
      <c r="AF150" s="9">
        <f t="shared" si="168"/>
        <v>96966351938.17598</v>
      </c>
      <c r="AG150">
        <v>3.0823</v>
      </c>
      <c r="AH150" s="9">
        <f t="shared" si="169"/>
        <v>691642851917.77319</v>
      </c>
      <c r="AI150" s="9">
        <f t="shared" si="170"/>
        <v>15308691538.330765</v>
      </c>
      <c r="AJ150" s="9">
        <f t="shared" si="171"/>
        <v>4966688953.2494507</v>
      </c>
      <c r="AK150" s="9">
        <f t="shared" si="172"/>
        <v>44650350.320131399</v>
      </c>
      <c r="AL150" s="9">
        <f t="shared" si="173"/>
        <v>7335414.6954501588</v>
      </c>
      <c r="AM150" s="9">
        <f t="shared" si="174"/>
        <v>4914703188.2338696</v>
      </c>
      <c r="AN150">
        <v>9.0265890018040862E-3</v>
      </c>
      <c r="AO150" s="9">
        <f t="shared" si="175"/>
        <v>138185266.67190775</v>
      </c>
      <c r="AP150" s="9">
        <f t="shared" si="176"/>
        <v>5052888454.905777</v>
      </c>
      <c r="AQ150" s="9">
        <f t="shared" si="177"/>
        <v>10255803083.424988</v>
      </c>
      <c r="AR150">
        <v>2.4823</v>
      </c>
      <c r="AS150" s="9">
        <f t="shared" si="139"/>
        <v>672034164502.46838</v>
      </c>
      <c r="AT150" s="9">
        <f t="shared" si="178"/>
        <v>116199105195.14729</v>
      </c>
      <c r="AU150" s="9">
        <f t="shared" si="179"/>
        <v>4966688953.2494507</v>
      </c>
      <c r="AV150" s="9">
        <f t="shared" si="180"/>
        <v>338914056.81917959</v>
      </c>
      <c r="AW150" s="9">
        <f t="shared" si="181"/>
        <v>55678737.90600808</v>
      </c>
      <c r="AX150" s="9">
        <f t="shared" si="182"/>
        <v>4572096158.5242634</v>
      </c>
      <c r="AY150">
        <v>5.3107417043993799E-3</v>
      </c>
      <c r="AZ150" s="9">
        <f t="shared" si="183"/>
        <v>617103433.97375941</v>
      </c>
      <c r="BA150" s="9">
        <f t="shared" si="184"/>
        <v>5189199592.498023</v>
      </c>
      <c r="BB150" s="9">
        <f t="shared" si="185"/>
        <v>111009905602.64928</v>
      </c>
      <c r="BC150">
        <v>3.2822999999999998</v>
      </c>
      <c r="BD150" s="9">
        <f t="shared" si="140"/>
        <v>690163545802.23706</v>
      </c>
      <c r="BE150" s="9">
        <f t="shared" si="141"/>
        <v>0.61129673539433338</v>
      </c>
      <c r="BF150" s="9">
        <f t="shared" si="142"/>
        <v>0.62100263159536906</v>
      </c>
      <c r="BG150" s="9">
        <f t="shared" si="143"/>
        <v>0.60174410805643308</v>
      </c>
      <c r="BH150" s="9">
        <f t="shared" si="144"/>
        <v>0.63086428184059096</v>
      </c>
      <c r="BI150" s="9">
        <f t="shared" si="145"/>
        <v>0.59234230445587766</v>
      </c>
      <c r="BJ150" s="9">
        <f t="shared" si="146"/>
        <v>3300347535.5270829</v>
      </c>
      <c r="BK150" s="9">
        <f t="shared" si="147"/>
        <v>6284163313.8373117</v>
      </c>
      <c r="BL150" s="9">
        <f t="shared" si="148"/>
        <v>3308574640.5063128</v>
      </c>
      <c r="BM150" s="9">
        <f t="shared" si="149"/>
        <v>3215855157.5133867</v>
      </c>
      <c r="BN150" s="9">
        <f t="shared" si="150"/>
        <v>3274535578.3305435</v>
      </c>
    </row>
    <row r="151" spans="1:66" x14ac:dyDescent="0.3">
      <c r="A151" s="9">
        <f t="shared" si="138"/>
        <v>134</v>
      </c>
      <c r="B151" s="9">
        <f t="shared" si="133"/>
        <v>63102385342.993736</v>
      </c>
      <c r="C151" s="9">
        <f t="shared" si="134"/>
        <v>4966688953.2494507</v>
      </c>
      <c r="D151" s="9">
        <f t="shared" si="135"/>
        <v>184048623.91706508</v>
      </c>
      <c r="E151" s="9">
        <f t="shared" si="136"/>
        <v>30236559.643517833</v>
      </c>
      <c r="F151" s="9">
        <f t="shared" si="137"/>
        <v>4752403769.6888685</v>
      </c>
      <c r="G151">
        <v>6.2879678292342422E-3</v>
      </c>
      <c r="H151" s="9">
        <f t="shared" si="130"/>
        <v>396785768.98468697</v>
      </c>
      <c r="I151" s="9">
        <f t="shared" si="131"/>
        <v>5149189538.6735554</v>
      </c>
      <c r="J151" s="9">
        <f t="shared" si="132"/>
        <v>57953195804.320183</v>
      </c>
      <c r="K151" s="4">
        <v>2.8856000000000002</v>
      </c>
      <c r="L151" s="9">
        <f t="shared" si="151"/>
        <v>689991398182.25647</v>
      </c>
      <c r="M151" s="9">
        <f t="shared" si="152"/>
        <v>35638929532.70211</v>
      </c>
      <c r="N151" s="9">
        <f t="shared" si="153"/>
        <v>4966688953.2494507</v>
      </c>
      <c r="O151" s="9">
        <f t="shared" si="154"/>
        <v>103946877.8037145</v>
      </c>
      <c r="P151" s="9">
        <f t="shared" si="155"/>
        <v>17076987.067753095</v>
      </c>
      <c r="Q151" s="9">
        <f t="shared" si="156"/>
        <v>4845665088.3779831</v>
      </c>
      <c r="R151">
        <v>7.4114378138341319E-3</v>
      </c>
      <c r="S151" s="9">
        <f t="shared" si="157"/>
        <v>264135709.9832384</v>
      </c>
      <c r="T151" s="9">
        <f t="shared" si="158"/>
        <v>5109800798.3612213</v>
      </c>
      <c r="U151" s="9">
        <f t="shared" si="159"/>
        <v>30529128734.340889</v>
      </c>
      <c r="V151">
        <v>2.6856</v>
      </c>
      <c r="W151" s="9">
        <f t="shared" si="160"/>
        <v>684713306980.40369</v>
      </c>
      <c r="X151" s="9">
        <f t="shared" si="161"/>
        <v>96966351938.17598</v>
      </c>
      <c r="Y151" s="9">
        <f t="shared" si="162"/>
        <v>4966688953.2494507</v>
      </c>
      <c r="Z151" s="9">
        <f t="shared" si="163"/>
        <v>282818526.4863466</v>
      </c>
      <c r="AA151" s="9">
        <f t="shared" si="164"/>
        <v>46463043.637042657</v>
      </c>
      <c r="AB151" s="9">
        <f t="shared" si="165"/>
        <v>4637407383.1260614</v>
      </c>
      <c r="AC151">
        <v>5.2047714926246602E-3</v>
      </c>
      <c r="AD151" s="9">
        <f t="shared" si="166"/>
        <v>504687704.31162828</v>
      </c>
      <c r="AE151" s="9">
        <f t="shared" si="167"/>
        <v>5142095087.4376898</v>
      </c>
      <c r="AF151" s="9">
        <f t="shared" si="168"/>
        <v>91824256850.738281</v>
      </c>
      <c r="AG151">
        <v>3.0856000000000003</v>
      </c>
      <c r="AH151" s="9">
        <f t="shared" si="169"/>
        <v>689040741716.65039</v>
      </c>
      <c r="AI151" s="9">
        <f t="shared" si="170"/>
        <v>10255803083.424988</v>
      </c>
      <c r="AJ151" s="9">
        <f t="shared" si="171"/>
        <v>4966688953.2494507</v>
      </c>
      <c r="AK151" s="9">
        <f t="shared" si="172"/>
        <v>29912758.993322883</v>
      </c>
      <c r="AL151" s="9">
        <f t="shared" si="173"/>
        <v>4914238.9774744734</v>
      </c>
      <c r="AM151" s="9">
        <f t="shared" si="174"/>
        <v>4931861955.2786531</v>
      </c>
      <c r="AN151">
        <v>8.4392342719410429E-3</v>
      </c>
      <c r="AO151" s="9">
        <f t="shared" si="175"/>
        <v>86551124.867918774</v>
      </c>
      <c r="AP151" s="9">
        <f t="shared" si="176"/>
        <v>5018413080.1465721</v>
      </c>
      <c r="AQ151" s="9">
        <f t="shared" si="177"/>
        <v>5237390003.2784157</v>
      </c>
      <c r="AR151">
        <v>2.4856000000000003</v>
      </c>
      <c r="AS151" s="9">
        <f t="shared" si="139"/>
        <v>672467352739.64062</v>
      </c>
      <c r="AT151" s="9">
        <f t="shared" si="178"/>
        <v>111009905602.64928</v>
      </c>
      <c r="AU151" s="9">
        <f t="shared" si="179"/>
        <v>4966688953.2494507</v>
      </c>
      <c r="AV151" s="9">
        <f t="shared" si="180"/>
        <v>323778891.3410604</v>
      </c>
      <c r="AW151" s="9">
        <f t="shared" si="181"/>
        <v>53192246.434602782</v>
      </c>
      <c r="AX151" s="9">
        <f t="shared" si="182"/>
        <v>4589717815.4737873</v>
      </c>
      <c r="AY151">
        <v>4.8700159496956053E-3</v>
      </c>
      <c r="AZ151" s="9">
        <f t="shared" si="183"/>
        <v>540620010.85910547</v>
      </c>
      <c r="BA151" s="9">
        <f t="shared" si="184"/>
        <v>5130337826.3328924</v>
      </c>
      <c r="BB151" s="9">
        <f t="shared" si="185"/>
        <v>105879567776.31639</v>
      </c>
      <c r="BC151">
        <v>3.2856000000000001</v>
      </c>
      <c r="BD151" s="9">
        <f t="shared" si="140"/>
        <v>687465268728.60754</v>
      </c>
      <c r="BE151" s="9">
        <f t="shared" si="141"/>
        <v>0.60800314003636668</v>
      </c>
      <c r="BF151" s="9">
        <f t="shared" si="142"/>
        <v>0.6177591471253342</v>
      </c>
      <c r="BG151" s="9">
        <f t="shared" si="143"/>
        <v>0.59840278469458386</v>
      </c>
      <c r="BH151" s="9">
        <f t="shared" si="144"/>
        <v>0.62767335600466378</v>
      </c>
      <c r="BI151" s="9">
        <f t="shared" si="145"/>
        <v>0.58895557257336051</v>
      </c>
      <c r="BJ151" s="9">
        <f t="shared" si="146"/>
        <v>3242625549.4168797</v>
      </c>
      <c r="BK151" s="9">
        <f t="shared" si="147"/>
        <v>6224843714.9721794</v>
      </c>
      <c r="BL151" s="9">
        <f t="shared" si="148"/>
        <v>3246283413.2997017</v>
      </c>
      <c r="BM151" s="9">
        <f t="shared" si="149"/>
        <v>3168699621.6579986</v>
      </c>
      <c r="BN151" s="9">
        <f t="shared" si="150"/>
        <v>3212232434.3396006</v>
      </c>
    </row>
    <row r="152" spans="1:66" x14ac:dyDescent="0.3">
      <c r="A152" s="9">
        <f t="shared" si="138"/>
        <v>135</v>
      </c>
      <c r="B152" s="9">
        <f t="shared" si="133"/>
        <v>57953195804.320183</v>
      </c>
      <c r="C152" s="9">
        <f t="shared" si="134"/>
        <v>4966688953.2494507</v>
      </c>
      <c r="D152" s="9">
        <f t="shared" si="135"/>
        <v>169030154.4292672</v>
      </c>
      <c r="E152" s="9">
        <f t="shared" si="136"/>
        <v>27769239.656236757</v>
      </c>
      <c r="F152" s="9">
        <f t="shared" si="137"/>
        <v>4769889559.1639471</v>
      </c>
      <c r="G152">
        <v>5.735868929100052E-3</v>
      </c>
      <c r="H152" s="9">
        <f t="shared" si="130"/>
        <v>332411935.15605164</v>
      </c>
      <c r="I152" s="9">
        <f t="shared" si="131"/>
        <v>5102301494.3199987</v>
      </c>
      <c r="J152" s="9">
        <f t="shared" si="132"/>
        <v>52850894310.000183</v>
      </c>
      <c r="K152" s="4">
        <v>2.8855</v>
      </c>
      <c r="L152" s="9">
        <f t="shared" si="151"/>
        <v>688810701733.19983</v>
      </c>
      <c r="M152" s="9">
        <f t="shared" si="152"/>
        <v>30529128734.340889</v>
      </c>
      <c r="N152" s="9">
        <f t="shared" si="153"/>
        <v>4966688953.2494507</v>
      </c>
      <c r="O152" s="9">
        <f t="shared" si="154"/>
        <v>89043292.141827598</v>
      </c>
      <c r="P152" s="9">
        <f t="shared" si="155"/>
        <v>14628540.851871677</v>
      </c>
      <c r="Q152" s="9">
        <f t="shared" si="156"/>
        <v>4863017120.2557516</v>
      </c>
      <c r="R152">
        <v>6.7446566297570953E-3</v>
      </c>
      <c r="S152" s="9">
        <f t="shared" si="157"/>
        <v>205908490.51878011</v>
      </c>
      <c r="T152" s="9">
        <f t="shared" si="158"/>
        <v>5068925610.7745314</v>
      </c>
      <c r="U152" s="9">
        <f t="shared" si="159"/>
        <v>25460203123.566357</v>
      </c>
      <c r="V152">
        <v>2.6854999999999998</v>
      </c>
      <c r="W152" s="9">
        <f t="shared" si="160"/>
        <v>684304957454.56177</v>
      </c>
      <c r="X152" s="9">
        <f t="shared" si="161"/>
        <v>91824256850.738281</v>
      </c>
      <c r="Y152" s="9">
        <f t="shared" si="162"/>
        <v>4966688953.2494507</v>
      </c>
      <c r="Z152" s="9">
        <f t="shared" si="163"/>
        <v>267820749.14798668</v>
      </c>
      <c r="AA152" s="9">
        <f t="shared" si="164"/>
        <v>43999123.074312098</v>
      </c>
      <c r="AB152" s="9">
        <f t="shared" si="165"/>
        <v>4654869081.0271521</v>
      </c>
      <c r="AC152">
        <v>4.7469965648558876E-3</v>
      </c>
      <c r="AD152" s="9">
        <f t="shared" si="166"/>
        <v>435889431.84089935</v>
      </c>
      <c r="AE152" s="9">
        <f t="shared" si="167"/>
        <v>5090758512.8680515</v>
      </c>
      <c r="AF152" s="9">
        <f t="shared" si="168"/>
        <v>86733498337.870239</v>
      </c>
      <c r="AG152">
        <v>3.0855000000000001</v>
      </c>
      <c r="AH152" s="9">
        <f t="shared" si="169"/>
        <v>687252399237.18701</v>
      </c>
      <c r="AI152" s="9">
        <f t="shared" si="170"/>
        <v>5237390003.2784157</v>
      </c>
      <c r="AJ152" s="9">
        <f t="shared" si="171"/>
        <v>4966688953.2494507</v>
      </c>
      <c r="AK152" s="9">
        <f t="shared" si="172"/>
        <v>15275720.842895379</v>
      </c>
      <c r="AL152" s="9">
        <f t="shared" si="173"/>
        <v>2509582.7099042409</v>
      </c>
      <c r="AM152" s="9">
        <f t="shared" si="174"/>
        <v>4948903649.6966505</v>
      </c>
      <c r="AN152">
        <v>7.6831642363333064E-3</v>
      </c>
      <c r="AO152" s="9">
        <f t="shared" si="175"/>
        <v>40239727.564918302</v>
      </c>
      <c r="AP152" s="9">
        <f t="shared" si="176"/>
        <v>4989143377.261569</v>
      </c>
      <c r="AQ152" s="9">
        <f t="shared" si="177"/>
        <v>248246626.01684687</v>
      </c>
      <c r="AR152">
        <v>2.4855</v>
      </c>
      <c r="AS152" s="9">
        <f t="shared" si="139"/>
        <v>673534355930.31177</v>
      </c>
      <c r="AT152" s="9">
        <f t="shared" si="178"/>
        <v>105879567776.31639</v>
      </c>
      <c r="AU152" s="9">
        <f t="shared" si="179"/>
        <v>4966688953.2494507</v>
      </c>
      <c r="AV152" s="9">
        <f t="shared" si="180"/>
        <v>308815406.01425618</v>
      </c>
      <c r="AW152" s="9">
        <f t="shared" si="181"/>
        <v>50733959.559484944</v>
      </c>
      <c r="AX152" s="9">
        <f t="shared" si="182"/>
        <v>4607139587.6757097</v>
      </c>
      <c r="AY152">
        <v>4.4401778603907482E-3</v>
      </c>
      <c r="AZ152" s="9">
        <f t="shared" si="183"/>
        <v>470124112.70814174</v>
      </c>
      <c r="BA152" s="9">
        <f t="shared" si="184"/>
        <v>5077263700.3838511</v>
      </c>
      <c r="BB152" s="9">
        <f t="shared" si="185"/>
        <v>100802304075.93254</v>
      </c>
      <c r="BC152">
        <v>3.2854999999999999</v>
      </c>
      <c r="BD152" s="9">
        <f t="shared" si="140"/>
        <v>685430599551.81995</v>
      </c>
      <c r="BE152" s="9">
        <f t="shared" si="141"/>
        <v>0.6047273403076403</v>
      </c>
      <c r="BF152" s="9">
        <f t="shared" si="142"/>
        <v>0.6145326542541556</v>
      </c>
      <c r="BG152" s="9">
        <f t="shared" si="143"/>
        <v>0.59508006411829728</v>
      </c>
      <c r="BH152" s="9">
        <f t="shared" si="144"/>
        <v>0.62449862172226067</v>
      </c>
      <c r="BI152" s="9">
        <f t="shared" si="145"/>
        <v>0.58558825293476546</v>
      </c>
      <c r="BJ152" s="9">
        <f t="shared" si="146"/>
        <v>3187718367.827632</v>
      </c>
      <c r="BK152" s="9">
        <f t="shared" si="147"/>
        <v>6167212855.1013184</v>
      </c>
      <c r="BL152" s="9">
        <f t="shared" si="148"/>
        <v>3188783690.823482</v>
      </c>
      <c r="BM152" s="9">
        <f t="shared" si="149"/>
        <v>3125252829.286797</v>
      </c>
      <c r="BN152" s="9">
        <f t="shared" si="150"/>
        <v>3154024654.0841107</v>
      </c>
    </row>
    <row r="153" spans="1:66" x14ac:dyDescent="0.3">
      <c r="A153" s="9">
        <f t="shared" si="138"/>
        <v>136</v>
      </c>
      <c r="B153" s="9">
        <f t="shared" si="133"/>
        <v>52850894310.000183</v>
      </c>
      <c r="C153" s="9">
        <f t="shared" si="134"/>
        <v>4966688953.2494507</v>
      </c>
      <c r="D153" s="9">
        <f t="shared" si="135"/>
        <v>154148441.73750055</v>
      </c>
      <c r="E153" s="9">
        <f t="shared" si="136"/>
        <v>25324386.856875088</v>
      </c>
      <c r="F153" s="9">
        <f t="shared" si="137"/>
        <v>4787216124.6550751</v>
      </c>
      <c r="G153">
        <v>7.5834361670142902E-3</v>
      </c>
      <c r="H153" s="9">
        <f t="shared" si="130"/>
        <v>400791383.36950517</v>
      </c>
      <c r="I153" s="9">
        <f t="shared" si="131"/>
        <v>5188007508.02458</v>
      </c>
      <c r="J153" s="9">
        <f t="shared" si="132"/>
        <v>47662886801.975601</v>
      </c>
      <c r="K153" s="4">
        <v>2.8885000000000001</v>
      </c>
      <c r="L153" s="9">
        <f t="shared" si="151"/>
        <v>705569021091.3429</v>
      </c>
      <c r="M153" s="9">
        <f t="shared" si="152"/>
        <v>25460203123.566357</v>
      </c>
      <c r="N153" s="9">
        <f t="shared" si="153"/>
        <v>4966688953.2494507</v>
      </c>
      <c r="O153" s="9">
        <f t="shared" si="154"/>
        <v>74258925.77706854</v>
      </c>
      <c r="P153" s="9">
        <f t="shared" si="155"/>
        <v>12199680.663375547</v>
      </c>
      <c r="Q153" s="9">
        <f t="shared" si="156"/>
        <v>4880230346.8090067</v>
      </c>
      <c r="R153">
        <v>8.7966976992868151E-3</v>
      </c>
      <c r="S153" s="9">
        <f t="shared" si="157"/>
        <v>223965710.24045116</v>
      </c>
      <c r="T153" s="9">
        <f t="shared" si="158"/>
        <v>5104196057.0494576</v>
      </c>
      <c r="U153" s="9">
        <f t="shared" si="159"/>
        <v>20356007066.516899</v>
      </c>
      <c r="V153">
        <v>2.6884999999999999</v>
      </c>
      <c r="W153" s="9">
        <f t="shared" si="160"/>
        <v>694170663758.7262</v>
      </c>
      <c r="X153" s="9">
        <f t="shared" si="161"/>
        <v>86733498337.870239</v>
      </c>
      <c r="Y153" s="9">
        <f t="shared" si="162"/>
        <v>4966688953.2494507</v>
      </c>
      <c r="Z153" s="9">
        <f t="shared" si="163"/>
        <v>252972703.48545489</v>
      </c>
      <c r="AA153" s="9">
        <f t="shared" si="164"/>
        <v>41559801.286896162</v>
      </c>
      <c r="AB153" s="9">
        <f t="shared" si="165"/>
        <v>4672156448.4771004</v>
      </c>
      <c r="AC153">
        <v>6.3773328415948072E-3</v>
      </c>
      <c r="AD153" s="9">
        <f t="shared" si="166"/>
        <v>553128387.41650856</v>
      </c>
      <c r="AE153" s="9">
        <f t="shared" si="167"/>
        <v>5225284835.893609</v>
      </c>
      <c r="AF153" s="9">
        <f t="shared" si="168"/>
        <v>81508213501.976639</v>
      </c>
      <c r="AG153">
        <v>3.0885000000000002</v>
      </c>
      <c r="AH153" s="9">
        <f t="shared" si="169"/>
        <v>710638737681.53088</v>
      </c>
      <c r="AI153" s="9">
        <f t="shared" si="170"/>
        <v>248246626.01684687</v>
      </c>
      <c r="AJ153" s="9">
        <f t="shared" si="171"/>
        <v>249089630.18436238</v>
      </c>
      <c r="AK153" s="9">
        <f t="shared" si="172"/>
        <v>724052.65921580337</v>
      </c>
      <c r="AL153" s="9">
        <f t="shared" si="173"/>
        <v>118951.50829973913</v>
      </c>
      <c r="AM153" s="9">
        <f t="shared" si="174"/>
        <v>248246626.01684684</v>
      </c>
      <c r="AN153">
        <v>9.9241641436408345E-3</v>
      </c>
      <c r="AO153" s="9">
        <f t="shared" si="175"/>
        <v>2463640.2646962074</v>
      </c>
      <c r="AP153" s="9">
        <f t="shared" si="176"/>
        <v>250710266.28154305</v>
      </c>
      <c r="AQ153" s="9">
        <f t="shared" si="177"/>
        <v>0</v>
      </c>
      <c r="AR153">
        <v>2.4885000000000002</v>
      </c>
      <c r="AS153" s="9">
        <f t="shared" si="139"/>
        <v>34096596214.289856</v>
      </c>
      <c r="AT153" s="9">
        <f t="shared" si="178"/>
        <v>100802304075.93254</v>
      </c>
      <c r="AU153" s="9">
        <f t="shared" si="179"/>
        <v>4966688953.2494507</v>
      </c>
      <c r="AV153" s="9">
        <f t="shared" si="180"/>
        <v>294006720.22146994</v>
      </c>
      <c r="AW153" s="9">
        <f t="shared" si="181"/>
        <v>48301104.036384344</v>
      </c>
      <c r="AX153" s="9">
        <f t="shared" si="182"/>
        <v>4624381128.9915962</v>
      </c>
      <c r="AY153">
        <v>5.9669837320530661E-3</v>
      </c>
      <c r="AZ153" s="9">
        <f t="shared" si="183"/>
        <v>601485708.57455599</v>
      </c>
      <c r="BA153" s="9">
        <f t="shared" si="184"/>
        <v>5225866837.5661526</v>
      </c>
      <c r="BB153" s="9">
        <f t="shared" si="185"/>
        <v>95576437238.366394</v>
      </c>
      <c r="BC153">
        <v>3.2885</v>
      </c>
      <c r="BD153" s="9">
        <f t="shared" si="140"/>
        <v>710717889908.9967</v>
      </c>
      <c r="BE153" s="9">
        <f t="shared" si="141"/>
        <v>0.60146769436714009</v>
      </c>
      <c r="BF153" s="9">
        <f t="shared" si="142"/>
        <v>0.6113214927038374</v>
      </c>
      <c r="BG153" s="9">
        <f t="shared" si="143"/>
        <v>0.59177432222181292</v>
      </c>
      <c r="BH153" s="9">
        <f t="shared" si="144"/>
        <v>0.62133839956665293</v>
      </c>
      <c r="BI153" s="9">
        <f t="shared" si="145"/>
        <v>0.58223873847812757</v>
      </c>
      <c r="BJ153" s="9">
        <f t="shared" si="146"/>
        <v>3213134222.0530977</v>
      </c>
      <c r="BK153" s="9">
        <f t="shared" si="147"/>
        <v>6156548457.3446293</v>
      </c>
      <c r="BL153" s="9">
        <f t="shared" si="148"/>
        <v>3241892142.3225818</v>
      </c>
      <c r="BM153" s="9">
        <f t="shared" si="149"/>
        <v>156225797.32678246</v>
      </c>
      <c r="BN153" s="9">
        <f t="shared" si="150"/>
        <v>3213884216.8450389</v>
      </c>
    </row>
    <row r="154" spans="1:66" x14ac:dyDescent="0.3">
      <c r="A154" s="9">
        <f t="shared" si="138"/>
        <v>137</v>
      </c>
      <c r="B154" s="9">
        <f t="shared" si="133"/>
        <v>47662886801.975601</v>
      </c>
      <c r="C154" s="9">
        <f t="shared" si="134"/>
        <v>4966688953.2494507</v>
      </c>
      <c r="D154" s="9">
        <f t="shared" si="135"/>
        <v>139016753.17242885</v>
      </c>
      <c r="E154" s="9">
        <f t="shared" si="136"/>
        <v>22838466.59261331</v>
      </c>
      <c r="F154" s="9">
        <f t="shared" si="137"/>
        <v>4804833733.4844084</v>
      </c>
      <c r="G154">
        <v>7.764842012522255E-3</v>
      </c>
      <c r="H154" s="9">
        <f t="shared" si="130"/>
        <v>370094785.87807268</v>
      </c>
      <c r="I154" s="9">
        <f t="shared" si="131"/>
        <v>5174928519.3624811</v>
      </c>
      <c r="J154" s="9">
        <f t="shared" si="132"/>
        <v>42487958282.613121</v>
      </c>
      <c r="K154" s="4">
        <v>2.8904999999999998</v>
      </c>
      <c r="L154" s="9">
        <f t="shared" si="151"/>
        <v>708965207152.65991</v>
      </c>
      <c r="M154" s="9">
        <f t="shared" si="152"/>
        <v>20356007066.516899</v>
      </c>
      <c r="N154" s="9">
        <f t="shared" si="153"/>
        <v>4966688953.2494507</v>
      </c>
      <c r="O154" s="9">
        <f t="shared" si="154"/>
        <v>59371687.277340956</v>
      </c>
      <c r="P154" s="9">
        <f t="shared" si="155"/>
        <v>9753920.0527060144</v>
      </c>
      <c r="Q154" s="9">
        <f t="shared" si="156"/>
        <v>4897563345.919404</v>
      </c>
      <c r="R154">
        <v>8.9529599449509334E-3</v>
      </c>
      <c r="S154" s="9">
        <f t="shared" si="157"/>
        <v>182246515.90566394</v>
      </c>
      <c r="T154" s="9">
        <f t="shared" si="158"/>
        <v>5079809861.8250675</v>
      </c>
      <c r="U154" s="9">
        <f t="shared" si="159"/>
        <v>15276197204.691832</v>
      </c>
      <c r="V154">
        <v>2.6904999999999997</v>
      </c>
      <c r="W154" s="9">
        <f t="shared" si="160"/>
        <v>695933951070.0343</v>
      </c>
      <c r="X154" s="9">
        <f t="shared" si="161"/>
        <v>81508213501.976639</v>
      </c>
      <c r="Y154" s="9">
        <f t="shared" si="162"/>
        <v>4966688953.2494507</v>
      </c>
      <c r="Z154" s="9">
        <f t="shared" si="163"/>
        <v>237732289.3807652</v>
      </c>
      <c r="AA154" s="9">
        <f t="shared" si="164"/>
        <v>39056018.96969714</v>
      </c>
      <c r="AB154" s="9">
        <f t="shared" si="165"/>
        <v>4689900644.8989887</v>
      </c>
      <c r="AC154">
        <v>6.5742476420143081E-3</v>
      </c>
      <c r="AD154" s="9">
        <f t="shared" si="166"/>
        <v>535855180.4201687</v>
      </c>
      <c r="AE154" s="9">
        <f t="shared" si="167"/>
        <v>5225755825.3191576</v>
      </c>
      <c r="AF154" s="9">
        <f t="shared" si="168"/>
        <v>76282457676.657486</v>
      </c>
      <c r="AG154">
        <v>3.0905</v>
      </c>
      <c r="AH154" s="9">
        <f t="shared" si="169"/>
        <v>715928548068.72461</v>
      </c>
      <c r="AI154" s="9">
        <f t="shared" si="170"/>
        <v>0</v>
      </c>
      <c r="AJ154" s="9">
        <f t="shared" si="171"/>
        <v>0</v>
      </c>
      <c r="AK154" s="9">
        <f t="shared" si="172"/>
        <v>0</v>
      </c>
      <c r="AL154" s="9">
        <f t="shared" si="173"/>
        <v>0</v>
      </c>
      <c r="AM154" s="9">
        <f t="shared" si="174"/>
        <v>0</v>
      </c>
      <c r="AN154">
        <v>1.006376681005039E-2</v>
      </c>
      <c r="AO154" s="9">
        <f t="shared" si="175"/>
        <v>0</v>
      </c>
      <c r="AP154" s="9">
        <f t="shared" si="176"/>
        <v>0</v>
      </c>
      <c r="AQ154" s="9">
        <f t="shared" si="177"/>
        <v>0</v>
      </c>
      <c r="AR154">
        <v>2.4904999999999999</v>
      </c>
      <c r="AS154" s="9">
        <f t="shared" si="139"/>
        <v>0</v>
      </c>
      <c r="AT154" s="9">
        <f t="shared" si="178"/>
        <v>95576437238.366394</v>
      </c>
      <c r="AU154" s="9">
        <f t="shared" si="179"/>
        <v>4966688953.2494507</v>
      </c>
      <c r="AV154" s="9">
        <f t="shared" si="180"/>
        <v>278764608.611902</v>
      </c>
      <c r="AW154" s="9">
        <f t="shared" si="181"/>
        <v>45797042.843383901</v>
      </c>
      <c r="AX154" s="9">
        <f t="shared" si="182"/>
        <v>4642127301.7941647</v>
      </c>
      <c r="AY154">
        <v>6.1540858456029524E-3</v>
      </c>
      <c r="AZ154" s="9">
        <f t="shared" si="183"/>
        <v>588185599.58178961</v>
      </c>
      <c r="BA154" s="9">
        <f t="shared" si="184"/>
        <v>5230312901.3759546</v>
      </c>
      <c r="BB154" s="9">
        <f t="shared" si="185"/>
        <v>90346124336.990448</v>
      </c>
      <c r="BC154">
        <v>3.2904999999999998</v>
      </c>
      <c r="BD154" s="9">
        <f t="shared" si="140"/>
        <v>716552867488.50574</v>
      </c>
      <c r="BE154" s="9">
        <f t="shared" si="141"/>
        <v>0.59822462714403946</v>
      </c>
      <c r="BF154" s="9">
        <f t="shared" si="142"/>
        <v>0.60812610241889842</v>
      </c>
      <c r="BG154" s="9">
        <f t="shared" si="143"/>
        <v>0.58848596876088188</v>
      </c>
      <c r="BH154" s="9">
        <f t="shared" si="144"/>
        <v>0.61819314433840555</v>
      </c>
      <c r="BI154" s="9">
        <f t="shared" si="145"/>
        <v>0.57890742362931158</v>
      </c>
      <c r="BJ154" s="9">
        <f t="shared" si="146"/>
        <v>3178932929.3260279</v>
      </c>
      <c r="BK154" s="9">
        <f t="shared" si="147"/>
        <v>6109538167.3673477</v>
      </c>
      <c r="BL154" s="9">
        <f t="shared" si="148"/>
        <v>3215186095.9927483</v>
      </c>
      <c r="BM154" s="9">
        <f t="shared" si="149"/>
        <v>0</v>
      </c>
      <c r="BN154" s="9">
        <f t="shared" si="150"/>
        <v>3189245867.8812532</v>
      </c>
    </row>
    <row r="155" spans="1:66" x14ac:dyDescent="0.3">
      <c r="A155" s="9">
        <f t="shared" si="138"/>
        <v>138</v>
      </c>
      <c r="B155" s="9">
        <f t="shared" si="133"/>
        <v>42487958282.613121</v>
      </c>
      <c r="C155" s="9">
        <f t="shared" si="134"/>
        <v>4966688953.2494507</v>
      </c>
      <c r="D155" s="9">
        <f t="shared" si="135"/>
        <v>123923211.65762161</v>
      </c>
      <c r="E155" s="9">
        <f t="shared" si="136"/>
        <v>20358813.343752123</v>
      </c>
      <c r="F155" s="9">
        <f t="shared" si="137"/>
        <v>4822406928.2480774</v>
      </c>
      <c r="G155">
        <v>8.5490720909081608E-3</v>
      </c>
      <c r="H155" s="9">
        <f t="shared" si="130"/>
        <v>363232618.35355806</v>
      </c>
      <c r="I155" s="9">
        <f t="shared" si="131"/>
        <v>5185639546.601635</v>
      </c>
      <c r="J155" s="9">
        <f t="shared" si="132"/>
        <v>37302318736.011482</v>
      </c>
      <c r="K155" s="4">
        <v>2.8935</v>
      </c>
      <c r="L155" s="9">
        <f t="shared" si="151"/>
        <v>715618257431.02563</v>
      </c>
      <c r="M155" s="9">
        <f t="shared" si="152"/>
        <v>15276197204.691832</v>
      </c>
      <c r="N155" s="9">
        <f t="shared" si="153"/>
        <v>4966688953.2494507</v>
      </c>
      <c r="O155" s="9">
        <f t="shared" si="154"/>
        <v>44555575.180351175</v>
      </c>
      <c r="P155" s="9">
        <f t="shared" si="155"/>
        <v>7319844.4939148361</v>
      </c>
      <c r="Q155" s="9">
        <f t="shared" si="156"/>
        <v>4914813533.5751848</v>
      </c>
      <c r="R155">
        <v>9.8033500661752759E-3</v>
      </c>
      <c r="S155" s="9">
        <f t="shared" si="157"/>
        <v>149757908.87752223</v>
      </c>
      <c r="T155" s="9">
        <f t="shared" si="158"/>
        <v>5064571442.4527073</v>
      </c>
      <c r="U155" s="9">
        <f t="shared" si="159"/>
        <v>10211625762.239124</v>
      </c>
      <c r="V155">
        <v>2.6934999999999998</v>
      </c>
      <c r="W155" s="9">
        <f t="shared" si="160"/>
        <v>698910859058.47363</v>
      </c>
      <c r="X155" s="9">
        <f t="shared" si="161"/>
        <v>76282457676.657486</v>
      </c>
      <c r="Y155" s="9">
        <f t="shared" si="162"/>
        <v>4966688953.2494507</v>
      </c>
      <c r="Z155" s="9">
        <f t="shared" si="163"/>
        <v>222490501.55691767</v>
      </c>
      <c r="AA155" s="9">
        <f t="shared" si="164"/>
        <v>36552010.97006505</v>
      </c>
      <c r="AB155" s="9">
        <f t="shared" si="165"/>
        <v>4707646440.7224684</v>
      </c>
      <c r="AC155">
        <v>7.2849116453249652E-3</v>
      </c>
      <c r="AD155" s="9">
        <f t="shared" si="166"/>
        <v>555710964.2626909</v>
      </c>
      <c r="AE155" s="9">
        <f t="shared" si="167"/>
        <v>5263357404.9851589</v>
      </c>
      <c r="AF155" s="9">
        <f t="shared" si="168"/>
        <v>71019100271.672318</v>
      </c>
      <c r="AG155">
        <v>3.0935000000000001</v>
      </c>
      <c r="AH155" s="9">
        <f t="shared" si="169"/>
        <v>726343321887.9519</v>
      </c>
      <c r="AI155" s="9">
        <f t="shared" si="170"/>
        <v>0</v>
      </c>
      <c r="AJ155" s="9">
        <f t="shared" si="171"/>
        <v>0</v>
      </c>
      <c r="AK155" s="9">
        <f t="shared" si="172"/>
        <v>0</v>
      </c>
      <c r="AL155" s="9">
        <f t="shared" si="173"/>
        <v>0</v>
      </c>
      <c r="AM155" s="9">
        <f t="shared" si="174"/>
        <v>0</v>
      </c>
      <c r="AN155">
        <v>1.0962390169548475E-2</v>
      </c>
      <c r="AO155" s="9">
        <f t="shared" si="175"/>
        <v>0</v>
      </c>
      <c r="AP155" s="9">
        <f t="shared" si="176"/>
        <v>0</v>
      </c>
      <c r="AQ155" s="9">
        <f t="shared" si="177"/>
        <v>0</v>
      </c>
      <c r="AR155">
        <v>2.4935</v>
      </c>
      <c r="AS155" s="9">
        <f t="shared" si="139"/>
        <v>0</v>
      </c>
      <c r="AT155" s="9">
        <f t="shared" si="178"/>
        <v>90346124336.990448</v>
      </c>
      <c r="AU155" s="9">
        <f t="shared" si="179"/>
        <v>4966688953.2494507</v>
      </c>
      <c r="AV155" s="9">
        <f t="shared" si="180"/>
        <v>263509529.31622216</v>
      </c>
      <c r="AW155" s="9">
        <f t="shared" si="181"/>
        <v>43290851.244807929</v>
      </c>
      <c r="AX155" s="9">
        <f t="shared" si="182"/>
        <v>4659888572.6884203</v>
      </c>
      <c r="AY155">
        <v>6.8165041038288354E-3</v>
      </c>
      <c r="AZ155" s="9">
        <f t="shared" si="183"/>
        <v>615844727.30812562</v>
      </c>
      <c r="BA155" s="9">
        <f t="shared" si="184"/>
        <v>5275733299.9965458</v>
      </c>
      <c r="BB155" s="9">
        <f t="shared" si="185"/>
        <v>85070391036.993912</v>
      </c>
      <c r="BC155">
        <v>3.2934999999999999</v>
      </c>
      <c r="BD155" s="9">
        <f t="shared" si="140"/>
        <v>728051195399.52332</v>
      </c>
      <c r="BE155" s="9">
        <f t="shared" si="141"/>
        <v>0.59499756681475846</v>
      </c>
      <c r="BF155" s="9">
        <f t="shared" si="142"/>
        <v>0.60494591004649456</v>
      </c>
      <c r="BG155" s="9">
        <f t="shared" si="143"/>
        <v>0.58521443301559661</v>
      </c>
      <c r="BH155" s="9">
        <f t="shared" si="144"/>
        <v>0.61506228072388081</v>
      </c>
      <c r="BI155" s="9">
        <f t="shared" si="145"/>
        <v>0.57559373835273664</v>
      </c>
      <c r="BJ155" s="9">
        <f t="shared" si="146"/>
        <v>3159176922.0145149</v>
      </c>
      <c r="BK155" s="9">
        <f t="shared" si="147"/>
        <v>6068369948.9914007</v>
      </c>
      <c r="BL155" s="9">
        <f t="shared" si="148"/>
        <v>3210397372.2368188</v>
      </c>
      <c r="BM155" s="9">
        <f t="shared" si="149"/>
        <v>0</v>
      </c>
      <c r="BN155" s="9">
        <f t="shared" si="150"/>
        <v>3188353487.7677259</v>
      </c>
    </row>
    <row r="156" spans="1:66" x14ac:dyDescent="0.3">
      <c r="A156" s="9">
        <f t="shared" si="138"/>
        <v>139</v>
      </c>
      <c r="B156" s="9">
        <f t="shared" si="133"/>
        <v>37302318736.011482</v>
      </c>
      <c r="C156" s="9">
        <f t="shared" si="134"/>
        <v>4966688953.2494507</v>
      </c>
      <c r="D156" s="9">
        <f t="shared" si="135"/>
        <v>108798429.64670016</v>
      </c>
      <c r="E156" s="9">
        <f t="shared" si="136"/>
        <v>17874027.727672171</v>
      </c>
      <c r="F156" s="9">
        <f t="shared" si="137"/>
        <v>4840016495.8750782</v>
      </c>
      <c r="G156">
        <v>9.1187100278099509E-3</v>
      </c>
      <c r="H156" s="9">
        <f t="shared" si="130"/>
        <v>340149027.9186309</v>
      </c>
      <c r="I156" s="9">
        <f t="shared" si="131"/>
        <v>5180165523.7937088</v>
      </c>
      <c r="J156" s="9">
        <f t="shared" si="132"/>
        <v>32122153212.217773</v>
      </c>
      <c r="K156" s="4">
        <v>2.8955000000000002</v>
      </c>
      <c r="L156" s="9">
        <f t="shared" si="151"/>
        <v>720043007807.32556</v>
      </c>
      <c r="M156" s="9">
        <f t="shared" si="152"/>
        <v>10211625762.239124</v>
      </c>
      <c r="N156" s="9">
        <f t="shared" si="153"/>
        <v>4966688953.2494507</v>
      </c>
      <c r="O156" s="9">
        <f t="shared" si="154"/>
        <v>29783908.473197449</v>
      </c>
      <c r="P156" s="9">
        <f t="shared" si="155"/>
        <v>4893070.6777395811</v>
      </c>
      <c r="Q156" s="9">
        <f t="shared" si="156"/>
        <v>4932011974.0985146</v>
      </c>
      <c r="R156">
        <v>1.0418399234284892E-2</v>
      </c>
      <c r="S156" s="9">
        <f t="shared" si="157"/>
        <v>106388794.02211596</v>
      </c>
      <c r="T156" s="9">
        <f t="shared" si="158"/>
        <v>5038400768.1206303</v>
      </c>
      <c r="U156" s="9">
        <f t="shared" si="159"/>
        <v>5173224994.118494</v>
      </c>
      <c r="V156">
        <v>2.6955</v>
      </c>
      <c r="W156" s="9">
        <f t="shared" si="160"/>
        <v>700337706768.76758</v>
      </c>
      <c r="X156" s="9">
        <f t="shared" si="161"/>
        <v>71019100271.672318</v>
      </c>
      <c r="Y156" s="9">
        <f t="shared" si="162"/>
        <v>4966688953.2494507</v>
      </c>
      <c r="Z156" s="9">
        <f t="shared" si="163"/>
        <v>207139042.45904428</v>
      </c>
      <c r="AA156" s="9">
        <f t="shared" si="164"/>
        <v>34029985.546842985</v>
      </c>
      <c r="AB156" s="9">
        <f t="shared" si="165"/>
        <v>4725519925.2435637</v>
      </c>
      <c r="AC156">
        <v>7.8011669992087418E-3</v>
      </c>
      <c r="AD156" s="9">
        <f t="shared" si="166"/>
        <v>554031861.35286665</v>
      </c>
      <c r="AE156" s="9">
        <f t="shared" si="167"/>
        <v>5279551786.5964298</v>
      </c>
      <c r="AF156" s="9">
        <f t="shared" si="168"/>
        <v>65739548485.07589</v>
      </c>
      <c r="AG156">
        <v>3.0955000000000004</v>
      </c>
      <c r="AH156" s="9">
        <f t="shared" si="169"/>
        <v>733857698336.90369</v>
      </c>
      <c r="AI156" s="9">
        <f t="shared" si="170"/>
        <v>0</v>
      </c>
      <c r="AJ156" s="9">
        <f t="shared" si="171"/>
        <v>0</v>
      </c>
      <c r="AK156" s="9">
        <f t="shared" si="172"/>
        <v>0</v>
      </c>
      <c r="AL156" s="9">
        <f t="shared" si="173"/>
        <v>0</v>
      </c>
      <c r="AM156" s="9">
        <f t="shared" si="174"/>
        <v>0</v>
      </c>
      <c r="AN156">
        <v>1.163282218493733E-2</v>
      </c>
      <c r="AO156" s="9">
        <f t="shared" si="175"/>
        <v>0</v>
      </c>
      <c r="AP156" s="9">
        <f t="shared" si="176"/>
        <v>0</v>
      </c>
      <c r="AQ156" s="9">
        <f t="shared" si="177"/>
        <v>0</v>
      </c>
      <c r="AR156">
        <v>2.4955000000000003</v>
      </c>
      <c r="AS156" s="9">
        <f t="shared" si="139"/>
        <v>0</v>
      </c>
      <c r="AT156" s="9">
        <f t="shared" si="178"/>
        <v>85070391036.993912</v>
      </c>
      <c r="AU156" s="9">
        <f t="shared" si="179"/>
        <v>4966688953.2494507</v>
      </c>
      <c r="AV156" s="9">
        <f t="shared" si="180"/>
        <v>248121973.85789892</v>
      </c>
      <c r="AW156" s="9">
        <f t="shared" si="181"/>
        <v>40762895.70522625</v>
      </c>
      <c r="AX156" s="9">
        <f t="shared" si="182"/>
        <v>4677804083.686326</v>
      </c>
      <c r="AY156">
        <v>7.293943348051557E-3</v>
      </c>
      <c r="AZ156" s="9">
        <f t="shared" si="183"/>
        <v>620498612.82042658</v>
      </c>
      <c r="BA156" s="9">
        <f t="shared" si="184"/>
        <v>5298302696.506753</v>
      </c>
      <c r="BB156" s="9">
        <f t="shared" si="185"/>
        <v>79772088340.487167</v>
      </c>
      <c r="BC156">
        <v>3.2955000000000001</v>
      </c>
      <c r="BD156" s="9">
        <f t="shared" si="140"/>
        <v>736464074814.43872</v>
      </c>
      <c r="BE156" s="9">
        <f t="shared" si="141"/>
        <v>0.59178693353469447</v>
      </c>
      <c r="BF156" s="9">
        <f t="shared" si="142"/>
        <v>0.60178135075009731</v>
      </c>
      <c r="BG156" s="9">
        <f t="shared" si="143"/>
        <v>0.58196011998685515</v>
      </c>
      <c r="BH156" s="9">
        <f t="shared" si="144"/>
        <v>0.6119462587468294</v>
      </c>
      <c r="BI156" s="9">
        <f t="shared" si="145"/>
        <v>0.57229807235012775</v>
      </c>
      <c r="BJ156" s="9">
        <f t="shared" si="146"/>
        <v>3129939759.5820341</v>
      </c>
      <c r="BK156" s="9">
        <f t="shared" si="147"/>
        <v>6020876406.9020023</v>
      </c>
      <c r="BL156" s="9">
        <f t="shared" si="148"/>
        <v>3193035253.2079015</v>
      </c>
      <c r="BM156" s="9">
        <f t="shared" si="149"/>
        <v>0</v>
      </c>
      <c r="BN156" s="9">
        <f t="shared" si="150"/>
        <v>3174208147.284883</v>
      </c>
    </row>
    <row r="157" spans="1:66" x14ac:dyDescent="0.3">
      <c r="A157" s="9">
        <f t="shared" si="138"/>
        <v>140</v>
      </c>
      <c r="B157" s="9">
        <f t="shared" si="133"/>
        <v>32122153212.217773</v>
      </c>
      <c r="C157" s="9">
        <f t="shared" si="134"/>
        <v>4966688953.2494507</v>
      </c>
      <c r="D157" s="9">
        <f t="shared" si="135"/>
        <v>93689613.535635173</v>
      </c>
      <c r="E157" s="9">
        <f t="shared" si="136"/>
        <v>15391865.080854351</v>
      </c>
      <c r="F157" s="9">
        <f t="shared" si="137"/>
        <v>4857607474.6329613</v>
      </c>
      <c r="G157">
        <v>8.7232561872545578E-3</v>
      </c>
      <c r="H157" s="9">
        <f t="shared" si="130"/>
        <v>280209771.75641757</v>
      </c>
      <c r="I157" s="9">
        <f t="shared" si="131"/>
        <v>5137817246.3893785</v>
      </c>
      <c r="J157" s="9">
        <f t="shared" si="132"/>
        <v>26984335965.828396</v>
      </c>
      <c r="K157" s="4">
        <v>2.8986000000000001</v>
      </c>
      <c r="L157" s="9">
        <f t="shared" si="151"/>
        <v>719294414494.51294</v>
      </c>
      <c r="M157" s="9">
        <f t="shared" si="152"/>
        <v>5173224994.118494</v>
      </c>
      <c r="N157" s="9">
        <f t="shared" si="153"/>
        <v>4966688953.2494507</v>
      </c>
      <c r="O157" s="9">
        <f t="shared" si="154"/>
        <v>15088572.899512274</v>
      </c>
      <c r="P157" s="9">
        <f t="shared" si="155"/>
        <v>2478836.9763484453</v>
      </c>
      <c r="Q157" s="9">
        <f t="shared" si="156"/>
        <v>4949121543.3735895</v>
      </c>
      <c r="R157">
        <v>9.9892851081493372E-3</v>
      </c>
      <c r="S157" s="9">
        <f t="shared" si="157"/>
        <v>51676819.394853815</v>
      </c>
      <c r="T157" s="9">
        <f t="shared" si="158"/>
        <v>5000798362.7684431</v>
      </c>
      <c r="U157" s="9">
        <f t="shared" si="159"/>
        <v>172426631.35005069</v>
      </c>
      <c r="V157">
        <v>2.6985999999999999</v>
      </c>
      <c r="W157" s="9">
        <f t="shared" si="160"/>
        <v>700111770787.58203</v>
      </c>
      <c r="X157" s="9">
        <f t="shared" si="161"/>
        <v>65739548485.07589</v>
      </c>
      <c r="Y157" s="9">
        <f t="shared" si="162"/>
        <v>4966688953.2494507</v>
      </c>
      <c r="Z157" s="9">
        <f t="shared" si="163"/>
        <v>191740349.74813801</v>
      </c>
      <c r="AA157" s="9">
        <f t="shared" si="164"/>
        <v>31500200.315765534</v>
      </c>
      <c r="AB157" s="9">
        <f t="shared" si="165"/>
        <v>4743448403.1855469</v>
      </c>
      <c r="AC157">
        <v>7.4476207566175345E-3</v>
      </c>
      <c r="AD157" s="9">
        <f t="shared" si="166"/>
        <v>489603225.828116</v>
      </c>
      <c r="AE157" s="9">
        <f t="shared" si="167"/>
        <v>5233051629.0136633</v>
      </c>
      <c r="AF157" s="9">
        <f t="shared" si="168"/>
        <v>60506496856.062225</v>
      </c>
      <c r="AG157">
        <v>3.0986000000000002</v>
      </c>
      <c r="AH157" s="9">
        <f t="shared" si="169"/>
        <v>732627228061.91284</v>
      </c>
      <c r="AI157" s="9">
        <f t="shared" si="170"/>
        <v>0</v>
      </c>
      <c r="AJ157" s="9">
        <f t="shared" si="171"/>
        <v>0</v>
      </c>
      <c r="AK157" s="9">
        <f t="shared" si="172"/>
        <v>0</v>
      </c>
      <c r="AL157" s="9">
        <f t="shared" si="173"/>
        <v>0</v>
      </c>
      <c r="AM157" s="9">
        <f t="shared" si="174"/>
        <v>0</v>
      </c>
      <c r="AN157">
        <v>1.1150738903585866E-2</v>
      </c>
      <c r="AO157" s="9">
        <f t="shared" si="175"/>
        <v>0</v>
      </c>
      <c r="AP157" s="9">
        <f t="shared" si="176"/>
        <v>0</v>
      </c>
      <c r="AQ157" s="9">
        <f t="shared" si="177"/>
        <v>0</v>
      </c>
      <c r="AR157">
        <v>2.4986000000000002</v>
      </c>
      <c r="AS157" s="9">
        <f t="shared" si="139"/>
        <v>0</v>
      </c>
      <c r="AT157" s="9">
        <f t="shared" si="178"/>
        <v>79772088340.487167</v>
      </c>
      <c r="AU157" s="9">
        <f t="shared" si="179"/>
        <v>4966688953.2494507</v>
      </c>
      <c r="AV157" s="9">
        <f t="shared" si="180"/>
        <v>232668590.99308759</v>
      </c>
      <c r="AW157" s="9">
        <f t="shared" si="181"/>
        <v>38224125.663150102</v>
      </c>
      <c r="AX157" s="9">
        <f t="shared" si="182"/>
        <v>4695796236.5932131</v>
      </c>
      <c r="AY157">
        <v>6.9693700863011632E-3</v>
      </c>
      <c r="AZ157" s="9">
        <f t="shared" si="183"/>
        <v>555961206.20196509</v>
      </c>
      <c r="BA157" s="9">
        <f t="shared" si="184"/>
        <v>5251757442.7951784</v>
      </c>
      <c r="BB157" s="9">
        <f t="shared" si="185"/>
        <v>74520330897.691986</v>
      </c>
      <c r="BC157">
        <v>3.2986</v>
      </c>
      <c r="BD157" s="9">
        <f t="shared" si="140"/>
        <v>735246041991.32495</v>
      </c>
      <c r="BE157" s="9">
        <f t="shared" si="141"/>
        <v>0.5885921126495377</v>
      </c>
      <c r="BF157" s="9">
        <f t="shared" si="142"/>
        <v>0.5986318073440311</v>
      </c>
      <c r="BG157" s="9">
        <f t="shared" si="143"/>
        <v>0.57872241711536276</v>
      </c>
      <c r="BH157" s="9">
        <f t="shared" si="144"/>
        <v>0.60884445824729971</v>
      </c>
      <c r="BI157" s="9">
        <f t="shared" si="145"/>
        <v>0.56901981472770691</v>
      </c>
      <c r="BJ157" s="9">
        <f t="shared" si="146"/>
        <v>3079223675.0238128</v>
      </c>
      <c r="BK157" s="9">
        <f t="shared" si="147"/>
        <v>5966854946.6664982</v>
      </c>
      <c r="BL157" s="9">
        <f t="shared" si="148"/>
        <v>3139448726.2970614</v>
      </c>
      <c r="BM157" s="9">
        <f t="shared" si="149"/>
        <v>0</v>
      </c>
      <c r="BN157" s="9">
        <f t="shared" si="150"/>
        <v>3120747085.6340117</v>
      </c>
    </row>
    <row r="158" spans="1:66" x14ac:dyDescent="0.3">
      <c r="A158" s="9">
        <f t="shared" si="138"/>
        <v>141</v>
      </c>
      <c r="B158" s="9">
        <f t="shared" si="133"/>
        <v>26984335965.828396</v>
      </c>
      <c r="C158" s="9">
        <f t="shared" si="134"/>
        <v>4966688953.2494507</v>
      </c>
      <c r="D158" s="9">
        <f t="shared" si="135"/>
        <v>78704313.233666152</v>
      </c>
      <c r="E158" s="9">
        <f t="shared" si="136"/>
        <v>12929994.316959441</v>
      </c>
      <c r="F158" s="9">
        <f t="shared" si="137"/>
        <v>4875054645.6988249</v>
      </c>
      <c r="G158">
        <v>9.3401856379903281E-3</v>
      </c>
      <c r="H158" s="9">
        <f t="shared" si="130"/>
        <v>252038707.23873624</v>
      </c>
      <c r="I158" s="9">
        <f t="shared" si="131"/>
        <v>5127093352.937561</v>
      </c>
      <c r="J158" s="9">
        <f t="shared" si="132"/>
        <v>21857242612.890835</v>
      </c>
      <c r="K158" s="4">
        <v>2.9014000000000002</v>
      </c>
      <c r="L158" s="9">
        <f t="shared" si="151"/>
        <v>722920162764.19604</v>
      </c>
      <c r="M158" s="9">
        <f t="shared" si="152"/>
        <v>172426631.35005069</v>
      </c>
      <c r="N158" s="9">
        <f t="shared" si="153"/>
        <v>173012163.45234355</v>
      </c>
      <c r="O158" s="9">
        <f t="shared" si="154"/>
        <v>502911.0081043145</v>
      </c>
      <c r="P158" s="9">
        <f t="shared" si="155"/>
        <v>82621.094188565956</v>
      </c>
      <c r="Q158" s="9">
        <f t="shared" si="156"/>
        <v>172426631.35005066</v>
      </c>
      <c r="R158">
        <v>1.0671227114874227E-2</v>
      </c>
      <c r="S158" s="9">
        <f t="shared" si="157"/>
        <v>1840003.7437890833</v>
      </c>
      <c r="T158" s="9">
        <f t="shared" si="158"/>
        <v>174266635.09383973</v>
      </c>
      <c r="U158" s="9">
        <f t="shared" si="159"/>
        <v>0</v>
      </c>
      <c r="V158">
        <v>2.7014</v>
      </c>
      <c r="W158" s="9">
        <f t="shared" si="160"/>
        <v>24571595548.231403</v>
      </c>
      <c r="X158" s="9">
        <f t="shared" si="161"/>
        <v>60506496856.062225</v>
      </c>
      <c r="Y158" s="9">
        <f t="shared" si="162"/>
        <v>4966688953.2494507</v>
      </c>
      <c r="Z158" s="9">
        <f t="shared" si="163"/>
        <v>176477282.49684817</v>
      </c>
      <c r="AA158" s="9">
        <f t="shared" si="164"/>
        <v>28992696.410196483</v>
      </c>
      <c r="AB158" s="9">
        <f t="shared" si="165"/>
        <v>4761218974.3424063</v>
      </c>
      <c r="AC158">
        <v>7.9830116980320609E-3</v>
      </c>
      <c r="AD158" s="9">
        <f t="shared" si="166"/>
        <v>483024072.20888484</v>
      </c>
      <c r="AE158" s="9">
        <f t="shared" si="167"/>
        <v>5244243046.5512915</v>
      </c>
      <c r="AF158" s="9">
        <f t="shared" si="168"/>
        <v>55262253809.510933</v>
      </c>
      <c r="AG158">
        <v>3.1014000000000004</v>
      </c>
      <c r="AH158" s="9">
        <f t="shared" si="169"/>
        <v>739438269563.73206</v>
      </c>
      <c r="AI158" s="9">
        <f t="shared" si="170"/>
        <v>0</v>
      </c>
      <c r="AJ158" s="9">
        <f t="shared" si="171"/>
        <v>0</v>
      </c>
      <c r="AK158" s="9">
        <f t="shared" si="172"/>
        <v>0</v>
      </c>
      <c r="AL158" s="9">
        <f t="shared" si="173"/>
        <v>0</v>
      </c>
      <c r="AM158" s="9">
        <f t="shared" si="174"/>
        <v>0</v>
      </c>
      <c r="AN158">
        <v>1.1917613470298405E-2</v>
      </c>
      <c r="AO158" s="9">
        <f t="shared" si="175"/>
        <v>0</v>
      </c>
      <c r="AP158" s="9">
        <f t="shared" si="176"/>
        <v>0</v>
      </c>
      <c r="AQ158" s="9">
        <f t="shared" si="177"/>
        <v>0</v>
      </c>
      <c r="AR158">
        <v>2.5014000000000003</v>
      </c>
      <c r="AS158" s="9">
        <f t="shared" si="139"/>
        <v>0</v>
      </c>
      <c r="AT158" s="9">
        <f t="shared" si="178"/>
        <v>74520330897.691986</v>
      </c>
      <c r="AU158" s="9">
        <f t="shared" si="179"/>
        <v>4966688953.2494507</v>
      </c>
      <c r="AV158" s="9">
        <f t="shared" si="180"/>
        <v>217350965.11826831</v>
      </c>
      <c r="AW158" s="9">
        <f t="shared" si="181"/>
        <v>35707658.555144079</v>
      </c>
      <c r="AX158" s="9">
        <f t="shared" si="182"/>
        <v>4713630329.5760384</v>
      </c>
      <c r="AY158">
        <v>7.4657176704255868E-3</v>
      </c>
      <c r="AZ158" s="9">
        <f t="shared" si="183"/>
        <v>556347751.18886089</v>
      </c>
      <c r="BA158" s="9">
        <f t="shared" si="184"/>
        <v>5269978080.7648993</v>
      </c>
      <c r="BB158" s="9">
        <f t="shared" si="185"/>
        <v>69250352816.927094</v>
      </c>
      <c r="BC158">
        <v>3.3014000000000001</v>
      </c>
      <c r="BD158" s="9">
        <f t="shared" si="140"/>
        <v>743066909387.85083</v>
      </c>
      <c r="BE158" s="9">
        <f t="shared" si="141"/>
        <v>0.58541318073432402</v>
      </c>
      <c r="BF158" s="9">
        <f t="shared" si="142"/>
        <v>0.59549736548346643</v>
      </c>
      <c r="BG158" s="9">
        <f t="shared" si="143"/>
        <v>0.57550139165855752</v>
      </c>
      <c r="BH158" s="9">
        <f t="shared" si="144"/>
        <v>0.60575697371980497</v>
      </c>
      <c r="BI158" s="9">
        <f t="shared" si="145"/>
        <v>0.56575902319152327</v>
      </c>
      <c r="BJ158" s="9">
        <f t="shared" si="146"/>
        <v>3047542570.012619</v>
      </c>
      <c r="BK158" s="9">
        <f t="shared" si="147"/>
        <v>206803609.62251562</v>
      </c>
      <c r="BL158" s="9">
        <f t="shared" si="148"/>
        <v>3119632093.1590381</v>
      </c>
      <c r="BM158" s="9">
        <f t="shared" si="149"/>
        <v>0</v>
      </c>
      <c r="BN158" s="9">
        <f t="shared" si="150"/>
        <v>3104505920.9293342</v>
      </c>
    </row>
    <row r="159" spans="1:66" x14ac:dyDescent="0.3">
      <c r="A159" s="9">
        <f t="shared" si="138"/>
        <v>142</v>
      </c>
      <c r="B159" s="9">
        <f t="shared" si="133"/>
        <v>21857242612.890835</v>
      </c>
      <c r="C159" s="9">
        <f t="shared" si="134"/>
        <v>4966688953.2494507</v>
      </c>
      <c r="D159" s="9">
        <f t="shared" si="135"/>
        <v>63750290.954264939</v>
      </c>
      <c r="E159" s="9">
        <f t="shared" si="136"/>
        <v>10473262.085343525</v>
      </c>
      <c r="F159" s="9">
        <f t="shared" si="137"/>
        <v>4892465400.2098427</v>
      </c>
      <c r="G159">
        <v>7.9739107499781081E-3</v>
      </c>
      <c r="H159" s="9">
        <f t="shared" si="130"/>
        <v>174287701.83580983</v>
      </c>
      <c r="I159" s="9">
        <f t="shared" si="131"/>
        <v>5066753102.0456524</v>
      </c>
      <c r="J159" s="9">
        <f t="shared" si="132"/>
        <v>16790489510.845182</v>
      </c>
      <c r="K159" s="4">
        <v>2.9034</v>
      </c>
      <c r="L159" s="9">
        <f t="shared" si="151"/>
        <v>719478940490.48267</v>
      </c>
      <c r="M159" s="9">
        <f t="shared" si="152"/>
        <v>0</v>
      </c>
      <c r="N159" s="9">
        <f t="shared" si="153"/>
        <v>0</v>
      </c>
      <c r="O159" s="9">
        <f t="shared" si="154"/>
        <v>0</v>
      </c>
      <c r="P159" s="9">
        <f t="shared" si="155"/>
        <v>0</v>
      </c>
      <c r="Q159" s="9">
        <f t="shared" si="156"/>
        <v>0</v>
      </c>
      <c r="R159">
        <v>9.16480589243307E-3</v>
      </c>
      <c r="S159" s="9">
        <f t="shared" si="157"/>
        <v>0</v>
      </c>
      <c r="T159" s="9">
        <f t="shared" si="158"/>
        <v>0</v>
      </c>
      <c r="U159" s="9">
        <f t="shared" si="159"/>
        <v>0</v>
      </c>
      <c r="V159">
        <v>2.7033999999999998</v>
      </c>
      <c r="W159" s="9">
        <f t="shared" si="160"/>
        <v>0</v>
      </c>
      <c r="X159" s="9">
        <f t="shared" si="161"/>
        <v>55262253809.510933</v>
      </c>
      <c r="Y159" s="9">
        <f t="shared" si="162"/>
        <v>4966688953.2494507</v>
      </c>
      <c r="Z159" s="9">
        <f t="shared" si="163"/>
        <v>161181573.61107355</v>
      </c>
      <c r="AA159" s="9">
        <f t="shared" si="164"/>
        <v>26479829.950390656</v>
      </c>
      <c r="AB159" s="9">
        <f t="shared" si="165"/>
        <v>4779027549.6879864</v>
      </c>
      <c r="AC159">
        <v>6.771592733353704E-3</v>
      </c>
      <c r="AD159" s="9">
        <f t="shared" si="166"/>
        <v>374213476.32523227</v>
      </c>
      <c r="AE159" s="9">
        <f t="shared" si="167"/>
        <v>5153241026.0132189</v>
      </c>
      <c r="AF159" s="9">
        <f t="shared" si="168"/>
        <v>50109012783.497711</v>
      </c>
      <c r="AG159">
        <v>3.1034000000000002</v>
      </c>
      <c r="AH159" s="9">
        <f t="shared" si="169"/>
        <v>731760225693.87708</v>
      </c>
      <c r="AI159" s="9">
        <f t="shared" si="170"/>
        <v>0</v>
      </c>
      <c r="AJ159" s="9">
        <f t="shared" si="171"/>
        <v>0</v>
      </c>
      <c r="AK159" s="9">
        <f t="shared" si="172"/>
        <v>0</v>
      </c>
      <c r="AL159" s="9">
        <f t="shared" si="173"/>
        <v>0</v>
      </c>
      <c r="AM159" s="9">
        <f t="shared" si="174"/>
        <v>0</v>
      </c>
      <c r="AN159">
        <v>1.0268909922777403E-2</v>
      </c>
      <c r="AO159" s="9">
        <f t="shared" si="175"/>
        <v>0</v>
      </c>
      <c r="AP159" s="9">
        <f t="shared" si="176"/>
        <v>0</v>
      </c>
      <c r="AQ159" s="9">
        <f t="shared" si="177"/>
        <v>0</v>
      </c>
      <c r="AR159">
        <v>2.5034000000000001</v>
      </c>
      <c r="AS159" s="9">
        <f t="shared" si="139"/>
        <v>0</v>
      </c>
      <c r="AT159" s="9">
        <f t="shared" si="178"/>
        <v>69250352816.927094</v>
      </c>
      <c r="AU159" s="9">
        <f t="shared" si="179"/>
        <v>4966688953.2494507</v>
      </c>
      <c r="AV159" s="9">
        <f t="shared" si="180"/>
        <v>201980195.71603736</v>
      </c>
      <c r="AW159" s="9">
        <f t="shared" si="181"/>
        <v>33182460.724777568</v>
      </c>
      <c r="AX159" s="9">
        <f t="shared" si="182"/>
        <v>4731526296.8086357</v>
      </c>
      <c r="AY159">
        <v>6.3326392845387547E-3</v>
      </c>
      <c r="AZ159" s="9">
        <f t="shared" si="183"/>
        <v>438537504.71664155</v>
      </c>
      <c r="BA159" s="9">
        <f t="shared" si="184"/>
        <v>5170063801.5252771</v>
      </c>
      <c r="BB159" s="9">
        <f t="shared" si="185"/>
        <v>64080289015.40181</v>
      </c>
      <c r="BC159">
        <v>3.3033999999999999</v>
      </c>
      <c r="BD159" s="9">
        <f t="shared" si="140"/>
        <v>734149059816.58936</v>
      </c>
      <c r="BE159" s="9">
        <f t="shared" si="141"/>
        <v>0.58225045276198928</v>
      </c>
      <c r="BF159" s="9">
        <f t="shared" si="142"/>
        <v>0.59237835346266166</v>
      </c>
      <c r="BG159" s="9">
        <f t="shared" si="143"/>
        <v>0.57229734511053232</v>
      </c>
      <c r="BH159" s="9">
        <f t="shared" si="144"/>
        <v>0.60268414662034797</v>
      </c>
      <c r="BI159" s="9">
        <f t="shared" si="145"/>
        <v>0.56251598560172844</v>
      </c>
      <c r="BJ159" s="9">
        <f t="shared" si="146"/>
        <v>2987237923.4711237</v>
      </c>
      <c r="BK159" s="9">
        <f t="shared" si="147"/>
        <v>0</v>
      </c>
      <c r="BL159" s="9">
        <f t="shared" si="148"/>
        <v>3041429944.5603962</v>
      </c>
      <c r="BM159" s="9">
        <f t="shared" si="149"/>
        <v>0</v>
      </c>
      <c r="BN159" s="9">
        <f t="shared" si="150"/>
        <v>3021860623.8040471</v>
      </c>
    </row>
    <row r="160" spans="1:66" x14ac:dyDescent="0.3">
      <c r="A160" s="9">
        <f t="shared" si="138"/>
        <v>143</v>
      </c>
      <c r="B160" s="9">
        <f t="shared" si="133"/>
        <v>16790489510.845182</v>
      </c>
      <c r="C160" s="9">
        <f t="shared" si="134"/>
        <v>4966688953.2494507</v>
      </c>
      <c r="D160" s="9">
        <f t="shared" si="135"/>
        <v>48972261.073298454</v>
      </c>
      <c r="E160" s="9">
        <f t="shared" si="136"/>
        <v>8045442.8906133175</v>
      </c>
      <c r="F160" s="9">
        <f t="shared" si="137"/>
        <v>4909671249.2855387</v>
      </c>
      <c r="G160">
        <v>8.2199593176039976E-3</v>
      </c>
      <c r="H160" s="9">
        <f t="shared" si="130"/>
        <v>138017140.70180404</v>
      </c>
      <c r="I160" s="9">
        <f t="shared" si="131"/>
        <v>5047688389.9873428</v>
      </c>
      <c r="J160" s="9">
        <f t="shared" si="132"/>
        <v>11742801120.85784</v>
      </c>
      <c r="K160" s="4">
        <v>2.9062999999999999</v>
      </c>
      <c r="L160" s="9">
        <f t="shared" si="151"/>
        <v>721819439768.19006</v>
      </c>
      <c r="M160" s="9">
        <f t="shared" si="152"/>
        <v>0</v>
      </c>
      <c r="N160" s="9">
        <f t="shared" si="153"/>
        <v>0</v>
      </c>
      <c r="O160" s="9">
        <f t="shared" si="154"/>
        <v>0</v>
      </c>
      <c r="P160" s="9">
        <f t="shared" si="155"/>
        <v>0</v>
      </c>
      <c r="Q160" s="9">
        <f t="shared" si="156"/>
        <v>0</v>
      </c>
      <c r="R160">
        <v>9.4511280157747457E-3</v>
      </c>
      <c r="S160" s="9">
        <f t="shared" si="157"/>
        <v>0</v>
      </c>
      <c r="T160" s="9">
        <f t="shared" si="158"/>
        <v>0</v>
      </c>
      <c r="U160" s="9">
        <f t="shared" si="159"/>
        <v>0</v>
      </c>
      <c r="V160">
        <v>2.7062999999999997</v>
      </c>
      <c r="W160" s="9">
        <f t="shared" si="160"/>
        <v>0</v>
      </c>
      <c r="X160" s="9">
        <f t="shared" si="161"/>
        <v>50109012783.497711</v>
      </c>
      <c r="Y160" s="9">
        <f t="shared" si="162"/>
        <v>4966688953.2494507</v>
      </c>
      <c r="Z160" s="9">
        <f t="shared" si="163"/>
        <v>146151287.28520167</v>
      </c>
      <c r="AA160" s="9">
        <f t="shared" si="164"/>
        <v>24010568.625425987</v>
      </c>
      <c r="AB160" s="9">
        <f t="shared" si="165"/>
        <v>4796527097.3388224</v>
      </c>
      <c r="AC160">
        <v>6.9783702687543636E-3</v>
      </c>
      <c r="AD160" s="9">
        <f t="shared" si="166"/>
        <v>349679245.00499278</v>
      </c>
      <c r="AE160" s="9">
        <f t="shared" si="167"/>
        <v>5146206342.3438148</v>
      </c>
      <c r="AF160" s="9">
        <f t="shared" si="168"/>
        <v>44962806441.1539</v>
      </c>
      <c r="AG160">
        <v>3.1063000000000001</v>
      </c>
      <c r="AH160" s="9">
        <f t="shared" si="169"/>
        <v>735907506955.16553</v>
      </c>
      <c r="AI160" s="9">
        <f t="shared" si="170"/>
        <v>0</v>
      </c>
      <c r="AJ160" s="9">
        <f t="shared" si="171"/>
        <v>0</v>
      </c>
      <c r="AK160" s="9">
        <f t="shared" si="172"/>
        <v>0</v>
      </c>
      <c r="AL160" s="9">
        <f t="shared" si="173"/>
        <v>0</v>
      </c>
      <c r="AM160" s="9">
        <f t="shared" si="174"/>
        <v>0</v>
      </c>
      <c r="AN160">
        <v>1.0586872169492723E-2</v>
      </c>
      <c r="AO160" s="9">
        <f t="shared" si="175"/>
        <v>0</v>
      </c>
      <c r="AP160" s="9">
        <f t="shared" si="176"/>
        <v>0</v>
      </c>
      <c r="AQ160" s="9">
        <f t="shared" si="177"/>
        <v>0</v>
      </c>
      <c r="AR160">
        <v>2.5063</v>
      </c>
      <c r="AS160" s="9">
        <f t="shared" si="139"/>
        <v>0</v>
      </c>
      <c r="AT160" s="9">
        <f t="shared" si="178"/>
        <v>64080289015.40181</v>
      </c>
      <c r="AU160" s="9">
        <f t="shared" si="179"/>
        <v>4966688953.2494507</v>
      </c>
      <c r="AV160" s="9">
        <f t="shared" si="180"/>
        <v>186900842.96158862</v>
      </c>
      <c r="AW160" s="9">
        <f t="shared" si="181"/>
        <v>30705138.486546703</v>
      </c>
      <c r="AX160" s="9">
        <f t="shared" si="182"/>
        <v>4749082971.8013153</v>
      </c>
      <c r="AY160">
        <v>6.5294565649902658E-3</v>
      </c>
      <c r="AZ160" s="9">
        <f t="shared" si="183"/>
        <v>418409463.79808897</v>
      </c>
      <c r="BA160" s="9">
        <f t="shared" si="184"/>
        <v>5167492435.5994043</v>
      </c>
      <c r="BB160" s="9">
        <f t="shared" si="185"/>
        <v>58912796579.802406</v>
      </c>
      <c r="BC160">
        <v>3.3062999999999998</v>
      </c>
      <c r="BD160" s="9">
        <f t="shared" si="140"/>
        <v>738951418290.71484</v>
      </c>
      <c r="BE160" s="9">
        <f t="shared" si="141"/>
        <v>0.57910341966817946</v>
      </c>
      <c r="BF160" s="9">
        <f t="shared" si="142"/>
        <v>0.58927426114201431</v>
      </c>
      <c r="BG160" s="9">
        <f t="shared" si="143"/>
        <v>0.56910976908032329</v>
      </c>
      <c r="BH160" s="9">
        <f t="shared" si="144"/>
        <v>0.59962546532563943</v>
      </c>
      <c r="BI160" s="9">
        <f t="shared" si="145"/>
        <v>0.55929019384575185</v>
      </c>
      <c r="BJ160" s="9">
        <f t="shared" si="146"/>
        <v>2951493611.9174671</v>
      </c>
      <c r="BK160" s="9">
        <f t="shared" si="147"/>
        <v>0</v>
      </c>
      <c r="BL160" s="9">
        <f t="shared" si="148"/>
        <v>3011932428.488657</v>
      </c>
      <c r="BM160" s="9">
        <f t="shared" si="149"/>
        <v>0</v>
      </c>
      <c r="BN160" s="9">
        <f t="shared" si="150"/>
        <v>2994659654.6927686</v>
      </c>
    </row>
    <row r="161" spans="1:66" x14ac:dyDescent="0.3">
      <c r="A161" s="9">
        <f t="shared" si="138"/>
        <v>144</v>
      </c>
      <c r="B161" s="9">
        <f t="shared" si="133"/>
        <v>11742801120.85784</v>
      </c>
      <c r="C161" s="9">
        <f t="shared" si="134"/>
        <v>4966688953.2494507</v>
      </c>
      <c r="D161" s="9">
        <f t="shared" si="135"/>
        <v>34249836.602502033</v>
      </c>
      <c r="E161" s="9">
        <f t="shared" si="136"/>
        <v>5626758.8704110486</v>
      </c>
      <c r="F161" s="9">
        <f t="shared" si="137"/>
        <v>4926812357.7765379</v>
      </c>
      <c r="G161">
        <v>6.8614378250433372E-3</v>
      </c>
      <c r="H161" s="9">
        <f t="shared" si="130"/>
        <v>80572499.782615274</v>
      </c>
      <c r="I161" s="9">
        <f t="shared" si="131"/>
        <v>5007384857.5591536</v>
      </c>
      <c r="J161" s="9">
        <f t="shared" si="132"/>
        <v>6735416263.298686</v>
      </c>
      <c r="K161" s="4">
        <v>2.9081999999999999</v>
      </c>
      <c r="L161" s="9">
        <f t="shared" si="151"/>
        <v>721063419488.51807</v>
      </c>
      <c r="M161" s="9">
        <f t="shared" si="152"/>
        <v>0</v>
      </c>
      <c r="N161" s="9">
        <f t="shared" si="153"/>
        <v>0</v>
      </c>
      <c r="O161" s="9">
        <f t="shared" si="154"/>
        <v>0</v>
      </c>
      <c r="P161" s="9">
        <f t="shared" si="155"/>
        <v>0</v>
      </c>
      <c r="Q161" s="9">
        <f t="shared" si="156"/>
        <v>0</v>
      </c>
      <c r="R161">
        <v>7.9557116086683699E-3</v>
      </c>
      <c r="S161" s="9">
        <f t="shared" si="157"/>
        <v>0</v>
      </c>
      <c r="T161" s="9">
        <f t="shared" si="158"/>
        <v>0</v>
      </c>
      <c r="U161" s="9">
        <f t="shared" si="159"/>
        <v>0</v>
      </c>
      <c r="V161">
        <v>2.7081999999999997</v>
      </c>
      <c r="W161" s="9">
        <f t="shared" si="160"/>
        <v>0</v>
      </c>
      <c r="X161" s="9">
        <f t="shared" si="161"/>
        <v>44962806441.1539</v>
      </c>
      <c r="Y161" s="9">
        <f t="shared" si="162"/>
        <v>4966688953.2494507</v>
      </c>
      <c r="Z161" s="9">
        <f t="shared" si="163"/>
        <v>131141518.78669888</v>
      </c>
      <c r="AA161" s="9">
        <f t="shared" si="164"/>
        <v>21544678.086386245</v>
      </c>
      <c r="AB161" s="9">
        <f t="shared" si="165"/>
        <v>4814002756.3763647</v>
      </c>
      <c r="AC161">
        <v>5.762505879780444E-3</v>
      </c>
      <c r="AD161" s="9">
        <f t="shared" si="166"/>
        <v>259098436.48857936</v>
      </c>
      <c r="AE161" s="9">
        <f t="shared" si="167"/>
        <v>5073101192.8649445</v>
      </c>
      <c r="AF161" s="9">
        <f t="shared" si="168"/>
        <v>39889705248.288956</v>
      </c>
      <c r="AG161">
        <v>3.1082000000000001</v>
      </c>
      <c r="AH161" s="9">
        <f t="shared" si="169"/>
        <v>730526571772.552</v>
      </c>
      <c r="AI161" s="9">
        <f t="shared" si="170"/>
        <v>0</v>
      </c>
      <c r="AJ161" s="9">
        <f t="shared" si="171"/>
        <v>0</v>
      </c>
      <c r="AK161" s="9">
        <f t="shared" si="172"/>
        <v>0</v>
      </c>
      <c r="AL161" s="9">
        <f t="shared" si="173"/>
        <v>0</v>
      </c>
      <c r="AM161" s="9">
        <f t="shared" si="174"/>
        <v>0</v>
      </c>
      <c r="AN161">
        <v>8.9621602869633943E-3</v>
      </c>
      <c r="AO161" s="9">
        <f t="shared" si="175"/>
        <v>0</v>
      </c>
      <c r="AP161" s="9">
        <f t="shared" si="176"/>
        <v>0</v>
      </c>
      <c r="AQ161" s="9">
        <f t="shared" si="177"/>
        <v>0</v>
      </c>
      <c r="AR161">
        <v>2.5082</v>
      </c>
      <c r="AS161" s="9">
        <f t="shared" si="139"/>
        <v>0</v>
      </c>
      <c r="AT161" s="9">
        <f t="shared" si="178"/>
        <v>58912796579.802406</v>
      </c>
      <c r="AU161" s="9">
        <f t="shared" si="179"/>
        <v>4966688953.2494507</v>
      </c>
      <c r="AV161" s="9">
        <f t="shared" si="180"/>
        <v>171828990.02442369</v>
      </c>
      <c r="AW161" s="9">
        <f t="shared" si="181"/>
        <v>28229048.36115532</v>
      </c>
      <c r="AX161" s="9">
        <f t="shared" si="182"/>
        <v>4766630914.8638716</v>
      </c>
      <c r="AY161">
        <v>5.3903009392828327E-3</v>
      </c>
      <c r="AZ161" s="9">
        <f t="shared" si="183"/>
        <v>317557702.73988736</v>
      </c>
      <c r="BA161" s="9">
        <f t="shared" si="184"/>
        <v>5084188617.6037588</v>
      </c>
      <c r="BB161" s="9">
        <f t="shared" si="185"/>
        <v>53828607962.198647</v>
      </c>
      <c r="BC161">
        <v>3.3081999999999998</v>
      </c>
      <c r="BD161" s="9">
        <f t="shared" si="140"/>
        <v>732123160934.94128</v>
      </c>
      <c r="BE161" s="9">
        <f t="shared" si="141"/>
        <v>0.57597248909546772</v>
      </c>
      <c r="BF161" s="9">
        <f t="shared" si="142"/>
        <v>0.58618551115738393</v>
      </c>
      <c r="BG161" s="9">
        <f t="shared" si="143"/>
        <v>0.5659390560999642</v>
      </c>
      <c r="BH161" s="9">
        <f t="shared" si="144"/>
        <v>0.59658136734591194</v>
      </c>
      <c r="BI161" s="9">
        <f t="shared" si="145"/>
        <v>0.55608202522986216</v>
      </c>
      <c r="BJ161" s="9">
        <f t="shared" si="146"/>
        <v>2903842883.9063559</v>
      </c>
      <c r="BK161" s="9">
        <f t="shared" si="147"/>
        <v>0</v>
      </c>
      <c r="BL161" s="9">
        <f t="shared" si="148"/>
        <v>2945284207.9472494</v>
      </c>
      <c r="BM161" s="9">
        <f t="shared" si="149"/>
        <v>0</v>
      </c>
      <c r="BN161" s="9">
        <f t="shared" si="150"/>
        <v>2922776915.8936949</v>
      </c>
    </row>
    <row r="162" spans="1:66" x14ac:dyDescent="0.3">
      <c r="A162" s="9">
        <f t="shared" si="138"/>
        <v>145</v>
      </c>
      <c r="B162" s="9">
        <f t="shared" si="133"/>
        <v>6735416263.298686</v>
      </c>
      <c r="C162" s="9">
        <f t="shared" si="134"/>
        <v>4966688953.2494507</v>
      </c>
      <c r="D162" s="9">
        <f t="shared" si="135"/>
        <v>19644964.101287834</v>
      </c>
      <c r="E162" s="9">
        <f t="shared" si="136"/>
        <v>3227386.9594972874</v>
      </c>
      <c r="F162" s="9">
        <f t="shared" si="137"/>
        <v>4943816602.1886654</v>
      </c>
      <c r="G162">
        <v>6.7985368748518793E-3</v>
      </c>
      <c r="H162" s="9">
        <f t="shared" si="130"/>
        <v>45790975.83351317</v>
      </c>
      <c r="I162" s="9">
        <f t="shared" si="131"/>
        <v>4989607578.0221786</v>
      </c>
      <c r="J162" s="9">
        <f t="shared" si="132"/>
        <v>1745808685.2765074</v>
      </c>
      <c r="K162" s="4">
        <v>2.911</v>
      </c>
      <c r="L162" s="9">
        <f t="shared" si="151"/>
        <v>723493098813.21594</v>
      </c>
      <c r="M162" s="9">
        <f t="shared" si="152"/>
        <v>0</v>
      </c>
      <c r="N162" s="9">
        <f t="shared" si="153"/>
        <v>0</v>
      </c>
      <c r="O162" s="9">
        <f t="shared" si="154"/>
        <v>0</v>
      </c>
      <c r="P162" s="9">
        <f t="shared" si="155"/>
        <v>0</v>
      </c>
      <c r="Q162" s="9">
        <f t="shared" si="156"/>
        <v>0</v>
      </c>
      <c r="R162">
        <v>7.9375161391311844E-3</v>
      </c>
      <c r="S162" s="9">
        <f t="shared" si="157"/>
        <v>0</v>
      </c>
      <c r="T162" s="9">
        <f t="shared" si="158"/>
        <v>0</v>
      </c>
      <c r="U162" s="9">
        <f t="shared" si="159"/>
        <v>0</v>
      </c>
      <c r="V162">
        <v>2.7109999999999999</v>
      </c>
      <c r="W162" s="9">
        <f t="shared" si="160"/>
        <v>0</v>
      </c>
      <c r="X162" s="9">
        <f t="shared" si="161"/>
        <v>39889705248.288956</v>
      </c>
      <c r="Y162" s="9">
        <f t="shared" si="162"/>
        <v>4966688953.2494507</v>
      </c>
      <c r="Z162" s="9">
        <f t="shared" si="163"/>
        <v>116344973.6408428</v>
      </c>
      <c r="AA162" s="9">
        <f t="shared" si="164"/>
        <v>19113817.098138459</v>
      </c>
      <c r="AB162" s="9">
        <f t="shared" si="165"/>
        <v>4831230162.5104694</v>
      </c>
      <c r="AC162">
        <v>5.6648754131074508E-3</v>
      </c>
      <c r="AD162" s="9">
        <f t="shared" si="166"/>
        <v>225970210.49713534</v>
      </c>
      <c r="AE162" s="9">
        <f t="shared" si="167"/>
        <v>5057200373.0076046</v>
      </c>
      <c r="AF162" s="9">
        <f t="shared" si="168"/>
        <v>34832504875.281349</v>
      </c>
      <c r="AG162">
        <v>3.1110000000000002</v>
      </c>
      <c r="AH162" s="9">
        <f t="shared" si="169"/>
        <v>733294054086.10266</v>
      </c>
      <c r="AI162" s="9">
        <f t="shared" si="170"/>
        <v>0</v>
      </c>
      <c r="AJ162" s="9">
        <f t="shared" si="171"/>
        <v>0</v>
      </c>
      <c r="AK162" s="9">
        <f t="shared" si="172"/>
        <v>0</v>
      </c>
      <c r="AL162" s="9">
        <f t="shared" si="173"/>
        <v>0</v>
      </c>
      <c r="AM162" s="9">
        <f t="shared" si="174"/>
        <v>0</v>
      </c>
      <c r="AN162">
        <v>8.9805637900652879E-3</v>
      </c>
      <c r="AO162" s="9">
        <f t="shared" si="175"/>
        <v>0</v>
      </c>
      <c r="AP162" s="9">
        <f t="shared" si="176"/>
        <v>0</v>
      </c>
      <c r="AQ162" s="9">
        <f t="shared" si="177"/>
        <v>0</v>
      </c>
      <c r="AR162">
        <v>2.5110000000000001</v>
      </c>
      <c r="AS162" s="9">
        <f t="shared" si="139"/>
        <v>0</v>
      </c>
      <c r="AT162" s="9">
        <f t="shared" si="178"/>
        <v>53828607962.198647</v>
      </c>
      <c r="AU162" s="9">
        <f t="shared" si="179"/>
        <v>4966688953.2494507</v>
      </c>
      <c r="AV162" s="9">
        <f t="shared" si="180"/>
        <v>157000106.55641273</v>
      </c>
      <c r="AW162" s="9">
        <f t="shared" si="181"/>
        <v>25792874.64855352</v>
      </c>
      <c r="AX162" s="9">
        <f t="shared" si="182"/>
        <v>4783895972.0444841</v>
      </c>
      <c r="AY162">
        <v>5.3019061088387387E-3</v>
      </c>
      <c r="AZ162" s="9">
        <f t="shared" si="183"/>
        <v>285394225.38506657</v>
      </c>
      <c r="BA162" s="9">
        <f t="shared" si="184"/>
        <v>5069290197.4295511</v>
      </c>
      <c r="BB162" s="9">
        <f t="shared" si="185"/>
        <v>48759317764.769096</v>
      </c>
      <c r="BC162">
        <v>3.3109999999999999</v>
      </c>
      <c r="BD162" s="9">
        <f t="shared" si="140"/>
        <v>735047078627.28491</v>
      </c>
      <c r="BE162" s="9">
        <f t="shared" si="141"/>
        <v>0.57285715650180247</v>
      </c>
      <c r="BF162" s="9">
        <f t="shared" si="142"/>
        <v>0.58311159775516364</v>
      </c>
      <c r="BG162" s="9">
        <f t="shared" si="143"/>
        <v>0.56278470244137757</v>
      </c>
      <c r="BH162" s="9">
        <f t="shared" si="144"/>
        <v>0.59355134531152187</v>
      </c>
      <c r="BI162" s="9">
        <f t="shared" si="145"/>
        <v>0.55289097644954432</v>
      </c>
      <c r="BJ162" s="9">
        <f t="shared" si="146"/>
        <v>2869586167.4802747</v>
      </c>
      <c r="BK162" s="9">
        <f t="shared" si="147"/>
        <v>0</v>
      </c>
      <c r="BL162" s="9">
        <f t="shared" si="148"/>
        <v>2911592178.4805198</v>
      </c>
      <c r="BM162" s="9">
        <f t="shared" si="149"/>
        <v>0</v>
      </c>
      <c r="BN162" s="9">
        <f t="shared" si="150"/>
        <v>2889568749.3795853</v>
      </c>
    </row>
    <row r="163" spans="1:66" x14ac:dyDescent="0.3">
      <c r="A163" s="9">
        <f t="shared" si="138"/>
        <v>146</v>
      </c>
      <c r="B163" s="9">
        <f t="shared" si="133"/>
        <v>1745808685.2765074</v>
      </c>
      <c r="C163" s="9">
        <f t="shared" si="134"/>
        <v>1751737160.6035922</v>
      </c>
      <c r="D163" s="9">
        <f t="shared" si="135"/>
        <v>5091941.9987231465</v>
      </c>
      <c r="E163" s="9">
        <f t="shared" si="136"/>
        <v>836533.32836165978</v>
      </c>
      <c r="F163" s="9">
        <f t="shared" si="137"/>
        <v>1745808685.2765074</v>
      </c>
      <c r="G163">
        <v>6.2790361883729995E-3</v>
      </c>
      <c r="H163" s="9">
        <f t="shared" si="130"/>
        <v>10961995.912827078</v>
      </c>
      <c r="I163" s="9">
        <f t="shared" si="131"/>
        <v>1756770681.1893344</v>
      </c>
      <c r="J163" s="9">
        <f t="shared" si="132"/>
        <v>0</v>
      </c>
      <c r="K163" s="4">
        <v>2.9138999999999999</v>
      </c>
      <c r="L163" s="9">
        <f t="shared" si="151"/>
        <v>256488519453.64282</v>
      </c>
      <c r="M163" s="9">
        <f t="shared" si="152"/>
        <v>0</v>
      </c>
      <c r="N163" s="9">
        <f t="shared" si="153"/>
        <v>0</v>
      </c>
      <c r="O163" s="9">
        <f t="shared" si="154"/>
        <v>0</v>
      </c>
      <c r="P163" s="9">
        <f t="shared" si="155"/>
        <v>0</v>
      </c>
      <c r="Q163" s="9">
        <f t="shared" si="156"/>
        <v>0</v>
      </c>
      <c r="R163">
        <v>7.3933517818176586E-3</v>
      </c>
      <c r="S163" s="9">
        <f t="shared" si="157"/>
        <v>0</v>
      </c>
      <c r="T163" s="9">
        <f t="shared" si="158"/>
        <v>0</v>
      </c>
      <c r="U163" s="9">
        <f t="shared" si="159"/>
        <v>0</v>
      </c>
      <c r="V163">
        <v>2.7138999999999998</v>
      </c>
      <c r="W163" s="9">
        <f t="shared" si="160"/>
        <v>0</v>
      </c>
      <c r="X163" s="9">
        <f t="shared" si="161"/>
        <v>34832504875.281349</v>
      </c>
      <c r="Y163" s="9">
        <f t="shared" si="162"/>
        <v>4966688953.2494507</v>
      </c>
      <c r="Z163" s="9">
        <f t="shared" si="163"/>
        <v>101594805.88623728</v>
      </c>
      <c r="AA163" s="9">
        <f t="shared" si="164"/>
        <v>16690575.252738981</v>
      </c>
      <c r="AB163" s="9">
        <f t="shared" si="165"/>
        <v>4848403572.1104746</v>
      </c>
      <c r="AC163">
        <v>5.1959462442963122E-3</v>
      </c>
      <c r="AD163" s="9">
        <f t="shared" si="166"/>
        <v>180987822.88615111</v>
      </c>
      <c r="AE163" s="9">
        <f t="shared" si="167"/>
        <v>5029391394.9966259</v>
      </c>
      <c r="AF163" s="9">
        <f t="shared" si="168"/>
        <v>29803113480.284725</v>
      </c>
      <c r="AG163">
        <v>3.1139000000000001</v>
      </c>
      <c r="AH163" s="9">
        <f t="shared" si="169"/>
        <v>734291143669.50732</v>
      </c>
      <c r="AI163" s="9">
        <f t="shared" si="170"/>
        <v>0</v>
      </c>
      <c r="AJ163" s="9">
        <f t="shared" si="171"/>
        <v>0</v>
      </c>
      <c r="AK163" s="9">
        <f t="shared" si="172"/>
        <v>0</v>
      </c>
      <c r="AL163" s="9">
        <f t="shared" si="173"/>
        <v>0</v>
      </c>
      <c r="AM163" s="9">
        <f t="shared" si="174"/>
        <v>0</v>
      </c>
      <c r="AN163">
        <v>8.4026513878512343E-3</v>
      </c>
      <c r="AO163" s="9">
        <f t="shared" si="175"/>
        <v>0</v>
      </c>
      <c r="AP163" s="9">
        <f t="shared" si="176"/>
        <v>0</v>
      </c>
      <c r="AQ163" s="9">
        <f t="shared" si="177"/>
        <v>0</v>
      </c>
      <c r="AR163">
        <v>2.5139</v>
      </c>
      <c r="AS163" s="9">
        <f t="shared" si="139"/>
        <v>0</v>
      </c>
      <c r="AT163" s="9">
        <f t="shared" si="178"/>
        <v>48759317764.769096</v>
      </c>
      <c r="AU163" s="9">
        <f t="shared" si="179"/>
        <v>4966688953.2494507</v>
      </c>
      <c r="AV163" s="9">
        <f t="shared" si="180"/>
        <v>142214676.81390986</v>
      </c>
      <c r="AW163" s="9">
        <f t="shared" si="181"/>
        <v>23363839.762285192</v>
      </c>
      <c r="AX163" s="9">
        <f t="shared" si="182"/>
        <v>4801110436.6732559</v>
      </c>
      <c r="AY163">
        <v>4.861223301112827E-3</v>
      </c>
      <c r="AZ163" s="9">
        <f t="shared" si="183"/>
        <v>237029931.66446012</v>
      </c>
      <c r="BA163" s="9">
        <f t="shared" si="184"/>
        <v>5038140368.3377161</v>
      </c>
      <c r="BB163" s="9">
        <f t="shared" si="185"/>
        <v>43721177396.431381</v>
      </c>
      <c r="BC163">
        <v>3.3138999999999998</v>
      </c>
      <c r="BD163" s="9">
        <f t="shared" si="140"/>
        <v>735568493777.30652</v>
      </c>
      <c r="BE163" s="9">
        <f t="shared" si="141"/>
        <v>0.56975730472118535</v>
      </c>
      <c r="BF163" s="9">
        <f t="shared" si="142"/>
        <v>0.58005240928472024</v>
      </c>
      <c r="BG163" s="9">
        <f t="shared" si="143"/>
        <v>0.55964658514653631</v>
      </c>
      <c r="BH163" s="9">
        <f t="shared" si="144"/>
        <v>0.59053529280561423</v>
      </c>
      <c r="BI163" s="9">
        <f t="shared" si="145"/>
        <v>0.54971691848330373</v>
      </c>
      <c r="BJ163" s="9">
        <f t="shared" si="146"/>
        <v>1003834099.476625</v>
      </c>
      <c r="BK163" s="9">
        <f t="shared" si="147"/>
        <v>0</v>
      </c>
      <c r="BL163" s="9">
        <f t="shared" si="148"/>
        <v>2871538905.7580943</v>
      </c>
      <c r="BM163" s="9">
        <f t="shared" si="149"/>
        <v>0</v>
      </c>
      <c r="BN163" s="9">
        <f t="shared" si="150"/>
        <v>2847728812.0701876</v>
      </c>
    </row>
    <row r="164" spans="1:66" x14ac:dyDescent="0.3">
      <c r="A164" s="9">
        <f t="shared" si="138"/>
        <v>147</v>
      </c>
      <c r="B164" s="9">
        <f t="shared" si="133"/>
        <v>0</v>
      </c>
      <c r="C164" s="9">
        <f t="shared" si="134"/>
        <v>0</v>
      </c>
      <c r="D164" s="9">
        <f t="shared" si="135"/>
        <v>0</v>
      </c>
      <c r="E164" s="9">
        <f t="shared" si="136"/>
        <v>0</v>
      </c>
      <c r="F164" s="9">
        <f t="shared" si="137"/>
        <v>0</v>
      </c>
      <c r="G164">
        <v>5.7269916896700579E-3</v>
      </c>
      <c r="H164" s="9">
        <f t="shared" si="130"/>
        <v>0</v>
      </c>
      <c r="I164" s="9">
        <f t="shared" si="131"/>
        <v>0</v>
      </c>
      <c r="J164" s="9">
        <f t="shared" si="132"/>
        <v>0</v>
      </c>
      <c r="K164" s="4">
        <v>2.9137</v>
      </c>
      <c r="L164" s="9">
        <f t="shared" si="151"/>
        <v>0</v>
      </c>
      <c r="M164" s="9">
        <f t="shared" si="152"/>
        <v>0</v>
      </c>
      <c r="N164" s="9">
        <f t="shared" si="153"/>
        <v>0</v>
      </c>
      <c r="O164" s="9">
        <f t="shared" si="154"/>
        <v>0</v>
      </c>
      <c r="P164" s="9">
        <f t="shared" si="155"/>
        <v>0</v>
      </c>
      <c r="Q164" s="9">
        <f t="shared" si="156"/>
        <v>0</v>
      </c>
      <c r="R164">
        <v>6.7267036903848609E-3</v>
      </c>
      <c r="S164" s="9">
        <f t="shared" si="157"/>
        <v>0</v>
      </c>
      <c r="T164" s="9">
        <f t="shared" si="158"/>
        <v>0</v>
      </c>
      <c r="U164" s="9">
        <f t="shared" si="159"/>
        <v>0</v>
      </c>
      <c r="V164">
        <v>2.7136999999999998</v>
      </c>
      <c r="W164" s="9">
        <f t="shared" si="160"/>
        <v>0</v>
      </c>
      <c r="X164" s="9">
        <f t="shared" si="161"/>
        <v>29803113480.284725</v>
      </c>
      <c r="Y164" s="9">
        <f t="shared" si="162"/>
        <v>4966688953.2494507</v>
      </c>
      <c r="Z164" s="9">
        <f t="shared" si="163"/>
        <v>86925747.650830448</v>
      </c>
      <c r="AA164" s="9">
        <f t="shared" si="164"/>
        <v>14280658.542636432</v>
      </c>
      <c r="AB164" s="9">
        <f t="shared" si="165"/>
        <v>4865482547.0559835</v>
      </c>
      <c r="AC164">
        <v>4.7382158633338944E-3</v>
      </c>
      <c r="AD164" s="9">
        <f t="shared" si="166"/>
        <v>141213585.06902531</v>
      </c>
      <c r="AE164" s="9">
        <f t="shared" si="167"/>
        <v>5006696132.1250086</v>
      </c>
      <c r="AF164" s="9">
        <f t="shared" si="168"/>
        <v>24796417348.159714</v>
      </c>
      <c r="AG164">
        <v>3.1137000000000001</v>
      </c>
      <c r="AH164" s="9">
        <f t="shared" si="169"/>
        <v>735984331422.37622</v>
      </c>
      <c r="AI164" s="9">
        <f t="shared" si="170"/>
        <v>0</v>
      </c>
      <c r="AJ164" s="9">
        <f t="shared" si="171"/>
        <v>0</v>
      </c>
      <c r="AK164" s="9">
        <f t="shared" si="172"/>
        <v>0</v>
      </c>
      <c r="AL164" s="9">
        <f t="shared" si="173"/>
        <v>0</v>
      </c>
      <c r="AM164" s="9">
        <f t="shared" si="174"/>
        <v>0</v>
      </c>
      <c r="AN164">
        <v>7.6468867269993135E-3</v>
      </c>
      <c r="AO164" s="9">
        <f t="shared" si="175"/>
        <v>0</v>
      </c>
      <c r="AP164" s="9">
        <f t="shared" si="176"/>
        <v>0</v>
      </c>
      <c r="AQ164" s="9">
        <f t="shared" si="177"/>
        <v>0</v>
      </c>
      <c r="AR164">
        <v>2.5137</v>
      </c>
      <c r="AS164" s="9">
        <f t="shared" si="139"/>
        <v>0</v>
      </c>
      <c r="AT164" s="9">
        <f t="shared" si="178"/>
        <v>43721177396.431381</v>
      </c>
      <c r="AU164" s="9">
        <f t="shared" si="179"/>
        <v>4966688953.2494507</v>
      </c>
      <c r="AV164" s="9">
        <f t="shared" si="180"/>
        <v>127520100.73959154</v>
      </c>
      <c r="AW164" s="9">
        <f t="shared" si="181"/>
        <v>20949730.835790038</v>
      </c>
      <c r="AX164" s="9">
        <f t="shared" si="182"/>
        <v>4818219121.6740694</v>
      </c>
      <c r="AY164">
        <v>4.4314268785635713E-3</v>
      </c>
      <c r="AZ164" s="9">
        <f t="shared" si="183"/>
        <v>193747200.67699209</v>
      </c>
      <c r="BA164" s="9">
        <f t="shared" si="184"/>
        <v>5011966322.3510618</v>
      </c>
      <c r="BB164" s="9">
        <f t="shared" si="185"/>
        <v>38709211074.080315</v>
      </c>
      <c r="BC164">
        <v>3.3136999999999999</v>
      </c>
      <c r="BD164" s="9">
        <f t="shared" si="140"/>
        <v>736759049385.60608</v>
      </c>
      <c r="BE164" s="9">
        <f t="shared" si="141"/>
        <v>0.5666743208317887</v>
      </c>
      <c r="BF164" s="9">
        <f t="shared" si="142"/>
        <v>0.57700936595141017</v>
      </c>
      <c r="BG164" s="9">
        <f t="shared" si="143"/>
        <v>0.55652605839700409</v>
      </c>
      <c r="BH164" s="9">
        <f t="shared" si="144"/>
        <v>0.58753466339570293</v>
      </c>
      <c r="BI164" s="9">
        <f t="shared" si="145"/>
        <v>0.54656117284274452</v>
      </c>
      <c r="BJ164" s="9">
        <f t="shared" si="146"/>
        <v>0</v>
      </c>
      <c r="BK164" s="9">
        <f t="shared" si="147"/>
        <v>0</v>
      </c>
      <c r="BL164" s="9">
        <f t="shared" si="148"/>
        <v>2834733307.7163863</v>
      </c>
      <c r="BM164" s="9">
        <f t="shared" si="149"/>
        <v>0</v>
      </c>
      <c r="BN164" s="9">
        <f t="shared" si="150"/>
        <v>2809043727.2137895</v>
      </c>
    </row>
    <row r="165" spans="1:66" x14ac:dyDescent="0.3">
      <c r="A165" s="9">
        <f t="shared" si="138"/>
        <v>148</v>
      </c>
      <c r="B165" s="9">
        <f t="shared" si="133"/>
        <v>0</v>
      </c>
      <c r="C165" s="9">
        <f t="shared" si="134"/>
        <v>0</v>
      </c>
      <c r="D165" s="9">
        <f t="shared" si="135"/>
        <v>0</v>
      </c>
      <c r="E165" s="9">
        <f t="shared" si="136"/>
        <v>0</v>
      </c>
      <c r="F165" s="9">
        <f t="shared" si="137"/>
        <v>0</v>
      </c>
      <c r="G165">
        <v>7.5743754430557253E-3</v>
      </c>
      <c r="H165" s="9">
        <f t="shared" si="130"/>
        <v>0</v>
      </c>
      <c r="I165" s="9">
        <f t="shared" si="131"/>
        <v>0</v>
      </c>
      <c r="J165" s="9">
        <f t="shared" si="132"/>
        <v>0</v>
      </c>
      <c r="K165" s="4">
        <v>2.9165000000000001</v>
      </c>
      <c r="L165" s="9">
        <f t="shared" si="151"/>
        <v>0</v>
      </c>
      <c r="M165" s="9">
        <f t="shared" si="152"/>
        <v>0</v>
      </c>
      <c r="N165" s="9">
        <f t="shared" si="153"/>
        <v>0</v>
      </c>
      <c r="O165" s="9">
        <f t="shared" si="154"/>
        <v>0</v>
      </c>
      <c r="P165" s="9">
        <f t="shared" si="155"/>
        <v>0</v>
      </c>
      <c r="Q165" s="9">
        <f t="shared" si="156"/>
        <v>0</v>
      </c>
      <c r="R165">
        <v>8.7783317091191249E-3</v>
      </c>
      <c r="S165" s="9">
        <f t="shared" si="157"/>
        <v>0</v>
      </c>
      <c r="T165" s="9">
        <f t="shared" si="158"/>
        <v>0</v>
      </c>
      <c r="U165" s="9">
        <f t="shared" si="159"/>
        <v>0</v>
      </c>
      <c r="V165">
        <v>2.7164999999999999</v>
      </c>
      <c r="W165" s="9">
        <f t="shared" si="160"/>
        <v>0</v>
      </c>
      <c r="X165" s="9">
        <f t="shared" si="161"/>
        <v>24796417348.159714</v>
      </c>
      <c r="Y165" s="9">
        <f t="shared" si="162"/>
        <v>4966688953.2494507</v>
      </c>
      <c r="Z165" s="9">
        <f t="shared" si="163"/>
        <v>72322883.932132497</v>
      </c>
      <c r="AA165" s="9">
        <f t="shared" si="164"/>
        <v>11881616.645993197</v>
      </c>
      <c r="AB165" s="9">
        <f t="shared" si="165"/>
        <v>4882484452.6713247</v>
      </c>
      <c r="AC165">
        <v>6.3683923609458848E-3</v>
      </c>
      <c r="AD165" s="9">
        <f t="shared" si="166"/>
        <v>157913314.81884634</v>
      </c>
      <c r="AE165" s="9">
        <f t="shared" si="167"/>
        <v>5040397767.4901714</v>
      </c>
      <c r="AF165" s="9">
        <f t="shared" si="168"/>
        <v>19756019580.66954</v>
      </c>
      <c r="AG165">
        <v>3.1165000000000003</v>
      </c>
      <c r="AH165" s="9">
        <f t="shared" si="169"/>
        <v>745978869588.54541</v>
      </c>
      <c r="AI165" s="9">
        <f t="shared" si="170"/>
        <v>0</v>
      </c>
      <c r="AJ165" s="9">
        <f t="shared" si="171"/>
        <v>0</v>
      </c>
      <c r="AK165" s="9">
        <f t="shared" si="172"/>
        <v>0</v>
      </c>
      <c r="AL165" s="9">
        <f t="shared" si="173"/>
        <v>0</v>
      </c>
      <c r="AM165" s="9">
        <f t="shared" si="174"/>
        <v>0</v>
      </c>
      <c r="AN165">
        <v>9.8869733071926813E-3</v>
      </c>
      <c r="AO165" s="9">
        <f t="shared" si="175"/>
        <v>0</v>
      </c>
      <c r="AP165" s="9">
        <f t="shared" si="176"/>
        <v>0</v>
      </c>
      <c r="AQ165" s="9">
        <f t="shared" si="177"/>
        <v>0</v>
      </c>
      <c r="AR165">
        <v>2.5165000000000002</v>
      </c>
      <c r="AS165" s="9">
        <f t="shared" si="139"/>
        <v>0</v>
      </c>
      <c r="AT165" s="9">
        <f t="shared" si="178"/>
        <v>38709211074.080315</v>
      </c>
      <c r="AU165" s="9">
        <f t="shared" si="179"/>
        <v>4966688953.2494507</v>
      </c>
      <c r="AV165" s="9">
        <f t="shared" si="180"/>
        <v>112901865.63273425</v>
      </c>
      <c r="AW165" s="9">
        <f t="shared" si="181"/>
        <v>18548163.639663484</v>
      </c>
      <c r="AX165" s="9">
        <f t="shared" si="182"/>
        <v>4835238923.9770527</v>
      </c>
      <c r="AY165">
        <v>5.949184671753649E-3</v>
      </c>
      <c r="AZ165" s="9">
        <f t="shared" si="183"/>
        <v>230288245.1775952</v>
      </c>
      <c r="BA165" s="9">
        <f t="shared" si="184"/>
        <v>5065527169.1546478</v>
      </c>
      <c r="BB165" s="9">
        <f t="shared" si="185"/>
        <v>33643683904.925667</v>
      </c>
      <c r="BC165">
        <v>3.3165</v>
      </c>
      <c r="BD165" s="9">
        <f t="shared" si="140"/>
        <v>749698021034.88794</v>
      </c>
      <c r="BE165" s="9">
        <f t="shared" si="141"/>
        <v>0.56360671114857741</v>
      </c>
      <c r="BF165" s="9">
        <f t="shared" si="142"/>
        <v>0.57398095462437571</v>
      </c>
      <c r="BG165" s="9">
        <f t="shared" si="143"/>
        <v>0.55342164723858844</v>
      </c>
      <c r="BH165" s="9">
        <f t="shared" si="144"/>
        <v>0.5845479237767961</v>
      </c>
      <c r="BI165" s="9">
        <f t="shared" si="145"/>
        <v>0.54342228260300951</v>
      </c>
      <c r="BJ165" s="9">
        <f t="shared" si="146"/>
        <v>0</v>
      </c>
      <c r="BK165" s="9">
        <f t="shared" si="147"/>
        <v>0</v>
      </c>
      <c r="BL165" s="9">
        <f t="shared" si="148"/>
        <v>2829490284.7808805</v>
      </c>
      <c r="BM165" s="9">
        <f t="shared" si="149"/>
        <v>0</v>
      </c>
      <c r="BN165" s="9">
        <f t="shared" si="150"/>
        <v>2814073726.3818583</v>
      </c>
    </row>
    <row r="166" spans="1:66" x14ac:dyDescent="0.3">
      <c r="A166" s="9">
        <f t="shared" si="138"/>
        <v>149</v>
      </c>
      <c r="B166" s="9">
        <f t="shared" si="133"/>
        <v>0</v>
      </c>
      <c r="C166" s="9">
        <f t="shared" si="134"/>
        <v>0</v>
      </c>
      <c r="D166" s="9">
        <f t="shared" si="135"/>
        <v>0</v>
      </c>
      <c r="E166" s="9">
        <f t="shared" si="136"/>
        <v>0</v>
      </c>
      <c r="F166" s="9">
        <f t="shared" si="137"/>
        <v>0</v>
      </c>
      <c r="G166">
        <v>7.7557630510577402E-3</v>
      </c>
      <c r="H166" s="9">
        <f t="shared" si="130"/>
        <v>0</v>
      </c>
      <c r="I166" s="9">
        <f t="shared" si="131"/>
        <v>0</v>
      </c>
      <c r="J166" s="9">
        <f t="shared" si="132"/>
        <v>0</v>
      </c>
      <c r="K166" s="4">
        <v>2.9184000000000001</v>
      </c>
      <c r="L166" s="9">
        <f t="shared" si="151"/>
        <v>0</v>
      </c>
      <c r="M166" s="9">
        <f t="shared" si="152"/>
        <v>0</v>
      </c>
      <c r="N166" s="9">
        <f t="shared" si="153"/>
        <v>0</v>
      </c>
      <c r="O166" s="9">
        <f t="shared" si="154"/>
        <v>0</v>
      </c>
      <c r="P166" s="9">
        <f t="shared" si="155"/>
        <v>0</v>
      </c>
      <c r="Q166" s="9">
        <f t="shared" si="156"/>
        <v>0</v>
      </c>
      <c r="R166">
        <v>8.9345620789996749E-3</v>
      </c>
      <c r="S166" s="9">
        <f t="shared" si="157"/>
        <v>0</v>
      </c>
      <c r="T166" s="9">
        <f t="shared" si="158"/>
        <v>0</v>
      </c>
      <c r="U166" s="9">
        <f t="shared" si="159"/>
        <v>0</v>
      </c>
      <c r="V166">
        <v>2.7183999999999999</v>
      </c>
      <c r="W166" s="9">
        <f t="shared" si="160"/>
        <v>0</v>
      </c>
      <c r="X166" s="9">
        <f t="shared" si="161"/>
        <v>19756019580.66954</v>
      </c>
      <c r="Y166" s="9">
        <f t="shared" si="162"/>
        <v>4966688953.2494507</v>
      </c>
      <c r="Z166" s="9">
        <f t="shared" si="163"/>
        <v>57621723.776952825</v>
      </c>
      <c r="AA166" s="9">
        <f t="shared" si="164"/>
        <v>9466426.0490708221</v>
      </c>
      <c r="AB166" s="9">
        <f t="shared" si="165"/>
        <v>4899600803.4234276</v>
      </c>
      <c r="AC166">
        <v>6.5652876492899859E-3</v>
      </c>
      <c r="AD166" s="9">
        <f t="shared" si="166"/>
        <v>129703951.35210086</v>
      </c>
      <c r="AE166" s="9">
        <f t="shared" si="167"/>
        <v>5029304754.7755289</v>
      </c>
      <c r="AF166" s="9">
        <f t="shared" si="168"/>
        <v>14726714825.894012</v>
      </c>
      <c r="AG166">
        <v>3.1184000000000003</v>
      </c>
      <c r="AH166" s="9">
        <f t="shared" si="169"/>
        <v>749366408461.55383</v>
      </c>
      <c r="AI166" s="9">
        <f t="shared" si="170"/>
        <v>0</v>
      </c>
      <c r="AJ166" s="9">
        <f t="shared" si="171"/>
        <v>0</v>
      </c>
      <c r="AK166" s="9">
        <f t="shared" si="172"/>
        <v>0</v>
      </c>
      <c r="AL166" s="9">
        <f t="shared" si="173"/>
        <v>0</v>
      </c>
      <c r="AM166" s="9">
        <f t="shared" si="174"/>
        <v>0</v>
      </c>
      <c r="AN166">
        <v>1.0017208523351306E-2</v>
      </c>
      <c r="AO166" s="9">
        <f t="shared" si="175"/>
        <v>0</v>
      </c>
      <c r="AP166" s="9">
        <f t="shared" si="176"/>
        <v>0</v>
      </c>
      <c r="AQ166" s="9">
        <f t="shared" si="177"/>
        <v>0</v>
      </c>
      <c r="AR166">
        <v>2.5184000000000002</v>
      </c>
      <c r="AS166" s="9">
        <f t="shared" si="139"/>
        <v>0</v>
      </c>
      <c r="AT166" s="9">
        <f t="shared" si="178"/>
        <v>33643683904.925667</v>
      </c>
      <c r="AU166" s="9">
        <f t="shared" si="179"/>
        <v>4966688953.2494507</v>
      </c>
      <c r="AV166" s="9">
        <f t="shared" si="180"/>
        <v>98127411.389366537</v>
      </c>
      <c r="AW166" s="9">
        <f t="shared" si="181"/>
        <v>16120931.871110216</v>
      </c>
      <c r="AX166" s="9">
        <f t="shared" si="182"/>
        <v>4852440609.9889746</v>
      </c>
      <c r="AY166">
        <v>6.1451674302122061E-3</v>
      </c>
      <c r="AZ166" s="9">
        <f t="shared" si="183"/>
        <v>206746070.56490383</v>
      </c>
      <c r="BA166" s="9">
        <f t="shared" si="184"/>
        <v>5059186680.5538788</v>
      </c>
      <c r="BB166" s="9">
        <f t="shared" si="185"/>
        <v>28584497224.371788</v>
      </c>
      <c r="BC166">
        <v>3.3184</v>
      </c>
      <c r="BD166" s="9">
        <f t="shared" si="140"/>
        <v>753818815402.52795</v>
      </c>
      <c r="BE166" s="9">
        <f t="shared" si="141"/>
        <v>0.56055482478728857</v>
      </c>
      <c r="BF166" s="9">
        <f t="shared" si="142"/>
        <v>0.57096753850983284</v>
      </c>
      <c r="BG166" s="9">
        <f t="shared" si="143"/>
        <v>0.5503336865915035</v>
      </c>
      <c r="BH166" s="9">
        <f t="shared" si="144"/>
        <v>0.58157545113836906</v>
      </c>
      <c r="BI166" s="9">
        <f t="shared" si="145"/>
        <v>0.54030056838626572</v>
      </c>
      <c r="BJ166" s="9">
        <f t="shared" si="146"/>
        <v>0</v>
      </c>
      <c r="BK166" s="9">
        <f t="shared" si="147"/>
        <v>0</v>
      </c>
      <c r="BL166" s="9">
        <f t="shared" si="148"/>
        <v>2799507002.361722</v>
      </c>
      <c r="BM166" s="9">
        <f t="shared" si="149"/>
        <v>0</v>
      </c>
      <c r="BN166" s="9">
        <f t="shared" si="150"/>
        <v>2786499735.223433</v>
      </c>
    </row>
    <row r="167" spans="1:66" x14ac:dyDescent="0.3">
      <c r="A167" s="9">
        <f t="shared" si="138"/>
        <v>150</v>
      </c>
      <c r="B167" s="9">
        <f t="shared" si="133"/>
        <v>0</v>
      </c>
      <c r="C167" s="9">
        <f t="shared" si="134"/>
        <v>0</v>
      </c>
      <c r="D167" s="9">
        <f t="shared" si="135"/>
        <v>0</v>
      </c>
      <c r="E167" s="9">
        <f t="shared" si="136"/>
        <v>0</v>
      </c>
      <c r="F167" s="9">
        <f t="shared" si="137"/>
        <v>0</v>
      </c>
      <c r="G167">
        <v>8.5399138253938744E-3</v>
      </c>
      <c r="H167" s="9">
        <f t="shared" si="130"/>
        <v>0</v>
      </c>
      <c r="I167" s="9">
        <f t="shared" si="131"/>
        <v>0</v>
      </c>
      <c r="J167" s="9">
        <f t="shared" si="132"/>
        <v>0</v>
      </c>
      <c r="K167" s="4">
        <v>2.9209999999999998</v>
      </c>
      <c r="L167" s="9">
        <f t="shared" si="151"/>
        <v>0</v>
      </c>
      <c r="M167" s="9">
        <f t="shared" si="152"/>
        <v>0</v>
      </c>
      <c r="N167" s="9">
        <f t="shared" si="153"/>
        <v>0</v>
      </c>
      <c r="O167" s="9">
        <f t="shared" si="154"/>
        <v>0</v>
      </c>
      <c r="P167" s="9">
        <f t="shared" si="155"/>
        <v>0</v>
      </c>
      <c r="Q167" s="9">
        <f t="shared" si="156"/>
        <v>0</v>
      </c>
      <c r="R167">
        <v>9.7847776687658428E-3</v>
      </c>
      <c r="S167" s="9">
        <f t="shared" si="157"/>
        <v>0</v>
      </c>
      <c r="T167" s="9">
        <f t="shared" si="158"/>
        <v>0</v>
      </c>
      <c r="U167" s="9">
        <f t="shared" si="159"/>
        <v>0</v>
      </c>
      <c r="V167">
        <v>2.7209999999999996</v>
      </c>
      <c r="W167" s="9">
        <f t="shared" si="160"/>
        <v>0</v>
      </c>
      <c r="X167" s="9">
        <f t="shared" si="161"/>
        <v>14726714825.894012</v>
      </c>
      <c r="Y167" s="9">
        <f t="shared" si="162"/>
        <v>4966688953.2494507</v>
      </c>
      <c r="Z167" s="9">
        <f t="shared" si="163"/>
        <v>42952918.242190875</v>
      </c>
      <c r="AA167" s="9">
        <f t="shared" si="164"/>
        <v>7056550.8540742146</v>
      </c>
      <c r="AB167" s="9">
        <f t="shared" si="165"/>
        <v>4916679484.1531849</v>
      </c>
      <c r="AC167">
        <v>7.2758808463808666E-3</v>
      </c>
      <c r="AD167" s="9">
        <f t="shared" si="166"/>
        <v>107149822.33183539</v>
      </c>
      <c r="AE167" s="9">
        <f t="shared" si="167"/>
        <v>5023829306.4850206</v>
      </c>
      <c r="AF167" s="9">
        <f t="shared" si="168"/>
        <v>9702885519.4089928</v>
      </c>
      <c r="AG167">
        <v>3.121</v>
      </c>
      <c r="AH167" s="9">
        <f t="shared" si="169"/>
        <v>753574395972.75305</v>
      </c>
      <c r="AI167" s="9">
        <f t="shared" si="170"/>
        <v>0</v>
      </c>
      <c r="AJ167" s="9">
        <f t="shared" si="171"/>
        <v>0</v>
      </c>
      <c r="AK167" s="9">
        <f t="shared" si="172"/>
        <v>0</v>
      </c>
      <c r="AL167" s="9">
        <f t="shared" si="173"/>
        <v>0</v>
      </c>
      <c r="AM167" s="9">
        <f t="shared" si="174"/>
        <v>0</v>
      </c>
      <c r="AN167">
        <v>1.0924767725252194E-2</v>
      </c>
      <c r="AO167" s="9">
        <f t="shared" si="175"/>
        <v>0</v>
      </c>
      <c r="AP167" s="9">
        <f t="shared" si="176"/>
        <v>0</v>
      </c>
      <c r="AQ167" s="9">
        <f t="shared" si="177"/>
        <v>0</v>
      </c>
      <c r="AR167">
        <v>2.5209999999999999</v>
      </c>
      <c r="AS167" s="9">
        <f t="shared" si="139"/>
        <v>0</v>
      </c>
      <c r="AT167" s="9">
        <f t="shared" si="178"/>
        <v>28584497224.371788</v>
      </c>
      <c r="AU167" s="9">
        <f t="shared" si="179"/>
        <v>4966688953.2494507</v>
      </c>
      <c r="AV167" s="9">
        <f t="shared" si="180"/>
        <v>83371450.237751052</v>
      </c>
      <c r="AW167" s="9">
        <f t="shared" si="181"/>
        <v>13696738.253344815</v>
      </c>
      <c r="AX167" s="9">
        <f t="shared" si="182"/>
        <v>4869620764.7583551</v>
      </c>
      <c r="AY167">
        <v>6.80752004241858E-3</v>
      </c>
      <c r="AZ167" s="9">
        <f t="shared" si="183"/>
        <v>194589537.75736922</v>
      </c>
      <c r="BA167" s="9">
        <f t="shared" si="184"/>
        <v>5064210302.5157242</v>
      </c>
      <c r="BB167" s="9">
        <f t="shared" si="185"/>
        <v>23520286921.856064</v>
      </c>
      <c r="BC167">
        <v>3.3209999999999997</v>
      </c>
      <c r="BD167" s="9">
        <f t="shared" si="140"/>
        <v>759631545377.35864</v>
      </c>
      <c r="BE167" s="9">
        <f t="shared" si="141"/>
        <v>0.55751826273725291</v>
      </c>
      <c r="BF167" s="9">
        <f t="shared" si="142"/>
        <v>0.56796871877621935</v>
      </c>
      <c r="BG167" s="9">
        <f t="shared" si="143"/>
        <v>0.54726177690975619</v>
      </c>
      <c r="BH167" s="9">
        <f t="shared" si="144"/>
        <v>0.57861684646466682</v>
      </c>
      <c r="BI167" s="9">
        <f t="shared" si="145"/>
        <v>0.53719562976231117</v>
      </c>
      <c r="BJ167" s="9">
        <f t="shared" si="146"/>
        <v>0</v>
      </c>
      <c r="BK167" s="9">
        <f t="shared" si="147"/>
        <v>0</v>
      </c>
      <c r="BL167" s="9">
        <f t="shared" si="148"/>
        <v>2772856243.5189815</v>
      </c>
      <c r="BM167" s="9">
        <f t="shared" si="149"/>
        <v>0</v>
      </c>
      <c r="BN167" s="9">
        <f t="shared" si="150"/>
        <v>2765258421.4233847</v>
      </c>
    </row>
    <row r="168" spans="1:66" x14ac:dyDescent="0.3">
      <c r="A168" s="9">
        <f t="shared" si="138"/>
        <v>151</v>
      </c>
      <c r="B168" s="9">
        <f t="shared" si="133"/>
        <v>0</v>
      </c>
      <c r="C168" s="9">
        <f t="shared" si="134"/>
        <v>0</v>
      </c>
      <c r="D168" s="9">
        <f t="shared" si="135"/>
        <v>0</v>
      </c>
      <c r="E168" s="9">
        <f t="shared" si="136"/>
        <v>0</v>
      </c>
      <c r="F168" s="9">
        <f t="shared" si="137"/>
        <v>0</v>
      </c>
      <c r="G168">
        <v>9.0726377393330893E-3</v>
      </c>
      <c r="H168" s="9">
        <f t="shared" si="130"/>
        <v>0</v>
      </c>
      <c r="I168" s="9">
        <f t="shared" si="131"/>
        <v>0</v>
      </c>
      <c r="J168" s="9">
        <f t="shared" si="132"/>
        <v>0</v>
      </c>
      <c r="K168" s="4">
        <v>2.9228000000000001</v>
      </c>
      <c r="L168" s="9">
        <f t="shared" si="151"/>
        <v>0</v>
      </c>
      <c r="M168" s="9">
        <f t="shared" si="152"/>
        <v>0</v>
      </c>
      <c r="N168" s="9">
        <f t="shared" si="153"/>
        <v>0</v>
      </c>
      <c r="O168" s="9">
        <f t="shared" si="154"/>
        <v>0</v>
      </c>
      <c r="P168" s="9">
        <f t="shared" si="155"/>
        <v>0</v>
      </c>
      <c r="Q168" s="9">
        <f t="shared" si="156"/>
        <v>0</v>
      </c>
      <c r="R168">
        <v>1.0362311630428112E-2</v>
      </c>
      <c r="S168" s="9">
        <f t="shared" si="157"/>
        <v>0</v>
      </c>
      <c r="T168" s="9">
        <f t="shared" si="158"/>
        <v>0</v>
      </c>
      <c r="U168" s="9">
        <f t="shared" si="159"/>
        <v>0</v>
      </c>
      <c r="V168">
        <v>2.7227999999999999</v>
      </c>
      <c r="W168" s="9">
        <f t="shared" si="160"/>
        <v>0</v>
      </c>
      <c r="X168" s="9">
        <f t="shared" si="161"/>
        <v>9702885519.4089928</v>
      </c>
      <c r="Y168" s="9">
        <f t="shared" si="162"/>
        <v>4966688953.2494507</v>
      </c>
      <c r="Z168" s="9">
        <f t="shared" si="163"/>
        <v>28300082.764942896</v>
      </c>
      <c r="AA168" s="9">
        <f t="shared" si="164"/>
        <v>4649299.3113834755</v>
      </c>
      <c r="AB168" s="9">
        <f t="shared" si="165"/>
        <v>4933739571.1731243</v>
      </c>
      <c r="AC168">
        <v>7.7557630510577402E-3</v>
      </c>
      <c r="AD168" s="9">
        <f t="shared" si="166"/>
        <v>75253281.000075459</v>
      </c>
      <c r="AE168" s="9">
        <f t="shared" si="167"/>
        <v>5008992852.1731997</v>
      </c>
      <c r="AF168" s="9">
        <f t="shared" si="168"/>
        <v>4693892667.2357931</v>
      </c>
      <c r="AG168">
        <v>3.1228000000000002</v>
      </c>
      <c r="AH168" s="9">
        <f t="shared" si="169"/>
        <v>756357920678.1532</v>
      </c>
      <c r="AI168" s="9">
        <f t="shared" si="170"/>
        <v>0</v>
      </c>
      <c r="AJ168" s="9">
        <f t="shared" si="171"/>
        <v>0</v>
      </c>
      <c r="AK168" s="9">
        <f t="shared" si="172"/>
        <v>0</v>
      </c>
      <c r="AL168" s="9">
        <f t="shared" si="173"/>
        <v>0</v>
      </c>
      <c r="AM168" s="9">
        <f t="shared" si="174"/>
        <v>0</v>
      </c>
      <c r="AN168">
        <v>1.1538092009444334E-2</v>
      </c>
      <c r="AO168" s="9">
        <f t="shared" si="175"/>
        <v>0</v>
      </c>
      <c r="AP168" s="9">
        <f t="shared" si="176"/>
        <v>0</v>
      </c>
      <c r="AQ168" s="9">
        <f t="shared" si="177"/>
        <v>0</v>
      </c>
      <c r="AR168">
        <v>2.5228000000000002</v>
      </c>
      <c r="AS168" s="9">
        <f t="shared" si="139"/>
        <v>0</v>
      </c>
      <c r="AT168" s="9">
        <f t="shared" si="178"/>
        <v>23520286921.856064</v>
      </c>
      <c r="AU168" s="9">
        <f t="shared" si="179"/>
        <v>4966688953.2494507</v>
      </c>
      <c r="AV168" s="9">
        <f t="shared" si="180"/>
        <v>68600836.855413526</v>
      </c>
      <c r="AW168" s="9">
        <f t="shared" si="181"/>
        <v>11270137.483389365</v>
      </c>
      <c r="AX168" s="9">
        <f t="shared" si="182"/>
        <v>4886817978.9106483</v>
      </c>
      <c r="AY168">
        <v>7.2578219590835324E-3</v>
      </c>
      <c r="AZ168" s="9">
        <f t="shared" si="183"/>
        <v>170706054.90539217</v>
      </c>
      <c r="BA168" s="9">
        <f t="shared" si="184"/>
        <v>5057524033.81604</v>
      </c>
      <c r="BB168" s="9">
        <f t="shared" si="185"/>
        <v>18462762888.040024</v>
      </c>
      <c r="BC168">
        <v>3.3228</v>
      </c>
      <c r="BD168" s="9">
        <f t="shared" si="140"/>
        <v>763686129106.22205</v>
      </c>
      <c r="BE168" s="9">
        <f t="shared" si="141"/>
        <v>0.55449732270155094</v>
      </c>
      <c r="BF168" s="9">
        <f t="shared" si="142"/>
        <v>0.56498480633360881</v>
      </c>
      <c r="BG168" s="9">
        <f t="shared" si="143"/>
        <v>0.5442062025795088</v>
      </c>
      <c r="BH168" s="9">
        <f t="shared" si="144"/>
        <v>0.57567243376028987</v>
      </c>
      <c r="BI168" s="9">
        <f t="shared" si="145"/>
        <v>0.53410773769333664</v>
      </c>
      <c r="BJ168" s="9">
        <f t="shared" si="146"/>
        <v>0</v>
      </c>
      <c r="BK168" s="9">
        <f t="shared" si="147"/>
        <v>0</v>
      </c>
      <c r="BL168" s="9">
        <f t="shared" si="148"/>
        <v>2741326059.4032755</v>
      </c>
      <c r="BM168" s="9">
        <f t="shared" si="149"/>
        <v>0</v>
      </c>
      <c r="BN168" s="9">
        <f t="shared" si="150"/>
        <v>2737902957.807878</v>
      </c>
    </row>
    <row r="169" spans="1:66" x14ac:dyDescent="0.3">
      <c r="A169" s="9">
        <f t="shared" si="138"/>
        <v>152</v>
      </c>
      <c r="B169" s="9">
        <f t="shared" si="133"/>
        <v>0</v>
      </c>
      <c r="C169" s="9">
        <f t="shared" si="134"/>
        <v>0</v>
      </c>
      <c r="D169" s="9">
        <f t="shared" si="135"/>
        <v>0</v>
      </c>
      <c r="E169" s="9">
        <f t="shared" si="136"/>
        <v>0</v>
      </c>
      <c r="F169" s="9">
        <f t="shared" si="137"/>
        <v>0</v>
      </c>
      <c r="G169">
        <v>8.6407059651226747E-3</v>
      </c>
      <c r="H169" s="9">
        <f t="shared" si="130"/>
        <v>0</v>
      </c>
      <c r="I169" s="9">
        <f t="shared" si="131"/>
        <v>0</v>
      </c>
      <c r="J169" s="9">
        <f t="shared" si="132"/>
        <v>0</v>
      </c>
      <c r="K169" s="4">
        <v>2.9255</v>
      </c>
      <c r="L169" s="9">
        <f t="shared" si="151"/>
        <v>0</v>
      </c>
      <c r="M169" s="9">
        <f t="shared" si="152"/>
        <v>0</v>
      </c>
      <c r="N169" s="9">
        <f t="shared" si="153"/>
        <v>0</v>
      </c>
      <c r="O169" s="9">
        <f t="shared" si="154"/>
        <v>0</v>
      </c>
      <c r="P169" s="9">
        <f t="shared" si="155"/>
        <v>0</v>
      </c>
      <c r="Q169" s="9">
        <f t="shared" si="156"/>
        <v>0</v>
      </c>
      <c r="R169">
        <v>9.8776779986496921E-3</v>
      </c>
      <c r="S169" s="9">
        <f t="shared" si="157"/>
        <v>0</v>
      </c>
      <c r="T169" s="9">
        <f t="shared" si="158"/>
        <v>0</v>
      </c>
      <c r="U169" s="9">
        <f t="shared" si="159"/>
        <v>0</v>
      </c>
      <c r="V169">
        <v>2.7254999999999998</v>
      </c>
      <c r="W169" s="9">
        <f t="shared" si="160"/>
        <v>0</v>
      </c>
      <c r="X169" s="9">
        <f t="shared" si="161"/>
        <v>4693892667.2357931</v>
      </c>
      <c r="Y169" s="9">
        <f t="shared" si="162"/>
        <v>4709832344.4182806</v>
      </c>
      <c r="Z169" s="9">
        <f t="shared" si="163"/>
        <v>13690520.27943773</v>
      </c>
      <c r="AA169" s="9">
        <f t="shared" si="164"/>
        <v>2249156.9030504841</v>
      </c>
      <c r="AB169" s="9">
        <f t="shared" si="165"/>
        <v>4693892667.2357922</v>
      </c>
      <c r="AC169">
        <v>7.3752693740254394E-3</v>
      </c>
      <c r="AD169" s="9">
        <f t="shared" si="166"/>
        <v>34618722.833626725</v>
      </c>
      <c r="AE169" s="9">
        <f t="shared" si="167"/>
        <v>4728511390.0694189</v>
      </c>
      <c r="AF169" s="9">
        <f t="shared" si="168"/>
        <v>0</v>
      </c>
      <c r="AG169">
        <v>3.1255000000000002</v>
      </c>
      <c r="AH169" s="9">
        <f t="shared" si="169"/>
        <v>718733731290.55164</v>
      </c>
      <c r="AI169" s="9">
        <f t="shared" si="170"/>
        <v>0</v>
      </c>
      <c r="AJ169" s="9">
        <f t="shared" si="171"/>
        <v>0</v>
      </c>
      <c r="AK169" s="9">
        <f t="shared" si="172"/>
        <v>0</v>
      </c>
      <c r="AL169" s="9">
        <f t="shared" si="173"/>
        <v>0</v>
      </c>
      <c r="AM169" s="9">
        <f t="shared" si="174"/>
        <v>0</v>
      </c>
      <c r="AN169">
        <v>1.1018853369859305E-2</v>
      </c>
      <c r="AO169" s="9">
        <f t="shared" si="175"/>
        <v>0</v>
      </c>
      <c r="AP169" s="9">
        <f t="shared" si="176"/>
        <v>0</v>
      </c>
      <c r="AQ169" s="9">
        <f t="shared" si="177"/>
        <v>0</v>
      </c>
      <c r="AR169">
        <v>2.5255000000000001</v>
      </c>
      <c r="AS169" s="9">
        <f t="shared" si="139"/>
        <v>0</v>
      </c>
      <c r="AT169" s="9">
        <f t="shared" si="178"/>
        <v>18462762888.040024</v>
      </c>
      <c r="AU169" s="9">
        <f t="shared" si="179"/>
        <v>4966688953.2494507</v>
      </c>
      <c r="AV169" s="9">
        <f t="shared" si="180"/>
        <v>53849725.090116739</v>
      </c>
      <c r="AW169" s="9">
        <f t="shared" si="181"/>
        <v>8846740.5505191777</v>
      </c>
      <c r="AX169" s="9">
        <f t="shared" si="182"/>
        <v>4903992487.6088152</v>
      </c>
      <c r="AY169">
        <v>6.8974009101837597E-3</v>
      </c>
      <c r="AZ169" s="9">
        <f t="shared" si="183"/>
        <v>127345077.54847419</v>
      </c>
      <c r="BA169" s="9">
        <f t="shared" si="184"/>
        <v>5031337565.1572895</v>
      </c>
      <c r="BB169" s="9">
        <f t="shared" si="185"/>
        <v>13431425322.882736</v>
      </c>
      <c r="BC169">
        <v>3.3254999999999999</v>
      </c>
      <c r="BD169" s="9">
        <f t="shared" si="140"/>
        <v>764763309903.90796</v>
      </c>
      <c r="BE169" s="9">
        <f t="shared" si="141"/>
        <v>0.55149151764524007</v>
      </c>
      <c r="BF169" s="9">
        <f t="shared" si="142"/>
        <v>0.5620153124504037</v>
      </c>
      <c r="BG169" s="9">
        <f t="shared" si="143"/>
        <v>0.54116647787736871</v>
      </c>
      <c r="BH169" s="9">
        <f t="shared" si="144"/>
        <v>0.57274172220387387</v>
      </c>
      <c r="BI169" s="9">
        <f t="shared" si="145"/>
        <v>0.53103640739062519</v>
      </c>
      <c r="BJ169" s="9">
        <f t="shared" si="146"/>
        <v>0</v>
      </c>
      <c r="BK169" s="9">
        <f t="shared" si="147"/>
        <v>0</v>
      </c>
      <c r="BL169" s="9">
        <f t="shared" si="148"/>
        <v>2566320705.2068205</v>
      </c>
      <c r="BM169" s="9">
        <f t="shared" si="149"/>
        <v>0</v>
      </c>
      <c r="BN169" s="9">
        <f t="shared" si="150"/>
        <v>2700419589.521451</v>
      </c>
    </row>
    <row r="170" spans="1:66" x14ac:dyDescent="0.3">
      <c r="A170" s="9">
        <f t="shared" si="138"/>
        <v>153</v>
      </c>
      <c r="B170" s="9">
        <f t="shared" si="133"/>
        <v>0</v>
      </c>
      <c r="C170" s="9">
        <f t="shared" si="134"/>
        <v>0</v>
      </c>
      <c r="D170" s="9">
        <f t="shared" si="135"/>
        <v>0</v>
      </c>
      <c r="E170" s="9">
        <f t="shared" si="136"/>
        <v>0</v>
      </c>
      <c r="F170" s="9">
        <f t="shared" si="137"/>
        <v>0</v>
      </c>
      <c r="G170">
        <v>9.2201520860345498E-3</v>
      </c>
      <c r="H170" s="9">
        <f t="shared" si="130"/>
        <v>0</v>
      </c>
      <c r="I170" s="9">
        <f t="shared" si="131"/>
        <v>0</v>
      </c>
      <c r="J170" s="9">
        <f t="shared" si="132"/>
        <v>0</v>
      </c>
      <c r="K170" s="4">
        <v>2.9281000000000001</v>
      </c>
      <c r="L170" s="9">
        <f t="shared" si="151"/>
        <v>0</v>
      </c>
      <c r="M170" s="9">
        <f t="shared" si="152"/>
        <v>0</v>
      </c>
      <c r="N170" s="9">
        <f t="shared" si="153"/>
        <v>0</v>
      </c>
      <c r="O170" s="9">
        <f t="shared" si="154"/>
        <v>0</v>
      </c>
      <c r="P170" s="9">
        <f t="shared" si="155"/>
        <v>0</v>
      </c>
      <c r="Q170" s="9">
        <f t="shared" si="156"/>
        <v>0</v>
      </c>
      <c r="R170">
        <v>1.0521317418146325E-2</v>
      </c>
      <c r="S170" s="9">
        <f t="shared" si="157"/>
        <v>0</v>
      </c>
      <c r="T170" s="9">
        <f t="shared" si="158"/>
        <v>0</v>
      </c>
      <c r="U170" s="9">
        <f t="shared" si="159"/>
        <v>0</v>
      </c>
      <c r="V170">
        <v>2.7281</v>
      </c>
      <c r="W170" s="9">
        <f t="shared" si="160"/>
        <v>0</v>
      </c>
      <c r="X170" s="9">
        <f t="shared" si="161"/>
        <v>0</v>
      </c>
      <c r="Y170" s="9">
        <f t="shared" si="162"/>
        <v>0</v>
      </c>
      <c r="Z170" s="9">
        <f t="shared" si="163"/>
        <v>0</v>
      </c>
      <c r="AA170" s="9">
        <f t="shared" si="164"/>
        <v>0</v>
      </c>
      <c r="AB170" s="9">
        <f t="shared" si="165"/>
        <v>0</v>
      </c>
      <c r="AC170">
        <v>7.8829517456749931E-3</v>
      </c>
      <c r="AD170" s="9">
        <f t="shared" si="166"/>
        <v>0</v>
      </c>
      <c r="AE170" s="9">
        <f t="shared" si="167"/>
        <v>0</v>
      </c>
      <c r="AF170" s="9">
        <f t="shared" si="168"/>
        <v>0</v>
      </c>
      <c r="AG170">
        <v>3.1281000000000003</v>
      </c>
      <c r="AH170" s="9">
        <f t="shared" si="169"/>
        <v>0</v>
      </c>
      <c r="AI170" s="9">
        <f t="shared" si="170"/>
        <v>0</v>
      </c>
      <c r="AJ170" s="9">
        <f t="shared" si="171"/>
        <v>0</v>
      </c>
      <c r="AK170" s="9">
        <f t="shared" si="172"/>
        <v>0</v>
      </c>
      <c r="AL170" s="9">
        <f t="shared" si="173"/>
        <v>0</v>
      </c>
      <c r="AM170" s="9">
        <f t="shared" si="174"/>
        <v>0</v>
      </c>
      <c r="AN170">
        <v>1.1718164818722121E-2</v>
      </c>
      <c r="AO170" s="9">
        <f t="shared" si="175"/>
        <v>0</v>
      </c>
      <c r="AP170" s="9">
        <f t="shared" si="176"/>
        <v>0</v>
      </c>
      <c r="AQ170" s="9">
        <f t="shared" si="177"/>
        <v>0</v>
      </c>
      <c r="AR170">
        <v>2.5281000000000002</v>
      </c>
      <c r="AS170" s="9">
        <f t="shared" si="139"/>
        <v>0</v>
      </c>
      <c r="AT170" s="9">
        <f t="shared" si="178"/>
        <v>13431425322.882736</v>
      </c>
      <c r="AU170" s="9">
        <f t="shared" si="179"/>
        <v>4966688953.2494507</v>
      </c>
      <c r="AV170" s="9">
        <f t="shared" si="180"/>
        <v>39174990.525074646</v>
      </c>
      <c r="AW170" s="9">
        <f t="shared" si="181"/>
        <v>6435891.3005479779</v>
      </c>
      <c r="AX170" s="9">
        <f t="shared" si="182"/>
        <v>4921078071.4238281</v>
      </c>
      <c r="AY170">
        <v>7.3662295287388879E-3</v>
      </c>
      <c r="AZ170" s="9">
        <f t="shared" si="183"/>
        <v>98938961.826470062</v>
      </c>
      <c r="BA170" s="9">
        <f t="shared" si="184"/>
        <v>5020017033.2502985</v>
      </c>
      <c r="BB170" s="9">
        <f t="shared" si="185"/>
        <v>8411408289.6324377</v>
      </c>
      <c r="BC170">
        <v>3.3281000000000001</v>
      </c>
      <c r="BD170" s="9">
        <f t="shared" si="140"/>
        <v>768062606087.29565</v>
      </c>
      <c r="BE170" s="9">
        <f t="shared" si="141"/>
        <v>0.54850082440461767</v>
      </c>
      <c r="BF170" s="9">
        <f t="shared" si="142"/>
        <v>0.55906022094809027</v>
      </c>
      <c r="BG170" s="9">
        <f t="shared" si="143"/>
        <v>0.53814257243515173</v>
      </c>
      <c r="BH170" s="9">
        <f t="shared" si="144"/>
        <v>0.56982470237780958</v>
      </c>
      <c r="BI170" s="9">
        <f t="shared" si="145"/>
        <v>0.52798160106748737</v>
      </c>
      <c r="BJ170" s="9">
        <f t="shared" si="146"/>
        <v>0</v>
      </c>
      <c r="BK170" s="9">
        <f t="shared" si="147"/>
        <v>0</v>
      </c>
      <c r="BL170" s="9">
        <f t="shared" si="148"/>
        <v>0</v>
      </c>
      <c r="BM170" s="9">
        <f t="shared" si="149"/>
        <v>0</v>
      </c>
      <c r="BN170" s="9">
        <f t="shared" si="150"/>
        <v>2671160304.8207831</v>
      </c>
    </row>
    <row r="171" spans="1:66" x14ac:dyDescent="0.3">
      <c r="A171" s="9">
        <f t="shared" si="138"/>
        <v>154</v>
      </c>
      <c r="B171" s="9">
        <f t="shared" si="133"/>
        <v>0</v>
      </c>
      <c r="C171" s="9">
        <f t="shared" si="134"/>
        <v>0</v>
      </c>
      <c r="D171" s="9">
        <f t="shared" si="135"/>
        <v>0</v>
      </c>
      <c r="E171" s="9">
        <f t="shared" si="136"/>
        <v>0</v>
      </c>
      <c r="F171" s="9">
        <f t="shared" si="137"/>
        <v>0</v>
      </c>
      <c r="G171">
        <v>7.83750662046101E-3</v>
      </c>
      <c r="H171" s="9">
        <f t="shared" si="130"/>
        <v>0</v>
      </c>
      <c r="I171" s="9">
        <f t="shared" si="131"/>
        <v>0</v>
      </c>
      <c r="J171" s="9">
        <f t="shared" si="132"/>
        <v>0</v>
      </c>
      <c r="K171" s="4">
        <v>2.9298000000000002</v>
      </c>
      <c r="L171" s="9">
        <f t="shared" si="151"/>
        <v>0</v>
      </c>
      <c r="M171" s="9">
        <f t="shared" si="152"/>
        <v>0</v>
      </c>
      <c r="N171" s="9">
        <f t="shared" si="153"/>
        <v>0</v>
      </c>
      <c r="O171" s="9">
        <f t="shared" si="154"/>
        <v>0</v>
      </c>
      <c r="P171" s="9">
        <f t="shared" si="155"/>
        <v>0</v>
      </c>
      <c r="Q171" s="9">
        <f t="shared" si="156"/>
        <v>0</v>
      </c>
      <c r="R171">
        <v>8.9989710532744072E-3</v>
      </c>
      <c r="S171" s="9">
        <f t="shared" si="157"/>
        <v>0</v>
      </c>
      <c r="T171" s="9">
        <f t="shared" si="158"/>
        <v>0</v>
      </c>
      <c r="U171" s="9">
        <f t="shared" si="159"/>
        <v>0</v>
      </c>
      <c r="V171">
        <v>2.7298</v>
      </c>
      <c r="W171" s="9">
        <f t="shared" si="160"/>
        <v>0</v>
      </c>
      <c r="X171" s="9">
        <f t="shared" si="161"/>
        <v>0</v>
      </c>
      <c r="Y171" s="9">
        <f t="shared" si="162"/>
        <v>0</v>
      </c>
      <c r="Z171" s="9">
        <f t="shared" si="163"/>
        <v>0</v>
      </c>
      <c r="AA171" s="9">
        <f t="shared" si="164"/>
        <v>0</v>
      </c>
      <c r="AB171" s="9">
        <f t="shared" si="165"/>
        <v>0</v>
      </c>
      <c r="AC171">
        <v>6.6549276049625572E-3</v>
      </c>
      <c r="AD171" s="9">
        <f t="shared" si="166"/>
        <v>0</v>
      </c>
      <c r="AE171" s="9">
        <f t="shared" si="167"/>
        <v>0</v>
      </c>
      <c r="AF171" s="9">
        <f t="shared" si="168"/>
        <v>0</v>
      </c>
      <c r="AG171">
        <v>3.1298000000000004</v>
      </c>
      <c r="AH171" s="9">
        <f t="shared" si="169"/>
        <v>0</v>
      </c>
      <c r="AI171" s="9">
        <f t="shared" si="170"/>
        <v>0</v>
      </c>
      <c r="AJ171" s="9">
        <f t="shared" si="171"/>
        <v>0</v>
      </c>
      <c r="AK171" s="9">
        <f t="shared" si="172"/>
        <v>0</v>
      </c>
      <c r="AL171" s="9">
        <f t="shared" si="173"/>
        <v>0</v>
      </c>
      <c r="AM171" s="9">
        <f t="shared" si="174"/>
        <v>0</v>
      </c>
      <c r="AN171">
        <v>1.0054453225601945E-2</v>
      </c>
      <c r="AO171" s="9">
        <f t="shared" si="175"/>
        <v>0</v>
      </c>
      <c r="AP171" s="9">
        <f t="shared" si="176"/>
        <v>0</v>
      </c>
      <c r="AQ171" s="9">
        <f t="shared" si="177"/>
        <v>0</v>
      </c>
      <c r="AR171">
        <v>2.5298000000000003</v>
      </c>
      <c r="AS171" s="9">
        <f t="shared" si="139"/>
        <v>0</v>
      </c>
      <c r="AT171" s="9">
        <f t="shared" si="178"/>
        <v>8411408289.6324377</v>
      </c>
      <c r="AU171" s="9">
        <f t="shared" si="179"/>
        <v>4966688953.2494507</v>
      </c>
      <c r="AV171" s="9">
        <f t="shared" si="180"/>
        <v>24533274.178094611</v>
      </c>
      <c r="AW171" s="9">
        <f t="shared" si="181"/>
        <v>4030466.4721155432</v>
      </c>
      <c r="AX171" s="9">
        <f t="shared" si="182"/>
        <v>4938125212.5992403</v>
      </c>
      <c r="AY171">
        <v>6.2254648792688938E-3</v>
      </c>
      <c r="AZ171" s="9">
        <f t="shared" si="183"/>
        <v>52364926.892297976</v>
      </c>
      <c r="BA171" s="9">
        <f t="shared" si="184"/>
        <v>4990490139.491538</v>
      </c>
      <c r="BB171" s="9">
        <f t="shared" si="185"/>
        <v>3420918150.1408997</v>
      </c>
      <c r="BC171">
        <v>3.3298000000000001</v>
      </c>
      <c r="BD171" s="9">
        <f t="shared" si="140"/>
        <v>768535481481.6969</v>
      </c>
      <c r="BE171" s="9">
        <f t="shared" si="141"/>
        <v>0.54552558081107638</v>
      </c>
      <c r="BF171" s="9">
        <f t="shared" si="142"/>
        <v>0.55611988370167431</v>
      </c>
      <c r="BG171" s="9">
        <f t="shared" si="143"/>
        <v>0.53513480996276208</v>
      </c>
      <c r="BH171" s="9">
        <f t="shared" si="144"/>
        <v>0.56692174012051799</v>
      </c>
      <c r="BI171" s="9">
        <f t="shared" si="145"/>
        <v>0.52494362823711249</v>
      </c>
      <c r="BJ171" s="9">
        <f t="shared" si="146"/>
        <v>0</v>
      </c>
      <c r="BK171" s="9">
        <f t="shared" si="147"/>
        <v>0</v>
      </c>
      <c r="BL171" s="9">
        <f t="shared" si="148"/>
        <v>0</v>
      </c>
      <c r="BM171" s="9">
        <f t="shared" si="149"/>
        <v>0</v>
      </c>
      <c r="BN171" s="9">
        <f t="shared" si="150"/>
        <v>2632604586.4658065</v>
      </c>
    </row>
    <row r="172" spans="1:66" x14ac:dyDescent="0.3">
      <c r="A172" s="9">
        <f t="shared" si="138"/>
        <v>155</v>
      </c>
      <c r="B172" s="9">
        <f t="shared" si="133"/>
        <v>0</v>
      </c>
      <c r="C172" s="9">
        <f t="shared" si="134"/>
        <v>0</v>
      </c>
      <c r="D172" s="9">
        <f t="shared" si="135"/>
        <v>0</v>
      </c>
      <c r="E172" s="9">
        <f t="shared" si="136"/>
        <v>0</v>
      </c>
      <c r="F172" s="9">
        <f t="shared" si="137"/>
        <v>0</v>
      </c>
      <c r="G172">
        <v>8.0467440639515608E-3</v>
      </c>
      <c r="H172" s="9">
        <f t="shared" si="130"/>
        <v>0</v>
      </c>
      <c r="I172" s="9">
        <f t="shared" si="131"/>
        <v>0</v>
      </c>
      <c r="J172" s="9">
        <f t="shared" si="132"/>
        <v>0</v>
      </c>
      <c r="K172" s="4">
        <v>2.9323999999999999</v>
      </c>
      <c r="L172" s="9">
        <f t="shared" si="151"/>
        <v>0</v>
      </c>
      <c r="M172" s="9">
        <f t="shared" si="152"/>
        <v>0</v>
      </c>
      <c r="N172" s="9">
        <f t="shared" si="153"/>
        <v>0</v>
      </c>
      <c r="O172" s="9">
        <f t="shared" si="154"/>
        <v>0</v>
      </c>
      <c r="P172" s="9">
        <f t="shared" si="155"/>
        <v>0</v>
      </c>
      <c r="Q172" s="9">
        <f t="shared" si="156"/>
        <v>0</v>
      </c>
      <c r="R172">
        <v>9.2386083772283412E-3</v>
      </c>
      <c r="S172" s="9">
        <f t="shared" si="157"/>
        <v>0</v>
      </c>
      <c r="T172" s="9">
        <f t="shared" si="158"/>
        <v>0</v>
      </c>
      <c r="U172" s="9">
        <f t="shared" si="159"/>
        <v>0</v>
      </c>
      <c r="V172">
        <v>2.7323999999999997</v>
      </c>
      <c r="W172" s="9">
        <f t="shared" si="160"/>
        <v>0</v>
      </c>
      <c r="X172" s="9">
        <f t="shared" si="161"/>
        <v>0</v>
      </c>
      <c r="Y172" s="9">
        <f t="shared" si="162"/>
        <v>0</v>
      </c>
      <c r="Z172" s="9">
        <f t="shared" si="163"/>
        <v>0</v>
      </c>
      <c r="AA172" s="9">
        <f t="shared" si="164"/>
        <v>0</v>
      </c>
      <c r="AB172" s="9">
        <f t="shared" si="165"/>
        <v>0</v>
      </c>
      <c r="AC172">
        <v>6.8344749089235268E-3</v>
      </c>
      <c r="AD172" s="9">
        <f t="shared" si="166"/>
        <v>0</v>
      </c>
      <c r="AE172" s="9">
        <f t="shared" si="167"/>
        <v>0</v>
      </c>
      <c r="AF172" s="9">
        <f t="shared" si="168"/>
        <v>0</v>
      </c>
      <c r="AG172">
        <v>3.1324000000000001</v>
      </c>
      <c r="AH172" s="9">
        <f t="shared" si="169"/>
        <v>0</v>
      </c>
      <c r="AI172" s="9">
        <f t="shared" si="170"/>
        <v>0</v>
      </c>
      <c r="AJ172" s="9">
        <f t="shared" si="171"/>
        <v>0</v>
      </c>
      <c r="AK172" s="9">
        <f t="shared" si="172"/>
        <v>0</v>
      </c>
      <c r="AL172" s="9">
        <f t="shared" si="173"/>
        <v>0</v>
      </c>
      <c r="AM172" s="9">
        <f t="shared" si="174"/>
        <v>0</v>
      </c>
      <c r="AN172">
        <v>1.0324939310978443E-2</v>
      </c>
      <c r="AO172" s="9">
        <f t="shared" si="175"/>
        <v>0</v>
      </c>
      <c r="AP172" s="9">
        <f t="shared" si="176"/>
        <v>0</v>
      </c>
      <c r="AQ172" s="9">
        <f t="shared" si="177"/>
        <v>0</v>
      </c>
      <c r="AR172">
        <v>2.5324</v>
      </c>
      <c r="AS172" s="9">
        <f t="shared" si="139"/>
        <v>0</v>
      </c>
      <c r="AT172" s="9">
        <f t="shared" si="178"/>
        <v>3420918150.1408997</v>
      </c>
      <c r="AU172" s="9">
        <f t="shared" si="179"/>
        <v>3432535018.025753</v>
      </c>
      <c r="AV172" s="9">
        <f t="shared" si="180"/>
        <v>9977677.9379109573</v>
      </c>
      <c r="AW172" s="9">
        <f t="shared" si="181"/>
        <v>1639189.9469425145</v>
      </c>
      <c r="AX172" s="9">
        <f t="shared" si="182"/>
        <v>3420918150.1408997</v>
      </c>
      <c r="AY172">
        <v>6.3862742072287038E-3</v>
      </c>
      <c r="AZ172" s="9">
        <f t="shared" si="183"/>
        <v>21846921.347285356</v>
      </c>
      <c r="BA172" s="9">
        <f t="shared" si="184"/>
        <v>3442765071.4881849</v>
      </c>
      <c r="BB172" s="9">
        <f t="shared" si="185"/>
        <v>0</v>
      </c>
      <c r="BC172">
        <v>3.3323999999999998</v>
      </c>
      <c r="BD172" s="9">
        <f t="shared" si="140"/>
        <v>533628586080.66864</v>
      </c>
      <c r="BE172" s="9">
        <f t="shared" si="141"/>
        <v>0.5425653067071422</v>
      </c>
      <c r="BF172" s="9">
        <f t="shared" si="142"/>
        <v>0.55319381866597761</v>
      </c>
      <c r="BG172" s="9">
        <f t="shared" si="143"/>
        <v>0.53214271181056561</v>
      </c>
      <c r="BH172" s="9">
        <f t="shared" si="144"/>
        <v>0.56403235111080707</v>
      </c>
      <c r="BI172" s="9">
        <f t="shared" si="145"/>
        <v>0.52192201138649075</v>
      </c>
      <c r="BJ172" s="9">
        <f t="shared" si="146"/>
        <v>0</v>
      </c>
      <c r="BK172" s="9">
        <f t="shared" si="147"/>
        <v>0</v>
      </c>
      <c r="BL172" s="9">
        <f t="shared" si="148"/>
        <v>0</v>
      </c>
      <c r="BM172" s="9">
        <f t="shared" si="149"/>
        <v>0</v>
      </c>
      <c r="BN172" s="9">
        <f t="shared" si="150"/>
        <v>1802062440.5805902</v>
      </c>
    </row>
    <row r="173" spans="1:66" x14ac:dyDescent="0.3">
      <c r="A173" s="9">
        <f t="shared" si="138"/>
        <v>156</v>
      </c>
      <c r="B173" s="9">
        <f t="shared" si="133"/>
        <v>0</v>
      </c>
      <c r="C173" s="9">
        <f t="shared" si="134"/>
        <v>0</v>
      </c>
      <c r="D173" s="9">
        <f t="shared" si="135"/>
        <v>0</v>
      </c>
      <c r="E173" s="9">
        <f t="shared" si="136"/>
        <v>0</v>
      </c>
      <c r="F173" s="9">
        <f t="shared" si="137"/>
        <v>0</v>
      </c>
      <c r="G173">
        <v>6.6818369517256393E-3</v>
      </c>
      <c r="H173" s="9">
        <f t="shared" si="130"/>
        <v>0</v>
      </c>
      <c r="I173" s="9">
        <f t="shared" si="131"/>
        <v>0</v>
      </c>
      <c r="J173" s="9">
        <f t="shared" si="132"/>
        <v>0</v>
      </c>
      <c r="K173" s="4">
        <v>2.9340999999999999</v>
      </c>
      <c r="L173" s="9">
        <f t="shared" si="151"/>
        <v>0</v>
      </c>
      <c r="M173" s="9">
        <f t="shared" si="152"/>
        <v>0</v>
      </c>
      <c r="N173" s="9">
        <f t="shared" si="153"/>
        <v>0</v>
      </c>
      <c r="O173" s="9">
        <f t="shared" si="154"/>
        <v>0</v>
      </c>
      <c r="P173" s="9">
        <f t="shared" si="155"/>
        <v>0</v>
      </c>
      <c r="Q173" s="9">
        <f t="shared" si="156"/>
        <v>0</v>
      </c>
      <c r="R173">
        <v>7.7376078690307715E-3</v>
      </c>
      <c r="S173" s="9">
        <f t="shared" si="157"/>
        <v>0</v>
      </c>
      <c r="T173" s="9">
        <f t="shared" si="158"/>
        <v>0</v>
      </c>
      <c r="U173" s="9">
        <f t="shared" si="159"/>
        <v>0</v>
      </c>
      <c r="V173">
        <v>2.7340999999999998</v>
      </c>
      <c r="W173" s="9">
        <f t="shared" si="160"/>
        <v>0</v>
      </c>
      <c r="X173" s="9">
        <f t="shared" si="161"/>
        <v>0</v>
      </c>
      <c r="Y173" s="9">
        <f t="shared" si="162"/>
        <v>0</v>
      </c>
      <c r="Z173" s="9">
        <f t="shared" si="163"/>
        <v>0</v>
      </c>
      <c r="AA173" s="9">
        <f t="shared" si="164"/>
        <v>0</v>
      </c>
      <c r="AB173" s="9">
        <f t="shared" si="165"/>
        <v>0</v>
      </c>
      <c r="AC173">
        <v>5.6205327631602131E-3</v>
      </c>
      <c r="AD173" s="9">
        <f t="shared" si="166"/>
        <v>0</v>
      </c>
      <c r="AE173" s="9">
        <f t="shared" si="167"/>
        <v>0</v>
      </c>
      <c r="AF173" s="9">
        <f t="shared" si="168"/>
        <v>0</v>
      </c>
      <c r="AG173">
        <v>3.1341000000000001</v>
      </c>
      <c r="AH173" s="9">
        <f t="shared" si="169"/>
        <v>0</v>
      </c>
      <c r="AI173" s="9">
        <f t="shared" si="170"/>
        <v>0</v>
      </c>
      <c r="AJ173" s="9">
        <f t="shared" si="171"/>
        <v>0</v>
      </c>
      <c r="AK173" s="9">
        <f t="shared" si="172"/>
        <v>0</v>
      </c>
      <c r="AL173" s="9">
        <f t="shared" si="173"/>
        <v>0</v>
      </c>
      <c r="AM173" s="9">
        <f t="shared" si="174"/>
        <v>0</v>
      </c>
      <c r="AN173">
        <v>8.6957310438244839E-3</v>
      </c>
      <c r="AO173" s="9">
        <f t="shared" si="175"/>
        <v>0</v>
      </c>
      <c r="AP173" s="9">
        <f t="shared" si="176"/>
        <v>0</v>
      </c>
      <c r="AQ173" s="9">
        <f t="shared" si="177"/>
        <v>0</v>
      </c>
      <c r="AR173">
        <v>2.5341</v>
      </c>
      <c r="AS173" s="9">
        <f t="shared" si="139"/>
        <v>0</v>
      </c>
      <c r="AT173" s="9">
        <f t="shared" si="178"/>
        <v>0</v>
      </c>
      <c r="AU173" s="9">
        <f t="shared" si="179"/>
        <v>0</v>
      </c>
      <c r="AV173" s="9">
        <f t="shared" si="180"/>
        <v>0</v>
      </c>
      <c r="AW173" s="9">
        <f t="shared" si="181"/>
        <v>0</v>
      </c>
      <c r="AX173" s="9">
        <f t="shared" si="182"/>
        <v>0</v>
      </c>
      <c r="AY173">
        <v>5.257741076081901E-3</v>
      </c>
      <c r="AZ173" s="9">
        <f t="shared" si="183"/>
        <v>0</v>
      </c>
      <c r="BA173" s="9">
        <f t="shared" si="184"/>
        <v>0</v>
      </c>
      <c r="BB173" s="9">
        <f t="shared" si="185"/>
        <v>0</v>
      </c>
      <c r="BC173">
        <v>3.3340999999999998</v>
      </c>
      <c r="BD173" s="9">
        <f t="shared" si="140"/>
        <v>0</v>
      </c>
      <c r="BE173" s="9">
        <f t="shared" si="141"/>
        <v>0.53962033610578808</v>
      </c>
      <c r="BF173" s="9">
        <f t="shared" si="142"/>
        <v>0.55028237386838741</v>
      </c>
      <c r="BG173" s="9">
        <f t="shared" si="143"/>
        <v>0.52916659790940812</v>
      </c>
      <c r="BH173" s="9">
        <f t="shared" si="144"/>
        <v>0.56115689732038865</v>
      </c>
      <c r="BI173" s="9">
        <f t="shared" si="145"/>
        <v>0.51891705629932383</v>
      </c>
      <c r="BJ173" s="9">
        <f t="shared" si="146"/>
        <v>0</v>
      </c>
      <c r="BK173" s="9">
        <f t="shared" si="147"/>
        <v>0</v>
      </c>
      <c r="BL173" s="9">
        <f t="shared" si="148"/>
        <v>0</v>
      </c>
      <c r="BM173" s="9">
        <f t="shared" si="149"/>
        <v>0</v>
      </c>
      <c r="BN173" s="9">
        <f t="shared" si="150"/>
        <v>0</v>
      </c>
    </row>
    <row r="174" spans="1:66" x14ac:dyDescent="0.3">
      <c r="A174" s="9">
        <f t="shared" si="138"/>
        <v>157</v>
      </c>
      <c r="B174" s="9">
        <f t="shared" si="133"/>
        <v>0</v>
      </c>
      <c r="C174" s="9">
        <f t="shared" si="134"/>
        <v>0</v>
      </c>
      <c r="D174" s="9">
        <f t="shared" si="135"/>
        <v>0</v>
      </c>
      <c r="E174" s="9">
        <f t="shared" si="136"/>
        <v>0</v>
      </c>
      <c r="F174" s="9">
        <f t="shared" si="137"/>
        <v>0</v>
      </c>
      <c r="G174">
        <v>6.6011329550961229E-3</v>
      </c>
      <c r="H174" s="9">
        <f t="shared" si="130"/>
        <v>0</v>
      </c>
      <c r="I174" s="9">
        <f t="shared" si="131"/>
        <v>0</v>
      </c>
      <c r="J174" s="9">
        <f t="shared" si="132"/>
        <v>0</v>
      </c>
      <c r="K174" s="4">
        <v>2.9367999999999999</v>
      </c>
      <c r="L174" s="9">
        <f t="shared" si="151"/>
        <v>0</v>
      </c>
      <c r="M174" s="9">
        <f t="shared" si="152"/>
        <v>0</v>
      </c>
      <c r="N174" s="9">
        <f t="shared" si="153"/>
        <v>0</v>
      </c>
      <c r="O174" s="9">
        <f t="shared" si="154"/>
        <v>0</v>
      </c>
      <c r="P174" s="9">
        <f t="shared" si="155"/>
        <v>0</v>
      </c>
      <c r="Q174" s="9">
        <f t="shared" si="156"/>
        <v>0</v>
      </c>
      <c r="R174">
        <v>7.6922358935922475E-3</v>
      </c>
      <c r="S174" s="9">
        <f t="shared" si="157"/>
        <v>0</v>
      </c>
      <c r="T174" s="9">
        <f t="shared" si="158"/>
        <v>0</v>
      </c>
      <c r="U174" s="9">
        <f t="shared" si="159"/>
        <v>0</v>
      </c>
      <c r="V174">
        <v>2.7367999999999997</v>
      </c>
      <c r="W174" s="9">
        <f t="shared" si="160"/>
        <v>0</v>
      </c>
      <c r="X174" s="9">
        <f t="shared" si="161"/>
        <v>0</v>
      </c>
      <c r="Y174" s="9">
        <f t="shared" si="162"/>
        <v>0</v>
      </c>
      <c r="Z174" s="9">
        <f t="shared" si="163"/>
        <v>0</v>
      </c>
      <c r="AA174" s="9">
        <f t="shared" si="164"/>
        <v>0</v>
      </c>
      <c r="AB174" s="9">
        <f t="shared" si="165"/>
        <v>0</v>
      </c>
      <c r="AC174">
        <v>5.5053435635621373E-3</v>
      </c>
      <c r="AD174" s="9">
        <f t="shared" si="166"/>
        <v>0</v>
      </c>
      <c r="AE174" s="9">
        <f t="shared" si="167"/>
        <v>0</v>
      </c>
      <c r="AF174" s="9">
        <f t="shared" si="168"/>
        <v>0</v>
      </c>
      <c r="AG174">
        <v>3.1368</v>
      </c>
      <c r="AH174" s="9">
        <f t="shared" si="169"/>
        <v>0</v>
      </c>
      <c r="AI174" s="9">
        <f t="shared" si="170"/>
        <v>0</v>
      </c>
      <c r="AJ174" s="9">
        <f t="shared" si="171"/>
        <v>0</v>
      </c>
      <c r="AK174" s="9">
        <f t="shared" si="172"/>
        <v>0</v>
      </c>
      <c r="AL174" s="9">
        <f t="shared" si="173"/>
        <v>0</v>
      </c>
      <c r="AM174" s="9">
        <f t="shared" si="174"/>
        <v>0</v>
      </c>
      <c r="AN174">
        <v>8.677385617706368E-3</v>
      </c>
      <c r="AO174" s="9">
        <f t="shared" si="175"/>
        <v>0</v>
      </c>
      <c r="AP174" s="9">
        <f t="shared" si="176"/>
        <v>0</v>
      </c>
      <c r="AQ174" s="9">
        <f t="shared" si="177"/>
        <v>0</v>
      </c>
      <c r="AR174">
        <v>2.5367999999999999</v>
      </c>
      <c r="AS174" s="9">
        <f t="shared" si="139"/>
        <v>0</v>
      </c>
      <c r="AT174" s="9">
        <f t="shared" si="178"/>
        <v>0</v>
      </c>
      <c r="AU174" s="9">
        <f t="shared" si="179"/>
        <v>0</v>
      </c>
      <c r="AV174" s="9">
        <f t="shared" si="180"/>
        <v>0</v>
      </c>
      <c r="AW174" s="9">
        <f t="shared" si="181"/>
        <v>0</v>
      </c>
      <c r="AX174" s="9">
        <f t="shared" si="182"/>
        <v>0</v>
      </c>
      <c r="AY174">
        <v>5.1518329160300524E-3</v>
      </c>
      <c r="AZ174" s="9">
        <f t="shared" si="183"/>
        <v>0</v>
      </c>
      <c r="BA174" s="9">
        <f t="shared" si="184"/>
        <v>0</v>
      </c>
      <c r="BB174" s="9">
        <f t="shared" si="185"/>
        <v>0</v>
      </c>
      <c r="BC174">
        <v>3.3367999999999998</v>
      </c>
      <c r="BD174" s="9">
        <f t="shared" si="140"/>
        <v>0</v>
      </c>
      <c r="BE174" s="9">
        <f t="shared" si="141"/>
        <v>0.53669014940542492</v>
      </c>
      <c r="BF174" s="9">
        <f t="shared" si="142"/>
        <v>0.54738502679531853</v>
      </c>
      <c r="BG174" s="9">
        <f t="shared" si="143"/>
        <v>0.52620595117502889</v>
      </c>
      <c r="BH174" s="9">
        <f t="shared" si="144"/>
        <v>0.55829485291990877</v>
      </c>
      <c r="BI174" s="9">
        <f t="shared" si="145"/>
        <v>0.51592824802329851</v>
      </c>
      <c r="BJ174" s="9">
        <f t="shared" si="146"/>
        <v>0</v>
      </c>
      <c r="BK174" s="9">
        <f t="shared" si="147"/>
        <v>0</v>
      </c>
      <c r="BL174" s="9">
        <f t="shared" si="148"/>
        <v>0</v>
      </c>
      <c r="BM174" s="9">
        <f t="shared" si="149"/>
        <v>0</v>
      </c>
      <c r="BN174" s="9">
        <f t="shared" si="150"/>
        <v>0</v>
      </c>
    </row>
    <row r="175" spans="1:66" x14ac:dyDescent="0.3">
      <c r="A175" s="9">
        <f t="shared" si="138"/>
        <v>158</v>
      </c>
      <c r="B175" s="9">
        <f t="shared" si="133"/>
        <v>0</v>
      </c>
      <c r="C175" s="9">
        <f t="shared" si="134"/>
        <v>0</v>
      </c>
      <c r="D175" s="9">
        <f t="shared" si="135"/>
        <v>0</v>
      </c>
      <c r="E175" s="9">
        <f t="shared" si="136"/>
        <v>0</v>
      </c>
      <c r="F175" s="9">
        <f t="shared" si="137"/>
        <v>0</v>
      </c>
      <c r="G175">
        <v>6.073851780560191E-3</v>
      </c>
      <c r="H175" s="9">
        <f t="shared" si="130"/>
        <v>0</v>
      </c>
      <c r="I175" s="9">
        <f t="shared" si="131"/>
        <v>0</v>
      </c>
      <c r="J175" s="9">
        <f t="shared" si="132"/>
        <v>0</v>
      </c>
      <c r="K175" s="4">
        <v>2.9392</v>
      </c>
      <c r="L175" s="9">
        <f t="shared" si="151"/>
        <v>0</v>
      </c>
      <c r="M175" s="9">
        <f t="shared" si="152"/>
        <v>0</v>
      </c>
      <c r="N175" s="9">
        <f t="shared" si="153"/>
        <v>0</v>
      </c>
      <c r="O175" s="9">
        <f t="shared" si="154"/>
        <v>0</v>
      </c>
      <c r="P175" s="9">
        <f t="shared" si="155"/>
        <v>0</v>
      </c>
      <c r="Q175" s="9">
        <f t="shared" si="156"/>
        <v>0</v>
      </c>
      <c r="R175">
        <v>7.1224953600492746E-3</v>
      </c>
      <c r="S175" s="9">
        <f t="shared" si="157"/>
        <v>0</v>
      </c>
      <c r="T175" s="9">
        <f t="shared" si="158"/>
        <v>0</v>
      </c>
      <c r="U175" s="9">
        <f t="shared" si="159"/>
        <v>0</v>
      </c>
      <c r="V175">
        <v>2.7391999999999999</v>
      </c>
      <c r="W175" s="9">
        <f t="shared" si="160"/>
        <v>0</v>
      </c>
      <c r="X175" s="9">
        <f t="shared" si="161"/>
        <v>0</v>
      </c>
      <c r="Y175" s="9">
        <f t="shared" si="162"/>
        <v>0</v>
      </c>
      <c r="Z175" s="9">
        <f t="shared" si="163"/>
        <v>0</v>
      </c>
      <c r="AA175" s="9">
        <f t="shared" si="164"/>
        <v>0</v>
      </c>
      <c r="AB175" s="9">
        <f t="shared" si="165"/>
        <v>0</v>
      </c>
      <c r="AC175">
        <v>5.0196218808460369E-3</v>
      </c>
      <c r="AD175" s="9">
        <f t="shared" si="166"/>
        <v>0</v>
      </c>
      <c r="AE175" s="9">
        <f t="shared" si="167"/>
        <v>0</v>
      </c>
      <c r="AF175" s="9">
        <f t="shared" si="168"/>
        <v>0</v>
      </c>
      <c r="AG175">
        <v>3.1392000000000002</v>
      </c>
      <c r="AH175" s="9">
        <f t="shared" si="169"/>
        <v>0</v>
      </c>
      <c r="AI175" s="9">
        <f t="shared" si="170"/>
        <v>0</v>
      </c>
      <c r="AJ175" s="9">
        <f t="shared" si="171"/>
        <v>0</v>
      </c>
      <c r="AK175" s="9">
        <f t="shared" si="172"/>
        <v>0</v>
      </c>
      <c r="AL175" s="9">
        <f t="shared" si="173"/>
        <v>0</v>
      </c>
      <c r="AM175" s="9">
        <f t="shared" si="174"/>
        <v>0</v>
      </c>
      <c r="AN175">
        <v>8.0740717294173203E-3</v>
      </c>
      <c r="AO175" s="9">
        <f t="shared" si="175"/>
        <v>0</v>
      </c>
      <c r="AP175" s="9">
        <f t="shared" si="176"/>
        <v>0</v>
      </c>
      <c r="AQ175" s="9">
        <f t="shared" si="177"/>
        <v>0</v>
      </c>
      <c r="AR175">
        <v>2.5392000000000001</v>
      </c>
      <c r="AS175" s="9">
        <f t="shared" si="139"/>
        <v>0</v>
      </c>
      <c r="AT175" s="9">
        <f t="shared" si="178"/>
        <v>0</v>
      </c>
      <c r="AU175" s="9">
        <f t="shared" si="179"/>
        <v>0</v>
      </c>
      <c r="AV175" s="9">
        <f t="shared" si="180"/>
        <v>0</v>
      </c>
      <c r="AW175" s="9">
        <f t="shared" si="181"/>
        <v>0</v>
      </c>
      <c r="AX175" s="9">
        <f t="shared" si="182"/>
        <v>0</v>
      </c>
      <c r="AY175">
        <v>4.6943251332106639E-3</v>
      </c>
      <c r="AZ175" s="9">
        <f t="shared" si="183"/>
        <v>0</v>
      </c>
      <c r="BA175" s="9">
        <f t="shared" si="184"/>
        <v>0</v>
      </c>
      <c r="BB175" s="9">
        <f t="shared" si="185"/>
        <v>0</v>
      </c>
      <c r="BC175">
        <v>3.3391999999999999</v>
      </c>
      <c r="BD175" s="9">
        <f t="shared" si="140"/>
        <v>0</v>
      </c>
      <c r="BE175" s="9">
        <f t="shared" si="141"/>
        <v>0.53377481212824984</v>
      </c>
      <c r="BF175" s="9">
        <f t="shared" si="142"/>
        <v>0.54450185156585396</v>
      </c>
      <c r="BG175" s="9">
        <f t="shared" si="143"/>
        <v>0.52326082836675236</v>
      </c>
      <c r="BH175" s="9">
        <f t="shared" si="144"/>
        <v>0.55544630045468857</v>
      </c>
      <c r="BI175" s="9">
        <f t="shared" si="145"/>
        <v>0.51295563439380731</v>
      </c>
      <c r="BJ175" s="9">
        <f t="shared" si="146"/>
        <v>0</v>
      </c>
      <c r="BK175" s="9">
        <f t="shared" si="147"/>
        <v>0</v>
      </c>
      <c r="BL175" s="9">
        <f t="shared" si="148"/>
        <v>0</v>
      </c>
      <c r="BM175" s="9">
        <f t="shared" si="149"/>
        <v>0</v>
      </c>
      <c r="BN175" s="9">
        <f t="shared" si="150"/>
        <v>0</v>
      </c>
    </row>
    <row r="176" spans="1:66" x14ac:dyDescent="0.3">
      <c r="A176" s="9">
        <f t="shared" si="138"/>
        <v>159</v>
      </c>
      <c r="B176" s="9">
        <f t="shared" si="133"/>
        <v>0</v>
      </c>
      <c r="C176" s="9">
        <f t="shared" si="134"/>
        <v>0</v>
      </c>
      <c r="D176" s="9">
        <f t="shared" si="135"/>
        <v>0</v>
      </c>
      <c r="E176" s="9">
        <f t="shared" si="136"/>
        <v>0</v>
      </c>
      <c r="F176" s="9">
        <f t="shared" si="137"/>
        <v>0</v>
      </c>
      <c r="G176">
        <v>5.5141990623922554E-3</v>
      </c>
      <c r="H176" s="9">
        <f t="shared" si="130"/>
        <v>0</v>
      </c>
      <c r="I176" s="9">
        <f t="shared" si="131"/>
        <v>0</v>
      </c>
      <c r="J176" s="9">
        <f t="shared" si="132"/>
        <v>0</v>
      </c>
      <c r="K176" s="4">
        <v>2.9399000000000002</v>
      </c>
      <c r="L176" s="9">
        <f t="shared" si="151"/>
        <v>0</v>
      </c>
      <c r="M176" s="9">
        <f t="shared" si="152"/>
        <v>0</v>
      </c>
      <c r="N176" s="9">
        <f t="shared" si="153"/>
        <v>0</v>
      </c>
      <c r="O176" s="9">
        <f t="shared" si="154"/>
        <v>0</v>
      </c>
      <c r="P176" s="9">
        <f t="shared" si="155"/>
        <v>0</v>
      </c>
      <c r="Q176" s="9">
        <f t="shared" si="156"/>
        <v>0</v>
      </c>
      <c r="R176">
        <v>6.457837013755019E-3</v>
      </c>
      <c r="S176" s="9">
        <f t="shared" si="157"/>
        <v>0</v>
      </c>
      <c r="T176" s="9">
        <f t="shared" si="158"/>
        <v>0</v>
      </c>
      <c r="U176" s="9">
        <f t="shared" si="159"/>
        <v>0</v>
      </c>
      <c r="V176">
        <v>2.7399</v>
      </c>
      <c r="W176" s="9">
        <f t="shared" si="160"/>
        <v>0</v>
      </c>
      <c r="X176" s="9">
        <f t="shared" si="161"/>
        <v>0</v>
      </c>
      <c r="Y176" s="9">
        <f t="shared" si="162"/>
        <v>0</v>
      </c>
      <c r="Z176" s="9">
        <f t="shared" si="163"/>
        <v>0</v>
      </c>
      <c r="AA176" s="9">
        <f t="shared" si="164"/>
        <v>0</v>
      </c>
      <c r="AB176" s="9">
        <f t="shared" si="165"/>
        <v>0</v>
      </c>
      <c r="AC176">
        <v>4.5627805365079377E-3</v>
      </c>
      <c r="AD176" s="9">
        <f t="shared" si="166"/>
        <v>0</v>
      </c>
      <c r="AE176" s="9">
        <f t="shared" si="167"/>
        <v>0</v>
      </c>
      <c r="AF176" s="9">
        <f t="shared" si="168"/>
        <v>0</v>
      </c>
      <c r="AG176">
        <v>3.1399000000000004</v>
      </c>
      <c r="AH176" s="9">
        <f t="shared" si="169"/>
        <v>0</v>
      </c>
      <c r="AI176" s="9">
        <f t="shared" si="170"/>
        <v>0</v>
      </c>
      <c r="AJ176" s="9">
        <f t="shared" si="171"/>
        <v>0</v>
      </c>
      <c r="AK176" s="9">
        <f t="shared" si="172"/>
        <v>0</v>
      </c>
      <c r="AL176" s="9">
        <f t="shared" si="173"/>
        <v>0</v>
      </c>
      <c r="AM176" s="9">
        <f t="shared" si="174"/>
        <v>0</v>
      </c>
      <c r="AN176">
        <v>7.3120094656083934E-3</v>
      </c>
      <c r="AO176" s="9">
        <f t="shared" si="175"/>
        <v>0</v>
      </c>
      <c r="AP176" s="9">
        <f t="shared" si="176"/>
        <v>0</v>
      </c>
      <c r="AQ176" s="9">
        <f t="shared" si="177"/>
        <v>0</v>
      </c>
      <c r="AR176">
        <v>2.5399000000000003</v>
      </c>
      <c r="AS176" s="9">
        <f t="shared" si="139"/>
        <v>0</v>
      </c>
      <c r="AT176" s="9">
        <f t="shared" si="178"/>
        <v>0</v>
      </c>
      <c r="AU176" s="9">
        <f t="shared" si="179"/>
        <v>0</v>
      </c>
      <c r="AV176" s="9">
        <f t="shared" si="180"/>
        <v>0</v>
      </c>
      <c r="AW176" s="9">
        <f t="shared" si="181"/>
        <v>0</v>
      </c>
      <c r="AX176" s="9">
        <f t="shared" si="182"/>
        <v>0</v>
      </c>
      <c r="AY176">
        <v>4.2653187775606449E-3</v>
      </c>
      <c r="AZ176" s="9">
        <f t="shared" si="183"/>
        <v>0</v>
      </c>
      <c r="BA176" s="9">
        <f t="shared" si="184"/>
        <v>0</v>
      </c>
      <c r="BB176" s="9">
        <f t="shared" si="185"/>
        <v>0</v>
      </c>
      <c r="BC176">
        <v>3.3399000000000001</v>
      </c>
      <c r="BD176" s="9">
        <f t="shared" si="140"/>
        <v>0</v>
      </c>
      <c r="BE176" s="9">
        <f t="shared" si="141"/>
        <v>0.53087500316591518</v>
      </c>
      <c r="BF176" s="9">
        <f t="shared" si="142"/>
        <v>0.54163354824932908</v>
      </c>
      <c r="BG176" s="9">
        <f t="shared" si="143"/>
        <v>0.52033188729222823</v>
      </c>
      <c r="BH176" s="9">
        <f t="shared" si="144"/>
        <v>0.55261196126604628</v>
      </c>
      <c r="BI176" s="9">
        <f t="shared" si="145"/>
        <v>0.50999985222792865</v>
      </c>
      <c r="BJ176" s="9">
        <f t="shared" si="146"/>
        <v>0</v>
      </c>
      <c r="BK176" s="9">
        <f t="shared" si="147"/>
        <v>0</v>
      </c>
      <c r="BL176" s="9">
        <f t="shared" si="148"/>
        <v>0</v>
      </c>
      <c r="BM176" s="9">
        <f t="shared" si="149"/>
        <v>0</v>
      </c>
      <c r="BN176" s="9">
        <f t="shared" si="150"/>
        <v>0</v>
      </c>
    </row>
    <row r="177" spans="1:66" x14ac:dyDescent="0.3">
      <c r="A177" s="9">
        <f t="shared" si="138"/>
        <v>160</v>
      </c>
      <c r="B177" s="9">
        <f t="shared" si="133"/>
        <v>0</v>
      </c>
      <c r="C177" s="9">
        <f t="shared" si="134"/>
        <v>0</v>
      </c>
      <c r="D177" s="9">
        <f t="shared" si="135"/>
        <v>0</v>
      </c>
      <c r="E177" s="9">
        <f t="shared" si="136"/>
        <v>0</v>
      </c>
      <c r="F177" s="9">
        <f t="shared" si="137"/>
        <v>0</v>
      </c>
      <c r="G177">
        <v>7.2578219590835324E-3</v>
      </c>
      <c r="H177" s="9">
        <f t="shared" si="130"/>
        <v>0</v>
      </c>
      <c r="I177" s="9">
        <f t="shared" si="131"/>
        <v>0</v>
      </c>
      <c r="J177" s="9">
        <f t="shared" si="132"/>
        <v>0</v>
      </c>
      <c r="K177" s="4">
        <v>2.9424999999999999</v>
      </c>
      <c r="L177" s="9">
        <f t="shared" si="151"/>
        <v>0</v>
      </c>
      <c r="M177" s="9">
        <f t="shared" si="152"/>
        <v>0</v>
      </c>
      <c r="N177" s="9">
        <f t="shared" si="153"/>
        <v>0</v>
      </c>
      <c r="O177" s="9">
        <f t="shared" si="154"/>
        <v>0</v>
      </c>
      <c r="P177" s="9">
        <f t="shared" si="155"/>
        <v>0</v>
      </c>
      <c r="Q177" s="9">
        <f t="shared" si="156"/>
        <v>0</v>
      </c>
      <c r="R177">
        <v>8.3935079860870676E-3</v>
      </c>
      <c r="S177" s="9">
        <f t="shared" si="157"/>
        <v>0</v>
      </c>
      <c r="T177" s="9">
        <f t="shared" si="158"/>
        <v>0</v>
      </c>
      <c r="U177" s="9">
        <f t="shared" si="159"/>
        <v>0</v>
      </c>
      <c r="V177">
        <v>2.7424999999999997</v>
      </c>
      <c r="W177" s="9">
        <f t="shared" si="160"/>
        <v>0</v>
      </c>
      <c r="X177" s="9">
        <f t="shared" si="161"/>
        <v>0</v>
      </c>
      <c r="Y177" s="9">
        <f t="shared" si="162"/>
        <v>0</v>
      </c>
      <c r="Z177" s="9">
        <f t="shared" si="163"/>
        <v>0</v>
      </c>
      <c r="AA177" s="9">
        <f t="shared" si="164"/>
        <v>0</v>
      </c>
      <c r="AB177" s="9">
        <f t="shared" si="165"/>
        <v>0</v>
      </c>
      <c r="AC177">
        <v>6.1095025692565752E-3</v>
      </c>
      <c r="AD177" s="9">
        <f t="shared" si="166"/>
        <v>0</v>
      </c>
      <c r="AE177" s="9">
        <f t="shared" si="167"/>
        <v>0</v>
      </c>
      <c r="AF177" s="9">
        <f t="shared" si="168"/>
        <v>0</v>
      </c>
      <c r="AG177">
        <v>3.1425000000000001</v>
      </c>
      <c r="AH177" s="9">
        <f t="shared" si="169"/>
        <v>0</v>
      </c>
      <c r="AI177" s="9">
        <f t="shared" si="170"/>
        <v>0</v>
      </c>
      <c r="AJ177" s="9">
        <f t="shared" si="171"/>
        <v>0</v>
      </c>
      <c r="AK177" s="9">
        <f t="shared" si="172"/>
        <v>0</v>
      </c>
      <c r="AL177" s="9">
        <f t="shared" si="173"/>
        <v>0</v>
      </c>
      <c r="AM177" s="9">
        <f t="shared" si="174"/>
        <v>0</v>
      </c>
      <c r="AN177">
        <v>9.4233796053468932E-3</v>
      </c>
      <c r="AO177" s="9">
        <f t="shared" si="175"/>
        <v>0</v>
      </c>
      <c r="AP177" s="9">
        <f t="shared" si="176"/>
        <v>0</v>
      </c>
      <c r="AQ177" s="9">
        <f t="shared" si="177"/>
        <v>0</v>
      </c>
      <c r="AR177">
        <v>2.5425</v>
      </c>
      <c r="AS177" s="9">
        <f t="shared" si="139"/>
        <v>0</v>
      </c>
      <c r="AT177" s="9">
        <f t="shared" si="178"/>
        <v>0</v>
      </c>
      <c r="AU177" s="9">
        <f t="shared" si="179"/>
        <v>0</v>
      </c>
      <c r="AV177" s="9">
        <f t="shared" si="180"/>
        <v>0</v>
      </c>
      <c r="AW177" s="9">
        <f t="shared" si="181"/>
        <v>0</v>
      </c>
      <c r="AX177" s="9">
        <f t="shared" si="182"/>
        <v>0</v>
      </c>
      <c r="AY177">
        <v>5.7092398259310784E-3</v>
      </c>
      <c r="AZ177" s="9">
        <f t="shared" si="183"/>
        <v>0</v>
      </c>
      <c r="BA177" s="9">
        <f t="shared" si="184"/>
        <v>0</v>
      </c>
      <c r="BB177" s="9">
        <f t="shared" si="185"/>
        <v>0</v>
      </c>
      <c r="BC177">
        <v>3.3424999999999998</v>
      </c>
      <c r="BD177" s="9">
        <f t="shared" si="140"/>
        <v>0</v>
      </c>
      <c r="BE177" s="9">
        <f t="shared" si="141"/>
        <v>0.52798981007259094</v>
      </c>
      <c r="BF177" s="9">
        <f t="shared" si="142"/>
        <v>0.53877919325144996</v>
      </c>
      <c r="BG177" s="9">
        <f t="shared" si="143"/>
        <v>0.51741822610384625</v>
      </c>
      <c r="BH177" s="9">
        <f t="shared" si="144"/>
        <v>0.54979090004817655</v>
      </c>
      <c r="BI177" s="9">
        <f t="shared" si="145"/>
        <v>0.5070600097389254</v>
      </c>
      <c r="BJ177" s="9">
        <f t="shared" si="146"/>
        <v>0</v>
      </c>
      <c r="BK177" s="9">
        <f t="shared" si="147"/>
        <v>0</v>
      </c>
      <c r="BL177" s="9">
        <f t="shared" si="148"/>
        <v>0</v>
      </c>
      <c r="BM177" s="9">
        <f t="shared" si="149"/>
        <v>0</v>
      </c>
      <c r="BN177" s="9">
        <f t="shared" si="150"/>
        <v>0</v>
      </c>
    </row>
    <row r="178" spans="1:66" x14ac:dyDescent="0.3">
      <c r="A178" s="9">
        <f t="shared" si="138"/>
        <v>161</v>
      </c>
      <c r="B178" s="9">
        <f t="shared" si="133"/>
        <v>0</v>
      </c>
      <c r="C178" s="9">
        <f t="shared" si="134"/>
        <v>0</v>
      </c>
      <c r="D178" s="9">
        <f t="shared" si="135"/>
        <v>0</v>
      </c>
      <c r="E178" s="9">
        <f t="shared" si="136"/>
        <v>0</v>
      </c>
      <c r="F178" s="9">
        <f t="shared" si="137"/>
        <v>0</v>
      </c>
      <c r="G178">
        <v>7.4023943447029117E-3</v>
      </c>
      <c r="H178" s="9">
        <f t="shared" si="130"/>
        <v>0</v>
      </c>
      <c r="I178" s="9">
        <f t="shared" si="131"/>
        <v>0</v>
      </c>
      <c r="J178" s="9">
        <f t="shared" si="132"/>
        <v>0</v>
      </c>
      <c r="K178" s="4">
        <v>2.9439000000000002</v>
      </c>
      <c r="L178" s="9">
        <f t="shared" si="151"/>
        <v>0</v>
      </c>
      <c r="M178" s="9">
        <f t="shared" si="152"/>
        <v>0</v>
      </c>
      <c r="N178" s="9">
        <f t="shared" si="153"/>
        <v>0</v>
      </c>
      <c r="O178" s="9">
        <f t="shared" si="154"/>
        <v>0</v>
      </c>
      <c r="P178" s="9">
        <f t="shared" si="155"/>
        <v>0</v>
      </c>
      <c r="Q178" s="9">
        <f t="shared" si="156"/>
        <v>0</v>
      </c>
      <c r="R178">
        <v>8.512444610847103E-3</v>
      </c>
      <c r="S178" s="9">
        <f t="shared" si="157"/>
        <v>0</v>
      </c>
      <c r="T178" s="9">
        <f t="shared" si="158"/>
        <v>0</v>
      </c>
      <c r="U178" s="9">
        <f t="shared" si="159"/>
        <v>0</v>
      </c>
      <c r="V178">
        <v>2.7439</v>
      </c>
      <c r="W178" s="9">
        <f t="shared" si="160"/>
        <v>0</v>
      </c>
      <c r="X178" s="9">
        <f t="shared" si="161"/>
        <v>0</v>
      </c>
      <c r="Y178" s="9">
        <f t="shared" si="162"/>
        <v>0</v>
      </c>
      <c r="Z178" s="9">
        <f t="shared" si="163"/>
        <v>0</v>
      </c>
      <c r="AA178" s="9">
        <f t="shared" si="164"/>
        <v>0</v>
      </c>
      <c r="AB178" s="9">
        <f t="shared" si="165"/>
        <v>0</v>
      </c>
      <c r="AC178">
        <v>6.2701054304854509E-3</v>
      </c>
      <c r="AD178" s="9">
        <f t="shared" si="166"/>
        <v>0</v>
      </c>
      <c r="AE178" s="9">
        <f t="shared" si="167"/>
        <v>0</v>
      </c>
      <c r="AF178" s="9">
        <f t="shared" si="168"/>
        <v>0</v>
      </c>
      <c r="AG178">
        <v>3.1439000000000004</v>
      </c>
      <c r="AH178" s="9">
        <f t="shared" si="169"/>
        <v>0</v>
      </c>
      <c r="AI178" s="9">
        <f t="shared" si="170"/>
        <v>0</v>
      </c>
      <c r="AJ178" s="9">
        <f t="shared" si="171"/>
        <v>0</v>
      </c>
      <c r="AK178" s="9">
        <f t="shared" si="172"/>
        <v>0</v>
      </c>
      <c r="AL178" s="9">
        <f t="shared" si="173"/>
        <v>0</v>
      </c>
      <c r="AM178" s="9">
        <f t="shared" si="174"/>
        <v>0</v>
      </c>
      <c r="AN178">
        <v>9.51590757861287E-3</v>
      </c>
      <c r="AO178" s="9">
        <f t="shared" si="175"/>
        <v>0</v>
      </c>
      <c r="AP178" s="9">
        <f t="shared" si="176"/>
        <v>0</v>
      </c>
      <c r="AQ178" s="9">
        <f t="shared" si="177"/>
        <v>0</v>
      </c>
      <c r="AR178">
        <v>2.5439000000000003</v>
      </c>
      <c r="AS178" s="9">
        <f t="shared" si="139"/>
        <v>0</v>
      </c>
      <c r="AT178" s="9">
        <f t="shared" si="178"/>
        <v>0</v>
      </c>
      <c r="AU178" s="9">
        <f t="shared" si="179"/>
        <v>0</v>
      </c>
      <c r="AV178" s="9">
        <f t="shared" si="180"/>
        <v>0</v>
      </c>
      <c r="AW178" s="9">
        <f t="shared" si="181"/>
        <v>0</v>
      </c>
      <c r="AX178" s="9">
        <f t="shared" si="182"/>
        <v>0</v>
      </c>
      <c r="AY178">
        <v>5.8691322544274227E-3</v>
      </c>
      <c r="AZ178" s="9">
        <f t="shared" si="183"/>
        <v>0</v>
      </c>
      <c r="BA178" s="9">
        <f t="shared" si="184"/>
        <v>0</v>
      </c>
      <c r="BB178" s="9">
        <f t="shared" si="185"/>
        <v>0</v>
      </c>
      <c r="BC178">
        <v>3.3439000000000001</v>
      </c>
      <c r="BD178" s="9">
        <f t="shared" si="140"/>
        <v>0</v>
      </c>
      <c r="BE178" s="9">
        <f t="shared" si="141"/>
        <v>0.52511968808198006</v>
      </c>
      <c r="BF178" s="9">
        <f t="shared" si="142"/>
        <v>0.53593925845348467</v>
      </c>
      <c r="BG178" s="9">
        <f t="shared" si="143"/>
        <v>0.51452028340050437</v>
      </c>
      <c r="BH178" s="9">
        <f t="shared" si="144"/>
        <v>0.54698360534138168</v>
      </c>
      <c r="BI178" s="9">
        <f t="shared" si="145"/>
        <v>0.50413652890526695</v>
      </c>
      <c r="BJ178" s="9">
        <f t="shared" si="146"/>
        <v>0</v>
      </c>
      <c r="BK178" s="9">
        <f t="shared" si="147"/>
        <v>0</v>
      </c>
      <c r="BL178" s="9">
        <f t="shared" si="148"/>
        <v>0</v>
      </c>
      <c r="BM178" s="9">
        <f t="shared" si="149"/>
        <v>0</v>
      </c>
      <c r="BN178" s="9">
        <f t="shared" si="150"/>
        <v>0</v>
      </c>
    </row>
    <row r="179" spans="1:66" x14ac:dyDescent="0.3">
      <c r="A179" s="9">
        <f t="shared" si="138"/>
        <v>162</v>
      </c>
      <c r="B179" s="9">
        <f t="shared" si="133"/>
        <v>0</v>
      </c>
      <c r="C179" s="9">
        <f t="shared" si="134"/>
        <v>0</v>
      </c>
      <c r="D179" s="9">
        <f t="shared" si="135"/>
        <v>0</v>
      </c>
      <c r="E179" s="9">
        <f t="shared" si="136"/>
        <v>0</v>
      </c>
      <c r="F179" s="9">
        <f t="shared" si="137"/>
        <v>0</v>
      </c>
      <c r="G179">
        <v>8.1196362504356578E-3</v>
      </c>
      <c r="H179" s="9">
        <f t="shared" si="130"/>
        <v>0</v>
      </c>
      <c r="I179" s="9">
        <f t="shared" si="131"/>
        <v>0</v>
      </c>
      <c r="J179" s="9">
        <f t="shared" si="132"/>
        <v>0</v>
      </c>
      <c r="K179" s="4">
        <v>2.9464000000000001</v>
      </c>
      <c r="L179" s="9">
        <f t="shared" si="151"/>
        <v>0</v>
      </c>
      <c r="M179" s="9">
        <f t="shared" si="152"/>
        <v>0</v>
      </c>
      <c r="N179" s="9">
        <f t="shared" si="153"/>
        <v>0</v>
      </c>
      <c r="O179" s="9">
        <f t="shared" si="154"/>
        <v>0</v>
      </c>
      <c r="P179" s="9">
        <f t="shared" si="155"/>
        <v>0</v>
      </c>
      <c r="Q179" s="9">
        <f t="shared" si="156"/>
        <v>0</v>
      </c>
      <c r="R179">
        <v>9.2755323093264286E-3</v>
      </c>
      <c r="S179" s="9">
        <f t="shared" si="157"/>
        <v>0</v>
      </c>
      <c r="T179" s="9">
        <f t="shared" si="158"/>
        <v>0</v>
      </c>
      <c r="U179" s="9">
        <f t="shared" si="159"/>
        <v>0</v>
      </c>
      <c r="V179">
        <v>2.7464</v>
      </c>
      <c r="W179" s="9">
        <f t="shared" si="160"/>
        <v>0</v>
      </c>
      <c r="X179" s="9">
        <f t="shared" si="161"/>
        <v>0</v>
      </c>
      <c r="Y179" s="9">
        <f t="shared" si="162"/>
        <v>0</v>
      </c>
      <c r="Z179" s="9">
        <f t="shared" si="163"/>
        <v>0</v>
      </c>
      <c r="AA179" s="9">
        <f t="shared" si="164"/>
        <v>0</v>
      </c>
      <c r="AB179" s="9">
        <f t="shared" si="165"/>
        <v>0</v>
      </c>
      <c r="AC179">
        <v>6.9243826282994192E-3</v>
      </c>
      <c r="AD179" s="9">
        <f t="shared" si="166"/>
        <v>0</v>
      </c>
      <c r="AE179" s="9">
        <f t="shared" si="167"/>
        <v>0</v>
      </c>
      <c r="AF179" s="9">
        <f t="shared" si="168"/>
        <v>0</v>
      </c>
      <c r="AG179">
        <v>3.1464000000000003</v>
      </c>
      <c r="AH179" s="9">
        <f t="shared" si="169"/>
        <v>0</v>
      </c>
      <c r="AI179" s="9">
        <f t="shared" si="170"/>
        <v>0</v>
      </c>
      <c r="AJ179" s="9">
        <f t="shared" si="171"/>
        <v>0</v>
      </c>
      <c r="AK179" s="9">
        <f t="shared" si="172"/>
        <v>0</v>
      </c>
      <c r="AL179" s="9">
        <f t="shared" si="173"/>
        <v>0</v>
      </c>
      <c r="AM179" s="9">
        <f t="shared" si="174"/>
        <v>0</v>
      </c>
      <c r="AN179">
        <v>1.0334280935555329E-2</v>
      </c>
      <c r="AO179" s="9">
        <f t="shared" si="175"/>
        <v>0</v>
      </c>
      <c r="AP179" s="9">
        <f t="shared" si="176"/>
        <v>0</v>
      </c>
      <c r="AQ179" s="9">
        <f t="shared" si="177"/>
        <v>0</v>
      </c>
      <c r="AR179">
        <v>2.5464000000000002</v>
      </c>
      <c r="AS179" s="9">
        <f t="shared" si="139"/>
        <v>0</v>
      </c>
      <c r="AT179" s="9">
        <f t="shared" si="178"/>
        <v>0</v>
      </c>
      <c r="AU179" s="9">
        <f t="shared" si="179"/>
        <v>0</v>
      </c>
      <c r="AV179" s="9">
        <f t="shared" si="180"/>
        <v>0</v>
      </c>
      <c r="AW179" s="9">
        <f t="shared" si="181"/>
        <v>0</v>
      </c>
      <c r="AX179" s="9">
        <f t="shared" si="182"/>
        <v>0</v>
      </c>
      <c r="AY179">
        <v>6.4757365780733211E-3</v>
      </c>
      <c r="AZ179" s="9">
        <f t="shared" si="183"/>
        <v>0</v>
      </c>
      <c r="BA179" s="9">
        <f t="shared" si="184"/>
        <v>0</v>
      </c>
      <c r="BB179" s="9">
        <f t="shared" si="185"/>
        <v>0</v>
      </c>
      <c r="BC179">
        <v>3.3464</v>
      </c>
      <c r="BD179" s="9">
        <f t="shared" si="140"/>
        <v>0</v>
      </c>
      <c r="BE179" s="9">
        <f t="shared" si="141"/>
        <v>0.52226408577247718</v>
      </c>
      <c r="BF179" s="9">
        <f t="shared" si="142"/>
        <v>0.53311318831006804</v>
      </c>
      <c r="BG179" s="9">
        <f t="shared" si="143"/>
        <v>0.51163751147862691</v>
      </c>
      <c r="BH179" s="9">
        <f t="shared" si="144"/>
        <v>0.54418951706061791</v>
      </c>
      <c r="BI179" s="9">
        <f t="shared" si="145"/>
        <v>0.50122886534600386</v>
      </c>
      <c r="BJ179" s="9">
        <f t="shared" si="146"/>
        <v>0</v>
      </c>
      <c r="BK179" s="9">
        <f t="shared" si="147"/>
        <v>0</v>
      </c>
      <c r="BL179" s="9">
        <f t="shared" si="148"/>
        <v>0</v>
      </c>
      <c r="BM179" s="9">
        <f t="shared" si="149"/>
        <v>0</v>
      </c>
      <c r="BN179" s="9">
        <f t="shared" si="150"/>
        <v>0</v>
      </c>
    </row>
    <row r="180" spans="1:66" x14ac:dyDescent="0.3">
      <c r="A180" s="9">
        <f t="shared" si="138"/>
        <v>163</v>
      </c>
      <c r="B180" s="9">
        <f t="shared" si="133"/>
        <v>0</v>
      </c>
      <c r="C180" s="9">
        <f t="shared" si="134"/>
        <v>0</v>
      </c>
      <c r="D180" s="9">
        <f t="shared" si="135"/>
        <v>0</v>
      </c>
      <c r="E180" s="9">
        <f t="shared" si="136"/>
        <v>0</v>
      </c>
      <c r="F180" s="9">
        <f t="shared" si="137"/>
        <v>0</v>
      </c>
      <c r="G180">
        <v>8.6223717354808604E-3</v>
      </c>
      <c r="H180" s="9">
        <f t="shared" si="130"/>
        <v>0</v>
      </c>
      <c r="I180" s="9">
        <f t="shared" si="131"/>
        <v>0</v>
      </c>
      <c r="J180" s="9">
        <f t="shared" si="132"/>
        <v>0</v>
      </c>
      <c r="K180" s="4">
        <v>2.948</v>
      </c>
      <c r="L180" s="9">
        <f t="shared" si="151"/>
        <v>0</v>
      </c>
      <c r="M180" s="9">
        <f t="shared" si="152"/>
        <v>0</v>
      </c>
      <c r="N180" s="9">
        <f t="shared" si="153"/>
        <v>0</v>
      </c>
      <c r="O180" s="9">
        <f t="shared" si="154"/>
        <v>0</v>
      </c>
      <c r="P180" s="9">
        <f t="shared" si="155"/>
        <v>0</v>
      </c>
      <c r="Q180" s="9">
        <f t="shared" si="156"/>
        <v>0</v>
      </c>
      <c r="R180">
        <v>9.8219262962138121E-3</v>
      </c>
      <c r="S180" s="9">
        <f t="shared" si="157"/>
        <v>0</v>
      </c>
      <c r="T180" s="9">
        <f t="shared" si="158"/>
        <v>0</v>
      </c>
      <c r="U180" s="9">
        <f t="shared" si="159"/>
        <v>0</v>
      </c>
      <c r="V180">
        <v>2.7479999999999998</v>
      </c>
      <c r="W180" s="9">
        <f t="shared" si="160"/>
        <v>0</v>
      </c>
      <c r="X180" s="9">
        <f t="shared" si="161"/>
        <v>0</v>
      </c>
      <c r="Y180" s="9">
        <f t="shared" si="162"/>
        <v>0</v>
      </c>
      <c r="Z180" s="9">
        <f t="shared" si="163"/>
        <v>0</v>
      </c>
      <c r="AA180" s="9">
        <f t="shared" si="164"/>
        <v>0</v>
      </c>
      <c r="AB180" s="9">
        <f t="shared" si="165"/>
        <v>0</v>
      </c>
      <c r="AC180">
        <v>7.3752693740254394E-3</v>
      </c>
      <c r="AD180" s="9">
        <f t="shared" si="166"/>
        <v>0</v>
      </c>
      <c r="AE180" s="9">
        <f t="shared" si="167"/>
        <v>0</v>
      </c>
      <c r="AF180" s="9">
        <f t="shared" si="168"/>
        <v>0</v>
      </c>
      <c r="AG180">
        <v>3.1480000000000001</v>
      </c>
      <c r="AH180" s="9">
        <f t="shared" si="169"/>
        <v>0</v>
      </c>
      <c r="AI180" s="9">
        <f t="shared" si="170"/>
        <v>0</v>
      </c>
      <c r="AJ180" s="9">
        <f t="shared" si="171"/>
        <v>0</v>
      </c>
      <c r="AK180" s="9">
        <f t="shared" si="172"/>
        <v>0</v>
      </c>
      <c r="AL180" s="9">
        <f t="shared" si="173"/>
        <v>0</v>
      </c>
      <c r="AM180" s="9">
        <f t="shared" si="174"/>
        <v>0</v>
      </c>
      <c r="AN180">
        <v>1.0915364573360065E-2</v>
      </c>
      <c r="AO180" s="9">
        <f t="shared" si="175"/>
        <v>0</v>
      </c>
      <c r="AP180" s="9">
        <f t="shared" si="176"/>
        <v>0</v>
      </c>
      <c r="AQ180" s="9">
        <f t="shared" si="177"/>
        <v>0</v>
      </c>
      <c r="AR180">
        <v>2.548</v>
      </c>
      <c r="AS180" s="9">
        <f t="shared" si="139"/>
        <v>0</v>
      </c>
      <c r="AT180" s="9">
        <f t="shared" si="178"/>
        <v>0</v>
      </c>
      <c r="AU180" s="9">
        <f t="shared" si="179"/>
        <v>0</v>
      </c>
      <c r="AV180" s="9">
        <f t="shared" si="180"/>
        <v>0</v>
      </c>
      <c r="AW180" s="9">
        <f t="shared" si="181"/>
        <v>0</v>
      </c>
      <c r="AX180" s="9">
        <f t="shared" si="182"/>
        <v>0</v>
      </c>
      <c r="AY180">
        <v>6.8974009101837597E-3</v>
      </c>
      <c r="AZ180" s="9">
        <f t="shared" si="183"/>
        <v>0</v>
      </c>
      <c r="BA180" s="9">
        <f t="shared" si="184"/>
        <v>0</v>
      </c>
      <c r="BB180" s="9">
        <f t="shared" si="185"/>
        <v>0</v>
      </c>
      <c r="BC180">
        <v>3.3479999999999999</v>
      </c>
      <c r="BD180" s="9">
        <f t="shared" si="140"/>
        <v>0</v>
      </c>
      <c r="BE180" s="9">
        <f t="shared" si="141"/>
        <v>0.51942332343793118</v>
      </c>
      <c r="BF180" s="9">
        <f t="shared" si="142"/>
        <v>0.53030131702376881</v>
      </c>
      <c r="BG180" s="9">
        <f t="shared" si="143"/>
        <v>0.50877021669077194</v>
      </c>
      <c r="BH180" s="9">
        <f t="shared" si="144"/>
        <v>0.54140898328214171</v>
      </c>
      <c r="BI180" s="9">
        <f t="shared" si="145"/>
        <v>0.49833731144258731</v>
      </c>
      <c r="BJ180" s="9">
        <f t="shared" si="146"/>
        <v>0</v>
      </c>
      <c r="BK180" s="9">
        <f t="shared" si="147"/>
        <v>0</v>
      </c>
      <c r="BL180" s="9">
        <f t="shared" si="148"/>
        <v>0</v>
      </c>
      <c r="BM180" s="9">
        <f t="shared" si="149"/>
        <v>0</v>
      </c>
      <c r="BN180" s="9">
        <f t="shared" si="150"/>
        <v>0</v>
      </c>
    </row>
    <row r="181" spans="1:66" x14ac:dyDescent="0.3">
      <c r="A181" s="9">
        <f t="shared" si="138"/>
        <v>164</v>
      </c>
      <c r="B181" s="9">
        <f t="shared" si="133"/>
        <v>0</v>
      </c>
      <c r="C181" s="9">
        <f t="shared" si="134"/>
        <v>0</v>
      </c>
      <c r="D181" s="9">
        <f t="shared" si="135"/>
        <v>0</v>
      </c>
      <c r="E181" s="9">
        <f t="shared" si="136"/>
        <v>0</v>
      </c>
      <c r="F181" s="9">
        <f t="shared" si="137"/>
        <v>0</v>
      </c>
      <c r="G181">
        <v>8.2108344247515674E-3</v>
      </c>
      <c r="H181" s="9">
        <f t="shared" si="130"/>
        <v>0</v>
      </c>
      <c r="I181" s="9">
        <f t="shared" si="131"/>
        <v>0</v>
      </c>
      <c r="J181" s="9">
        <f t="shared" si="132"/>
        <v>0</v>
      </c>
      <c r="K181" s="4">
        <v>2.9502999999999999</v>
      </c>
      <c r="L181" s="9">
        <f t="shared" si="151"/>
        <v>0</v>
      </c>
      <c r="M181" s="9">
        <f t="shared" si="152"/>
        <v>0</v>
      </c>
      <c r="N181" s="9">
        <f t="shared" si="153"/>
        <v>0</v>
      </c>
      <c r="O181" s="9">
        <f t="shared" si="154"/>
        <v>0</v>
      </c>
      <c r="P181" s="9">
        <f t="shared" si="155"/>
        <v>0</v>
      </c>
      <c r="Q181" s="9">
        <f t="shared" si="156"/>
        <v>0</v>
      </c>
      <c r="R181">
        <v>9.3679084219555619E-3</v>
      </c>
      <c r="S181" s="9">
        <f t="shared" si="157"/>
        <v>0</v>
      </c>
      <c r="T181" s="9">
        <f t="shared" si="158"/>
        <v>0</v>
      </c>
      <c r="U181" s="9">
        <f t="shared" si="159"/>
        <v>0</v>
      </c>
      <c r="V181">
        <v>2.7502999999999997</v>
      </c>
      <c r="W181" s="9">
        <f t="shared" si="160"/>
        <v>0</v>
      </c>
      <c r="X181" s="9">
        <f t="shared" si="161"/>
        <v>0</v>
      </c>
      <c r="Y181" s="9">
        <f t="shared" si="162"/>
        <v>0</v>
      </c>
      <c r="Z181" s="9">
        <f t="shared" si="163"/>
        <v>0</v>
      </c>
      <c r="AA181" s="9">
        <f t="shared" si="164"/>
        <v>0</v>
      </c>
      <c r="AB181" s="9">
        <f t="shared" si="165"/>
        <v>0</v>
      </c>
      <c r="AC181">
        <v>7.0143799743113133E-3</v>
      </c>
      <c r="AD181" s="9">
        <f t="shared" si="166"/>
        <v>0</v>
      </c>
      <c r="AE181" s="9">
        <f t="shared" si="167"/>
        <v>0</v>
      </c>
      <c r="AF181" s="9">
        <f t="shared" si="168"/>
        <v>0</v>
      </c>
      <c r="AG181">
        <v>3.1503000000000001</v>
      </c>
      <c r="AH181" s="9">
        <f t="shared" si="169"/>
        <v>0</v>
      </c>
      <c r="AI181" s="9">
        <f t="shared" si="170"/>
        <v>0</v>
      </c>
      <c r="AJ181" s="9">
        <f t="shared" si="171"/>
        <v>0</v>
      </c>
      <c r="AK181" s="9">
        <f t="shared" si="172"/>
        <v>0</v>
      </c>
      <c r="AL181" s="9">
        <f t="shared" si="173"/>
        <v>0</v>
      </c>
      <c r="AM181" s="9">
        <f t="shared" si="174"/>
        <v>0</v>
      </c>
      <c r="AN181">
        <v>1.0418399234284892E-2</v>
      </c>
      <c r="AO181" s="9">
        <f t="shared" si="175"/>
        <v>0</v>
      </c>
      <c r="AP181" s="9">
        <f t="shared" si="176"/>
        <v>0</v>
      </c>
      <c r="AQ181" s="9">
        <f t="shared" si="177"/>
        <v>0</v>
      </c>
      <c r="AR181">
        <v>2.5503</v>
      </c>
      <c r="AS181" s="9">
        <f t="shared" si="139"/>
        <v>0</v>
      </c>
      <c r="AT181" s="9">
        <f t="shared" si="178"/>
        <v>0</v>
      </c>
      <c r="AU181" s="9">
        <f t="shared" si="179"/>
        <v>0</v>
      </c>
      <c r="AV181" s="9">
        <f t="shared" si="180"/>
        <v>0</v>
      </c>
      <c r="AW181" s="9">
        <f t="shared" si="181"/>
        <v>0</v>
      </c>
      <c r="AX181" s="9">
        <f t="shared" si="182"/>
        <v>0</v>
      </c>
      <c r="AY181">
        <v>6.5652876492899859E-3</v>
      </c>
      <c r="AZ181" s="9">
        <f t="shared" si="183"/>
        <v>0</v>
      </c>
      <c r="BA181" s="9">
        <f t="shared" si="184"/>
        <v>0</v>
      </c>
      <c r="BB181" s="9">
        <f t="shared" si="185"/>
        <v>0</v>
      </c>
      <c r="BC181">
        <v>3.3502999999999998</v>
      </c>
      <c r="BD181" s="9">
        <f t="shared" si="140"/>
        <v>0</v>
      </c>
      <c r="BE181" s="9">
        <f t="shared" si="141"/>
        <v>0.51659702816478603</v>
      </c>
      <c r="BF181" s="9">
        <f t="shared" si="142"/>
        <v>0.52750327105682049</v>
      </c>
      <c r="BG181" s="9">
        <f t="shared" si="143"/>
        <v>0.50591802641900085</v>
      </c>
      <c r="BH181" s="9">
        <f t="shared" si="144"/>
        <v>0.53864162950650007</v>
      </c>
      <c r="BI181" s="9">
        <f t="shared" si="145"/>
        <v>0.49546149455314292</v>
      </c>
      <c r="BJ181" s="9">
        <f t="shared" si="146"/>
        <v>0</v>
      </c>
      <c r="BK181" s="9">
        <f t="shared" si="147"/>
        <v>0</v>
      </c>
      <c r="BL181" s="9">
        <f t="shared" si="148"/>
        <v>0</v>
      </c>
      <c r="BM181" s="9">
        <f t="shared" si="149"/>
        <v>0</v>
      </c>
      <c r="BN181" s="9">
        <f t="shared" si="150"/>
        <v>0</v>
      </c>
    </row>
    <row r="182" spans="1:66" x14ac:dyDescent="0.3">
      <c r="A182" s="9">
        <f t="shared" si="138"/>
        <v>165</v>
      </c>
      <c r="B182" s="9">
        <f t="shared" si="133"/>
        <v>0</v>
      </c>
      <c r="C182" s="9">
        <f t="shared" si="134"/>
        <v>0</v>
      </c>
      <c r="D182" s="9">
        <f t="shared" si="135"/>
        <v>0</v>
      </c>
      <c r="E182" s="9">
        <f t="shared" si="136"/>
        <v>0</v>
      </c>
      <c r="F182" s="9">
        <f t="shared" si="137"/>
        <v>0</v>
      </c>
      <c r="G182">
        <v>8.7507897405613155E-3</v>
      </c>
      <c r="H182" s="9">
        <f t="shared" si="130"/>
        <v>0</v>
      </c>
      <c r="I182" s="9">
        <f t="shared" si="131"/>
        <v>0</v>
      </c>
      <c r="J182" s="9">
        <f t="shared" si="132"/>
        <v>0</v>
      </c>
      <c r="K182" s="4">
        <v>2.9525999999999999</v>
      </c>
      <c r="L182" s="9">
        <f t="shared" si="151"/>
        <v>0</v>
      </c>
      <c r="M182" s="9">
        <f t="shared" si="152"/>
        <v>0</v>
      </c>
      <c r="N182" s="9">
        <f t="shared" si="153"/>
        <v>0</v>
      </c>
      <c r="O182" s="9">
        <f t="shared" si="154"/>
        <v>0</v>
      </c>
      <c r="P182" s="9">
        <f t="shared" si="155"/>
        <v>0</v>
      </c>
      <c r="Q182" s="9">
        <f t="shared" si="156"/>
        <v>0</v>
      </c>
      <c r="R182">
        <v>9.9706743098851858E-3</v>
      </c>
      <c r="S182" s="9">
        <f t="shared" si="157"/>
        <v>0</v>
      </c>
      <c r="T182" s="9">
        <f t="shared" si="158"/>
        <v>0</v>
      </c>
      <c r="U182" s="9">
        <f t="shared" si="159"/>
        <v>0</v>
      </c>
      <c r="V182">
        <v>2.7525999999999997</v>
      </c>
      <c r="W182" s="9">
        <f t="shared" si="160"/>
        <v>0</v>
      </c>
      <c r="X182" s="9">
        <f t="shared" si="161"/>
        <v>0</v>
      </c>
      <c r="Y182" s="9">
        <f t="shared" si="162"/>
        <v>0</v>
      </c>
      <c r="Z182" s="9">
        <f t="shared" si="163"/>
        <v>0</v>
      </c>
      <c r="AA182" s="9">
        <f t="shared" si="164"/>
        <v>0</v>
      </c>
      <c r="AB182" s="9">
        <f t="shared" si="165"/>
        <v>0</v>
      </c>
      <c r="AC182">
        <v>7.4928698484387768E-3</v>
      </c>
      <c r="AD182" s="9">
        <f t="shared" si="166"/>
        <v>0</v>
      </c>
      <c r="AE182" s="9">
        <f t="shared" si="167"/>
        <v>0</v>
      </c>
      <c r="AF182" s="9">
        <f t="shared" si="168"/>
        <v>0</v>
      </c>
      <c r="AG182">
        <v>3.1526000000000001</v>
      </c>
      <c r="AH182" s="9">
        <f t="shared" si="169"/>
        <v>0</v>
      </c>
      <c r="AI182" s="9">
        <f t="shared" si="170"/>
        <v>0</v>
      </c>
      <c r="AJ182" s="9">
        <f t="shared" si="171"/>
        <v>0</v>
      </c>
      <c r="AK182" s="9">
        <f t="shared" si="172"/>
        <v>0</v>
      </c>
      <c r="AL182" s="9">
        <f t="shared" si="173"/>
        <v>0</v>
      </c>
      <c r="AM182" s="9">
        <f t="shared" si="174"/>
        <v>0</v>
      </c>
      <c r="AN182">
        <v>1.1084771952177497E-2</v>
      </c>
      <c r="AO182" s="9">
        <f t="shared" si="175"/>
        <v>0</v>
      </c>
      <c r="AP182" s="9">
        <f t="shared" si="176"/>
        <v>0</v>
      </c>
      <c r="AQ182" s="9">
        <f t="shared" si="177"/>
        <v>0</v>
      </c>
      <c r="AR182">
        <v>2.5526</v>
      </c>
      <c r="AS182" s="9">
        <f t="shared" si="139"/>
        <v>0</v>
      </c>
      <c r="AT182" s="9">
        <f t="shared" si="178"/>
        <v>0</v>
      </c>
      <c r="AU182" s="9">
        <f t="shared" si="179"/>
        <v>0</v>
      </c>
      <c r="AV182" s="9">
        <f t="shared" si="180"/>
        <v>0</v>
      </c>
      <c r="AW182" s="9">
        <f t="shared" si="181"/>
        <v>0</v>
      </c>
      <c r="AX182" s="9">
        <f t="shared" si="182"/>
        <v>0</v>
      </c>
      <c r="AY182">
        <v>7.0053762011861309E-3</v>
      </c>
      <c r="AZ182" s="9">
        <f t="shared" si="183"/>
        <v>0</v>
      </c>
      <c r="BA182" s="9">
        <f t="shared" si="184"/>
        <v>0</v>
      </c>
      <c r="BB182" s="9">
        <f t="shared" si="185"/>
        <v>0</v>
      </c>
      <c r="BC182">
        <v>3.3525999999999998</v>
      </c>
      <c r="BD182" s="9">
        <f t="shared" si="140"/>
        <v>0</v>
      </c>
      <c r="BE182" s="9">
        <f t="shared" si="141"/>
        <v>0.5137851319823471</v>
      </c>
      <c r="BF182" s="9">
        <f t="shared" si="142"/>
        <v>0.52471898810525397</v>
      </c>
      <c r="BG182" s="9">
        <f t="shared" si="143"/>
        <v>0.50308086683012654</v>
      </c>
      <c r="BH182" s="9">
        <f t="shared" si="144"/>
        <v>0.5358873988944689</v>
      </c>
      <c r="BI182" s="9">
        <f t="shared" si="145"/>
        <v>0.49260133479264473</v>
      </c>
      <c r="BJ182" s="9">
        <f t="shared" si="146"/>
        <v>0</v>
      </c>
      <c r="BK182" s="9">
        <f t="shared" si="147"/>
        <v>0</v>
      </c>
      <c r="BL182" s="9">
        <f t="shared" si="148"/>
        <v>0</v>
      </c>
      <c r="BM182" s="9">
        <f t="shared" si="149"/>
        <v>0</v>
      </c>
      <c r="BN182" s="9">
        <f t="shared" si="150"/>
        <v>0</v>
      </c>
    </row>
    <row r="183" spans="1:66" x14ac:dyDescent="0.3">
      <c r="A183" s="9">
        <f t="shared" si="138"/>
        <v>166</v>
      </c>
      <c r="B183" s="9">
        <f t="shared" si="133"/>
        <v>0</v>
      </c>
      <c r="C183" s="9">
        <f t="shared" si="134"/>
        <v>0</v>
      </c>
      <c r="D183" s="9">
        <f t="shared" si="135"/>
        <v>0</v>
      </c>
      <c r="E183" s="9">
        <f t="shared" si="136"/>
        <v>0</v>
      </c>
      <c r="F183" s="9">
        <f t="shared" si="137"/>
        <v>0</v>
      </c>
      <c r="G183">
        <v>7.4476207566175345E-3</v>
      </c>
      <c r="H183" s="9">
        <f t="shared" si="130"/>
        <v>0</v>
      </c>
      <c r="I183" s="9">
        <f t="shared" si="131"/>
        <v>0</v>
      </c>
      <c r="J183" s="9">
        <f t="shared" si="132"/>
        <v>0</v>
      </c>
      <c r="K183" s="4">
        <v>2.9540999999999999</v>
      </c>
      <c r="L183" s="9">
        <f t="shared" si="151"/>
        <v>0</v>
      </c>
      <c r="M183" s="9">
        <f t="shared" si="152"/>
        <v>0</v>
      </c>
      <c r="N183" s="9">
        <f t="shared" si="153"/>
        <v>0</v>
      </c>
      <c r="O183" s="9">
        <f t="shared" si="154"/>
        <v>0</v>
      </c>
      <c r="P183" s="9">
        <f t="shared" si="155"/>
        <v>0</v>
      </c>
      <c r="Q183" s="9">
        <f t="shared" si="156"/>
        <v>0</v>
      </c>
      <c r="R183">
        <v>8.5216000855609098E-3</v>
      </c>
      <c r="S183" s="9">
        <f t="shared" si="157"/>
        <v>0</v>
      </c>
      <c r="T183" s="9">
        <f t="shared" si="158"/>
        <v>0</v>
      </c>
      <c r="U183" s="9">
        <f t="shared" si="159"/>
        <v>0</v>
      </c>
      <c r="V183">
        <v>2.7540999999999998</v>
      </c>
      <c r="W183" s="9">
        <f t="shared" si="160"/>
        <v>0</v>
      </c>
      <c r="X183" s="9">
        <f t="shared" si="161"/>
        <v>0</v>
      </c>
      <c r="Y183" s="9">
        <f t="shared" si="162"/>
        <v>0</v>
      </c>
      <c r="Z183" s="9">
        <f t="shared" si="163"/>
        <v>0</v>
      </c>
      <c r="AA183" s="9">
        <f t="shared" si="164"/>
        <v>0</v>
      </c>
      <c r="AB183" s="9">
        <f t="shared" si="165"/>
        <v>0</v>
      </c>
      <c r="AC183">
        <v>6.3237032260691217E-3</v>
      </c>
      <c r="AD183" s="9">
        <f t="shared" si="166"/>
        <v>0</v>
      </c>
      <c r="AE183" s="9">
        <f t="shared" si="167"/>
        <v>0</v>
      </c>
      <c r="AF183" s="9">
        <f t="shared" si="168"/>
        <v>0</v>
      </c>
      <c r="AG183">
        <v>3.1541000000000001</v>
      </c>
      <c r="AH183" s="9">
        <f t="shared" si="169"/>
        <v>0</v>
      </c>
      <c r="AI183" s="9">
        <f t="shared" si="170"/>
        <v>0</v>
      </c>
      <c r="AJ183" s="9">
        <f t="shared" si="171"/>
        <v>0</v>
      </c>
      <c r="AK183" s="9">
        <f t="shared" si="172"/>
        <v>0</v>
      </c>
      <c r="AL183" s="9">
        <f t="shared" si="173"/>
        <v>0</v>
      </c>
      <c r="AM183" s="9">
        <f t="shared" si="174"/>
        <v>0</v>
      </c>
      <c r="AN183">
        <v>9.5066505016395686E-3</v>
      </c>
      <c r="AO183" s="9">
        <f t="shared" si="175"/>
        <v>0</v>
      </c>
      <c r="AP183" s="9">
        <f t="shared" si="176"/>
        <v>0</v>
      </c>
      <c r="AQ183" s="9">
        <f t="shared" si="177"/>
        <v>0</v>
      </c>
      <c r="AR183">
        <v>2.5541</v>
      </c>
      <c r="AS183" s="9">
        <f t="shared" si="139"/>
        <v>0</v>
      </c>
      <c r="AT183" s="9">
        <f t="shared" si="178"/>
        <v>0</v>
      </c>
      <c r="AU183" s="9">
        <f t="shared" si="179"/>
        <v>0</v>
      </c>
      <c r="AV183" s="9">
        <f t="shared" si="180"/>
        <v>0</v>
      </c>
      <c r="AW183" s="9">
        <f t="shared" si="181"/>
        <v>0</v>
      </c>
      <c r="AX183" s="9">
        <f t="shared" si="182"/>
        <v>0</v>
      </c>
      <c r="AY183">
        <v>5.9135970648259706E-3</v>
      </c>
      <c r="AZ183" s="9">
        <f t="shared" si="183"/>
        <v>0</v>
      </c>
      <c r="BA183" s="9">
        <f t="shared" si="184"/>
        <v>0</v>
      </c>
      <c r="BB183" s="9">
        <f t="shared" si="185"/>
        <v>0</v>
      </c>
      <c r="BC183">
        <v>3.3540999999999999</v>
      </c>
      <c r="BD183" s="9">
        <f t="shared" si="140"/>
        <v>0</v>
      </c>
      <c r="BE183" s="9">
        <f t="shared" si="141"/>
        <v>0.51098790601139155</v>
      </c>
      <c r="BF183" s="9">
        <f t="shared" si="142"/>
        <v>0.52194875224388482</v>
      </c>
      <c r="BG183" s="9">
        <f t="shared" si="143"/>
        <v>0.50025899605429536</v>
      </c>
      <c r="BH183" s="9">
        <f t="shared" si="144"/>
        <v>0.53314658843545815</v>
      </c>
      <c r="BI183" s="9">
        <f t="shared" si="145"/>
        <v>0.48975707726714307</v>
      </c>
      <c r="BJ183" s="9">
        <f t="shared" si="146"/>
        <v>0</v>
      </c>
      <c r="BK183" s="9">
        <f t="shared" si="147"/>
        <v>0</v>
      </c>
      <c r="BL183" s="9">
        <f t="shared" si="148"/>
        <v>0</v>
      </c>
      <c r="BM183" s="9">
        <f t="shared" si="149"/>
        <v>0</v>
      </c>
      <c r="BN183" s="9">
        <f t="shared" si="150"/>
        <v>0</v>
      </c>
    </row>
    <row r="184" spans="1:66" x14ac:dyDescent="0.3">
      <c r="A184" s="9">
        <f t="shared" si="138"/>
        <v>167</v>
      </c>
      <c r="B184" s="9">
        <f t="shared" si="133"/>
        <v>0</v>
      </c>
      <c r="C184" s="9">
        <f t="shared" si="134"/>
        <v>0</v>
      </c>
      <c r="D184" s="9">
        <f t="shared" si="135"/>
        <v>0</v>
      </c>
      <c r="E184" s="9">
        <f t="shared" si="136"/>
        <v>0</v>
      </c>
      <c r="F184" s="9">
        <f t="shared" si="137"/>
        <v>0</v>
      </c>
      <c r="G184">
        <v>7.6378196286328581E-3</v>
      </c>
      <c r="H184" s="9">
        <f t="shared" si="130"/>
        <v>0</v>
      </c>
      <c r="I184" s="9">
        <f t="shared" si="131"/>
        <v>0</v>
      </c>
      <c r="J184" s="9">
        <f t="shared" si="132"/>
        <v>0</v>
      </c>
      <c r="K184" s="4">
        <v>2.9563999999999999</v>
      </c>
      <c r="L184" s="9">
        <f t="shared" si="151"/>
        <v>0</v>
      </c>
      <c r="M184" s="9">
        <f t="shared" si="152"/>
        <v>0</v>
      </c>
      <c r="N184" s="9">
        <f t="shared" si="153"/>
        <v>0</v>
      </c>
      <c r="O184" s="9">
        <f t="shared" si="154"/>
        <v>0</v>
      </c>
      <c r="P184" s="9">
        <f t="shared" si="155"/>
        <v>0</v>
      </c>
      <c r="Q184" s="9">
        <f t="shared" si="156"/>
        <v>0</v>
      </c>
      <c r="R184">
        <v>8.7507897405613155E-3</v>
      </c>
      <c r="S184" s="9">
        <f t="shared" si="157"/>
        <v>0</v>
      </c>
      <c r="T184" s="9">
        <f t="shared" si="158"/>
        <v>0</v>
      </c>
      <c r="U184" s="9">
        <f t="shared" si="159"/>
        <v>0</v>
      </c>
      <c r="V184">
        <v>2.7563999999999997</v>
      </c>
      <c r="W184" s="9">
        <f t="shared" si="160"/>
        <v>0</v>
      </c>
      <c r="X184" s="9">
        <f t="shared" si="161"/>
        <v>0</v>
      </c>
      <c r="Y184" s="9">
        <f t="shared" si="162"/>
        <v>0</v>
      </c>
      <c r="Z184" s="9">
        <f t="shared" si="163"/>
        <v>0</v>
      </c>
      <c r="AA184" s="9">
        <f t="shared" si="164"/>
        <v>0</v>
      </c>
      <c r="AB184" s="9">
        <f t="shared" si="165"/>
        <v>0</v>
      </c>
      <c r="AC184">
        <v>6.4936396904045068E-3</v>
      </c>
      <c r="AD184" s="9">
        <f t="shared" si="166"/>
        <v>0</v>
      </c>
      <c r="AE184" s="9">
        <f t="shared" si="167"/>
        <v>0</v>
      </c>
      <c r="AF184" s="9">
        <f t="shared" si="168"/>
        <v>0</v>
      </c>
      <c r="AG184">
        <v>3.1564000000000001</v>
      </c>
      <c r="AH184" s="9">
        <f t="shared" si="169"/>
        <v>0</v>
      </c>
      <c r="AI184" s="9">
        <f t="shared" si="170"/>
        <v>0</v>
      </c>
      <c r="AJ184" s="9">
        <f t="shared" si="171"/>
        <v>0</v>
      </c>
      <c r="AK184" s="9">
        <f t="shared" si="172"/>
        <v>0</v>
      </c>
      <c r="AL184" s="9">
        <f t="shared" si="173"/>
        <v>0</v>
      </c>
      <c r="AM184" s="9">
        <f t="shared" si="174"/>
        <v>0</v>
      </c>
      <c r="AN184">
        <v>9.7569262552154035E-3</v>
      </c>
      <c r="AO184" s="9">
        <f t="shared" si="175"/>
        <v>0</v>
      </c>
      <c r="AP184" s="9">
        <f t="shared" si="176"/>
        <v>0</v>
      </c>
      <c r="AQ184" s="9">
        <f t="shared" si="177"/>
        <v>0</v>
      </c>
      <c r="AR184">
        <v>2.5564</v>
      </c>
      <c r="AS184" s="9">
        <f t="shared" si="139"/>
        <v>0</v>
      </c>
      <c r="AT184" s="9">
        <f t="shared" si="178"/>
        <v>0</v>
      </c>
      <c r="AU184" s="9">
        <f t="shared" si="179"/>
        <v>0</v>
      </c>
      <c r="AV184" s="9">
        <f t="shared" si="180"/>
        <v>0</v>
      </c>
      <c r="AW184" s="9">
        <f t="shared" si="181"/>
        <v>0</v>
      </c>
      <c r="AX184" s="9">
        <f t="shared" si="182"/>
        <v>0</v>
      </c>
      <c r="AY184">
        <v>6.073851780560191E-3</v>
      </c>
      <c r="AZ184" s="9">
        <f t="shared" si="183"/>
        <v>0</v>
      </c>
      <c r="BA184" s="9">
        <f t="shared" si="184"/>
        <v>0</v>
      </c>
      <c r="BB184" s="9">
        <f t="shared" si="185"/>
        <v>0</v>
      </c>
      <c r="BC184">
        <v>3.3563999999999998</v>
      </c>
      <c r="BD184" s="9">
        <f t="shared" si="140"/>
        <v>0</v>
      </c>
      <c r="BE184" s="9">
        <f t="shared" si="141"/>
        <v>0.50820494036069086</v>
      </c>
      <c r="BF184" s="9">
        <f t="shared" si="142"/>
        <v>0.51919215188292533</v>
      </c>
      <c r="BG184" s="9">
        <f t="shared" si="143"/>
        <v>0.4974520055559517</v>
      </c>
      <c r="BH184" s="9">
        <f t="shared" si="144"/>
        <v>0.5304187844885796</v>
      </c>
      <c r="BI184" s="9">
        <f t="shared" si="145"/>
        <v>0.48692831446365087</v>
      </c>
      <c r="BJ184" s="9">
        <f t="shared" si="146"/>
        <v>0</v>
      </c>
      <c r="BK184" s="9">
        <f t="shared" si="147"/>
        <v>0</v>
      </c>
      <c r="BL184" s="9">
        <f t="shared" si="148"/>
        <v>0</v>
      </c>
      <c r="BM184" s="9">
        <f t="shared" si="149"/>
        <v>0</v>
      </c>
      <c r="BN184" s="9">
        <f t="shared" si="150"/>
        <v>0</v>
      </c>
    </row>
    <row r="185" spans="1:66" x14ac:dyDescent="0.3">
      <c r="A185" s="9">
        <f t="shared" si="138"/>
        <v>168</v>
      </c>
      <c r="B185" s="9">
        <f t="shared" si="133"/>
        <v>0</v>
      </c>
      <c r="C185" s="9">
        <f t="shared" si="134"/>
        <v>0</v>
      </c>
      <c r="D185" s="9">
        <f t="shared" si="135"/>
        <v>0</v>
      </c>
      <c r="E185" s="9">
        <f t="shared" si="136"/>
        <v>0</v>
      </c>
      <c r="F185" s="9">
        <f t="shared" si="137"/>
        <v>0</v>
      </c>
      <c r="G185">
        <v>6.3505140538706595E-3</v>
      </c>
      <c r="H185" s="9">
        <f t="shared" ref="H185:H248" si="186">IF(A185="","",B185*G185)</f>
        <v>0</v>
      </c>
      <c r="I185" s="9">
        <f t="shared" ref="I185:I248" si="187">IF(A185="","",F185+H185)</f>
        <v>0</v>
      </c>
      <c r="J185" s="9">
        <f t="shared" ref="J185:J248" si="188">IF(A185="","",IF(B185-F185-H185&gt;0.1,MAX(B185-F185-H185,0),0))</f>
        <v>0</v>
      </c>
      <c r="K185" s="4">
        <v>2.9579</v>
      </c>
      <c r="L185" s="9">
        <f t="shared" si="151"/>
        <v>0</v>
      </c>
      <c r="M185" s="9">
        <f t="shared" si="152"/>
        <v>0</v>
      </c>
      <c r="N185" s="9">
        <f t="shared" si="153"/>
        <v>0</v>
      </c>
      <c r="O185" s="9">
        <f t="shared" si="154"/>
        <v>0</v>
      </c>
      <c r="P185" s="9">
        <f t="shared" si="155"/>
        <v>0</v>
      </c>
      <c r="Q185" s="9">
        <f t="shared" si="156"/>
        <v>0</v>
      </c>
      <c r="R185">
        <v>7.3300792005651649E-3</v>
      </c>
      <c r="S185" s="9">
        <f t="shared" si="157"/>
        <v>0</v>
      </c>
      <c r="T185" s="9">
        <f t="shared" si="158"/>
        <v>0</v>
      </c>
      <c r="U185" s="9">
        <f t="shared" si="159"/>
        <v>0</v>
      </c>
      <c r="V185">
        <v>2.7578999999999998</v>
      </c>
      <c r="W185" s="9">
        <f t="shared" si="160"/>
        <v>0</v>
      </c>
      <c r="X185" s="9">
        <f t="shared" si="161"/>
        <v>0</v>
      </c>
      <c r="Y185" s="9">
        <f t="shared" si="162"/>
        <v>0</v>
      </c>
      <c r="Z185" s="9">
        <f t="shared" si="163"/>
        <v>0</v>
      </c>
      <c r="AA185" s="9">
        <f t="shared" si="164"/>
        <v>0</v>
      </c>
      <c r="AB185" s="9">
        <f t="shared" si="165"/>
        <v>0</v>
      </c>
      <c r="AC185">
        <v>5.3460927225519317E-3</v>
      </c>
      <c r="AD185" s="9">
        <f t="shared" si="166"/>
        <v>0</v>
      </c>
      <c r="AE185" s="9">
        <f t="shared" si="167"/>
        <v>0</v>
      </c>
      <c r="AF185" s="9">
        <f t="shared" si="168"/>
        <v>0</v>
      </c>
      <c r="AG185">
        <v>3.1579000000000002</v>
      </c>
      <c r="AH185" s="9">
        <f t="shared" si="169"/>
        <v>0</v>
      </c>
      <c r="AI185" s="9">
        <f t="shared" si="170"/>
        <v>0</v>
      </c>
      <c r="AJ185" s="9">
        <f t="shared" si="171"/>
        <v>0</v>
      </c>
      <c r="AK185" s="9">
        <f t="shared" si="172"/>
        <v>0</v>
      </c>
      <c r="AL185" s="9">
        <f t="shared" si="173"/>
        <v>0</v>
      </c>
      <c r="AM185" s="9">
        <f t="shared" si="174"/>
        <v>0</v>
      </c>
      <c r="AN185">
        <v>8.2108344247515674E-3</v>
      </c>
      <c r="AO185" s="9">
        <f t="shared" si="175"/>
        <v>0</v>
      </c>
      <c r="AP185" s="9">
        <f t="shared" si="176"/>
        <v>0</v>
      </c>
      <c r="AQ185" s="9">
        <f t="shared" si="177"/>
        <v>0</v>
      </c>
      <c r="AR185">
        <v>2.5579000000000001</v>
      </c>
      <c r="AS185" s="9">
        <f t="shared" si="139"/>
        <v>0</v>
      </c>
      <c r="AT185" s="9">
        <f t="shared" si="178"/>
        <v>0</v>
      </c>
      <c r="AU185" s="9">
        <f t="shared" si="179"/>
        <v>0</v>
      </c>
      <c r="AV185" s="9">
        <f t="shared" si="180"/>
        <v>0</v>
      </c>
      <c r="AW185" s="9">
        <f t="shared" si="181"/>
        <v>0</v>
      </c>
      <c r="AX185" s="9">
        <f t="shared" si="182"/>
        <v>0</v>
      </c>
      <c r="AY185">
        <v>4.9932028485059066E-3</v>
      </c>
      <c r="AZ185" s="9">
        <f t="shared" si="183"/>
        <v>0</v>
      </c>
      <c r="BA185" s="9">
        <f t="shared" si="184"/>
        <v>0</v>
      </c>
      <c r="BB185" s="9">
        <f t="shared" si="185"/>
        <v>0</v>
      </c>
      <c r="BC185">
        <v>3.3578999999999999</v>
      </c>
      <c r="BD185" s="9">
        <f t="shared" si="140"/>
        <v>0</v>
      </c>
      <c r="BE185" s="9">
        <f t="shared" si="141"/>
        <v>0.50543650306979226</v>
      </c>
      <c r="BF185" s="9">
        <f t="shared" si="142"/>
        <v>0.51644946797426217</v>
      </c>
      <c r="BG185" s="9">
        <f t="shared" si="143"/>
        <v>0.49466015043470801</v>
      </c>
      <c r="BH185" s="9">
        <f t="shared" si="144"/>
        <v>0.52770428088760457</v>
      </c>
      <c r="BI185" s="9">
        <f t="shared" si="145"/>
        <v>0.48411528851737701</v>
      </c>
      <c r="BJ185" s="9">
        <f t="shared" si="146"/>
        <v>0</v>
      </c>
      <c r="BK185" s="9">
        <f t="shared" si="147"/>
        <v>0</v>
      </c>
      <c r="BL185" s="9">
        <f t="shared" si="148"/>
        <v>0</v>
      </c>
      <c r="BM185" s="9">
        <f t="shared" si="149"/>
        <v>0</v>
      </c>
      <c r="BN185" s="9">
        <f t="shared" si="150"/>
        <v>0</v>
      </c>
    </row>
    <row r="186" spans="1:66" x14ac:dyDescent="0.3">
      <c r="A186" s="9">
        <f t="shared" si="138"/>
        <v>169</v>
      </c>
      <c r="B186" s="9">
        <f t="shared" si="133"/>
        <v>0</v>
      </c>
      <c r="C186" s="9">
        <f t="shared" si="134"/>
        <v>0</v>
      </c>
      <c r="D186" s="9">
        <f t="shared" si="135"/>
        <v>0</v>
      </c>
      <c r="E186" s="9">
        <f t="shared" si="136"/>
        <v>0</v>
      </c>
      <c r="F186" s="9">
        <f t="shared" si="137"/>
        <v>0</v>
      </c>
      <c r="G186">
        <v>6.2611755553891868E-3</v>
      </c>
      <c r="H186" s="9">
        <f t="shared" si="186"/>
        <v>0</v>
      </c>
      <c r="I186" s="9">
        <f t="shared" si="187"/>
        <v>0</v>
      </c>
      <c r="J186" s="9">
        <f t="shared" si="188"/>
        <v>0</v>
      </c>
      <c r="K186" s="4">
        <v>2.9601000000000002</v>
      </c>
      <c r="L186" s="9">
        <f t="shared" si="151"/>
        <v>0</v>
      </c>
      <c r="M186" s="9">
        <f t="shared" si="152"/>
        <v>0</v>
      </c>
      <c r="N186" s="9">
        <f t="shared" si="153"/>
        <v>0</v>
      </c>
      <c r="O186" s="9">
        <f t="shared" si="154"/>
        <v>0</v>
      </c>
      <c r="P186" s="9">
        <f t="shared" si="155"/>
        <v>0</v>
      </c>
      <c r="Q186" s="9">
        <f t="shared" si="156"/>
        <v>0</v>
      </c>
      <c r="R186">
        <v>7.2758808463808666E-3</v>
      </c>
      <c r="S186" s="9">
        <f t="shared" si="157"/>
        <v>0</v>
      </c>
      <c r="T186" s="9">
        <f t="shared" si="158"/>
        <v>0</v>
      </c>
      <c r="U186" s="9">
        <f t="shared" si="159"/>
        <v>0</v>
      </c>
      <c r="V186">
        <v>2.7601</v>
      </c>
      <c r="W186" s="9">
        <f t="shared" si="160"/>
        <v>0</v>
      </c>
      <c r="X186" s="9">
        <f t="shared" si="161"/>
        <v>0</v>
      </c>
      <c r="Y186" s="9">
        <f t="shared" si="162"/>
        <v>0</v>
      </c>
      <c r="Z186" s="9">
        <f t="shared" si="163"/>
        <v>0</v>
      </c>
      <c r="AA186" s="9">
        <f t="shared" si="164"/>
        <v>0</v>
      </c>
      <c r="AB186" s="9">
        <f t="shared" si="165"/>
        <v>0</v>
      </c>
      <c r="AC186">
        <v>5.231252406122322E-3</v>
      </c>
      <c r="AD186" s="9">
        <f t="shared" si="166"/>
        <v>0</v>
      </c>
      <c r="AE186" s="9">
        <f t="shared" si="167"/>
        <v>0</v>
      </c>
      <c r="AF186" s="9">
        <f t="shared" si="168"/>
        <v>0</v>
      </c>
      <c r="AG186">
        <v>3.1601000000000004</v>
      </c>
      <c r="AH186" s="9">
        <f t="shared" si="169"/>
        <v>0</v>
      </c>
      <c r="AI186" s="9">
        <f t="shared" si="170"/>
        <v>0</v>
      </c>
      <c r="AJ186" s="9">
        <f t="shared" si="171"/>
        <v>0</v>
      </c>
      <c r="AK186" s="9">
        <f t="shared" si="172"/>
        <v>0</v>
      </c>
      <c r="AL186" s="9">
        <f t="shared" si="173"/>
        <v>0</v>
      </c>
      <c r="AM186" s="9">
        <f t="shared" si="174"/>
        <v>0</v>
      </c>
      <c r="AN186">
        <v>8.1925874090198469E-3</v>
      </c>
      <c r="AO186" s="9">
        <f t="shared" si="175"/>
        <v>0</v>
      </c>
      <c r="AP186" s="9">
        <f t="shared" si="176"/>
        <v>0</v>
      </c>
      <c r="AQ186" s="9">
        <f t="shared" si="177"/>
        <v>0</v>
      </c>
      <c r="AR186">
        <v>2.5601000000000003</v>
      </c>
      <c r="AS186" s="9">
        <f t="shared" si="139"/>
        <v>0</v>
      </c>
      <c r="AT186" s="9">
        <f t="shared" si="178"/>
        <v>0</v>
      </c>
      <c r="AU186" s="9">
        <f t="shared" si="179"/>
        <v>0</v>
      </c>
      <c r="AV186" s="9">
        <f t="shared" si="180"/>
        <v>0</v>
      </c>
      <c r="AW186" s="9">
        <f t="shared" si="181"/>
        <v>0</v>
      </c>
      <c r="AX186" s="9">
        <f t="shared" si="182"/>
        <v>0</v>
      </c>
      <c r="AY186">
        <v>4.8876038110216014E-3</v>
      </c>
      <c r="AZ186" s="9">
        <f t="shared" si="183"/>
        <v>0</v>
      </c>
      <c r="BA186" s="9">
        <f t="shared" si="184"/>
        <v>0</v>
      </c>
      <c r="BB186" s="9">
        <f t="shared" si="185"/>
        <v>0</v>
      </c>
      <c r="BC186">
        <v>3.3601000000000001</v>
      </c>
      <c r="BD186" s="9">
        <f t="shared" si="140"/>
        <v>0</v>
      </c>
      <c r="BE186" s="9">
        <f t="shared" si="141"/>
        <v>0.50268223022756942</v>
      </c>
      <c r="BF186" s="9">
        <f t="shared" si="142"/>
        <v>0.5137203357193395</v>
      </c>
      <c r="BG186" s="9">
        <f t="shared" si="143"/>
        <v>0.49188306734679371</v>
      </c>
      <c r="BH186" s="9">
        <f t="shared" si="144"/>
        <v>0.52500271161702405</v>
      </c>
      <c r="BI186" s="9">
        <f t="shared" si="145"/>
        <v>0.48131763634140362</v>
      </c>
      <c r="BJ186" s="9">
        <f t="shared" si="146"/>
        <v>0</v>
      </c>
      <c r="BK186" s="9">
        <f t="shared" si="147"/>
        <v>0</v>
      </c>
      <c r="BL186" s="9">
        <f t="shared" si="148"/>
        <v>0</v>
      </c>
      <c r="BM186" s="9">
        <f t="shared" si="149"/>
        <v>0</v>
      </c>
      <c r="BN186" s="9">
        <f t="shared" si="150"/>
        <v>0</v>
      </c>
    </row>
    <row r="187" spans="1:66" x14ac:dyDescent="0.3">
      <c r="A187" s="9">
        <f t="shared" si="138"/>
        <v>170</v>
      </c>
      <c r="B187" s="9">
        <f t="shared" ref="B187:B250" si="189">IF(A187="","",IF(J186&gt;0,J186,0))</f>
        <v>0</v>
      </c>
      <c r="C187" s="9">
        <f t="shared" ref="C187:C250" si="190">IF(A187="","",IF((B187*(1+($B$2/1200)))&gt;$B$10,$B$10, (B187*(1+($B$2/1200)))))</f>
        <v>0</v>
      </c>
      <c r="D187" s="9">
        <f t="shared" ref="D187:D250" si="191">IF(A187="","",B187*($B$4/1200))</f>
        <v>0</v>
      </c>
      <c r="E187" s="9">
        <f t="shared" ref="E187:E250" si="192">IF(A187="","",B187*(($B$3/1200)/100))</f>
        <v>0</v>
      </c>
      <c r="F187" s="9">
        <f t="shared" ref="F187:F250" si="193">IF(A187="","",C187-D187-E187)</f>
        <v>0</v>
      </c>
      <c r="G187">
        <v>5.762505879780444E-3</v>
      </c>
      <c r="H187" s="9">
        <f t="shared" si="186"/>
        <v>0</v>
      </c>
      <c r="I187" s="9">
        <f t="shared" si="187"/>
        <v>0</v>
      </c>
      <c r="J187" s="9">
        <f t="shared" si="188"/>
        <v>0</v>
      </c>
      <c r="K187" s="4">
        <v>2.9624000000000001</v>
      </c>
      <c r="L187" s="9">
        <f t="shared" si="151"/>
        <v>0</v>
      </c>
      <c r="M187" s="9">
        <f t="shared" si="152"/>
        <v>0</v>
      </c>
      <c r="N187" s="9">
        <f t="shared" si="153"/>
        <v>0</v>
      </c>
      <c r="O187" s="9">
        <f t="shared" si="154"/>
        <v>0</v>
      </c>
      <c r="P187" s="9">
        <f t="shared" si="155"/>
        <v>0</v>
      </c>
      <c r="Q187" s="9">
        <f t="shared" si="156"/>
        <v>0</v>
      </c>
      <c r="R187">
        <v>6.7446566297570953E-3</v>
      </c>
      <c r="S187" s="9">
        <f t="shared" si="157"/>
        <v>0</v>
      </c>
      <c r="T187" s="9">
        <f t="shared" si="158"/>
        <v>0</v>
      </c>
      <c r="U187" s="9">
        <f t="shared" si="159"/>
        <v>0</v>
      </c>
      <c r="V187">
        <v>2.7624</v>
      </c>
      <c r="W187" s="9">
        <f t="shared" si="160"/>
        <v>0</v>
      </c>
      <c r="X187" s="9">
        <f t="shared" si="161"/>
        <v>0</v>
      </c>
      <c r="Y187" s="9">
        <f t="shared" si="162"/>
        <v>0</v>
      </c>
      <c r="Z187" s="9">
        <f t="shared" si="163"/>
        <v>0</v>
      </c>
      <c r="AA187" s="9">
        <f t="shared" si="164"/>
        <v>0</v>
      </c>
      <c r="AB187" s="9">
        <f t="shared" si="165"/>
        <v>0</v>
      </c>
      <c r="AC187">
        <v>4.7733437835284498E-3</v>
      </c>
      <c r="AD187" s="9">
        <f t="shared" si="166"/>
        <v>0</v>
      </c>
      <c r="AE187" s="9">
        <f t="shared" si="167"/>
        <v>0</v>
      </c>
      <c r="AF187" s="9">
        <f t="shared" si="168"/>
        <v>0</v>
      </c>
      <c r="AG187">
        <v>3.1624000000000003</v>
      </c>
      <c r="AH187" s="9">
        <f t="shared" si="169"/>
        <v>0</v>
      </c>
      <c r="AI187" s="9">
        <f t="shared" si="170"/>
        <v>0</v>
      </c>
      <c r="AJ187" s="9">
        <f t="shared" si="171"/>
        <v>0</v>
      </c>
      <c r="AK187" s="9">
        <f t="shared" si="172"/>
        <v>0</v>
      </c>
      <c r="AL187" s="9">
        <f t="shared" si="173"/>
        <v>0</v>
      </c>
      <c r="AM187" s="9">
        <f t="shared" si="174"/>
        <v>0</v>
      </c>
      <c r="AN187">
        <v>7.6196881653198822E-3</v>
      </c>
      <c r="AO187" s="9">
        <f t="shared" si="175"/>
        <v>0</v>
      </c>
      <c r="AP187" s="9">
        <f t="shared" si="176"/>
        <v>0</v>
      </c>
      <c r="AQ187" s="9">
        <f t="shared" si="177"/>
        <v>0</v>
      </c>
      <c r="AR187">
        <v>2.5624000000000002</v>
      </c>
      <c r="AS187" s="9">
        <f t="shared" si="139"/>
        <v>0</v>
      </c>
      <c r="AT187" s="9">
        <f t="shared" si="178"/>
        <v>0</v>
      </c>
      <c r="AU187" s="9">
        <f t="shared" si="179"/>
        <v>0</v>
      </c>
      <c r="AV187" s="9">
        <f t="shared" si="180"/>
        <v>0</v>
      </c>
      <c r="AW187" s="9">
        <f t="shared" si="181"/>
        <v>0</v>
      </c>
      <c r="AX187" s="9">
        <f t="shared" si="182"/>
        <v>0</v>
      </c>
      <c r="AY187">
        <v>4.4664358838485407E-3</v>
      </c>
      <c r="AZ187" s="9">
        <f t="shared" si="183"/>
        <v>0</v>
      </c>
      <c r="BA187" s="9">
        <f t="shared" si="184"/>
        <v>0</v>
      </c>
      <c r="BB187" s="9">
        <f t="shared" si="185"/>
        <v>0</v>
      </c>
      <c r="BC187">
        <v>3.3624000000000001</v>
      </c>
      <c r="BD187" s="9">
        <f t="shared" si="140"/>
        <v>0</v>
      </c>
      <c r="BE187" s="9">
        <f t="shared" si="141"/>
        <v>0.49994201323128917</v>
      </c>
      <c r="BF187" s="9">
        <f t="shared" si="142"/>
        <v>0.51100465107634618</v>
      </c>
      <c r="BG187" s="9">
        <f t="shared" si="143"/>
        <v>0.48912064292771845</v>
      </c>
      <c r="BH187" s="9">
        <f t="shared" si="144"/>
        <v>0.52231397698814552</v>
      </c>
      <c r="BI187" s="9">
        <f t="shared" si="145"/>
        <v>0.47853523961578737</v>
      </c>
      <c r="BJ187" s="9">
        <f t="shared" si="146"/>
        <v>0</v>
      </c>
      <c r="BK187" s="9">
        <f t="shared" si="147"/>
        <v>0</v>
      </c>
      <c r="BL187" s="9">
        <f t="shared" si="148"/>
        <v>0</v>
      </c>
      <c r="BM187" s="9">
        <f t="shared" si="149"/>
        <v>0</v>
      </c>
      <c r="BN187" s="9">
        <f t="shared" si="150"/>
        <v>0</v>
      </c>
    </row>
    <row r="188" spans="1:66" x14ac:dyDescent="0.3">
      <c r="A188" s="9">
        <f t="shared" si="138"/>
        <v>171</v>
      </c>
      <c r="B188" s="9">
        <f t="shared" si="189"/>
        <v>0</v>
      </c>
      <c r="C188" s="9">
        <f t="shared" si="190"/>
        <v>0</v>
      </c>
      <c r="D188" s="9">
        <f t="shared" si="191"/>
        <v>0</v>
      </c>
      <c r="E188" s="9">
        <f t="shared" si="192"/>
        <v>0</v>
      </c>
      <c r="F188" s="9">
        <f t="shared" si="193"/>
        <v>0</v>
      </c>
      <c r="G188">
        <v>5.231252406122322E-3</v>
      </c>
      <c r="H188" s="9">
        <f t="shared" si="186"/>
        <v>0</v>
      </c>
      <c r="I188" s="9">
        <f t="shared" si="187"/>
        <v>0</v>
      </c>
      <c r="J188" s="9">
        <f t="shared" si="188"/>
        <v>0</v>
      </c>
      <c r="K188" s="4">
        <v>2.9622999999999999</v>
      </c>
      <c r="L188" s="9">
        <f t="shared" si="151"/>
        <v>0</v>
      </c>
      <c r="M188" s="9">
        <f t="shared" si="152"/>
        <v>0</v>
      </c>
      <c r="N188" s="9">
        <f t="shared" si="153"/>
        <v>0</v>
      </c>
      <c r="O188" s="9">
        <f t="shared" si="154"/>
        <v>0</v>
      </c>
      <c r="P188" s="9">
        <f t="shared" si="155"/>
        <v>0</v>
      </c>
      <c r="Q188" s="9">
        <f t="shared" si="156"/>
        <v>0</v>
      </c>
      <c r="R188">
        <v>6.1184174647674894E-3</v>
      </c>
      <c r="S188" s="9">
        <f t="shared" si="157"/>
        <v>0</v>
      </c>
      <c r="T188" s="9">
        <f t="shared" si="158"/>
        <v>0</v>
      </c>
      <c r="U188" s="9">
        <f t="shared" si="159"/>
        <v>0</v>
      </c>
      <c r="V188">
        <v>2.7622999999999998</v>
      </c>
      <c r="W188" s="9">
        <f t="shared" si="160"/>
        <v>0</v>
      </c>
      <c r="X188" s="9">
        <f t="shared" si="161"/>
        <v>0</v>
      </c>
      <c r="Y188" s="9">
        <f t="shared" si="162"/>
        <v>0</v>
      </c>
      <c r="Z188" s="9">
        <f t="shared" si="163"/>
        <v>0</v>
      </c>
      <c r="AA188" s="9">
        <f t="shared" si="164"/>
        <v>0</v>
      </c>
      <c r="AB188" s="9">
        <f t="shared" si="165"/>
        <v>0</v>
      </c>
      <c r="AC188">
        <v>4.3352218797898523E-3</v>
      </c>
      <c r="AD188" s="9">
        <f t="shared" si="166"/>
        <v>0</v>
      </c>
      <c r="AE188" s="9">
        <f t="shared" si="167"/>
        <v>0</v>
      </c>
      <c r="AF188" s="9">
        <f t="shared" si="168"/>
        <v>0</v>
      </c>
      <c r="AG188">
        <v>3.1623000000000001</v>
      </c>
      <c r="AH188" s="9">
        <f t="shared" si="169"/>
        <v>0</v>
      </c>
      <c r="AI188" s="9">
        <f t="shared" si="170"/>
        <v>0</v>
      </c>
      <c r="AJ188" s="9">
        <f t="shared" si="171"/>
        <v>0</v>
      </c>
      <c r="AK188" s="9">
        <f t="shared" si="172"/>
        <v>0</v>
      </c>
      <c r="AL188" s="9">
        <f t="shared" si="173"/>
        <v>0</v>
      </c>
      <c r="AM188" s="9">
        <f t="shared" si="174"/>
        <v>0</v>
      </c>
      <c r="AN188">
        <v>6.906393920267595E-3</v>
      </c>
      <c r="AO188" s="9">
        <f t="shared" si="175"/>
        <v>0</v>
      </c>
      <c r="AP188" s="9">
        <f t="shared" si="176"/>
        <v>0</v>
      </c>
      <c r="AQ188" s="9">
        <f t="shared" si="177"/>
        <v>0</v>
      </c>
      <c r="AR188">
        <v>2.5623</v>
      </c>
      <c r="AS188" s="9">
        <f t="shared" si="139"/>
        <v>0</v>
      </c>
      <c r="AT188" s="9">
        <f t="shared" si="178"/>
        <v>0</v>
      </c>
      <c r="AU188" s="9">
        <f t="shared" si="179"/>
        <v>0</v>
      </c>
      <c r="AV188" s="9">
        <f t="shared" si="180"/>
        <v>0</v>
      </c>
      <c r="AW188" s="9">
        <f t="shared" si="181"/>
        <v>0</v>
      </c>
      <c r="AX188" s="9">
        <f t="shared" si="182"/>
        <v>0</v>
      </c>
      <c r="AY188">
        <v>4.0559327601362716E-3</v>
      </c>
      <c r="AZ188" s="9">
        <f t="shared" si="183"/>
        <v>0</v>
      </c>
      <c r="BA188" s="9">
        <f t="shared" si="184"/>
        <v>0</v>
      </c>
      <c r="BB188" s="9">
        <f t="shared" si="185"/>
        <v>0</v>
      </c>
      <c r="BC188">
        <v>3.3622999999999998</v>
      </c>
      <c r="BD188" s="9">
        <f t="shared" si="140"/>
        <v>0</v>
      </c>
      <c r="BE188" s="9">
        <f t="shared" si="141"/>
        <v>0.49721677489090105</v>
      </c>
      <c r="BF188" s="9">
        <f t="shared" si="142"/>
        <v>0.50830336451731906</v>
      </c>
      <c r="BG188" s="9">
        <f t="shared" si="143"/>
        <v>0.48637377263888276</v>
      </c>
      <c r="BH188" s="9">
        <f t="shared" si="144"/>
        <v>0.51963905545325528</v>
      </c>
      <c r="BI188" s="9">
        <f t="shared" si="145"/>
        <v>0.4757689667627189</v>
      </c>
      <c r="BJ188" s="9">
        <f t="shared" si="146"/>
        <v>0</v>
      </c>
      <c r="BK188" s="9">
        <f t="shared" si="147"/>
        <v>0</v>
      </c>
      <c r="BL188" s="9">
        <f t="shared" si="148"/>
        <v>0</v>
      </c>
      <c r="BM188" s="9">
        <f t="shared" si="149"/>
        <v>0</v>
      </c>
      <c r="BN188" s="9">
        <f t="shared" si="150"/>
        <v>0</v>
      </c>
    </row>
    <row r="189" spans="1:66" x14ac:dyDescent="0.3">
      <c r="A189" s="9">
        <f t="shared" si="138"/>
        <v>172</v>
      </c>
      <c r="B189" s="9">
        <f t="shared" si="189"/>
        <v>0</v>
      </c>
      <c r="C189" s="9">
        <f t="shared" si="190"/>
        <v>0</v>
      </c>
      <c r="D189" s="9">
        <f t="shared" si="191"/>
        <v>0</v>
      </c>
      <c r="E189" s="9">
        <f t="shared" si="192"/>
        <v>0</v>
      </c>
      <c r="F189" s="9">
        <f t="shared" si="193"/>
        <v>0</v>
      </c>
      <c r="G189">
        <v>6.8884087958058782E-3</v>
      </c>
      <c r="H189" s="9">
        <f t="shared" si="186"/>
        <v>0</v>
      </c>
      <c r="I189" s="9">
        <f t="shared" si="187"/>
        <v>0</v>
      </c>
      <c r="J189" s="9">
        <f t="shared" si="188"/>
        <v>0</v>
      </c>
      <c r="K189" s="4">
        <v>2.9645999999999999</v>
      </c>
      <c r="L189" s="9">
        <f t="shared" si="151"/>
        <v>0</v>
      </c>
      <c r="M189" s="9">
        <f t="shared" si="152"/>
        <v>0</v>
      </c>
      <c r="N189" s="9">
        <f t="shared" si="153"/>
        <v>0</v>
      </c>
      <c r="O189" s="9">
        <f t="shared" si="154"/>
        <v>0</v>
      </c>
      <c r="P189" s="9">
        <f t="shared" si="155"/>
        <v>0</v>
      </c>
      <c r="Q189" s="9">
        <f t="shared" si="156"/>
        <v>0</v>
      </c>
      <c r="R189">
        <v>7.9466134150250056E-3</v>
      </c>
      <c r="S189" s="9">
        <f t="shared" si="157"/>
        <v>0</v>
      </c>
      <c r="T189" s="9">
        <f t="shared" si="158"/>
        <v>0</v>
      </c>
      <c r="U189" s="9">
        <f t="shared" si="159"/>
        <v>0</v>
      </c>
      <c r="V189">
        <v>2.7645999999999997</v>
      </c>
      <c r="W189" s="9">
        <f t="shared" si="160"/>
        <v>0</v>
      </c>
      <c r="X189" s="9">
        <f t="shared" si="161"/>
        <v>0</v>
      </c>
      <c r="Y189" s="9">
        <f t="shared" si="162"/>
        <v>0</v>
      </c>
      <c r="Z189" s="9">
        <f t="shared" si="163"/>
        <v>0</v>
      </c>
      <c r="AA189" s="9">
        <f t="shared" si="164"/>
        <v>0</v>
      </c>
      <c r="AB189" s="9">
        <f t="shared" si="165"/>
        <v>0</v>
      </c>
      <c r="AC189">
        <v>5.7980340296223121E-3</v>
      </c>
      <c r="AD189" s="9">
        <f t="shared" si="166"/>
        <v>0</v>
      </c>
      <c r="AE189" s="9">
        <f t="shared" si="167"/>
        <v>0</v>
      </c>
      <c r="AF189" s="9">
        <f t="shared" si="168"/>
        <v>0</v>
      </c>
      <c r="AG189">
        <v>3.1646000000000001</v>
      </c>
      <c r="AH189" s="9">
        <f t="shared" si="169"/>
        <v>0</v>
      </c>
      <c r="AI189" s="9">
        <f t="shared" si="170"/>
        <v>0</v>
      </c>
      <c r="AJ189" s="9">
        <f t="shared" si="171"/>
        <v>0</v>
      </c>
      <c r="AK189" s="9">
        <f t="shared" si="172"/>
        <v>0</v>
      </c>
      <c r="AL189" s="9">
        <f t="shared" si="173"/>
        <v>0</v>
      </c>
      <c r="AM189" s="9">
        <f t="shared" si="174"/>
        <v>0</v>
      </c>
      <c r="AN189">
        <v>8.8977776137797449E-3</v>
      </c>
      <c r="AO189" s="9">
        <f t="shared" si="175"/>
        <v>0</v>
      </c>
      <c r="AP189" s="9">
        <f t="shared" si="176"/>
        <v>0</v>
      </c>
      <c r="AQ189" s="9">
        <f t="shared" si="177"/>
        <v>0</v>
      </c>
      <c r="AR189">
        <v>2.5646</v>
      </c>
      <c r="AS189" s="9">
        <f t="shared" si="139"/>
        <v>0</v>
      </c>
      <c r="AT189" s="9">
        <f t="shared" si="178"/>
        <v>0</v>
      </c>
      <c r="AU189" s="9">
        <f t="shared" si="179"/>
        <v>0</v>
      </c>
      <c r="AV189" s="9">
        <f t="shared" si="180"/>
        <v>0</v>
      </c>
      <c r="AW189" s="9">
        <f t="shared" si="181"/>
        <v>0</v>
      </c>
      <c r="AX189" s="9">
        <f t="shared" si="182"/>
        <v>0</v>
      </c>
      <c r="AY189">
        <v>5.4168362479600773E-3</v>
      </c>
      <c r="AZ189" s="9">
        <f t="shared" si="183"/>
        <v>0</v>
      </c>
      <c r="BA189" s="9">
        <f t="shared" si="184"/>
        <v>0</v>
      </c>
      <c r="BB189" s="9">
        <f t="shared" si="185"/>
        <v>0</v>
      </c>
      <c r="BC189">
        <v>3.3645999999999998</v>
      </c>
      <c r="BD189" s="9">
        <f t="shared" si="140"/>
        <v>0</v>
      </c>
      <c r="BE189" s="9">
        <f t="shared" si="141"/>
        <v>0.49450544948585085</v>
      </c>
      <c r="BF189" s="9">
        <f t="shared" si="142"/>
        <v>0.50561539359879604</v>
      </c>
      <c r="BG189" s="9">
        <f t="shared" si="143"/>
        <v>0.48364140682463075</v>
      </c>
      <c r="BH189" s="9">
        <f t="shared" si="144"/>
        <v>0.51697684717048786</v>
      </c>
      <c r="BI189" s="9">
        <f t="shared" si="145"/>
        <v>0.473017783550846</v>
      </c>
      <c r="BJ189" s="9">
        <f t="shared" si="146"/>
        <v>0</v>
      </c>
      <c r="BK189" s="9">
        <f t="shared" si="147"/>
        <v>0</v>
      </c>
      <c r="BL189" s="9">
        <f t="shared" si="148"/>
        <v>0</v>
      </c>
      <c r="BM189" s="9">
        <f t="shared" si="149"/>
        <v>0</v>
      </c>
      <c r="BN189" s="9">
        <f t="shared" si="150"/>
        <v>0</v>
      </c>
    </row>
    <row r="190" spans="1:66" x14ac:dyDescent="0.3">
      <c r="A190" s="9">
        <f t="shared" si="138"/>
        <v>173</v>
      </c>
      <c r="B190" s="9">
        <f t="shared" si="189"/>
        <v>0</v>
      </c>
      <c r="C190" s="9">
        <f t="shared" si="190"/>
        <v>0</v>
      </c>
      <c r="D190" s="9">
        <f t="shared" si="191"/>
        <v>0</v>
      </c>
      <c r="E190" s="9">
        <f t="shared" si="192"/>
        <v>0</v>
      </c>
      <c r="F190" s="9">
        <f t="shared" si="193"/>
        <v>0</v>
      </c>
      <c r="G190">
        <v>7.0233846455726168E-3</v>
      </c>
      <c r="H190" s="9">
        <f t="shared" si="186"/>
        <v>0</v>
      </c>
      <c r="I190" s="9">
        <f t="shared" si="187"/>
        <v>0</v>
      </c>
      <c r="J190" s="9">
        <f t="shared" si="188"/>
        <v>0</v>
      </c>
      <c r="K190" s="4">
        <v>2.9660000000000002</v>
      </c>
      <c r="L190" s="9">
        <f t="shared" si="151"/>
        <v>0</v>
      </c>
      <c r="M190" s="9">
        <f t="shared" si="152"/>
        <v>0</v>
      </c>
      <c r="N190" s="9">
        <f t="shared" si="153"/>
        <v>0</v>
      </c>
      <c r="O190" s="9">
        <f t="shared" si="154"/>
        <v>0</v>
      </c>
      <c r="P190" s="9">
        <f t="shared" si="155"/>
        <v>0</v>
      </c>
      <c r="Q190" s="9">
        <f t="shared" si="156"/>
        <v>0</v>
      </c>
      <c r="R190">
        <v>8.0558523656317771E-3</v>
      </c>
      <c r="S190" s="9">
        <f t="shared" si="157"/>
        <v>0</v>
      </c>
      <c r="T190" s="9">
        <f t="shared" si="158"/>
        <v>0</v>
      </c>
      <c r="U190" s="9">
        <f t="shared" si="159"/>
        <v>0</v>
      </c>
      <c r="V190">
        <v>2.766</v>
      </c>
      <c r="W190" s="9">
        <f t="shared" si="160"/>
        <v>0</v>
      </c>
      <c r="X190" s="9">
        <f t="shared" si="161"/>
        <v>0</v>
      </c>
      <c r="Y190" s="9">
        <f t="shared" si="162"/>
        <v>0</v>
      </c>
      <c r="Z190" s="9">
        <f t="shared" si="163"/>
        <v>0</v>
      </c>
      <c r="AA190" s="9">
        <f t="shared" si="164"/>
        <v>0</v>
      </c>
      <c r="AB190" s="9">
        <f t="shared" si="165"/>
        <v>0</v>
      </c>
      <c r="AC190">
        <v>5.9580837636834527E-3</v>
      </c>
      <c r="AD190" s="9">
        <f t="shared" si="166"/>
        <v>0</v>
      </c>
      <c r="AE190" s="9">
        <f t="shared" si="167"/>
        <v>0</v>
      </c>
      <c r="AF190" s="9">
        <f t="shared" si="168"/>
        <v>0</v>
      </c>
      <c r="AG190">
        <v>3.1660000000000004</v>
      </c>
      <c r="AH190" s="9">
        <f t="shared" si="169"/>
        <v>0</v>
      </c>
      <c r="AI190" s="9">
        <f t="shared" si="170"/>
        <v>0</v>
      </c>
      <c r="AJ190" s="9">
        <f t="shared" si="171"/>
        <v>0</v>
      </c>
      <c r="AK190" s="9">
        <f t="shared" si="172"/>
        <v>0</v>
      </c>
      <c r="AL190" s="9">
        <f t="shared" si="173"/>
        <v>0</v>
      </c>
      <c r="AM190" s="9">
        <f t="shared" si="174"/>
        <v>0</v>
      </c>
      <c r="AN190">
        <v>8.9805637900652879E-3</v>
      </c>
      <c r="AO190" s="9">
        <f t="shared" si="175"/>
        <v>0</v>
      </c>
      <c r="AP190" s="9">
        <f t="shared" si="176"/>
        <v>0</v>
      </c>
      <c r="AQ190" s="9">
        <f t="shared" si="177"/>
        <v>0</v>
      </c>
      <c r="AR190">
        <v>2.5660000000000003</v>
      </c>
      <c r="AS190" s="9">
        <f t="shared" si="139"/>
        <v>0</v>
      </c>
      <c r="AT190" s="9">
        <f t="shared" si="178"/>
        <v>0</v>
      </c>
      <c r="AU190" s="9">
        <f t="shared" si="179"/>
        <v>0</v>
      </c>
      <c r="AV190" s="9">
        <f t="shared" si="180"/>
        <v>0</v>
      </c>
      <c r="AW190" s="9">
        <f t="shared" si="181"/>
        <v>0</v>
      </c>
      <c r="AX190" s="9">
        <f t="shared" si="182"/>
        <v>0</v>
      </c>
      <c r="AY190">
        <v>5.5673502788103901E-3</v>
      </c>
      <c r="AZ190" s="9">
        <f t="shared" si="183"/>
        <v>0</v>
      </c>
      <c r="BA190" s="9">
        <f t="shared" si="184"/>
        <v>0</v>
      </c>
      <c r="BB190" s="9">
        <f t="shared" si="185"/>
        <v>0</v>
      </c>
      <c r="BC190">
        <v>3.3660000000000001</v>
      </c>
      <c r="BD190" s="9">
        <f t="shared" si="140"/>
        <v>0</v>
      </c>
      <c r="BE190" s="9">
        <f t="shared" si="141"/>
        <v>0.49180833830335918</v>
      </c>
      <c r="BF190" s="9">
        <f t="shared" si="142"/>
        <v>0.50294105334051931</v>
      </c>
      <c r="BG190" s="9">
        <f t="shared" si="143"/>
        <v>0.48092383305486902</v>
      </c>
      <c r="BH190" s="9">
        <f t="shared" si="144"/>
        <v>0.5143276809049625</v>
      </c>
      <c r="BI190" s="9">
        <f t="shared" si="145"/>
        <v>0.47028196385058274</v>
      </c>
      <c r="BJ190" s="9">
        <f t="shared" si="146"/>
        <v>0</v>
      </c>
      <c r="BK190" s="9">
        <f t="shared" si="147"/>
        <v>0</v>
      </c>
      <c r="BL190" s="9">
        <f t="shared" si="148"/>
        <v>0</v>
      </c>
      <c r="BM190" s="9">
        <f t="shared" si="149"/>
        <v>0</v>
      </c>
      <c r="BN190" s="9">
        <f t="shared" si="150"/>
        <v>0</v>
      </c>
    </row>
    <row r="191" spans="1:66" x14ac:dyDescent="0.3">
      <c r="A191" s="9">
        <f t="shared" si="138"/>
        <v>174</v>
      </c>
      <c r="B191" s="9">
        <f t="shared" si="189"/>
        <v>0</v>
      </c>
      <c r="C191" s="9">
        <f t="shared" si="190"/>
        <v>0</v>
      </c>
      <c r="D191" s="9">
        <f t="shared" si="191"/>
        <v>0</v>
      </c>
      <c r="E191" s="9">
        <f t="shared" si="192"/>
        <v>0</v>
      </c>
      <c r="F191" s="9">
        <f t="shared" si="193"/>
        <v>0</v>
      </c>
      <c r="G191">
        <v>7.7013084632048256E-3</v>
      </c>
      <c r="H191" s="9">
        <f t="shared" si="186"/>
        <v>0</v>
      </c>
      <c r="I191" s="9">
        <f t="shared" si="187"/>
        <v>0</v>
      </c>
      <c r="J191" s="9">
        <f t="shared" si="188"/>
        <v>0</v>
      </c>
      <c r="K191" s="4">
        <v>2.9683000000000002</v>
      </c>
      <c r="L191" s="9">
        <f t="shared" si="151"/>
        <v>0</v>
      </c>
      <c r="M191" s="9">
        <f t="shared" si="152"/>
        <v>0</v>
      </c>
      <c r="N191" s="9">
        <f t="shared" si="153"/>
        <v>0</v>
      </c>
      <c r="O191" s="9">
        <f t="shared" si="154"/>
        <v>0</v>
      </c>
      <c r="P191" s="9">
        <f t="shared" si="155"/>
        <v>0</v>
      </c>
      <c r="Q191" s="9">
        <f t="shared" si="156"/>
        <v>0</v>
      </c>
      <c r="R191">
        <v>8.7783317091191249E-3</v>
      </c>
      <c r="S191" s="9">
        <f t="shared" si="157"/>
        <v>0</v>
      </c>
      <c r="T191" s="9">
        <f t="shared" si="158"/>
        <v>0</v>
      </c>
      <c r="U191" s="9">
        <f t="shared" si="159"/>
        <v>0</v>
      </c>
      <c r="V191">
        <v>2.7683</v>
      </c>
      <c r="W191" s="9">
        <f t="shared" si="160"/>
        <v>0</v>
      </c>
      <c r="X191" s="9">
        <f t="shared" si="161"/>
        <v>0</v>
      </c>
      <c r="Y191" s="9">
        <f t="shared" si="162"/>
        <v>0</v>
      </c>
      <c r="Z191" s="9">
        <f t="shared" si="163"/>
        <v>0</v>
      </c>
      <c r="AA191" s="9">
        <f t="shared" si="164"/>
        <v>0</v>
      </c>
      <c r="AB191" s="9">
        <f t="shared" si="165"/>
        <v>0</v>
      </c>
      <c r="AC191">
        <v>6.5652876492899859E-3</v>
      </c>
      <c r="AD191" s="9">
        <f t="shared" si="166"/>
        <v>0</v>
      </c>
      <c r="AE191" s="9">
        <f t="shared" si="167"/>
        <v>0</v>
      </c>
      <c r="AF191" s="9">
        <f t="shared" si="168"/>
        <v>0</v>
      </c>
      <c r="AG191">
        <v>3.1683000000000003</v>
      </c>
      <c r="AH191" s="9">
        <f t="shared" si="169"/>
        <v>0</v>
      </c>
      <c r="AI191" s="9">
        <f t="shared" si="170"/>
        <v>0</v>
      </c>
      <c r="AJ191" s="9">
        <f t="shared" si="171"/>
        <v>0</v>
      </c>
      <c r="AK191" s="9">
        <f t="shared" si="172"/>
        <v>0</v>
      </c>
      <c r="AL191" s="9">
        <f t="shared" si="173"/>
        <v>0</v>
      </c>
      <c r="AM191" s="9">
        <f t="shared" si="174"/>
        <v>0</v>
      </c>
      <c r="AN191">
        <v>9.7569262552154035E-3</v>
      </c>
      <c r="AO191" s="9">
        <f t="shared" si="175"/>
        <v>0</v>
      </c>
      <c r="AP191" s="9">
        <f t="shared" si="176"/>
        <v>0</v>
      </c>
      <c r="AQ191" s="9">
        <f t="shared" si="177"/>
        <v>0</v>
      </c>
      <c r="AR191">
        <v>2.5683000000000002</v>
      </c>
      <c r="AS191" s="9">
        <f t="shared" si="139"/>
        <v>0</v>
      </c>
      <c r="AT191" s="9">
        <f t="shared" si="178"/>
        <v>0</v>
      </c>
      <c r="AU191" s="9">
        <f t="shared" si="179"/>
        <v>0</v>
      </c>
      <c r="AV191" s="9">
        <f t="shared" si="180"/>
        <v>0</v>
      </c>
      <c r="AW191" s="9">
        <f t="shared" si="181"/>
        <v>0</v>
      </c>
      <c r="AX191" s="9">
        <f t="shared" si="182"/>
        <v>0</v>
      </c>
      <c r="AY191">
        <v>6.1451674302122061E-3</v>
      </c>
      <c r="AZ191" s="9">
        <f t="shared" si="183"/>
        <v>0</v>
      </c>
      <c r="BA191" s="9">
        <f t="shared" si="184"/>
        <v>0</v>
      </c>
      <c r="BB191" s="9">
        <f t="shared" si="185"/>
        <v>0</v>
      </c>
      <c r="BC191">
        <v>3.3683000000000001</v>
      </c>
      <c r="BD191" s="9">
        <f t="shared" si="140"/>
        <v>0</v>
      </c>
      <c r="BE191" s="9">
        <f t="shared" si="141"/>
        <v>0.48912500521681918</v>
      </c>
      <c r="BF191" s="9">
        <f t="shared" si="142"/>
        <v>0.5002799046126144</v>
      </c>
      <c r="BG191" s="9">
        <f t="shared" si="143"/>
        <v>0.47822061785191328</v>
      </c>
      <c r="BH191" s="9">
        <f t="shared" si="144"/>
        <v>0.51169111415823287</v>
      </c>
      <c r="BI191" s="9">
        <f t="shared" si="145"/>
        <v>0.46756107648984363</v>
      </c>
      <c r="BJ191" s="9">
        <f t="shared" si="146"/>
        <v>0</v>
      </c>
      <c r="BK191" s="9">
        <f t="shared" si="147"/>
        <v>0</v>
      </c>
      <c r="BL191" s="9">
        <f t="shared" si="148"/>
        <v>0</v>
      </c>
      <c r="BM191" s="9">
        <f t="shared" si="149"/>
        <v>0</v>
      </c>
      <c r="BN191" s="9">
        <f t="shared" si="150"/>
        <v>0</v>
      </c>
    </row>
    <row r="192" spans="1:66" x14ac:dyDescent="0.3">
      <c r="A192" s="9">
        <f t="shared" si="138"/>
        <v>175</v>
      </c>
      <c r="B192" s="9">
        <f t="shared" si="189"/>
        <v>0</v>
      </c>
      <c r="C192" s="9">
        <f t="shared" si="190"/>
        <v>0</v>
      </c>
      <c r="D192" s="9">
        <f t="shared" si="191"/>
        <v>0</v>
      </c>
      <c r="E192" s="9">
        <f t="shared" si="192"/>
        <v>0</v>
      </c>
      <c r="F192" s="9">
        <f t="shared" si="193"/>
        <v>0</v>
      </c>
      <c r="G192">
        <v>8.2017104552886133E-3</v>
      </c>
      <c r="H192" s="9">
        <f t="shared" si="186"/>
        <v>0</v>
      </c>
      <c r="I192" s="9">
        <f t="shared" si="187"/>
        <v>0</v>
      </c>
      <c r="J192" s="9">
        <f t="shared" si="188"/>
        <v>0</v>
      </c>
      <c r="K192" s="4">
        <v>2.9698000000000002</v>
      </c>
      <c r="L192" s="9">
        <f t="shared" si="151"/>
        <v>0</v>
      </c>
      <c r="M192" s="9">
        <f t="shared" si="152"/>
        <v>0</v>
      </c>
      <c r="N192" s="9">
        <f t="shared" si="153"/>
        <v>0</v>
      </c>
      <c r="O192" s="9">
        <f t="shared" si="154"/>
        <v>0</v>
      </c>
      <c r="P192" s="9">
        <f t="shared" si="155"/>
        <v>0</v>
      </c>
      <c r="Q192" s="9">
        <f t="shared" si="156"/>
        <v>0</v>
      </c>
      <c r="R192">
        <v>9.3124713851864271E-3</v>
      </c>
      <c r="S192" s="9">
        <f t="shared" si="157"/>
        <v>0</v>
      </c>
      <c r="T192" s="9">
        <f t="shared" si="158"/>
        <v>0</v>
      </c>
      <c r="U192" s="9">
        <f t="shared" si="159"/>
        <v>0</v>
      </c>
      <c r="V192">
        <v>2.7698</v>
      </c>
      <c r="W192" s="9">
        <f t="shared" si="160"/>
        <v>0</v>
      </c>
      <c r="X192" s="9">
        <f t="shared" si="161"/>
        <v>0</v>
      </c>
      <c r="Y192" s="9">
        <f t="shared" si="162"/>
        <v>0</v>
      </c>
      <c r="Z192" s="9">
        <f t="shared" si="163"/>
        <v>0</v>
      </c>
      <c r="AA192" s="9">
        <f t="shared" si="164"/>
        <v>0</v>
      </c>
      <c r="AB192" s="9">
        <f t="shared" si="165"/>
        <v>0</v>
      </c>
      <c r="AC192">
        <v>7.0233846455726168E-3</v>
      </c>
      <c r="AD192" s="9">
        <f t="shared" si="166"/>
        <v>0</v>
      </c>
      <c r="AE192" s="9">
        <f t="shared" si="167"/>
        <v>0</v>
      </c>
      <c r="AF192" s="9">
        <f t="shared" si="168"/>
        <v>0</v>
      </c>
      <c r="AG192">
        <v>3.1698000000000004</v>
      </c>
      <c r="AH192" s="9">
        <f t="shared" si="169"/>
        <v>0</v>
      </c>
      <c r="AI192" s="9">
        <f t="shared" si="170"/>
        <v>0</v>
      </c>
      <c r="AJ192" s="9">
        <f t="shared" si="171"/>
        <v>0</v>
      </c>
      <c r="AK192" s="9">
        <f t="shared" si="172"/>
        <v>0</v>
      </c>
      <c r="AL192" s="9">
        <f t="shared" si="173"/>
        <v>0</v>
      </c>
      <c r="AM192" s="9">
        <f t="shared" si="174"/>
        <v>0</v>
      </c>
      <c r="AN192">
        <v>1.0324939310978443E-2</v>
      </c>
      <c r="AO192" s="9">
        <f t="shared" si="175"/>
        <v>0</v>
      </c>
      <c r="AP192" s="9">
        <f t="shared" si="176"/>
        <v>0</v>
      </c>
      <c r="AQ192" s="9">
        <f t="shared" si="177"/>
        <v>0</v>
      </c>
      <c r="AR192">
        <v>2.5698000000000003</v>
      </c>
      <c r="AS192" s="9">
        <f t="shared" si="139"/>
        <v>0</v>
      </c>
      <c r="AT192" s="9">
        <f t="shared" si="178"/>
        <v>0</v>
      </c>
      <c r="AU192" s="9">
        <f t="shared" si="179"/>
        <v>0</v>
      </c>
      <c r="AV192" s="9">
        <f t="shared" si="180"/>
        <v>0</v>
      </c>
      <c r="AW192" s="9">
        <f t="shared" si="181"/>
        <v>0</v>
      </c>
      <c r="AX192" s="9">
        <f t="shared" si="182"/>
        <v>0</v>
      </c>
      <c r="AY192">
        <v>6.5652876492899859E-3</v>
      </c>
      <c r="AZ192" s="9">
        <f t="shared" si="183"/>
        <v>0</v>
      </c>
      <c r="BA192" s="9">
        <f t="shared" si="184"/>
        <v>0</v>
      </c>
      <c r="BB192" s="9">
        <f t="shared" si="185"/>
        <v>0</v>
      </c>
      <c r="BC192">
        <v>3.3698000000000001</v>
      </c>
      <c r="BD192" s="9">
        <f t="shared" si="140"/>
        <v>0</v>
      </c>
      <c r="BE192" s="9">
        <f t="shared" si="141"/>
        <v>0.4864557077898084</v>
      </c>
      <c r="BF192" s="9">
        <f t="shared" si="142"/>
        <v>0.49763221773726474</v>
      </c>
      <c r="BG192" s="9">
        <f t="shared" si="143"/>
        <v>0.47553200602362639</v>
      </c>
      <c r="BH192" s="9">
        <f t="shared" si="144"/>
        <v>0.50906743001116761</v>
      </c>
      <c r="BI192" s="9">
        <f t="shared" si="145"/>
        <v>0.46485535352672364</v>
      </c>
      <c r="BJ192" s="9">
        <f t="shared" si="146"/>
        <v>0</v>
      </c>
      <c r="BK192" s="9">
        <f t="shared" si="147"/>
        <v>0</v>
      </c>
      <c r="BL192" s="9">
        <f t="shared" si="148"/>
        <v>0</v>
      </c>
      <c r="BM192" s="9">
        <f t="shared" si="149"/>
        <v>0</v>
      </c>
      <c r="BN192" s="9">
        <f t="shared" si="150"/>
        <v>0</v>
      </c>
    </row>
    <row r="193" spans="1:66" x14ac:dyDescent="0.3">
      <c r="A193" s="9">
        <f t="shared" si="138"/>
        <v>176</v>
      </c>
      <c r="B193" s="9">
        <f t="shared" si="189"/>
        <v>0</v>
      </c>
      <c r="C193" s="9">
        <f t="shared" si="190"/>
        <v>0</v>
      </c>
      <c r="D193" s="9">
        <f t="shared" si="191"/>
        <v>0</v>
      </c>
      <c r="E193" s="9">
        <f t="shared" si="192"/>
        <v>0</v>
      </c>
      <c r="F193" s="9">
        <f t="shared" si="193"/>
        <v>0</v>
      </c>
      <c r="G193">
        <v>7.8284203424832111E-3</v>
      </c>
      <c r="H193" s="9">
        <f t="shared" si="186"/>
        <v>0</v>
      </c>
      <c r="I193" s="9">
        <f t="shared" si="187"/>
        <v>0</v>
      </c>
      <c r="J193" s="9">
        <f t="shared" si="188"/>
        <v>0</v>
      </c>
      <c r="K193" s="4">
        <v>2.9719000000000002</v>
      </c>
      <c r="L193" s="9">
        <f t="shared" si="151"/>
        <v>0</v>
      </c>
      <c r="M193" s="9">
        <f t="shared" si="152"/>
        <v>0</v>
      </c>
      <c r="N193" s="9">
        <f t="shared" si="153"/>
        <v>0</v>
      </c>
      <c r="O193" s="9">
        <f t="shared" si="154"/>
        <v>0</v>
      </c>
      <c r="P193" s="9">
        <f t="shared" si="155"/>
        <v>0</v>
      </c>
      <c r="Q193" s="9">
        <f t="shared" si="156"/>
        <v>0</v>
      </c>
      <c r="R193">
        <v>8.9069723222503505E-3</v>
      </c>
      <c r="S193" s="9">
        <f t="shared" si="157"/>
        <v>0</v>
      </c>
      <c r="T193" s="9">
        <f t="shared" si="158"/>
        <v>0</v>
      </c>
      <c r="U193" s="9">
        <f t="shared" si="159"/>
        <v>0</v>
      </c>
      <c r="V193">
        <v>2.7719</v>
      </c>
      <c r="W193" s="9">
        <f t="shared" si="160"/>
        <v>0</v>
      </c>
      <c r="X193" s="9">
        <f t="shared" si="161"/>
        <v>0</v>
      </c>
      <c r="Y193" s="9">
        <f t="shared" si="162"/>
        <v>0</v>
      </c>
      <c r="Z193" s="9">
        <f t="shared" si="163"/>
        <v>0</v>
      </c>
      <c r="AA193" s="9">
        <f t="shared" si="164"/>
        <v>0</v>
      </c>
      <c r="AB193" s="9">
        <f t="shared" si="165"/>
        <v>0</v>
      </c>
      <c r="AC193">
        <v>6.6997809721551782E-3</v>
      </c>
      <c r="AD193" s="9">
        <f t="shared" si="166"/>
        <v>0</v>
      </c>
      <c r="AE193" s="9">
        <f t="shared" si="167"/>
        <v>0</v>
      </c>
      <c r="AF193" s="9">
        <f t="shared" si="168"/>
        <v>0</v>
      </c>
      <c r="AG193">
        <v>3.1719000000000004</v>
      </c>
      <c r="AH193" s="9">
        <f t="shared" si="169"/>
        <v>0</v>
      </c>
      <c r="AI193" s="9">
        <f t="shared" si="170"/>
        <v>0</v>
      </c>
      <c r="AJ193" s="9">
        <f t="shared" si="171"/>
        <v>0</v>
      </c>
      <c r="AK193" s="9">
        <f t="shared" si="172"/>
        <v>0</v>
      </c>
      <c r="AL193" s="9">
        <f t="shared" si="173"/>
        <v>0</v>
      </c>
      <c r="AM193" s="9">
        <f t="shared" si="174"/>
        <v>0</v>
      </c>
      <c r="AN193">
        <v>9.8776779986496921E-3</v>
      </c>
      <c r="AO193" s="9">
        <f t="shared" si="175"/>
        <v>0</v>
      </c>
      <c r="AP193" s="9">
        <f t="shared" si="176"/>
        <v>0</v>
      </c>
      <c r="AQ193" s="9">
        <f t="shared" si="177"/>
        <v>0</v>
      </c>
      <c r="AR193">
        <v>2.5719000000000003</v>
      </c>
      <c r="AS193" s="9">
        <f t="shared" si="139"/>
        <v>0</v>
      </c>
      <c r="AT193" s="9">
        <f t="shared" si="178"/>
        <v>0</v>
      </c>
      <c r="AU193" s="9">
        <f t="shared" si="179"/>
        <v>0</v>
      </c>
      <c r="AV193" s="9">
        <f t="shared" si="180"/>
        <v>0</v>
      </c>
      <c r="AW193" s="9">
        <f t="shared" si="181"/>
        <v>0</v>
      </c>
      <c r="AX193" s="9">
        <f t="shared" si="182"/>
        <v>0</v>
      </c>
      <c r="AY193">
        <v>6.2701054304854509E-3</v>
      </c>
      <c r="AZ193" s="9">
        <f t="shared" si="183"/>
        <v>0</v>
      </c>
      <c r="BA193" s="9">
        <f t="shared" si="184"/>
        <v>0</v>
      </c>
      <c r="BB193" s="9">
        <f t="shared" si="185"/>
        <v>0</v>
      </c>
      <c r="BC193">
        <v>3.3719000000000001</v>
      </c>
      <c r="BD193" s="9">
        <f t="shared" si="140"/>
        <v>0</v>
      </c>
      <c r="BE193" s="9">
        <f t="shared" si="141"/>
        <v>0.48380013546546446</v>
      </c>
      <c r="BF193" s="9">
        <f t="shared" si="142"/>
        <v>0.49499768184767201</v>
      </c>
      <c r="BG193" s="9">
        <f t="shared" si="143"/>
        <v>0.47285768703450254</v>
      </c>
      <c r="BH193" s="9">
        <f t="shared" si="144"/>
        <v>0.50645631698874782</v>
      </c>
      <c r="BI193" s="9">
        <f t="shared" si="145"/>
        <v>0.4621644841682806</v>
      </c>
      <c r="BJ193" s="9">
        <f t="shared" si="146"/>
        <v>0</v>
      </c>
      <c r="BK193" s="9">
        <f t="shared" si="147"/>
        <v>0</v>
      </c>
      <c r="BL193" s="9">
        <f t="shared" si="148"/>
        <v>0</v>
      </c>
      <c r="BM193" s="9">
        <f t="shared" si="149"/>
        <v>0</v>
      </c>
      <c r="BN193" s="9">
        <f t="shared" si="150"/>
        <v>0</v>
      </c>
    </row>
    <row r="194" spans="1:66" x14ac:dyDescent="0.3">
      <c r="A194" s="9">
        <f t="shared" si="138"/>
        <v>177</v>
      </c>
      <c r="B194" s="9">
        <f t="shared" si="189"/>
        <v>0</v>
      </c>
      <c r="C194" s="9">
        <f t="shared" si="190"/>
        <v>0</v>
      </c>
      <c r="D194" s="9">
        <f t="shared" si="191"/>
        <v>0</v>
      </c>
      <c r="E194" s="9">
        <f t="shared" si="192"/>
        <v>0</v>
      </c>
      <c r="F194" s="9">
        <f t="shared" si="193"/>
        <v>0</v>
      </c>
      <c r="G194">
        <v>8.3752239642919113E-3</v>
      </c>
      <c r="H194" s="9">
        <f t="shared" si="186"/>
        <v>0</v>
      </c>
      <c r="I194" s="9">
        <f t="shared" si="187"/>
        <v>0</v>
      </c>
      <c r="J194" s="9">
        <f t="shared" si="188"/>
        <v>0</v>
      </c>
      <c r="K194" s="4">
        <v>2.9742000000000002</v>
      </c>
      <c r="L194" s="9">
        <f t="shared" si="151"/>
        <v>0</v>
      </c>
      <c r="M194" s="9">
        <f t="shared" si="152"/>
        <v>0</v>
      </c>
      <c r="N194" s="9">
        <f t="shared" si="153"/>
        <v>0</v>
      </c>
      <c r="O194" s="9">
        <f t="shared" si="154"/>
        <v>0</v>
      </c>
      <c r="P194" s="9">
        <f t="shared" si="155"/>
        <v>0</v>
      </c>
      <c r="Q194" s="9">
        <f t="shared" si="156"/>
        <v>0</v>
      </c>
      <c r="R194">
        <v>9.5066505016395686E-3</v>
      </c>
      <c r="S194" s="9">
        <f t="shared" si="157"/>
        <v>0</v>
      </c>
      <c r="T194" s="9">
        <f t="shared" si="158"/>
        <v>0</v>
      </c>
      <c r="U194" s="9">
        <f t="shared" si="159"/>
        <v>0</v>
      </c>
      <c r="V194">
        <v>2.7742</v>
      </c>
      <c r="W194" s="9">
        <f t="shared" si="160"/>
        <v>0</v>
      </c>
      <c r="X194" s="9">
        <f t="shared" si="161"/>
        <v>0</v>
      </c>
      <c r="Y194" s="9">
        <f t="shared" si="162"/>
        <v>0</v>
      </c>
      <c r="Z194" s="9">
        <f t="shared" si="163"/>
        <v>0</v>
      </c>
      <c r="AA194" s="9">
        <f t="shared" si="164"/>
        <v>0</v>
      </c>
      <c r="AB194" s="9">
        <f t="shared" si="165"/>
        <v>0</v>
      </c>
      <c r="AC194">
        <v>7.1766016535986799E-3</v>
      </c>
      <c r="AD194" s="9">
        <f t="shared" si="166"/>
        <v>0</v>
      </c>
      <c r="AE194" s="9">
        <f t="shared" si="167"/>
        <v>0</v>
      </c>
      <c r="AF194" s="9">
        <f t="shared" si="168"/>
        <v>0</v>
      </c>
      <c r="AG194">
        <v>3.1742000000000004</v>
      </c>
      <c r="AH194" s="9">
        <f t="shared" si="169"/>
        <v>0</v>
      </c>
      <c r="AI194" s="9">
        <f t="shared" si="170"/>
        <v>0</v>
      </c>
      <c r="AJ194" s="9">
        <f t="shared" si="171"/>
        <v>0</v>
      </c>
      <c r="AK194" s="9">
        <f t="shared" si="172"/>
        <v>0</v>
      </c>
      <c r="AL194" s="9">
        <f t="shared" si="173"/>
        <v>0</v>
      </c>
      <c r="AM194" s="9">
        <f t="shared" si="174"/>
        <v>0</v>
      </c>
      <c r="AN194">
        <v>1.0530679458099268E-2</v>
      </c>
      <c r="AO194" s="9">
        <f t="shared" si="175"/>
        <v>0</v>
      </c>
      <c r="AP194" s="9">
        <f t="shared" si="176"/>
        <v>0</v>
      </c>
      <c r="AQ194" s="9">
        <f t="shared" si="177"/>
        <v>0</v>
      </c>
      <c r="AR194">
        <v>2.5742000000000003</v>
      </c>
      <c r="AS194" s="9">
        <f t="shared" si="139"/>
        <v>0</v>
      </c>
      <c r="AT194" s="9">
        <f t="shared" si="178"/>
        <v>0</v>
      </c>
      <c r="AU194" s="9">
        <f t="shared" si="179"/>
        <v>0</v>
      </c>
      <c r="AV194" s="9">
        <f t="shared" si="180"/>
        <v>0</v>
      </c>
      <c r="AW194" s="9">
        <f t="shared" si="181"/>
        <v>0</v>
      </c>
      <c r="AX194" s="9">
        <f t="shared" si="182"/>
        <v>0</v>
      </c>
      <c r="AY194">
        <v>6.7177285590498403E-3</v>
      </c>
      <c r="AZ194" s="9">
        <f t="shared" si="183"/>
        <v>0</v>
      </c>
      <c r="BA194" s="9">
        <f t="shared" si="184"/>
        <v>0</v>
      </c>
      <c r="BB194" s="9">
        <f t="shared" si="185"/>
        <v>0</v>
      </c>
      <c r="BC194">
        <v>3.3742000000000001</v>
      </c>
      <c r="BD194" s="9">
        <f t="shared" si="140"/>
        <v>0</v>
      </c>
      <c r="BE194" s="9">
        <f t="shared" si="141"/>
        <v>0.48115814278303365</v>
      </c>
      <c r="BF194" s="9">
        <f t="shared" si="142"/>
        <v>0.49237615484181629</v>
      </c>
      <c r="BG194" s="9">
        <f t="shared" si="143"/>
        <v>0.47019751186114062</v>
      </c>
      <c r="BH194" s="9">
        <f t="shared" si="144"/>
        <v>0.50385763613588808</v>
      </c>
      <c r="BI194" s="9">
        <f t="shared" si="145"/>
        <v>0.45948831563255577</v>
      </c>
      <c r="BJ194" s="9">
        <f t="shared" si="146"/>
        <v>0</v>
      </c>
      <c r="BK194" s="9">
        <f t="shared" si="147"/>
        <v>0</v>
      </c>
      <c r="BL194" s="9">
        <f t="shared" si="148"/>
        <v>0</v>
      </c>
      <c r="BM194" s="9">
        <f t="shared" si="149"/>
        <v>0</v>
      </c>
      <c r="BN194" s="9">
        <f t="shared" si="150"/>
        <v>0</v>
      </c>
    </row>
    <row r="195" spans="1:66" x14ac:dyDescent="0.3">
      <c r="A195" s="9">
        <f t="shared" si="138"/>
        <v>178</v>
      </c>
      <c r="B195" s="9">
        <f t="shared" si="189"/>
        <v>0</v>
      </c>
      <c r="C195" s="9">
        <f t="shared" si="190"/>
        <v>0</v>
      </c>
      <c r="D195" s="9">
        <f t="shared" si="191"/>
        <v>0</v>
      </c>
      <c r="E195" s="9">
        <f t="shared" si="192"/>
        <v>0</v>
      </c>
      <c r="F195" s="9">
        <f t="shared" si="193"/>
        <v>0</v>
      </c>
      <c r="G195">
        <v>7.1405271876732179E-3</v>
      </c>
      <c r="H195" s="9">
        <f t="shared" si="186"/>
        <v>0</v>
      </c>
      <c r="I195" s="9">
        <f t="shared" si="187"/>
        <v>0</v>
      </c>
      <c r="J195" s="9">
        <f t="shared" si="188"/>
        <v>0</v>
      </c>
      <c r="K195" s="4">
        <v>2.9754999999999998</v>
      </c>
      <c r="L195" s="9">
        <f t="shared" si="151"/>
        <v>0</v>
      </c>
      <c r="M195" s="9">
        <f t="shared" si="152"/>
        <v>0</v>
      </c>
      <c r="N195" s="9">
        <f t="shared" si="153"/>
        <v>0</v>
      </c>
      <c r="O195" s="9">
        <f t="shared" si="154"/>
        <v>0</v>
      </c>
      <c r="P195" s="9">
        <f t="shared" si="155"/>
        <v>0</v>
      </c>
      <c r="Q195" s="9">
        <f t="shared" si="156"/>
        <v>0</v>
      </c>
      <c r="R195">
        <v>8.1378685075514934E-3</v>
      </c>
      <c r="S195" s="9">
        <f t="shared" si="157"/>
        <v>0</v>
      </c>
      <c r="T195" s="9">
        <f t="shared" si="158"/>
        <v>0</v>
      </c>
      <c r="U195" s="9">
        <f t="shared" si="159"/>
        <v>0</v>
      </c>
      <c r="V195">
        <v>2.7754999999999996</v>
      </c>
      <c r="W195" s="9">
        <f t="shared" si="160"/>
        <v>0</v>
      </c>
      <c r="X195" s="9">
        <f t="shared" si="161"/>
        <v>0</v>
      </c>
      <c r="Y195" s="9">
        <f t="shared" si="162"/>
        <v>0</v>
      </c>
      <c r="Z195" s="9">
        <f t="shared" si="163"/>
        <v>0</v>
      </c>
      <c r="AA195" s="9">
        <f t="shared" si="164"/>
        <v>0</v>
      </c>
      <c r="AB195" s="9">
        <f t="shared" si="165"/>
        <v>0</v>
      </c>
      <c r="AC195">
        <v>6.0916754166016052E-3</v>
      </c>
      <c r="AD195" s="9">
        <f t="shared" si="166"/>
        <v>0</v>
      </c>
      <c r="AE195" s="9">
        <f t="shared" si="167"/>
        <v>0</v>
      </c>
      <c r="AF195" s="9">
        <f t="shared" si="168"/>
        <v>0</v>
      </c>
      <c r="AG195">
        <v>3.1755</v>
      </c>
      <c r="AH195" s="9">
        <f t="shared" si="169"/>
        <v>0</v>
      </c>
      <c r="AI195" s="9">
        <f t="shared" si="170"/>
        <v>0</v>
      </c>
      <c r="AJ195" s="9">
        <f t="shared" si="171"/>
        <v>0</v>
      </c>
      <c r="AK195" s="9">
        <f t="shared" si="172"/>
        <v>0</v>
      </c>
      <c r="AL195" s="9">
        <f t="shared" si="173"/>
        <v>0</v>
      </c>
      <c r="AM195" s="9">
        <f t="shared" si="174"/>
        <v>0</v>
      </c>
      <c r="AN195">
        <v>9.0450056723130334E-3</v>
      </c>
      <c r="AO195" s="9">
        <f t="shared" si="175"/>
        <v>0</v>
      </c>
      <c r="AP195" s="9">
        <f t="shared" si="176"/>
        <v>0</v>
      </c>
      <c r="AQ195" s="9">
        <f t="shared" si="177"/>
        <v>0</v>
      </c>
      <c r="AR195">
        <v>2.5754999999999999</v>
      </c>
      <c r="AS195" s="9">
        <f t="shared" si="139"/>
        <v>0</v>
      </c>
      <c r="AT195" s="9">
        <f t="shared" si="178"/>
        <v>0</v>
      </c>
      <c r="AU195" s="9">
        <f t="shared" si="179"/>
        <v>0</v>
      </c>
      <c r="AV195" s="9">
        <f t="shared" si="180"/>
        <v>0</v>
      </c>
      <c r="AW195" s="9">
        <f t="shared" si="181"/>
        <v>0</v>
      </c>
      <c r="AX195" s="9">
        <f t="shared" si="182"/>
        <v>0</v>
      </c>
      <c r="AY195">
        <v>5.6914914478271017E-3</v>
      </c>
      <c r="AZ195" s="9">
        <f t="shared" si="183"/>
        <v>0</v>
      </c>
      <c r="BA195" s="9">
        <f t="shared" si="184"/>
        <v>0</v>
      </c>
      <c r="BB195" s="9">
        <f t="shared" si="185"/>
        <v>0</v>
      </c>
      <c r="BC195">
        <v>3.3754999999999997</v>
      </c>
      <c r="BD195" s="9">
        <f t="shared" si="140"/>
        <v>0</v>
      </c>
      <c r="BE195" s="9">
        <f t="shared" si="141"/>
        <v>0.47853006222839756</v>
      </c>
      <c r="BF195" s="9">
        <f t="shared" si="142"/>
        <v>0.48976798377310643</v>
      </c>
      <c r="BG195" s="9">
        <f t="shared" si="143"/>
        <v>0.46755179848105627</v>
      </c>
      <c r="BH195" s="9">
        <f t="shared" si="144"/>
        <v>0.50127174913097239</v>
      </c>
      <c r="BI195" s="9">
        <f t="shared" si="145"/>
        <v>0.45682715144983199</v>
      </c>
      <c r="BJ195" s="9">
        <f t="shared" si="146"/>
        <v>0</v>
      </c>
      <c r="BK195" s="9">
        <f t="shared" si="147"/>
        <v>0</v>
      </c>
      <c r="BL195" s="9">
        <f t="shared" si="148"/>
        <v>0</v>
      </c>
      <c r="BM195" s="9">
        <f t="shared" si="149"/>
        <v>0</v>
      </c>
      <c r="BN195" s="9">
        <f t="shared" si="150"/>
        <v>0</v>
      </c>
    </row>
    <row r="196" spans="1:66" x14ac:dyDescent="0.3">
      <c r="A196" s="9">
        <f t="shared" si="138"/>
        <v>179</v>
      </c>
      <c r="B196" s="9">
        <f t="shared" si="189"/>
        <v>0</v>
      </c>
      <c r="C196" s="9">
        <f t="shared" si="190"/>
        <v>0</v>
      </c>
      <c r="D196" s="9">
        <f t="shared" si="191"/>
        <v>0</v>
      </c>
      <c r="E196" s="9">
        <f t="shared" si="192"/>
        <v>0</v>
      </c>
      <c r="F196" s="9">
        <f t="shared" si="193"/>
        <v>0</v>
      </c>
      <c r="G196">
        <v>7.348152554436771E-3</v>
      </c>
      <c r="H196" s="9">
        <f t="shared" si="186"/>
        <v>0</v>
      </c>
      <c r="I196" s="9">
        <f t="shared" si="187"/>
        <v>0</v>
      </c>
      <c r="J196" s="9">
        <f t="shared" si="188"/>
        <v>0</v>
      </c>
      <c r="K196" s="4">
        <v>2.9777</v>
      </c>
      <c r="L196" s="9">
        <f t="shared" si="151"/>
        <v>0</v>
      </c>
      <c r="M196" s="9">
        <f t="shared" si="152"/>
        <v>0</v>
      </c>
      <c r="N196" s="9">
        <f t="shared" si="153"/>
        <v>0</v>
      </c>
      <c r="O196" s="9">
        <f t="shared" si="154"/>
        <v>0</v>
      </c>
      <c r="P196" s="9">
        <f t="shared" si="155"/>
        <v>0</v>
      </c>
      <c r="Q196" s="9">
        <f t="shared" si="156"/>
        <v>0</v>
      </c>
      <c r="R196">
        <v>8.3752239642919113E-3</v>
      </c>
      <c r="S196" s="9">
        <f t="shared" si="157"/>
        <v>0</v>
      </c>
      <c r="T196" s="9">
        <f t="shared" si="158"/>
        <v>0</v>
      </c>
      <c r="U196" s="9">
        <f t="shared" si="159"/>
        <v>0</v>
      </c>
      <c r="V196">
        <v>2.7776999999999998</v>
      </c>
      <c r="W196" s="9">
        <f t="shared" si="160"/>
        <v>0</v>
      </c>
      <c r="X196" s="9">
        <f t="shared" si="161"/>
        <v>0</v>
      </c>
      <c r="Y196" s="9">
        <f t="shared" si="162"/>
        <v>0</v>
      </c>
      <c r="Z196" s="9">
        <f t="shared" si="163"/>
        <v>0</v>
      </c>
      <c r="AA196" s="9">
        <f t="shared" si="164"/>
        <v>0</v>
      </c>
      <c r="AB196" s="9">
        <f t="shared" si="165"/>
        <v>0</v>
      </c>
      <c r="AC196">
        <v>6.2701054304854509E-3</v>
      </c>
      <c r="AD196" s="9">
        <f t="shared" si="166"/>
        <v>0</v>
      </c>
      <c r="AE196" s="9">
        <f t="shared" si="167"/>
        <v>0</v>
      </c>
      <c r="AF196" s="9">
        <f t="shared" si="168"/>
        <v>0</v>
      </c>
      <c r="AG196">
        <v>3.1777000000000002</v>
      </c>
      <c r="AH196" s="9">
        <f t="shared" si="169"/>
        <v>0</v>
      </c>
      <c r="AI196" s="9">
        <f t="shared" si="170"/>
        <v>0</v>
      </c>
      <c r="AJ196" s="9">
        <f t="shared" si="171"/>
        <v>0</v>
      </c>
      <c r="AK196" s="9">
        <f t="shared" si="172"/>
        <v>0</v>
      </c>
      <c r="AL196" s="9">
        <f t="shared" si="173"/>
        <v>0</v>
      </c>
      <c r="AM196" s="9">
        <f t="shared" si="174"/>
        <v>0</v>
      </c>
      <c r="AN196">
        <v>9.3032351957834658E-3</v>
      </c>
      <c r="AO196" s="9">
        <f t="shared" si="175"/>
        <v>0</v>
      </c>
      <c r="AP196" s="9">
        <f t="shared" si="176"/>
        <v>0</v>
      </c>
      <c r="AQ196" s="9">
        <f t="shared" si="177"/>
        <v>0</v>
      </c>
      <c r="AR196">
        <v>2.5777000000000001</v>
      </c>
      <c r="AS196" s="9">
        <f t="shared" si="139"/>
        <v>0</v>
      </c>
      <c r="AT196" s="9">
        <f t="shared" si="178"/>
        <v>0</v>
      </c>
      <c r="AU196" s="9">
        <f t="shared" si="179"/>
        <v>0</v>
      </c>
      <c r="AV196" s="9">
        <f t="shared" si="180"/>
        <v>0</v>
      </c>
      <c r="AW196" s="9">
        <f t="shared" si="181"/>
        <v>0</v>
      </c>
      <c r="AX196" s="9">
        <f t="shared" si="182"/>
        <v>0</v>
      </c>
      <c r="AY196">
        <v>5.8602419169816455E-3</v>
      </c>
      <c r="AZ196" s="9">
        <f t="shared" si="183"/>
        <v>0</v>
      </c>
      <c r="BA196" s="9">
        <f t="shared" si="184"/>
        <v>0</v>
      </c>
      <c r="BB196" s="9">
        <f t="shared" si="185"/>
        <v>0</v>
      </c>
      <c r="BC196">
        <v>3.3776999999999999</v>
      </c>
      <c r="BD196" s="9">
        <f t="shared" si="140"/>
        <v>0</v>
      </c>
      <c r="BE196" s="9">
        <f t="shared" si="141"/>
        <v>0.47591546847518967</v>
      </c>
      <c r="BF196" s="9">
        <f t="shared" si="142"/>
        <v>0.48717274005673661</v>
      </c>
      <c r="BG196" s="9">
        <f t="shared" si="143"/>
        <v>0.4649201244773668</v>
      </c>
      <c r="BH196" s="9">
        <f t="shared" si="144"/>
        <v>0.49869822377026363</v>
      </c>
      <c r="BI196" s="9">
        <f t="shared" si="145"/>
        <v>0.45418057177531423</v>
      </c>
      <c r="BJ196" s="9">
        <f t="shared" si="146"/>
        <v>0</v>
      </c>
      <c r="BK196" s="9">
        <f t="shared" si="147"/>
        <v>0</v>
      </c>
      <c r="BL196" s="9">
        <f t="shared" si="148"/>
        <v>0</v>
      </c>
      <c r="BM196" s="9">
        <f t="shared" si="149"/>
        <v>0</v>
      </c>
      <c r="BN196" s="9">
        <f t="shared" si="150"/>
        <v>0</v>
      </c>
    </row>
    <row r="197" spans="1:66" x14ac:dyDescent="0.3">
      <c r="A197" s="9">
        <f t="shared" si="138"/>
        <v>180</v>
      </c>
      <c r="B197" s="9">
        <f t="shared" si="189"/>
        <v>0</v>
      </c>
      <c r="C197" s="9">
        <f t="shared" si="190"/>
        <v>0</v>
      </c>
      <c r="D197" s="9">
        <f t="shared" si="191"/>
        <v>0</v>
      </c>
      <c r="E197" s="9">
        <f t="shared" si="192"/>
        <v>0</v>
      </c>
      <c r="F197" s="9">
        <f t="shared" si="193"/>
        <v>0</v>
      </c>
      <c r="G197">
        <v>6.1184174647674894E-3</v>
      </c>
      <c r="H197" s="9">
        <f t="shared" si="186"/>
        <v>0</v>
      </c>
      <c r="I197" s="9">
        <f t="shared" si="187"/>
        <v>0</v>
      </c>
      <c r="J197" s="9">
        <f t="shared" si="188"/>
        <v>0</v>
      </c>
      <c r="K197" s="4">
        <v>2.9792000000000001</v>
      </c>
      <c r="L197" s="9">
        <f t="shared" si="151"/>
        <v>0</v>
      </c>
      <c r="M197" s="9">
        <f t="shared" si="152"/>
        <v>0</v>
      </c>
      <c r="N197" s="9">
        <f t="shared" si="153"/>
        <v>0</v>
      </c>
      <c r="O197" s="9">
        <f t="shared" si="154"/>
        <v>0</v>
      </c>
      <c r="P197" s="9">
        <f t="shared" si="155"/>
        <v>0</v>
      </c>
      <c r="Q197" s="9">
        <f t="shared" si="156"/>
        <v>0</v>
      </c>
      <c r="R197">
        <v>7.0233846455726168E-3</v>
      </c>
      <c r="S197" s="9">
        <f t="shared" si="157"/>
        <v>0</v>
      </c>
      <c r="T197" s="9">
        <f t="shared" si="158"/>
        <v>0</v>
      </c>
      <c r="U197" s="9">
        <f t="shared" si="159"/>
        <v>0</v>
      </c>
      <c r="V197">
        <v>2.7791999999999999</v>
      </c>
      <c r="W197" s="9">
        <f t="shared" si="160"/>
        <v>0</v>
      </c>
      <c r="X197" s="9">
        <f t="shared" si="161"/>
        <v>0</v>
      </c>
      <c r="Y197" s="9">
        <f t="shared" si="162"/>
        <v>0</v>
      </c>
      <c r="Z197" s="9">
        <f t="shared" si="163"/>
        <v>0</v>
      </c>
      <c r="AA197" s="9">
        <f t="shared" si="164"/>
        <v>0</v>
      </c>
      <c r="AB197" s="9">
        <f t="shared" si="165"/>
        <v>0</v>
      </c>
      <c r="AC197">
        <v>5.178298330841602E-3</v>
      </c>
      <c r="AD197" s="9">
        <f t="shared" si="166"/>
        <v>0</v>
      </c>
      <c r="AE197" s="9">
        <f t="shared" si="167"/>
        <v>0</v>
      </c>
      <c r="AF197" s="9">
        <f t="shared" si="168"/>
        <v>0</v>
      </c>
      <c r="AG197">
        <v>3.1792000000000002</v>
      </c>
      <c r="AH197" s="9">
        <f t="shared" si="169"/>
        <v>0</v>
      </c>
      <c r="AI197" s="9">
        <f t="shared" si="170"/>
        <v>0</v>
      </c>
      <c r="AJ197" s="9">
        <f t="shared" si="171"/>
        <v>0</v>
      </c>
      <c r="AK197" s="9">
        <f t="shared" si="172"/>
        <v>0</v>
      </c>
      <c r="AL197" s="9">
        <f t="shared" si="173"/>
        <v>0</v>
      </c>
      <c r="AM197" s="9">
        <f t="shared" si="174"/>
        <v>0</v>
      </c>
      <c r="AN197">
        <v>7.8284203424832111E-3</v>
      </c>
      <c r="AO197" s="9">
        <f t="shared" si="175"/>
        <v>0</v>
      </c>
      <c r="AP197" s="9">
        <f t="shared" si="176"/>
        <v>0</v>
      </c>
      <c r="AQ197" s="9">
        <f t="shared" si="177"/>
        <v>0</v>
      </c>
      <c r="AR197">
        <v>2.5792000000000002</v>
      </c>
      <c r="AS197" s="9">
        <f t="shared" si="139"/>
        <v>0</v>
      </c>
      <c r="AT197" s="9">
        <f t="shared" si="178"/>
        <v>0</v>
      </c>
      <c r="AU197" s="9">
        <f t="shared" si="179"/>
        <v>0</v>
      </c>
      <c r="AV197" s="9">
        <f t="shared" si="180"/>
        <v>0</v>
      </c>
      <c r="AW197" s="9">
        <f t="shared" si="181"/>
        <v>0</v>
      </c>
      <c r="AX197" s="9">
        <f t="shared" si="182"/>
        <v>0</v>
      </c>
      <c r="AY197">
        <v>4.8436405672394045E-3</v>
      </c>
      <c r="AZ197" s="9">
        <f t="shared" si="183"/>
        <v>0</v>
      </c>
      <c r="BA197" s="9">
        <f t="shared" si="184"/>
        <v>0</v>
      </c>
      <c r="BB197" s="9">
        <f t="shared" si="185"/>
        <v>0</v>
      </c>
      <c r="BC197">
        <v>3.3792</v>
      </c>
      <c r="BD197" s="9">
        <f t="shared" si="140"/>
        <v>0</v>
      </c>
      <c r="BE197" s="9">
        <f t="shared" si="141"/>
        <v>0.47331457193528959</v>
      </c>
      <c r="BF197" s="9">
        <f t="shared" si="142"/>
        <v>0.48459064581311678</v>
      </c>
      <c r="BG197" s="9">
        <f t="shared" si="143"/>
        <v>0.46230268855554096</v>
      </c>
      <c r="BH197" s="9">
        <f t="shared" si="144"/>
        <v>0.49613729388159006</v>
      </c>
      <c r="BI197" s="9">
        <f t="shared" si="145"/>
        <v>0.451548763613627</v>
      </c>
      <c r="BJ197" s="9">
        <f t="shared" si="146"/>
        <v>0</v>
      </c>
      <c r="BK197" s="9">
        <f t="shared" si="147"/>
        <v>0</v>
      </c>
      <c r="BL197" s="9">
        <f t="shared" si="148"/>
        <v>0</v>
      </c>
      <c r="BM197" s="9">
        <f t="shared" si="149"/>
        <v>0</v>
      </c>
      <c r="BN197" s="9">
        <f t="shared" si="150"/>
        <v>0</v>
      </c>
    </row>
    <row r="198" spans="1:66" x14ac:dyDescent="0.3">
      <c r="A198" s="9">
        <f t="shared" si="138"/>
        <v>181</v>
      </c>
      <c r="B198" s="9">
        <f t="shared" si="189"/>
        <v>0</v>
      </c>
      <c r="C198" s="9">
        <f t="shared" si="190"/>
        <v>0</v>
      </c>
      <c r="D198" s="9">
        <f t="shared" si="191"/>
        <v>0</v>
      </c>
      <c r="E198" s="9">
        <f t="shared" si="192"/>
        <v>0</v>
      </c>
      <c r="F198" s="9">
        <f t="shared" si="193"/>
        <v>0</v>
      </c>
      <c r="G198">
        <v>6.0471229169767327E-3</v>
      </c>
      <c r="H198" s="9">
        <f t="shared" si="186"/>
        <v>0</v>
      </c>
      <c r="I198" s="9">
        <f t="shared" si="187"/>
        <v>0</v>
      </c>
      <c r="J198" s="9">
        <f t="shared" si="188"/>
        <v>0</v>
      </c>
      <c r="K198" s="4">
        <v>2.9811999999999999</v>
      </c>
      <c r="L198" s="9">
        <f t="shared" si="151"/>
        <v>0</v>
      </c>
      <c r="M198" s="9">
        <f t="shared" si="152"/>
        <v>0</v>
      </c>
      <c r="N198" s="9">
        <f t="shared" si="153"/>
        <v>0</v>
      </c>
      <c r="O198" s="9">
        <f t="shared" si="154"/>
        <v>0</v>
      </c>
      <c r="P198" s="9">
        <f t="shared" si="155"/>
        <v>0</v>
      </c>
      <c r="Q198" s="9">
        <f t="shared" si="156"/>
        <v>0</v>
      </c>
      <c r="R198">
        <v>6.9783702687543636E-3</v>
      </c>
      <c r="S198" s="9">
        <f t="shared" si="157"/>
        <v>0</v>
      </c>
      <c r="T198" s="9">
        <f t="shared" si="158"/>
        <v>0</v>
      </c>
      <c r="U198" s="9">
        <f t="shared" si="159"/>
        <v>0</v>
      </c>
      <c r="V198">
        <v>2.7811999999999997</v>
      </c>
      <c r="W198" s="9">
        <f t="shared" si="160"/>
        <v>0</v>
      </c>
      <c r="X198" s="9">
        <f t="shared" si="161"/>
        <v>0</v>
      </c>
      <c r="Y198" s="9">
        <f t="shared" si="162"/>
        <v>0</v>
      </c>
      <c r="Z198" s="9">
        <f t="shared" si="163"/>
        <v>0</v>
      </c>
      <c r="AA198" s="9">
        <f t="shared" si="164"/>
        <v>0</v>
      </c>
      <c r="AB198" s="9">
        <f t="shared" si="165"/>
        <v>0</v>
      </c>
      <c r="AC198">
        <v>5.0901103819710469E-3</v>
      </c>
      <c r="AD198" s="9">
        <f t="shared" si="166"/>
        <v>0</v>
      </c>
      <c r="AE198" s="9">
        <f t="shared" si="167"/>
        <v>0</v>
      </c>
      <c r="AF198" s="9">
        <f t="shared" si="168"/>
        <v>0</v>
      </c>
      <c r="AG198">
        <v>3.1812</v>
      </c>
      <c r="AH198" s="9">
        <f t="shared" si="169"/>
        <v>0</v>
      </c>
      <c r="AI198" s="9">
        <f t="shared" si="170"/>
        <v>0</v>
      </c>
      <c r="AJ198" s="9">
        <f t="shared" si="171"/>
        <v>0</v>
      </c>
      <c r="AK198" s="9">
        <f t="shared" si="172"/>
        <v>0</v>
      </c>
      <c r="AL198" s="9">
        <f t="shared" si="173"/>
        <v>0</v>
      </c>
      <c r="AM198" s="9">
        <f t="shared" si="174"/>
        <v>0</v>
      </c>
      <c r="AN198">
        <v>7.8102505320497562E-3</v>
      </c>
      <c r="AO198" s="9">
        <f t="shared" si="175"/>
        <v>0</v>
      </c>
      <c r="AP198" s="9">
        <f t="shared" si="176"/>
        <v>0</v>
      </c>
      <c r="AQ198" s="9">
        <f t="shared" si="177"/>
        <v>0</v>
      </c>
      <c r="AR198">
        <v>2.5811999999999999</v>
      </c>
      <c r="AS198" s="9">
        <f t="shared" si="139"/>
        <v>0</v>
      </c>
      <c r="AT198" s="9">
        <f t="shared" si="178"/>
        <v>0</v>
      </c>
      <c r="AU198" s="9">
        <f t="shared" si="179"/>
        <v>0</v>
      </c>
      <c r="AV198" s="9">
        <f t="shared" si="180"/>
        <v>0</v>
      </c>
      <c r="AW198" s="9">
        <f t="shared" si="181"/>
        <v>0</v>
      </c>
      <c r="AX198" s="9">
        <f t="shared" si="182"/>
        <v>0</v>
      </c>
      <c r="AY198">
        <v>4.7557781186136072E-3</v>
      </c>
      <c r="AZ198" s="9">
        <f t="shared" si="183"/>
        <v>0</v>
      </c>
      <c r="BA198" s="9">
        <f t="shared" si="184"/>
        <v>0</v>
      </c>
      <c r="BB198" s="9">
        <f t="shared" si="185"/>
        <v>0</v>
      </c>
      <c r="BC198">
        <v>3.3811999999999998</v>
      </c>
      <c r="BD198" s="9">
        <f t="shared" si="140"/>
        <v>0</v>
      </c>
      <c r="BE198" s="9">
        <f t="shared" si="141"/>
        <v>0.47072710913849686</v>
      </c>
      <c r="BF198" s="9">
        <f t="shared" si="142"/>
        <v>0.48202143797514641</v>
      </c>
      <c r="BG198" s="9">
        <f t="shared" si="143"/>
        <v>0.45969922658353762</v>
      </c>
      <c r="BH198" s="9">
        <f t="shared" si="144"/>
        <v>0.49358869653258591</v>
      </c>
      <c r="BI198" s="9">
        <f t="shared" si="145"/>
        <v>0.44893146192182948</v>
      </c>
      <c r="BJ198" s="9">
        <f t="shared" si="146"/>
        <v>0</v>
      </c>
      <c r="BK198" s="9">
        <f t="shared" si="147"/>
        <v>0</v>
      </c>
      <c r="BL198" s="9">
        <f t="shared" si="148"/>
        <v>0</v>
      </c>
      <c r="BM198" s="9">
        <f t="shared" si="149"/>
        <v>0</v>
      </c>
      <c r="BN198" s="9">
        <f t="shared" si="150"/>
        <v>0</v>
      </c>
    </row>
    <row r="199" spans="1:66" x14ac:dyDescent="0.3">
      <c r="A199" s="9">
        <f t="shared" si="138"/>
        <v>182</v>
      </c>
      <c r="B199" s="9">
        <f t="shared" si="189"/>
        <v>0</v>
      </c>
      <c r="C199" s="9">
        <f t="shared" si="190"/>
        <v>0</v>
      </c>
      <c r="D199" s="9">
        <f t="shared" si="191"/>
        <v>0</v>
      </c>
      <c r="E199" s="9">
        <f t="shared" si="192"/>
        <v>0</v>
      </c>
      <c r="F199" s="9">
        <f t="shared" si="193"/>
        <v>0</v>
      </c>
      <c r="G199">
        <v>5.5762118537794336E-3</v>
      </c>
      <c r="H199" s="9">
        <f t="shared" si="186"/>
        <v>0</v>
      </c>
      <c r="I199" s="9">
        <f t="shared" si="187"/>
        <v>0</v>
      </c>
      <c r="J199" s="9">
        <f t="shared" si="188"/>
        <v>0</v>
      </c>
      <c r="K199" s="4">
        <v>2.9832999999999998</v>
      </c>
      <c r="L199" s="9">
        <f t="shared" si="151"/>
        <v>0</v>
      </c>
      <c r="M199" s="9">
        <f t="shared" si="152"/>
        <v>0</v>
      </c>
      <c r="N199" s="9">
        <f t="shared" si="153"/>
        <v>0</v>
      </c>
      <c r="O199" s="9">
        <f t="shared" si="154"/>
        <v>0</v>
      </c>
      <c r="P199" s="9">
        <f t="shared" si="155"/>
        <v>0</v>
      </c>
      <c r="Q199" s="9">
        <f t="shared" si="156"/>
        <v>0</v>
      </c>
      <c r="R199">
        <v>6.4757365780733211E-3</v>
      </c>
      <c r="S199" s="9">
        <f t="shared" si="157"/>
        <v>0</v>
      </c>
      <c r="T199" s="9">
        <f t="shared" si="158"/>
        <v>0</v>
      </c>
      <c r="U199" s="9">
        <f t="shared" si="159"/>
        <v>0</v>
      </c>
      <c r="V199">
        <v>2.7832999999999997</v>
      </c>
      <c r="W199" s="9">
        <f t="shared" si="160"/>
        <v>0</v>
      </c>
      <c r="X199" s="9">
        <f t="shared" si="161"/>
        <v>0</v>
      </c>
      <c r="Y199" s="9">
        <f t="shared" si="162"/>
        <v>0</v>
      </c>
      <c r="Z199" s="9">
        <f t="shared" si="163"/>
        <v>0</v>
      </c>
      <c r="AA199" s="9">
        <f t="shared" si="164"/>
        <v>0</v>
      </c>
      <c r="AB199" s="9">
        <f t="shared" si="165"/>
        <v>0</v>
      </c>
      <c r="AC199">
        <v>4.6592278717328961E-3</v>
      </c>
      <c r="AD199" s="9">
        <f t="shared" si="166"/>
        <v>0</v>
      </c>
      <c r="AE199" s="9">
        <f t="shared" si="167"/>
        <v>0</v>
      </c>
      <c r="AF199" s="9">
        <f t="shared" si="168"/>
        <v>0</v>
      </c>
      <c r="AG199">
        <v>3.1833</v>
      </c>
      <c r="AH199" s="9">
        <f t="shared" si="169"/>
        <v>0</v>
      </c>
      <c r="AI199" s="9">
        <f t="shared" si="170"/>
        <v>0</v>
      </c>
      <c r="AJ199" s="9">
        <f t="shared" si="171"/>
        <v>0</v>
      </c>
      <c r="AK199" s="9">
        <f t="shared" si="172"/>
        <v>0</v>
      </c>
      <c r="AL199" s="9">
        <f t="shared" si="173"/>
        <v>0</v>
      </c>
      <c r="AM199" s="9">
        <f t="shared" si="174"/>
        <v>0</v>
      </c>
      <c r="AN199">
        <v>7.2668509510300794E-3</v>
      </c>
      <c r="AO199" s="9">
        <f t="shared" si="175"/>
        <v>0</v>
      </c>
      <c r="AP199" s="9">
        <f t="shared" si="176"/>
        <v>0</v>
      </c>
      <c r="AQ199" s="9">
        <f t="shared" si="177"/>
        <v>0</v>
      </c>
      <c r="AR199">
        <v>2.5832999999999999</v>
      </c>
      <c r="AS199" s="9">
        <f t="shared" si="139"/>
        <v>0</v>
      </c>
      <c r="AT199" s="9">
        <f t="shared" si="178"/>
        <v>0</v>
      </c>
      <c r="AU199" s="9">
        <f t="shared" si="179"/>
        <v>0</v>
      </c>
      <c r="AV199" s="9">
        <f t="shared" si="180"/>
        <v>0</v>
      </c>
      <c r="AW199" s="9">
        <f t="shared" si="181"/>
        <v>0</v>
      </c>
      <c r="AX199" s="9">
        <f t="shared" si="182"/>
        <v>0</v>
      </c>
      <c r="AY199">
        <v>4.3527060936007222E-3</v>
      </c>
      <c r="AZ199" s="9">
        <f t="shared" si="183"/>
        <v>0</v>
      </c>
      <c r="BA199" s="9">
        <f t="shared" si="184"/>
        <v>0</v>
      </c>
      <c r="BB199" s="9">
        <f t="shared" si="185"/>
        <v>0</v>
      </c>
      <c r="BC199">
        <v>3.3832999999999998</v>
      </c>
      <c r="BD199" s="9">
        <f t="shared" si="140"/>
        <v>0</v>
      </c>
      <c r="BE199" s="9">
        <f t="shared" si="141"/>
        <v>0.46815297640289127</v>
      </c>
      <c r="BF199" s="9">
        <f t="shared" si="142"/>
        <v>0.47946501697538385</v>
      </c>
      <c r="BG199" s="9">
        <f t="shared" si="143"/>
        <v>0.45710963059533022</v>
      </c>
      <c r="BH199" s="9">
        <f t="shared" si="144"/>
        <v>0.49105233609305793</v>
      </c>
      <c r="BI199" s="9">
        <f t="shared" si="145"/>
        <v>0.44632855428786467</v>
      </c>
      <c r="BJ199" s="9">
        <f t="shared" si="146"/>
        <v>0</v>
      </c>
      <c r="BK199" s="9">
        <f t="shared" si="147"/>
        <v>0</v>
      </c>
      <c r="BL199" s="9">
        <f t="shared" si="148"/>
        <v>0</v>
      </c>
      <c r="BM199" s="9">
        <f t="shared" si="149"/>
        <v>0</v>
      </c>
      <c r="BN199" s="9">
        <f t="shared" si="150"/>
        <v>0</v>
      </c>
    </row>
    <row r="200" spans="1:66" x14ac:dyDescent="0.3">
      <c r="A200" s="9">
        <f t="shared" si="138"/>
        <v>183</v>
      </c>
      <c r="B200" s="9">
        <f t="shared" si="189"/>
        <v>0</v>
      </c>
      <c r="C200" s="9">
        <f t="shared" si="190"/>
        <v>0</v>
      </c>
      <c r="D200" s="9">
        <f t="shared" si="191"/>
        <v>0</v>
      </c>
      <c r="E200" s="9">
        <f t="shared" si="192"/>
        <v>0</v>
      </c>
      <c r="F200" s="9">
        <f t="shared" si="193"/>
        <v>0</v>
      </c>
      <c r="G200">
        <v>5.0812963145921985E-3</v>
      </c>
      <c r="H200" s="9">
        <f t="shared" si="186"/>
        <v>0</v>
      </c>
      <c r="I200" s="9">
        <f t="shared" si="187"/>
        <v>0</v>
      </c>
      <c r="J200" s="9">
        <f t="shared" si="188"/>
        <v>0</v>
      </c>
      <c r="K200" s="4">
        <v>2.9828000000000001</v>
      </c>
      <c r="L200" s="9">
        <f t="shared" si="151"/>
        <v>0</v>
      </c>
      <c r="M200" s="9">
        <f t="shared" si="152"/>
        <v>0</v>
      </c>
      <c r="N200" s="9">
        <f t="shared" si="153"/>
        <v>0</v>
      </c>
      <c r="O200" s="9">
        <f t="shared" si="154"/>
        <v>0</v>
      </c>
      <c r="P200" s="9">
        <f t="shared" si="155"/>
        <v>0</v>
      </c>
      <c r="Q200" s="9">
        <f t="shared" si="156"/>
        <v>0</v>
      </c>
      <c r="R200">
        <v>5.8780234665112285E-3</v>
      </c>
      <c r="S200" s="9">
        <f t="shared" si="157"/>
        <v>0</v>
      </c>
      <c r="T200" s="9">
        <f t="shared" si="158"/>
        <v>0</v>
      </c>
      <c r="U200" s="9">
        <f t="shared" si="159"/>
        <v>0</v>
      </c>
      <c r="V200">
        <v>2.7827999999999999</v>
      </c>
      <c r="W200" s="9">
        <f t="shared" si="160"/>
        <v>0</v>
      </c>
      <c r="X200" s="9">
        <f t="shared" si="161"/>
        <v>0</v>
      </c>
      <c r="Y200" s="9">
        <f t="shared" si="162"/>
        <v>0</v>
      </c>
      <c r="Z200" s="9">
        <f t="shared" si="163"/>
        <v>0</v>
      </c>
      <c r="AA200" s="9">
        <f t="shared" si="164"/>
        <v>0</v>
      </c>
      <c r="AB200" s="9">
        <f t="shared" si="165"/>
        <v>0</v>
      </c>
      <c r="AC200">
        <v>4.2478514334469697E-3</v>
      </c>
      <c r="AD200" s="9">
        <f t="shared" si="166"/>
        <v>0</v>
      </c>
      <c r="AE200" s="9">
        <f t="shared" si="167"/>
        <v>0</v>
      </c>
      <c r="AF200" s="9">
        <f t="shared" si="168"/>
        <v>0</v>
      </c>
      <c r="AG200">
        <v>3.1828000000000003</v>
      </c>
      <c r="AH200" s="9">
        <f t="shared" si="169"/>
        <v>0</v>
      </c>
      <c r="AI200" s="9">
        <f t="shared" si="170"/>
        <v>0</v>
      </c>
      <c r="AJ200" s="9">
        <f t="shared" si="171"/>
        <v>0</v>
      </c>
      <c r="AK200" s="9">
        <f t="shared" si="172"/>
        <v>0</v>
      </c>
      <c r="AL200" s="9">
        <f t="shared" si="173"/>
        <v>0</v>
      </c>
      <c r="AM200" s="9">
        <f t="shared" si="174"/>
        <v>0</v>
      </c>
      <c r="AN200">
        <v>6.6011329550961229E-3</v>
      </c>
      <c r="AO200" s="9">
        <f t="shared" si="175"/>
        <v>0</v>
      </c>
      <c r="AP200" s="9">
        <f t="shared" si="176"/>
        <v>0</v>
      </c>
      <c r="AQ200" s="9">
        <f t="shared" si="177"/>
        <v>0</v>
      </c>
      <c r="AR200">
        <v>2.5828000000000002</v>
      </c>
      <c r="AS200" s="9">
        <f t="shared" si="139"/>
        <v>0</v>
      </c>
      <c r="AT200" s="9">
        <f t="shared" si="178"/>
        <v>0</v>
      </c>
      <c r="AU200" s="9">
        <f t="shared" si="179"/>
        <v>0</v>
      </c>
      <c r="AV200" s="9">
        <f t="shared" si="180"/>
        <v>0</v>
      </c>
      <c r="AW200" s="9">
        <f t="shared" si="181"/>
        <v>0</v>
      </c>
      <c r="AX200" s="9">
        <f t="shared" si="182"/>
        <v>0</v>
      </c>
      <c r="AY200">
        <v>3.9688313059141889E-3</v>
      </c>
      <c r="AZ200" s="9">
        <f t="shared" si="183"/>
        <v>0</v>
      </c>
      <c r="BA200" s="9">
        <f t="shared" si="184"/>
        <v>0</v>
      </c>
      <c r="BB200" s="9">
        <f t="shared" si="185"/>
        <v>0</v>
      </c>
      <c r="BC200">
        <v>3.3828</v>
      </c>
      <c r="BD200" s="9">
        <f t="shared" si="140"/>
        <v>0</v>
      </c>
      <c r="BE200" s="9">
        <f t="shared" si="141"/>
        <v>0.46559311303810391</v>
      </c>
      <c r="BF200" s="9">
        <f t="shared" si="142"/>
        <v>0.47692235172581288</v>
      </c>
      <c r="BG200" s="9">
        <f t="shared" si="143"/>
        <v>0.45453481074498803</v>
      </c>
      <c r="BH200" s="9">
        <f t="shared" si="144"/>
        <v>0.4885292115317274</v>
      </c>
      <c r="BI200" s="9">
        <f t="shared" si="145"/>
        <v>0.44374092214990402</v>
      </c>
      <c r="BJ200" s="9">
        <f t="shared" si="146"/>
        <v>0</v>
      </c>
      <c r="BK200" s="9">
        <f t="shared" si="147"/>
        <v>0</v>
      </c>
      <c r="BL200" s="9">
        <f t="shared" si="148"/>
        <v>0</v>
      </c>
      <c r="BM200" s="9">
        <f t="shared" si="149"/>
        <v>0</v>
      </c>
      <c r="BN200" s="9">
        <f t="shared" si="150"/>
        <v>0</v>
      </c>
    </row>
    <row r="201" spans="1:66" x14ac:dyDescent="0.3">
      <c r="A201" s="9">
        <f t="shared" si="138"/>
        <v>184</v>
      </c>
      <c r="B201" s="9">
        <f t="shared" si="189"/>
        <v>0</v>
      </c>
      <c r="C201" s="9">
        <f t="shared" si="190"/>
        <v>0</v>
      </c>
      <c r="D201" s="9">
        <f t="shared" si="191"/>
        <v>0</v>
      </c>
      <c r="E201" s="9">
        <f t="shared" si="192"/>
        <v>0</v>
      </c>
      <c r="F201" s="9">
        <f t="shared" si="193"/>
        <v>0</v>
      </c>
      <c r="G201">
        <v>6.7087543197017485E-3</v>
      </c>
      <c r="H201" s="9">
        <f t="shared" si="186"/>
        <v>0</v>
      </c>
      <c r="I201" s="9">
        <f t="shared" si="187"/>
        <v>0</v>
      </c>
      <c r="J201" s="9">
        <f t="shared" si="188"/>
        <v>0</v>
      </c>
      <c r="K201" s="4">
        <v>2.9845000000000002</v>
      </c>
      <c r="L201" s="9">
        <f t="shared" si="151"/>
        <v>0</v>
      </c>
      <c r="M201" s="9">
        <f t="shared" si="152"/>
        <v>0</v>
      </c>
      <c r="N201" s="9">
        <f t="shared" si="153"/>
        <v>0</v>
      </c>
      <c r="O201" s="9">
        <f t="shared" si="154"/>
        <v>0</v>
      </c>
      <c r="P201" s="9">
        <f t="shared" si="155"/>
        <v>0</v>
      </c>
      <c r="Q201" s="9">
        <f t="shared" si="156"/>
        <v>0</v>
      </c>
      <c r="R201">
        <v>7.6740934912362668E-3</v>
      </c>
      <c r="S201" s="9">
        <f t="shared" si="157"/>
        <v>0</v>
      </c>
      <c r="T201" s="9">
        <f t="shared" si="158"/>
        <v>0</v>
      </c>
      <c r="U201" s="9">
        <f t="shared" si="159"/>
        <v>0</v>
      </c>
      <c r="V201">
        <v>2.7845</v>
      </c>
      <c r="W201" s="9">
        <f t="shared" si="160"/>
        <v>0</v>
      </c>
      <c r="X201" s="9">
        <f t="shared" si="161"/>
        <v>0</v>
      </c>
      <c r="Y201" s="9">
        <f t="shared" si="162"/>
        <v>0</v>
      </c>
      <c r="Z201" s="9">
        <f t="shared" si="163"/>
        <v>0</v>
      </c>
      <c r="AA201" s="9">
        <f t="shared" si="164"/>
        <v>0</v>
      </c>
      <c r="AB201" s="9">
        <f t="shared" si="165"/>
        <v>0</v>
      </c>
      <c r="AC201">
        <v>5.700365201264157E-3</v>
      </c>
      <c r="AD201" s="9">
        <f t="shared" si="166"/>
        <v>0</v>
      </c>
      <c r="AE201" s="9">
        <f t="shared" si="167"/>
        <v>0</v>
      </c>
      <c r="AF201" s="9">
        <f t="shared" si="168"/>
        <v>0</v>
      </c>
      <c r="AG201">
        <v>3.1845000000000003</v>
      </c>
      <c r="AH201" s="9">
        <f t="shared" si="169"/>
        <v>0</v>
      </c>
      <c r="AI201" s="9">
        <f t="shared" si="170"/>
        <v>0</v>
      </c>
      <c r="AJ201" s="9">
        <f t="shared" si="171"/>
        <v>0</v>
      </c>
      <c r="AK201" s="9">
        <f t="shared" si="172"/>
        <v>0</v>
      </c>
      <c r="AL201" s="9">
        <f t="shared" si="173"/>
        <v>0</v>
      </c>
      <c r="AM201" s="9">
        <f t="shared" si="174"/>
        <v>0</v>
      </c>
      <c r="AN201">
        <v>8.5399138253938744E-3</v>
      </c>
      <c r="AO201" s="9">
        <f t="shared" si="175"/>
        <v>0</v>
      </c>
      <c r="AP201" s="9">
        <f t="shared" si="176"/>
        <v>0</v>
      </c>
      <c r="AQ201" s="9">
        <f t="shared" si="177"/>
        <v>0</v>
      </c>
      <c r="AR201">
        <v>2.5845000000000002</v>
      </c>
      <c r="AS201" s="9">
        <f t="shared" si="139"/>
        <v>0</v>
      </c>
      <c r="AT201" s="9">
        <f t="shared" si="178"/>
        <v>0</v>
      </c>
      <c r="AU201" s="9">
        <f t="shared" si="179"/>
        <v>0</v>
      </c>
      <c r="AV201" s="9">
        <f t="shared" si="180"/>
        <v>0</v>
      </c>
      <c r="AW201" s="9">
        <f t="shared" si="181"/>
        <v>0</v>
      </c>
      <c r="AX201" s="9">
        <f t="shared" si="182"/>
        <v>0</v>
      </c>
      <c r="AY201">
        <v>5.3284154859407629E-3</v>
      </c>
      <c r="AZ201" s="9">
        <f t="shared" si="183"/>
        <v>0</v>
      </c>
      <c r="BA201" s="9">
        <f t="shared" si="184"/>
        <v>0</v>
      </c>
      <c r="BB201" s="9">
        <f t="shared" si="185"/>
        <v>0</v>
      </c>
      <c r="BC201">
        <v>3.3845000000000001</v>
      </c>
      <c r="BD201" s="9">
        <f t="shared" si="140"/>
        <v>0</v>
      </c>
      <c r="BE201" s="9">
        <f t="shared" si="141"/>
        <v>0.46304659462623837</v>
      </c>
      <c r="BF201" s="9">
        <f t="shared" si="142"/>
        <v>0.47439250206821326</v>
      </c>
      <c r="BG201" s="9">
        <f t="shared" si="143"/>
        <v>0.45197385772194637</v>
      </c>
      <c r="BH201" s="9">
        <f t="shared" si="144"/>
        <v>0.48601836629794631</v>
      </c>
      <c r="BI201" s="9">
        <f t="shared" si="145"/>
        <v>0.44116767069065038</v>
      </c>
      <c r="BJ201" s="9">
        <f t="shared" si="146"/>
        <v>0</v>
      </c>
      <c r="BK201" s="9">
        <f t="shared" si="147"/>
        <v>0</v>
      </c>
      <c r="BL201" s="9">
        <f t="shared" si="148"/>
        <v>0</v>
      </c>
      <c r="BM201" s="9">
        <f t="shared" si="149"/>
        <v>0</v>
      </c>
      <c r="BN201" s="9">
        <f t="shared" si="150"/>
        <v>0</v>
      </c>
    </row>
    <row r="202" spans="1:66" x14ac:dyDescent="0.3">
      <c r="A202" s="9">
        <f t="shared" si="138"/>
        <v>185</v>
      </c>
      <c r="B202" s="9">
        <f t="shared" si="189"/>
        <v>0</v>
      </c>
      <c r="C202" s="9">
        <f t="shared" si="190"/>
        <v>0</v>
      </c>
      <c r="D202" s="9">
        <f t="shared" si="191"/>
        <v>0</v>
      </c>
      <c r="E202" s="9">
        <f t="shared" si="192"/>
        <v>0</v>
      </c>
      <c r="F202" s="9">
        <f t="shared" si="193"/>
        <v>0</v>
      </c>
      <c r="G202">
        <v>6.8704272534221289E-3</v>
      </c>
      <c r="H202" s="9">
        <f t="shared" si="186"/>
        <v>0</v>
      </c>
      <c r="I202" s="9">
        <f t="shared" si="187"/>
        <v>0</v>
      </c>
      <c r="J202" s="9">
        <f t="shared" si="188"/>
        <v>0</v>
      </c>
      <c r="K202" s="4">
        <v>2.9853999999999998</v>
      </c>
      <c r="L202" s="9">
        <f t="shared" si="151"/>
        <v>0</v>
      </c>
      <c r="M202" s="9">
        <f t="shared" si="152"/>
        <v>0</v>
      </c>
      <c r="N202" s="9">
        <f t="shared" si="153"/>
        <v>0</v>
      </c>
      <c r="O202" s="9">
        <f t="shared" si="154"/>
        <v>0</v>
      </c>
      <c r="P202" s="9">
        <f t="shared" si="155"/>
        <v>0</v>
      </c>
      <c r="Q202" s="9">
        <f t="shared" si="156"/>
        <v>0</v>
      </c>
      <c r="R202">
        <v>7.8102505320497562E-3</v>
      </c>
      <c r="S202" s="9">
        <f t="shared" si="157"/>
        <v>0</v>
      </c>
      <c r="T202" s="9">
        <f t="shared" si="158"/>
        <v>0</v>
      </c>
      <c r="U202" s="9">
        <f t="shared" si="159"/>
        <v>0</v>
      </c>
      <c r="V202">
        <v>2.7853999999999997</v>
      </c>
      <c r="W202" s="9">
        <f t="shared" si="160"/>
        <v>0</v>
      </c>
      <c r="X202" s="9">
        <f t="shared" si="161"/>
        <v>0</v>
      </c>
      <c r="Y202" s="9">
        <f t="shared" si="162"/>
        <v>0</v>
      </c>
      <c r="Z202" s="9">
        <f t="shared" si="163"/>
        <v>0</v>
      </c>
      <c r="AA202" s="9">
        <f t="shared" si="164"/>
        <v>0</v>
      </c>
      <c r="AB202" s="9">
        <f t="shared" si="165"/>
        <v>0</v>
      </c>
      <c r="AC202">
        <v>5.8780234665112285E-3</v>
      </c>
      <c r="AD202" s="9">
        <f t="shared" si="166"/>
        <v>0</v>
      </c>
      <c r="AE202" s="9">
        <f t="shared" si="167"/>
        <v>0</v>
      </c>
      <c r="AF202" s="9">
        <f t="shared" si="168"/>
        <v>0</v>
      </c>
      <c r="AG202">
        <v>3.1854</v>
      </c>
      <c r="AH202" s="9">
        <f t="shared" si="169"/>
        <v>0</v>
      </c>
      <c r="AI202" s="9">
        <f t="shared" si="170"/>
        <v>0</v>
      </c>
      <c r="AJ202" s="9">
        <f t="shared" si="171"/>
        <v>0</v>
      </c>
      <c r="AK202" s="9">
        <f t="shared" si="172"/>
        <v>0</v>
      </c>
      <c r="AL202" s="9">
        <f t="shared" si="173"/>
        <v>0</v>
      </c>
      <c r="AM202" s="9">
        <f t="shared" si="174"/>
        <v>0</v>
      </c>
      <c r="AN202">
        <v>8.6590439253353413E-3</v>
      </c>
      <c r="AO202" s="9">
        <f t="shared" si="175"/>
        <v>0</v>
      </c>
      <c r="AP202" s="9">
        <f t="shared" si="176"/>
        <v>0</v>
      </c>
      <c r="AQ202" s="9">
        <f t="shared" si="177"/>
        <v>0</v>
      </c>
      <c r="AR202">
        <v>2.5853999999999999</v>
      </c>
      <c r="AS202" s="9">
        <f t="shared" si="139"/>
        <v>0</v>
      </c>
      <c r="AT202" s="9">
        <f t="shared" si="178"/>
        <v>0</v>
      </c>
      <c r="AU202" s="9">
        <f t="shared" si="179"/>
        <v>0</v>
      </c>
      <c r="AV202" s="9">
        <f t="shared" si="180"/>
        <v>0</v>
      </c>
      <c r="AW202" s="9">
        <f t="shared" si="181"/>
        <v>0</v>
      </c>
      <c r="AX202" s="9">
        <f t="shared" si="182"/>
        <v>0</v>
      </c>
      <c r="AY202">
        <v>5.4876351676506063E-3</v>
      </c>
      <c r="AZ202" s="9">
        <f t="shared" si="183"/>
        <v>0</v>
      </c>
      <c r="BA202" s="9">
        <f t="shared" si="184"/>
        <v>0</v>
      </c>
      <c r="BB202" s="9">
        <f t="shared" si="185"/>
        <v>0</v>
      </c>
      <c r="BC202">
        <v>3.3853999999999997</v>
      </c>
      <c r="BD202" s="9">
        <f t="shared" si="140"/>
        <v>0</v>
      </c>
      <c r="BE202" s="9">
        <f t="shared" si="141"/>
        <v>0.46051366066479343</v>
      </c>
      <c r="BF202" s="9">
        <f t="shared" si="142"/>
        <v>0.47187572004843753</v>
      </c>
      <c r="BG202" s="9">
        <f t="shared" si="143"/>
        <v>0.44942699852251095</v>
      </c>
      <c r="BH202" s="9">
        <f t="shared" si="144"/>
        <v>0.48352006503066575</v>
      </c>
      <c r="BI202" s="9">
        <f t="shared" si="145"/>
        <v>0.43860901445500888</v>
      </c>
      <c r="BJ202" s="9">
        <f t="shared" si="146"/>
        <v>0</v>
      </c>
      <c r="BK202" s="9">
        <f t="shared" si="147"/>
        <v>0</v>
      </c>
      <c r="BL202" s="9">
        <f t="shared" si="148"/>
        <v>0</v>
      </c>
      <c r="BM202" s="9">
        <f t="shared" si="149"/>
        <v>0</v>
      </c>
      <c r="BN202" s="9">
        <f t="shared" si="150"/>
        <v>0</v>
      </c>
    </row>
    <row r="203" spans="1:66" x14ac:dyDescent="0.3">
      <c r="A203" s="9">
        <f t="shared" si="138"/>
        <v>186</v>
      </c>
      <c r="B203" s="9">
        <f t="shared" si="189"/>
        <v>0</v>
      </c>
      <c r="C203" s="9">
        <f t="shared" si="190"/>
        <v>0</v>
      </c>
      <c r="D203" s="9">
        <f t="shared" si="191"/>
        <v>0</v>
      </c>
      <c r="E203" s="9">
        <f t="shared" si="192"/>
        <v>0</v>
      </c>
      <c r="F203" s="9">
        <f t="shared" si="193"/>
        <v>0</v>
      </c>
      <c r="G203">
        <v>7.5562567245421874E-3</v>
      </c>
      <c r="H203" s="9">
        <f t="shared" si="186"/>
        <v>0</v>
      </c>
      <c r="I203" s="9">
        <f t="shared" si="187"/>
        <v>0</v>
      </c>
      <c r="J203" s="9">
        <f t="shared" si="188"/>
        <v>0</v>
      </c>
      <c r="K203" s="4">
        <v>2.9870999999999999</v>
      </c>
      <c r="L203" s="9">
        <f t="shared" si="151"/>
        <v>0</v>
      </c>
      <c r="M203" s="9">
        <f t="shared" si="152"/>
        <v>0</v>
      </c>
      <c r="N203" s="9">
        <f t="shared" si="153"/>
        <v>0</v>
      </c>
      <c r="O203" s="9">
        <f t="shared" si="154"/>
        <v>0</v>
      </c>
      <c r="P203" s="9">
        <f t="shared" si="155"/>
        <v>0</v>
      </c>
      <c r="Q203" s="9">
        <f t="shared" si="156"/>
        <v>0</v>
      </c>
      <c r="R203">
        <v>8.5490720909081608E-3</v>
      </c>
      <c r="S203" s="9">
        <f t="shared" si="157"/>
        <v>0</v>
      </c>
      <c r="T203" s="9">
        <f t="shared" si="158"/>
        <v>0</v>
      </c>
      <c r="U203" s="9">
        <f t="shared" si="159"/>
        <v>0</v>
      </c>
      <c r="V203">
        <v>2.7870999999999997</v>
      </c>
      <c r="W203" s="9">
        <f t="shared" si="160"/>
        <v>0</v>
      </c>
      <c r="X203" s="9">
        <f t="shared" si="161"/>
        <v>0</v>
      </c>
      <c r="Y203" s="9">
        <f t="shared" si="162"/>
        <v>0</v>
      </c>
      <c r="Z203" s="9">
        <f t="shared" si="163"/>
        <v>0</v>
      </c>
      <c r="AA203" s="9">
        <f t="shared" si="164"/>
        <v>0</v>
      </c>
      <c r="AB203" s="9">
        <f t="shared" si="165"/>
        <v>0</v>
      </c>
      <c r="AC203">
        <v>6.502592577534605E-3</v>
      </c>
      <c r="AD203" s="9">
        <f t="shared" si="166"/>
        <v>0</v>
      </c>
      <c r="AE203" s="9">
        <f t="shared" si="167"/>
        <v>0</v>
      </c>
      <c r="AF203" s="9">
        <f t="shared" si="168"/>
        <v>0</v>
      </c>
      <c r="AG203">
        <v>3.1871</v>
      </c>
      <c r="AH203" s="9">
        <f t="shared" si="169"/>
        <v>0</v>
      </c>
      <c r="AI203" s="9">
        <f t="shared" si="170"/>
        <v>0</v>
      </c>
      <c r="AJ203" s="9">
        <f t="shared" si="171"/>
        <v>0</v>
      </c>
      <c r="AK203" s="9">
        <f t="shared" si="172"/>
        <v>0</v>
      </c>
      <c r="AL203" s="9">
        <f t="shared" si="173"/>
        <v>0</v>
      </c>
      <c r="AM203" s="9">
        <f t="shared" si="174"/>
        <v>0</v>
      </c>
      <c r="AN203">
        <v>9.4326281254780708E-3</v>
      </c>
      <c r="AO203" s="9">
        <f t="shared" si="175"/>
        <v>0</v>
      </c>
      <c r="AP203" s="9">
        <f t="shared" si="176"/>
        <v>0</v>
      </c>
      <c r="AQ203" s="9">
        <f t="shared" si="177"/>
        <v>0</v>
      </c>
      <c r="AR203">
        <v>2.5871</v>
      </c>
      <c r="AS203" s="9">
        <f t="shared" si="139"/>
        <v>0</v>
      </c>
      <c r="AT203" s="9">
        <f t="shared" si="178"/>
        <v>0</v>
      </c>
      <c r="AU203" s="9">
        <f t="shared" si="179"/>
        <v>0</v>
      </c>
      <c r="AV203" s="9">
        <f t="shared" si="180"/>
        <v>0</v>
      </c>
      <c r="AW203" s="9">
        <f t="shared" si="181"/>
        <v>0</v>
      </c>
      <c r="AX203" s="9">
        <f t="shared" si="182"/>
        <v>0</v>
      </c>
      <c r="AY203">
        <v>6.0827631590948394E-3</v>
      </c>
      <c r="AZ203" s="9">
        <f t="shared" si="183"/>
        <v>0</v>
      </c>
      <c r="BA203" s="9">
        <f t="shared" si="184"/>
        <v>0</v>
      </c>
      <c r="BB203" s="9">
        <f t="shared" si="185"/>
        <v>0</v>
      </c>
      <c r="BC203">
        <v>3.3870999999999998</v>
      </c>
      <c r="BD203" s="9">
        <f t="shared" si="140"/>
        <v>0</v>
      </c>
      <c r="BE203" s="9">
        <f t="shared" si="141"/>
        <v>0.457993936954468</v>
      </c>
      <c r="BF203" s="9">
        <f t="shared" si="142"/>
        <v>0.46937162883044609</v>
      </c>
      <c r="BG203" s="9">
        <f t="shared" si="143"/>
        <v>0.44689386126651598</v>
      </c>
      <c r="BH203" s="9">
        <f t="shared" si="144"/>
        <v>0.48103392792787131</v>
      </c>
      <c r="BI203" s="9">
        <f t="shared" si="145"/>
        <v>0.43606458357596378</v>
      </c>
      <c r="BJ203" s="9">
        <f t="shared" si="146"/>
        <v>0</v>
      </c>
      <c r="BK203" s="9">
        <f t="shared" si="147"/>
        <v>0</v>
      </c>
      <c r="BL203" s="9">
        <f t="shared" si="148"/>
        <v>0</v>
      </c>
      <c r="BM203" s="9">
        <f t="shared" si="149"/>
        <v>0</v>
      </c>
      <c r="BN203" s="9">
        <f t="shared" si="150"/>
        <v>0</v>
      </c>
    </row>
    <row r="204" spans="1:66" x14ac:dyDescent="0.3">
      <c r="A204" s="9">
        <f t="shared" si="138"/>
        <v>187</v>
      </c>
      <c r="B204" s="9">
        <f t="shared" si="189"/>
        <v>0</v>
      </c>
      <c r="C204" s="9">
        <f t="shared" si="190"/>
        <v>0</v>
      </c>
      <c r="D204" s="9">
        <f t="shared" si="191"/>
        <v>0</v>
      </c>
      <c r="E204" s="9">
        <f t="shared" si="192"/>
        <v>0</v>
      </c>
      <c r="F204" s="9">
        <f t="shared" si="193"/>
        <v>0</v>
      </c>
      <c r="G204">
        <v>8.0558523656317771E-3</v>
      </c>
      <c r="H204" s="9">
        <f t="shared" si="186"/>
        <v>0</v>
      </c>
      <c r="I204" s="9">
        <f t="shared" si="187"/>
        <v>0</v>
      </c>
      <c r="J204" s="9">
        <f t="shared" si="188"/>
        <v>0</v>
      </c>
      <c r="K204" s="4">
        <v>2.988</v>
      </c>
      <c r="L204" s="9">
        <f t="shared" si="151"/>
        <v>0</v>
      </c>
      <c r="M204" s="9">
        <f t="shared" si="152"/>
        <v>0</v>
      </c>
      <c r="N204" s="9">
        <f t="shared" si="153"/>
        <v>0</v>
      </c>
      <c r="O204" s="9">
        <f t="shared" si="154"/>
        <v>0</v>
      </c>
      <c r="P204" s="9">
        <f t="shared" si="155"/>
        <v>0</v>
      </c>
      <c r="Q204" s="9">
        <f t="shared" si="156"/>
        <v>0</v>
      </c>
      <c r="R204">
        <v>9.0726377393330893E-3</v>
      </c>
      <c r="S204" s="9">
        <f t="shared" si="157"/>
        <v>0</v>
      </c>
      <c r="T204" s="9">
        <f t="shared" si="158"/>
        <v>0</v>
      </c>
      <c r="U204" s="9">
        <f t="shared" si="159"/>
        <v>0</v>
      </c>
      <c r="V204">
        <v>2.7879999999999998</v>
      </c>
      <c r="W204" s="9">
        <f t="shared" si="160"/>
        <v>0</v>
      </c>
      <c r="X204" s="9">
        <f t="shared" si="161"/>
        <v>0</v>
      </c>
      <c r="Y204" s="9">
        <f t="shared" si="162"/>
        <v>0</v>
      </c>
      <c r="Z204" s="9">
        <f t="shared" si="163"/>
        <v>0</v>
      </c>
      <c r="AA204" s="9">
        <f t="shared" si="164"/>
        <v>0</v>
      </c>
      <c r="AB204" s="9">
        <f t="shared" si="165"/>
        <v>0</v>
      </c>
      <c r="AC204">
        <v>6.9513724128082988E-3</v>
      </c>
      <c r="AD204" s="9">
        <f t="shared" si="166"/>
        <v>0</v>
      </c>
      <c r="AE204" s="9">
        <f t="shared" si="167"/>
        <v>0</v>
      </c>
      <c r="AF204" s="9">
        <f t="shared" si="168"/>
        <v>0</v>
      </c>
      <c r="AG204">
        <v>3.1880000000000002</v>
      </c>
      <c r="AH204" s="9">
        <f t="shared" si="169"/>
        <v>0</v>
      </c>
      <c r="AI204" s="9">
        <f t="shared" si="170"/>
        <v>0</v>
      </c>
      <c r="AJ204" s="9">
        <f t="shared" si="171"/>
        <v>0</v>
      </c>
      <c r="AK204" s="9">
        <f t="shared" si="172"/>
        <v>0</v>
      </c>
      <c r="AL204" s="9">
        <f t="shared" si="173"/>
        <v>0</v>
      </c>
      <c r="AM204" s="9">
        <f t="shared" si="174"/>
        <v>0</v>
      </c>
      <c r="AN204">
        <v>9.9985919506344612E-3</v>
      </c>
      <c r="AO204" s="9">
        <f t="shared" si="175"/>
        <v>0</v>
      </c>
      <c r="AP204" s="9">
        <f t="shared" si="176"/>
        <v>0</v>
      </c>
      <c r="AQ204" s="9">
        <f t="shared" si="177"/>
        <v>0</v>
      </c>
      <c r="AR204">
        <v>2.5880000000000001</v>
      </c>
      <c r="AS204" s="9">
        <f t="shared" si="139"/>
        <v>0</v>
      </c>
      <c r="AT204" s="9">
        <f t="shared" si="178"/>
        <v>0</v>
      </c>
      <c r="AU204" s="9">
        <f t="shared" si="179"/>
        <v>0</v>
      </c>
      <c r="AV204" s="9">
        <f t="shared" si="180"/>
        <v>0</v>
      </c>
      <c r="AW204" s="9">
        <f t="shared" si="181"/>
        <v>0</v>
      </c>
      <c r="AX204" s="9">
        <f t="shared" si="182"/>
        <v>0</v>
      </c>
      <c r="AY204">
        <v>6.502592577534605E-3</v>
      </c>
      <c r="AZ204" s="9">
        <f t="shared" si="183"/>
        <v>0</v>
      </c>
      <c r="BA204" s="9">
        <f t="shared" si="184"/>
        <v>0</v>
      </c>
      <c r="BB204" s="9">
        <f t="shared" si="185"/>
        <v>0</v>
      </c>
      <c r="BC204">
        <v>3.3879999999999999</v>
      </c>
      <c r="BD204" s="9">
        <f t="shared" si="140"/>
        <v>0</v>
      </c>
      <c r="BE204" s="9">
        <f t="shared" si="141"/>
        <v>0.45548766029287363</v>
      </c>
      <c r="BF204" s="9">
        <f t="shared" si="142"/>
        <v>0.46688047770924462</v>
      </c>
      <c r="BG204" s="9">
        <f t="shared" si="143"/>
        <v>0.44437467030912814</v>
      </c>
      <c r="BH204" s="9">
        <f t="shared" si="144"/>
        <v>0.47856021683457012</v>
      </c>
      <c r="BI204" s="9">
        <f t="shared" si="145"/>
        <v>0.43353459002373879</v>
      </c>
      <c r="BJ204" s="9">
        <f t="shared" si="146"/>
        <v>0</v>
      </c>
      <c r="BK204" s="9">
        <f t="shared" si="147"/>
        <v>0</v>
      </c>
      <c r="BL204" s="9">
        <f t="shared" si="148"/>
        <v>0</v>
      </c>
      <c r="BM204" s="9">
        <f t="shared" si="149"/>
        <v>0</v>
      </c>
      <c r="BN204" s="9">
        <f t="shared" si="150"/>
        <v>0</v>
      </c>
    </row>
    <row r="205" spans="1:66" x14ac:dyDescent="0.3">
      <c r="A205" s="9">
        <f t="shared" si="138"/>
        <v>188</v>
      </c>
      <c r="B205" s="9">
        <f t="shared" si="189"/>
        <v>0</v>
      </c>
      <c r="C205" s="9">
        <f t="shared" si="190"/>
        <v>0</v>
      </c>
      <c r="D205" s="9">
        <f t="shared" si="191"/>
        <v>0</v>
      </c>
      <c r="E205" s="9">
        <f t="shared" si="192"/>
        <v>0</v>
      </c>
      <c r="F205" s="9">
        <f t="shared" si="193"/>
        <v>0</v>
      </c>
      <c r="G205">
        <v>7.6922358935922475E-3</v>
      </c>
      <c r="H205" s="9">
        <f t="shared" si="186"/>
        <v>0</v>
      </c>
      <c r="I205" s="9">
        <f t="shared" si="187"/>
        <v>0</v>
      </c>
      <c r="J205" s="9">
        <f t="shared" si="188"/>
        <v>0</v>
      </c>
      <c r="K205" s="4">
        <v>2.9895999999999998</v>
      </c>
      <c r="L205" s="9">
        <f t="shared" si="151"/>
        <v>0</v>
      </c>
      <c r="M205" s="9">
        <f t="shared" si="152"/>
        <v>0</v>
      </c>
      <c r="N205" s="9">
        <f t="shared" si="153"/>
        <v>0</v>
      </c>
      <c r="O205" s="9">
        <f t="shared" si="154"/>
        <v>0</v>
      </c>
      <c r="P205" s="9">
        <f t="shared" si="155"/>
        <v>0</v>
      </c>
      <c r="Q205" s="9">
        <f t="shared" si="156"/>
        <v>0</v>
      </c>
      <c r="R205">
        <v>8.6682143049018334E-3</v>
      </c>
      <c r="S205" s="9">
        <f t="shared" si="157"/>
        <v>0</v>
      </c>
      <c r="T205" s="9">
        <f t="shared" si="158"/>
        <v>0</v>
      </c>
      <c r="U205" s="9">
        <f t="shared" si="159"/>
        <v>0</v>
      </c>
      <c r="V205">
        <v>2.7895999999999996</v>
      </c>
      <c r="W205" s="9">
        <f t="shared" si="160"/>
        <v>0</v>
      </c>
      <c r="X205" s="9">
        <f t="shared" si="161"/>
        <v>0</v>
      </c>
      <c r="Y205" s="9">
        <f t="shared" si="162"/>
        <v>0</v>
      </c>
      <c r="Z205" s="9">
        <f t="shared" si="163"/>
        <v>0</v>
      </c>
      <c r="AA205" s="9">
        <f t="shared" si="164"/>
        <v>0</v>
      </c>
      <c r="AB205" s="9">
        <f t="shared" si="165"/>
        <v>0</v>
      </c>
      <c r="AC205">
        <v>6.6369924942160097E-3</v>
      </c>
      <c r="AD205" s="9">
        <f t="shared" si="166"/>
        <v>0</v>
      </c>
      <c r="AE205" s="9">
        <f t="shared" si="167"/>
        <v>0</v>
      </c>
      <c r="AF205" s="9">
        <f t="shared" si="168"/>
        <v>0</v>
      </c>
      <c r="AG205">
        <v>3.1896</v>
      </c>
      <c r="AH205" s="9">
        <f t="shared" si="169"/>
        <v>0</v>
      </c>
      <c r="AI205" s="9">
        <f t="shared" si="170"/>
        <v>0</v>
      </c>
      <c r="AJ205" s="9">
        <f t="shared" si="171"/>
        <v>0</v>
      </c>
      <c r="AK205" s="9">
        <f t="shared" si="172"/>
        <v>0</v>
      </c>
      <c r="AL205" s="9">
        <f t="shared" si="173"/>
        <v>0</v>
      </c>
      <c r="AM205" s="9">
        <f t="shared" si="174"/>
        <v>0</v>
      </c>
      <c r="AN205">
        <v>9.5622072443063422E-3</v>
      </c>
      <c r="AO205" s="9">
        <f t="shared" si="175"/>
        <v>0</v>
      </c>
      <c r="AP205" s="9">
        <f t="shared" si="176"/>
        <v>0</v>
      </c>
      <c r="AQ205" s="9">
        <f t="shared" si="177"/>
        <v>0</v>
      </c>
      <c r="AR205">
        <v>2.5895999999999999</v>
      </c>
      <c r="AS205" s="9">
        <f t="shared" si="139"/>
        <v>0</v>
      </c>
      <c r="AT205" s="9">
        <f t="shared" si="178"/>
        <v>0</v>
      </c>
      <c r="AU205" s="9">
        <f t="shared" si="179"/>
        <v>0</v>
      </c>
      <c r="AV205" s="9">
        <f t="shared" si="180"/>
        <v>0</v>
      </c>
      <c r="AW205" s="9">
        <f t="shared" si="181"/>
        <v>0</v>
      </c>
      <c r="AX205" s="9">
        <f t="shared" si="182"/>
        <v>0</v>
      </c>
      <c r="AY205">
        <v>6.2076148332157466E-3</v>
      </c>
      <c r="AZ205" s="9">
        <f t="shared" si="183"/>
        <v>0</v>
      </c>
      <c r="BA205" s="9">
        <f t="shared" si="184"/>
        <v>0</v>
      </c>
      <c r="BB205" s="9">
        <f t="shared" si="185"/>
        <v>0</v>
      </c>
      <c r="BC205">
        <v>3.3895999999999997</v>
      </c>
      <c r="BD205" s="9">
        <f t="shared" si="140"/>
        <v>0</v>
      </c>
      <c r="BE205" s="9">
        <f t="shared" si="141"/>
        <v>0.45299449802213565</v>
      </c>
      <c r="BF205" s="9">
        <f t="shared" si="142"/>
        <v>0.46440193225048759</v>
      </c>
      <c r="BG205" s="9">
        <f t="shared" si="143"/>
        <v>0.44186909447685818</v>
      </c>
      <c r="BH205" s="9">
        <f t="shared" si="144"/>
        <v>0.4760985952366375</v>
      </c>
      <c r="BI205" s="9">
        <f t="shared" si="145"/>
        <v>0.43101870382835172</v>
      </c>
      <c r="BJ205" s="9">
        <f t="shared" si="146"/>
        <v>0</v>
      </c>
      <c r="BK205" s="9">
        <f t="shared" si="147"/>
        <v>0</v>
      </c>
      <c r="BL205" s="9">
        <f t="shared" si="148"/>
        <v>0</v>
      </c>
      <c r="BM205" s="9">
        <f t="shared" si="149"/>
        <v>0</v>
      </c>
      <c r="BN205" s="9">
        <f t="shared" si="150"/>
        <v>0</v>
      </c>
    </row>
    <row r="206" spans="1:66" x14ac:dyDescent="0.3">
      <c r="A206" s="9">
        <f t="shared" si="138"/>
        <v>189</v>
      </c>
      <c r="B206" s="9">
        <f t="shared" si="189"/>
        <v>0</v>
      </c>
      <c r="C206" s="9">
        <f t="shared" si="190"/>
        <v>0</v>
      </c>
      <c r="D206" s="9">
        <f t="shared" si="191"/>
        <v>0</v>
      </c>
      <c r="E206" s="9">
        <f t="shared" si="192"/>
        <v>0</v>
      </c>
      <c r="F206" s="9">
        <f t="shared" si="193"/>
        <v>0</v>
      </c>
      <c r="G206">
        <v>8.2199593176039976E-3</v>
      </c>
      <c r="H206" s="9">
        <f t="shared" si="186"/>
        <v>0</v>
      </c>
      <c r="I206" s="9">
        <f t="shared" si="187"/>
        <v>0</v>
      </c>
      <c r="J206" s="9">
        <f t="shared" si="188"/>
        <v>0</v>
      </c>
      <c r="K206" s="4">
        <v>2.9912000000000001</v>
      </c>
      <c r="L206" s="9">
        <f t="shared" si="151"/>
        <v>0</v>
      </c>
      <c r="M206" s="9">
        <f t="shared" si="152"/>
        <v>0</v>
      </c>
      <c r="N206" s="9">
        <f t="shared" si="153"/>
        <v>0</v>
      </c>
      <c r="O206" s="9">
        <f t="shared" si="154"/>
        <v>0</v>
      </c>
      <c r="P206" s="9">
        <f t="shared" si="155"/>
        <v>0</v>
      </c>
      <c r="Q206" s="9">
        <f t="shared" si="156"/>
        <v>0</v>
      </c>
      <c r="R206">
        <v>9.2570684511185108E-3</v>
      </c>
      <c r="S206" s="9">
        <f t="shared" si="157"/>
        <v>0</v>
      </c>
      <c r="T206" s="9">
        <f t="shared" si="158"/>
        <v>0</v>
      </c>
      <c r="U206" s="9">
        <f t="shared" si="159"/>
        <v>0</v>
      </c>
      <c r="V206">
        <v>2.7911999999999999</v>
      </c>
      <c r="W206" s="9">
        <f t="shared" si="160"/>
        <v>0</v>
      </c>
      <c r="X206" s="9">
        <f t="shared" si="161"/>
        <v>0</v>
      </c>
      <c r="Y206" s="9">
        <f t="shared" si="162"/>
        <v>0</v>
      </c>
      <c r="Z206" s="9">
        <f t="shared" si="163"/>
        <v>0</v>
      </c>
      <c r="AA206" s="9">
        <f t="shared" si="164"/>
        <v>0</v>
      </c>
      <c r="AB206" s="9">
        <f t="shared" si="165"/>
        <v>0</v>
      </c>
      <c r="AC206">
        <v>7.1134807969135405E-3</v>
      </c>
      <c r="AD206" s="9">
        <f t="shared" si="166"/>
        <v>0</v>
      </c>
      <c r="AE206" s="9">
        <f t="shared" si="167"/>
        <v>0</v>
      </c>
      <c r="AF206" s="9">
        <f t="shared" si="168"/>
        <v>0</v>
      </c>
      <c r="AG206">
        <v>3.1912000000000003</v>
      </c>
      <c r="AH206" s="9">
        <f t="shared" si="169"/>
        <v>0</v>
      </c>
      <c r="AI206" s="9">
        <f t="shared" si="170"/>
        <v>0</v>
      </c>
      <c r="AJ206" s="9">
        <f t="shared" si="171"/>
        <v>0</v>
      </c>
      <c r="AK206" s="9">
        <f t="shared" si="172"/>
        <v>0</v>
      </c>
      <c r="AL206" s="9">
        <f t="shared" si="173"/>
        <v>0</v>
      </c>
      <c r="AM206" s="9">
        <f t="shared" si="174"/>
        <v>0</v>
      </c>
      <c r="AN206">
        <v>1.0194258304345283E-2</v>
      </c>
      <c r="AO206" s="9">
        <f t="shared" si="175"/>
        <v>0</v>
      </c>
      <c r="AP206" s="9">
        <f t="shared" si="176"/>
        <v>0</v>
      </c>
      <c r="AQ206" s="9">
        <f t="shared" si="177"/>
        <v>0</v>
      </c>
      <c r="AR206">
        <v>2.5912000000000002</v>
      </c>
      <c r="AS206" s="9">
        <f t="shared" si="139"/>
        <v>0</v>
      </c>
      <c r="AT206" s="9">
        <f t="shared" si="178"/>
        <v>0</v>
      </c>
      <c r="AU206" s="9">
        <f t="shared" si="179"/>
        <v>0</v>
      </c>
      <c r="AV206" s="9">
        <f t="shared" si="180"/>
        <v>0</v>
      </c>
      <c r="AW206" s="9">
        <f t="shared" si="181"/>
        <v>0</v>
      </c>
      <c r="AX206" s="9">
        <f t="shared" si="182"/>
        <v>0</v>
      </c>
      <c r="AY206">
        <v>6.6459596043364488E-3</v>
      </c>
      <c r="AZ206" s="9">
        <f t="shared" si="183"/>
        <v>0</v>
      </c>
      <c r="BA206" s="9">
        <f t="shared" si="184"/>
        <v>0</v>
      </c>
      <c r="BB206" s="9">
        <f t="shared" si="185"/>
        <v>0</v>
      </c>
      <c r="BC206">
        <v>3.3912</v>
      </c>
      <c r="BD206" s="9">
        <f t="shared" si="140"/>
        <v>0</v>
      </c>
      <c r="BE206" s="9">
        <f t="shared" si="141"/>
        <v>0.45051438495391805</v>
      </c>
      <c r="BF206" s="9">
        <f t="shared" si="142"/>
        <v>0.46193593209176242</v>
      </c>
      <c r="BG206" s="9">
        <f t="shared" si="143"/>
        <v>0.43937706362766915</v>
      </c>
      <c r="BH206" s="9">
        <f t="shared" si="144"/>
        <v>0.47364900746263355</v>
      </c>
      <c r="BI206" s="9">
        <f t="shared" si="145"/>
        <v>0.42851684977354104</v>
      </c>
      <c r="BJ206" s="9">
        <f t="shared" si="146"/>
        <v>0</v>
      </c>
      <c r="BK206" s="9">
        <f t="shared" si="147"/>
        <v>0</v>
      </c>
      <c r="BL206" s="9">
        <f t="shared" si="148"/>
        <v>0</v>
      </c>
      <c r="BM206" s="9">
        <f t="shared" si="149"/>
        <v>0</v>
      </c>
      <c r="BN206" s="9">
        <f t="shared" si="150"/>
        <v>0</v>
      </c>
    </row>
    <row r="207" spans="1:66" x14ac:dyDescent="0.3">
      <c r="A207" s="9">
        <f t="shared" si="138"/>
        <v>190</v>
      </c>
      <c r="B207" s="9">
        <f t="shared" si="189"/>
        <v>0</v>
      </c>
      <c r="C207" s="9">
        <f t="shared" si="190"/>
        <v>0</v>
      </c>
      <c r="D207" s="9">
        <f t="shared" si="191"/>
        <v>0</v>
      </c>
      <c r="E207" s="9">
        <f t="shared" si="192"/>
        <v>0</v>
      </c>
      <c r="F207" s="9">
        <f t="shared" si="193"/>
        <v>0</v>
      </c>
      <c r="G207">
        <v>7.0053762011861309E-3</v>
      </c>
      <c r="H207" s="9">
        <f t="shared" si="186"/>
        <v>0</v>
      </c>
      <c r="I207" s="9">
        <f t="shared" si="187"/>
        <v>0</v>
      </c>
      <c r="J207" s="9">
        <f t="shared" si="188"/>
        <v>0</v>
      </c>
      <c r="K207" s="4">
        <v>2.9921000000000002</v>
      </c>
      <c r="L207" s="9">
        <f t="shared" si="151"/>
        <v>0</v>
      </c>
      <c r="M207" s="9">
        <f t="shared" si="152"/>
        <v>0</v>
      </c>
      <c r="N207" s="9">
        <f t="shared" si="153"/>
        <v>0</v>
      </c>
      <c r="O207" s="9">
        <f t="shared" si="154"/>
        <v>0</v>
      </c>
      <c r="P207" s="9">
        <f t="shared" si="155"/>
        <v>0</v>
      </c>
      <c r="Q207" s="9">
        <f t="shared" si="156"/>
        <v>0</v>
      </c>
      <c r="R207">
        <v>7.9193243398181234E-3</v>
      </c>
      <c r="S207" s="9">
        <f t="shared" si="157"/>
        <v>0</v>
      </c>
      <c r="T207" s="9">
        <f t="shared" si="158"/>
        <v>0</v>
      </c>
      <c r="U207" s="9">
        <f t="shared" si="159"/>
        <v>0</v>
      </c>
      <c r="V207">
        <v>2.7921</v>
      </c>
      <c r="W207" s="9">
        <f t="shared" si="160"/>
        <v>0</v>
      </c>
      <c r="X207" s="9">
        <f t="shared" si="161"/>
        <v>0</v>
      </c>
      <c r="Y207" s="9">
        <f t="shared" si="162"/>
        <v>0</v>
      </c>
      <c r="Z207" s="9">
        <f t="shared" si="163"/>
        <v>0</v>
      </c>
      <c r="AA207" s="9">
        <f t="shared" si="164"/>
        <v>0</v>
      </c>
      <c r="AB207" s="9">
        <f t="shared" si="165"/>
        <v>0</v>
      </c>
      <c r="AC207">
        <v>6.0293080661268927E-3</v>
      </c>
      <c r="AD207" s="9">
        <f t="shared" si="166"/>
        <v>0</v>
      </c>
      <c r="AE207" s="9">
        <f t="shared" si="167"/>
        <v>0</v>
      </c>
      <c r="AF207" s="9">
        <f t="shared" si="168"/>
        <v>0</v>
      </c>
      <c r="AG207">
        <v>3.1921000000000004</v>
      </c>
      <c r="AH207" s="9">
        <f t="shared" si="169"/>
        <v>0</v>
      </c>
      <c r="AI207" s="9">
        <f t="shared" si="170"/>
        <v>0</v>
      </c>
      <c r="AJ207" s="9">
        <f t="shared" si="171"/>
        <v>0</v>
      </c>
      <c r="AK207" s="9">
        <f t="shared" si="172"/>
        <v>0</v>
      </c>
      <c r="AL207" s="9">
        <f t="shared" si="173"/>
        <v>0</v>
      </c>
      <c r="AM207" s="9">
        <f t="shared" si="174"/>
        <v>0</v>
      </c>
      <c r="AN207">
        <v>8.7416109546967213E-3</v>
      </c>
      <c r="AO207" s="9">
        <f t="shared" si="175"/>
        <v>0</v>
      </c>
      <c r="AP207" s="9">
        <f t="shared" si="176"/>
        <v>0</v>
      </c>
      <c r="AQ207" s="9">
        <f t="shared" si="177"/>
        <v>0</v>
      </c>
      <c r="AR207">
        <v>2.5921000000000003</v>
      </c>
      <c r="AS207" s="9">
        <f t="shared" si="139"/>
        <v>0</v>
      </c>
      <c r="AT207" s="9">
        <f t="shared" si="178"/>
        <v>0</v>
      </c>
      <c r="AU207" s="9">
        <f t="shared" si="179"/>
        <v>0</v>
      </c>
      <c r="AV207" s="9">
        <f t="shared" si="180"/>
        <v>0</v>
      </c>
      <c r="AW207" s="9">
        <f t="shared" si="181"/>
        <v>0</v>
      </c>
      <c r="AX207" s="9">
        <f t="shared" si="182"/>
        <v>0</v>
      </c>
      <c r="AY207">
        <v>5.6382672130225187E-3</v>
      </c>
      <c r="AZ207" s="9">
        <f t="shared" si="183"/>
        <v>0</v>
      </c>
      <c r="BA207" s="9">
        <f t="shared" si="184"/>
        <v>0</v>
      </c>
      <c r="BB207" s="9">
        <f t="shared" si="185"/>
        <v>0</v>
      </c>
      <c r="BC207">
        <v>3.3921000000000001</v>
      </c>
      <c r="BD207" s="9">
        <f t="shared" si="140"/>
        <v>0</v>
      </c>
      <c r="BE207" s="9">
        <f t="shared" si="141"/>
        <v>0.44804751613473426</v>
      </c>
      <c r="BF207" s="9">
        <f t="shared" si="142"/>
        <v>0.45948268374929857</v>
      </c>
      <c r="BG207" s="9">
        <f t="shared" si="143"/>
        <v>0.4368987613812676</v>
      </c>
      <c r="BH207" s="9">
        <f t="shared" si="144"/>
        <v>0.47121167153859406</v>
      </c>
      <c r="BI207" s="9">
        <f t="shared" si="145"/>
        <v>0.42602920009812068</v>
      </c>
      <c r="BJ207" s="9">
        <f t="shared" si="146"/>
        <v>0</v>
      </c>
      <c r="BK207" s="9">
        <f t="shared" si="147"/>
        <v>0</v>
      </c>
      <c r="BL207" s="9">
        <f t="shared" si="148"/>
        <v>0</v>
      </c>
      <c r="BM207" s="9">
        <f t="shared" si="149"/>
        <v>0</v>
      </c>
      <c r="BN207" s="9">
        <f t="shared" si="150"/>
        <v>0</v>
      </c>
    </row>
    <row r="208" spans="1:66" x14ac:dyDescent="0.3">
      <c r="A208" s="9">
        <f t="shared" si="138"/>
        <v>191</v>
      </c>
      <c r="B208" s="9">
        <f t="shared" si="189"/>
        <v>0</v>
      </c>
      <c r="C208" s="9">
        <f t="shared" si="190"/>
        <v>0</v>
      </c>
      <c r="D208" s="9">
        <f t="shared" si="191"/>
        <v>0</v>
      </c>
      <c r="E208" s="9">
        <f t="shared" si="192"/>
        <v>0</v>
      </c>
      <c r="F208" s="9">
        <f t="shared" si="193"/>
        <v>0</v>
      </c>
      <c r="G208">
        <v>7.2126905438034683E-3</v>
      </c>
      <c r="H208" s="9">
        <f t="shared" si="186"/>
        <v>0</v>
      </c>
      <c r="I208" s="9">
        <f t="shared" si="187"/>
        <v>0</v>
      </c>
      <c r="J208" s="9">
        <f t="shared" si="188"/>
        <v>0</v>
      </c>
      <c r="K208" s="4">
        <v>2.9935999999999998</v>
      </c>
      <c r="L208" s="9">
        <f t="shared" si="151"/>
        <v>0</v>
      </c>
      <c r="M208" s="9">
        <f t="shared" si="152"/>
        <v>0</v>
      </c>
      <c r="N208" s="9">
        <f t="shared" si="153"/>
        <v>0</v>
      </c>
      <c r="O208" s="9">
        <f t="shared" si="154"/>
        <v>0</v>
      </c>
      <c r="P208" s="9">
        <f t="shared" si="155"/>
        <v>0</v>
      </c>
      <c r="Q208" s="9">
        <f t="shared" si="156"/>
        <v>0</v>
      </c>
      <c r="R208">
        <v>8.1469860187545207E-3</v>
      </c>
      <c r="S208" s="9">
        <f t="shared" si="157"/>
        <v>0</v>
      </c>
      <c r="T208" s="9">
        <f t="shared" si="158"/>
        <v>0</v>
      </c>
      <c r="U208" s="9">
        <f t="shared" si="159"/>
        <v>0</v>
      </c>
      <c r="V208">
        <v>2.7935999999999996</v>
      </c>
      <c r="W208" s="9">
        <f t="shared" si="160"/>
        <v>0</v>
      </c>
      <c r="X208" s="9">
        <f t="shared" si="161"/>
        <v>0</v>
      </c>
      <c r="Y208" s="9">
        <f t="shared" si="162"/>
        <v>0</v>
      </c>
      <c r="Z208" s="9">
        <f t="shared" si="163"/>
        <v>0</v>
      </c>
      <c r="AA208" s="9">
        <f t="shared" si="164"/>
        <v>0</v>
      </c>
      <c r="AB208" s="9">
        <f t="shared" si="165"/>
        <v>0</v>
      </c>
      <c r="AC208">
        <v>6.2076148332157466E-3</v>
      </c>
      <c r="AD208" s="9">
        <f t="shared" si="166"/>
        <v>0</v>
      </c>
      <c r="AE208" s="9">
        <f t="shared" si="167"/>
        <v>0</v>
      </c>
      <c r="AF208" s="9">
        <f t="shared" si="168"/>
        <v>0</v>
      </c>
      <c r="AG208">
        <v>3.1936</v>
      </c>
      <c r="AH208" s="9">
        <f t="shared" si="169"/>
        <v>0</v>
      </c>
      <c r="AI208" s="9">
        <f t="shared" si="170"/>
        <v>0</v>
      </c>
      <c r="AJ208" s="9">
        <f t="shared" si="171"/>
        <v>0</v>
      </c>
      <c r="AK208" s="9">
        <f t="shared" si="172"/>
        <v>0</v>
      </c>
      <c r="AL208" s="9">
        <f t="shared" si="173"/>
        <v>0</v>
      </c>
      <c r="AM208" s="9">
        <f t="shared" si="174"/>
        <v>0</v>
      </c>
      <c r="AN208">
        <v>8.9897669515559553E-3</v>
      </c>
      <c r="AO208" s="9">
        <f t="shared" si="175"/>
        <v>0</v>
      </c>
      <c r="AP208" s="9">
        <f t="shared" si="176"/>
        <v>0</v>
      </c>
      <c r="AQ208" s="9">
        <f t="shared" si="177"/>
        <v>0</v>
      </c>
      <c r="AR208">
        <v>2.5935999999999999</v>
      </c>
      <c r="AS208" s="9">
        <f t="shared" si="139"/>
        <v>0</v>
      </c>
      <c r="AT208" s="9">
        <f t="shared" si="178"/>
        <v>0</v>
      </c>
      <c r="AU208" s="9">
        <f t="shared" si="179"/>
        <v>0</v>
      </c>
      <c r="AV208" s="9">
        <f t="shared" si="180"/>
        <v>0</v>
      </c>
      <c r="AW208" s="9">
        <f t="shared" si="181"/>
        <v>0</v>
      </c>
      <c r="AX208" s="9">
        <f t="shared" si="182"/>
        <v>0</v>
      </c>
      <c r="AY208">
        <v>5.8069182496356397E-3</v>
      </c>
      <c r="AZ208" s="9">
        <f t="shared" si="183"/>
        <v>0</v>
      </c>
      <c r="BA208" s="9">
        <f t="shared" si="184"/>
        <v>0</v>
      </c>
      <c r="BB208" s="9">
        <f t="shared" si="185"/>
        <v>0</v>
      </c>
      <c r="BC208">
        <v>3.3935999999999997</v>
      </c>
      <c r="BD208" s="9">
        <f t="shared" si="140"/>
        <v>0</v>
      </c>
      <c r="BE208" s="9">
        <f t="shared" si="141"/>
        <v>0.44559360113696711</v>
      </c>
      <c r="BF208" s="9">
        <f t="shared" si="142"/>
        <v>0.45704189584449245</v>
      </c>
      <c r="BG208" s="9">
        <f t="shared" si="143"/>
        <v>0.43443389799632109</v>
      </c>
      <c r="BH208" s="9">
        <f t="shared" si="144"/>
        <v>0.4687862948593759</v>
      </c>
      <c r="BI208" s="9">
        <f t="shared" si="145"/>
        <v>0.42355546549317086</v>
      </c>
      <c r="BJ208" s="9">
        <f t="shared" si="146"/>
        <v>0</v>
      </c>
      <c r="BK208" s="9">
        <f t="shared" si="147"/>
        <v>0</v>
      </c>
      <c r="BL208" s="9">
        <f t="shared" si="148"/>
        <v>0</v>
      </c>
      <c r="BM208" s="9">
        <f t="shared" si="149"/>
        <v>0</v>
      </c>
      <c r="BN208" s="9">
        <f t="shared" si="150"/>
        <v>0</v>
      </c>
    </row>
    <row r="209" spans="1:66" x14ac:dyDescent="0.3">
      <c r="A209" s="9">
        <f t="shared" si="138"/>
        <v>192</v>
      </c>
      <c r="B209" s="9">
        <f t="shared" si="189"/>
        <v>0</v>
      </c>
      <c r="C209" s="9">
        <f t="shared" si="190"/>
        <v>0</v>
      </c>
      <c r="D209" s="9">
        <f t="shared" si="191"/>
        <v>0</v>
      </c>
      <c r="E209" s="9">
        <f t="shared" si="192"/>
        <v>0</v>
      </c>
      <c r="F209" s="9">
        <f t="shared" si="193"/>
        <v>0</v>
      </c>
      <c r="G209">
        <v>5.9936888976065417E-3</v>
      </c>
      <c r="H209" s="9">
        <f t="shared" si="186"/>
        <v>0</v>
      </c>
      <c r="I209" s="9">
        <f t="shared" si="187"/>
        <v>0</v>
      </c>
      <c r="J209" s="9">
        <f t="shared" si="188"/>
        <v>0</v>
      </c>
      <c r="K209" s="4">
        <v>2.9944999999999999</v>
      </c>
      <c r="L209" s="9">
        <f t="shared" si="151"/>
        <v>0</v>
      </c>
      <c r="M209" s="9">
        <f t="shared" si="152"/>
        <v>0</v>
      </c>
      <c r="N209" s="9">
        <f t="shared" si="153"/>
        <v>0</v>
      </c>
      <c r="O209" s="9">
        <f t="shared" si="154"/>
        <v>0</v>
      </c>
      <c r="P209" s="9">
        <f t="shared" si="155"/>
        <v>0</v>
      </c>
      <c r="Q209" s="9">
        <f t="shared" si="156"/>
        <v>0</v>
      </c>
      <c r="R209">
        <v>6.8165041038288354E-3</v>
      </c>
      <c r="S209" s="9">
        <f t="shared" si="157"/>
        <v>0</v>
      </c>
      <c r="T209" s="9">
        <f t="shared" si="158"/>
        <v>0</v>
      </c>
      <c r="U209" s="9">
        <f t="shared" si="159"/>
        <v>0</v>
      </c>
      <c r="V209">
        <v>2.7944999999999998</v>
      </c>
      <c r="W209" s="9">
        <f t="shared" si="160"/>
        <v>0</v>
      </c>
      <c r="X209" s="9">
        <f t="shared" si="161"/>
        <v>0</v>
      </c>
      <c r="Y209" s="9">
        <f t="shared" si="162"/>
        <v>0</v>
      </c>
      <c r="Z209" s="9">
        <f t="shared" si="163"/>
        <v>0</v>
      </c>
      <c r="AA209" s="9">
        <f t="shared" si="164"/>
        <v>0</v>
      </c>
      <c r="AB209" s="9">
        <f t="shared" si="165"/>
        <v>0</v>
      </c>
      <c r="AC209">
        <v>5.1253752434513578E-3</v>
      </c>
      <c r="AD209" s="9">
        <f t="shared" si="166"/>
        <v>0</v>
      </c>
      <c r="AE209" s="9">
        <f t="shared" si="167"/>
        <v>0</v>
      </c>
      <c r="AF209" s="9">
        <f t="shared" si="168"/>
        <v>0</v>
      </c>
      <c r="AG209">
        <v>3.1945000000000001</v>
      </c>
      <c r="AH209" s="9">
        <f t="shared" si="169"/>
        <v>0</v>
      </c>
      <c r="AI209" s="9">
        <f t="shared" si="170"/>
        <v>0</v>
      </c>
      <c r="AJ209" s="9">
        <f t="shared" si="171"/>
        <v>0</v>
      </c>
      <c r="AK209" s="9">
        <f t="shared" si="172"/>
        <v>0</v>
      </c>
      <c r="AL209" s="9">
        <f t="shared" si="173"/>
        <v>0</v>
      </c>
      <c r="AM209" s="9">
        <f t="shared" si="174"/>
        <v>0</v>
      </c>
      <c r="AN209">
        <v>7.5471987296052978E-3</v>
      </c>
      <c r="AO209" s="9">
        <f t="shared" si="175"/>
        <v>0</v>
      </c>
      <c r="AP209" s="9">
        <f t="shared" si="176"/>
        <v>0</v>
      </c>
      <c r="AQ209" s="9">
        <f t="shared" si="177"/>
        <v>0</v>
      </c>
      <c r="AR209">
        <v>2.5945</v>
      </c>
      <c r="AS209" s="9">
        <f t="shared" si="139"/>
        <v>0</v>
      </c>
      <c r="AT209" s="9">
        <f t="shared" si="178"/>
        <v>0</v>
      </c>
      <c r="AU209" s="9">
        <f t="shared" si="179"/>
        <v>0</v>
      </c>
      <c r="AV209" s="9">
        <f t="shared" si="180"/>
        <v>0</v>
      </c>
      <c r="AW209" s="9">
        <f t="shared" si="181"/>
        <v>0</v>
      </c>
      <c r="AX209" s="9">
        <f t="shared" si="182"/>
        <v>0</v>
      </c>
      <c r="AY209">
        <v>4.7909128594627592E-3</v>
      </c>
      <c r="AZ209" s="9">
        <f t="shared" si="183"/>
        <v>0</v>
      </c>
      <c r="BA209" s="9">
        <f t="shared" si="184"/>
        <v>0</v>
      </c>
      <c r="BB209" s="9">
        <f t="shared" si="185"/>
        <v>0</v>
      </c>
      <c r="BC209">
        <v>3.3944999999999999</v>
      </c>
      <c r="BD209" s="9">
        <f t="shared" si="140"/>
        <v>0</v>
      </c>
      <c r="BE209" s="9">
        <f t="shared" si="141"/>
        <v>0.44315279546146441</v>
      </c>
      <c r="BF209" s="9">
        <f t="shared" si="142"/>
        <v>0.45461373434033037</v>
      </c>
      <c r="BG209" s="9">
        <f t="shared" si="143"/>
        <v>0.4319826185377012</v>
      </c>
      <c r="BH209" s="9">
        <f t="shared" si="144"/>
        <v>0.46637305387290379</v>
      </c>
      <c r="BI209" s="9">
        <f t="shared" si="145"/>
        <v>0.4210957806172767</v>
      </c>
      <c r="BJ209" s="9">
        <f t="shared" si="146"/>
        <v>0</v>
      </c>
      <c r="BK209" s="9">
        <f t="shared" si="147"/>
        <v>0</v>
      </c>
      <c r="BL209" s="9">
        <f t="shared" si="148"/>
        <v>0</v>
      </c>
      <c r="BM209" s="9">
        <f t="shared" si="149"/>
        <v>0</v>
      </c>
      <c r="BN209" s="9">
        <f t="shared" si="150"/>
        <v>0</v>
      </c>
    </row>
    <row r="210" spans="1:66" x14ac:dyDescent="0.3">
      <c r="A210" s="9">
        <f t="shared" si="138"/>
        <v>193</v>
      </c>
      <c r="B210" s="9">
        <f t="shared" si="189"/>
        <v>0</v>
      </c>
      <c r="C210" s="9">
        <f t="shared" si="190"/>
        <v>0</v>
      </c>
      <c r="D210" s="9">
        <f t="shared" si="191"/>
        <v>0</v>
      </c>
      <c r="E210" s="9">
        <f t="shared" si="192"/>
        <v>0</v>
      </c>
      <c r="F210" s="9">
        <f t="shared" si="193"/>
        <v>0</v>
      </c>
      <c r="G210">
        <v>5.9224926527998711E-3</v>
      </c>
      <c r="H210" s="9">
        <f t="shared" si="186"/>
        <v>0</v>
      </c>
      <c r="I210" s="9">
        <f t="shared" si="187"/>
        <v>0</v>
      </c>
      <c r="J210" s="9">
        <f t="shared" si="188"/>
        <v>0</v>
      </c>
      <c r="K210" s="4">
        <v>2.9961000000000002</v>
      </c>
      <c r="L210" s="9">
        <f t="shared" si="151"/>
        <v>0</v>
      </c>
      <c r="M210" s="9">
        <f t="shared" si="152"/>
        <v>0</v>
      </c>
      <c r="N210" s="9">
        <f t="shared" si="153"/>
        <v>0</v>
      </c>
      <c r="O210" s="9">
        <f t="shared" si="154"/>
        <v>0</v>
      </c>
      <c r="P210" s="9">
        <f t="shared" si="155"/>
        <v>0</v>
      </c>
      <c r="Q210" s="9">
        <f t="shared" si="156"/>
        <v>0</v>
      </c>
      <c r="R210">
        <v>6.7626131393022648E-3</v>
      </c>
      <c r="S210" s="9">
        <f t="shared" si="157"/>
        <v>0</v>
      </c>
      <c r="T210" s="9">
        <f t="shared" si="158"/>
        <v>0</v>
      </c>
      <c r="U210" s="9">
        <f t="shared" si="159"/>
        <v>0</v>
      </c>
      <c r="V210">
        <v>2.7961</v>
      </c>
      <c r="W210" s="9">
        <f t="shared" si="160"/>
        <v>0</v>
      </c>
      <c r="X210" s="9">
        <f t="shared" si="161"/>
        <v>0</v>
      </c>
      <c r="Y210" s="9">
        <f t="shared" si="162"/>
        <v>0</v>
      </c>
      <c r="Z210" s="9">
        <f t="shared" si="163"/>
        <v>0</v>
      </c>
      <c r="AA210" s="9">
        <f t="shared" si="164"/>
        <v>0</v>
      </c>
      <c r="AB210" s="9">
        <f t="shared" si="165"/>
        <v>0</v>
      </c>
      <c r="AC210">
        <v>5.037238856895998E-3</v>
      </c>
      <c r="AD210" s="9">
        <f t="shared" si="166"/>
        <v>0</v>
      </c>
      <c r="AE210" s="9">
        <f t="shared" si="167"/>
        <v>0</v>
      </c>
      <c r="AF210" s="9">
        <f t="shared" si="168"/>
        <v>0</v>
      </c>
      <c r="AG210">
        <v>3.1961000000000004</v>
      </c>
      <c r="AH210" s="9">
        <f t="shared" si="169"/>
        <v>0</v>
      </c>
      <c r="AI210" s="9">
        <f t="shared" si="170"/>
        <v>0</v>
      </c>
      <c r="AJ210" s="9">
        <f t="shared" si="171"/>
        <v>0</v>
      </c>
      <c r="AK210" s="9">
        <f t="shared" si="172"/>
        <v>0</v>
      </c>
      <c r="AL210" s="9">
        <f t="shared" si="173"/>
        <v>0</v>
      </c>
      <c r="AM210" s="9">
        <f t="shared" si="174"/>
        <v>0</v>
      </c>
      <c r="AN210">
        <v>7.5200301997833119E-3</v>
      </c>
      <c r="AO210" s="9">
        <f t="shared" si="175"/>
        <v>0</v>
      </c>
      <c r="AP210" s="9">
        <f t="shared" si="176"/>
        <v>0</v>
      </c>
      <c r="AQ210" s="9">
        <f t="shared" si="177"/>
        <v>0</v>
      </c>
      <c r="AR210">
        <v>2.5961000000000003</v>
      </c>
      <c r="AS210" s="9">
        <f t="shared" si="139"/>
        <v>0</v>
      </c>
      <c r="AT210" s="9">
        <f t="shared" si="178"/>
        <v>0</v>
      </c>
      <c r="AU210" s="9">
        <f t="shared" si="179"/>
        <v>0</v>
      </c>
      <c r="AV210" s="9">
        <f t="shared" si="180"/>
        <v>0</v>
      </c>
      <c r="AW210" s="9">
        <f t="shared" si="181"/>
        <v>0</v>
      </c>
      <c r="AX210" s="9">
        <f t="shared" si="182"/>
        <v>0</v>
      </c>
      <c r="AY210">
        <v>4.7031015761462847E-3</v>
      </c>
      <c r="AZ210" s="9">
        <f t="shared" si="183"/>
        <v>0</v>
      </c>
      <c r="BA210" s="9">
        <f t="shared" si="184"/>
        <v>0</v>
      </c>
      <c r="BB210" s="9">
        <f t="shared" si="185"/>
        <v>0</v>
      </c>
      <c r="BC210">
        <v>3.3961000000000001</v>
      </c>
      <c r="BD210" s="9">
        <f t="shared" si="140"/>
        <v>0</v>
      </c>
      <c r="BE210" s="9">
        <f t="shared" si="141"/>
        <v>0.44072477525036119</v>
      </c>
      <c r="BF210" s="9">
        <f t="shared" si="142"/>
        <v>0.45219787338860384</v>
      </c>
      <c r="BG210" s="9">
        <f t="shared" si="143"/>
        <v>0.42954460085095403</v>
      </c>
      <c r="BH210" s="9">
        <f t="shared" si="144"/>
        <v>0.46397162044203671</v>
      </c>
      <c r="BI210" s="9">
        <f t="shared" si="145"/>
        <v>0.41864982474406603</v>
      </c>
      <c r="BJ210" s="9">
        <f t="shared" si="146"/>
        <v>0</v>
      </c>
      <c r="BK210" s="9">
        <f t="shared" si="147"/>
        <v>0</v>
      </c>
      <c r="BL210" s="9">
        <f t="shared" si="148"/>
        <v>0</v>
      </c>
      <c r="BM210" s="9">
        <f t="shared" si="149"/>
        <v>0</v>
      </c>
      <c r="BN210" s="9">
        <f t="shared" si="150"/>
        <v>0</v>
      </c>
    </row>
    <row r="211" spans="1:66" x14ac:dyDescent="0.3">
      <c r="A211" s="9">
        <f t="shared" ref="A211:A274" si="194">IF($B$9&gt;A210,A210+1, "")</f>
        <v>194</v>
      </c>
      <c r="B211" s="9">
        <f t="shared" si="189"/>
        <v>0</v>
      </c>
      <c r="C211" s="9">
        <f t="shared" si="190"/>
        <v>0</v>
      </c>
      <c r="D211" s="9">
        <f t="shared" si="191"/>
        <v>0</v>
      </c>
      <c r="E211" s="9">
        <f t="shared" si="192"/>
        <v>0</v>
      </c>
      <c r="F211" s="9">
        <f t="shared" si="193"/>
        <v>0</v>
      </c>
      <c r="G211">
        <v>5.4610790754923144E-3</v>
      </c>
      <c r="H211" s="9">
        <f t="shared" si="186"/>
        <v>0</v>
      </c>
      <c r="I211" s="9">
        <f t="shared" si="187"/>
        <v>0</v>
      </c>
      <c r="J211" s="9">
        <f t="shared" si="188"/>
        <v>0</v>
      </c>
      <c r="K211" s="4">
        <v>2.9975999999999998</v>
      </c>
      <c r="L211" s="9">
        <f t="shared" si="151"/>
        <v>0</v>
      </c>
      <c r="M211" s="9">
        <f t="shared" si="152"/>
        <v>0</v>
      </c>
      <c r="N211" s="9">
        <f t="shared" si="153"/>
        <v>0</v>
      </c>
      <c r="O211" s="9">
        <f t="shared" si="154"/>
        <v>0</v>
      </c>
      <c r="P211" s="9">
        <f t="shared" si="155"/>
        <v>0</v>
      </c>
      <c r="Q211" s="9">
        <f t="shared" si="156"/>
        <v>0</v>
      </c>
      <c r="R211">
        <v>6.2611755553891868E-3</v>
      </c>
      <c r="S211" s="9">
        <f t="shared" si="157"/>
        <v>0</v>
      </c>
      <c r="T211" s="9">
        <f t="shared" si="158"/>
        <v>0</v>
      </c>
      <c r="U211" s="9">
        <f t="shared" si="159"/>
        <v>0</v>
      </c>
      <c r="V211">
        <v>2.7975999999999996</v>
      </c>
      <c r="W211" s="9">
        <f t="shared" si="160"/>
        <v>0</v>
      </c>
      <c r="X211" s="9">
        <f t="shared" si="161"/>
        <v>0</v>
      </c>
      <c r="Y211" s="9">
        <f t="shared" si="162"/>
        <v>0</v>
      </c>
      <c r="Z211" s="9">
        <f t="shared" si="163"/>
        <v>0</v>
      </c>
      <c r="AA211" s="9">
        <f t="shared" si="164"/>
        <v>0</v>
      </c>
      <c r="AB211" s="9">
        <f t="shared" si="165"/>
        <v>0</v>
      </c>
      <c r="AC211">
        <v>4.6066074913423405E-3</v>
      </c>
      <c r="AD211" s="9">
        <f t="shared" si="166"/>
        <v>0</v>
      </c>
      <c r="AE211" s="9">
        <f t="shared" si="167"/>
        <v>0</v>
      </c>
      <c r="AF211" s="9">
        <f t="shared" si="168"/>
        <v>0</v>
      </c>
      <c r="AG211">
        <v>3.1976</v>
      </c>
      <c r="AH211" s="9">
        <f t="shared" si="169"/>
        <v>0</v>
      </c>
      <c r="AI211" s="9">
        <f t="shared" si="170"/>
        <v>0</v>
      </c>
      <c r="AJ211" s="9">
        <f t="shared" si="171"/>
        <v>0</v>
      </c>
      <c r="AK211" s="9">
        <f t="shared" si="172"/>
        <v>0</v>
      </c>
      <c r="AL211" s="9">
        <f t="shared" si="173"/>
        <v>0</v>
      </c>
      <c r="AM211" s="9">
        <f t="shared" si="174"/>
        <v>0</v>
      </c>
      <c r="AN211">
        <v>6.9783702687543636E-3</v>
      </c>
      <c r="AO211" s="9">
        <f t="shared" si="175"/>
        <v>0</v>
      </c>
      <c r="AP211" s="9">
        <f t="shared" si="176"/>
        <v>0</v>
      </c>
      <c r="AQ211" s="9">
        <f t="shared" si="177"/>
        <v>0</v>
      </c>
      <c r="AR211">
        <v>2.5975999999999999</v>
      </c>
      <c r="AS211" s="9">
        <f t="shared" ref="AS211:AS274" si="195">IF(A211="","",AP211*A211)</f>
        <v>0</v>
      </c>
      <c r="AT211" s="9">
        <f t="shared" si="178"/>
        <v>0</v>
      </c>
      <c r="AU211" s="9">
        <f t="shared" si="179"/>
        <v>0</v>
      </c>
      <c r="AV211" s="9">
        <f t="shared" si="180"/>
        <v>0</v>
      </c>
      <c r="AW211" s="9">
        <f t="shared" si="181"/>
        <v>0</v>
      </c>
      <c r="AX211" s="9">
        <f t="shared" si="182"/>
        <v>0</v>
      </c>
      <c r="AY211">
        <v>4.3090018898930271E-3</v>
      </c>
      <c r="AZ211" s="9">
        <f t="shared" si="183"/>
        <v>0</v>
      </c>
      <c r="BA211" s="9">
        <f t="shared" si="184"/>
        <v>0</v>
      </c>
      <c r="BB211" s="9">
        <f t="shared" si="185"/>
        <v>0</v>
      </c>
      <c r="BC211">
        <v>3.3975999999999997</v>
      </c>
      <c r="BD211" s="9">
        <f t="shared" ref="BD211:BD274" si="196">IF(A211="","",BA211*A211)</f>
        <v>0</v>
      </c>
      <c r="BE211" s="9">
        <f t="shared" ref="BE211:BE274" si="197">IF(K211= "", "", IF(BE210="", 1/(1+((K211+$E$1)/1200)), BE210/(1+((K211+$E$1)/1200))))</f>
        <v>0.43830951320049788</v>
      </c>
      <c r="BF211" s="9">
        <f t="shared" ref="BF211:BF274" si="198">IF(V211= "", "", IF(BF210="", 1/(1+((V211+$E$1)/1200)), BF210/(1+((V211+$E$1)/1200))))</f>
        <v>0.44979429129844473</v>
      </c>
      <c r="BG211" s="9">
        <f t="shared" ref="BG211:BG274" si="199">IF(AG211= "", "", IF(BG210="", 1/(1+((AG211+$E$1)/1200)), BG210/(1+((AG211+$E$1)/1200))))</f>
        <v>0.42711981192905585</v>
      </c>
      <c r="BH211" s="9">
        <f t="shared" ref="BH211:BH274" si="200">IF(AR211= "", "", IF(BH210="", 1/(1+((AR211+$E$1)/1200)), BH210/(1+((AR211+$E$1)/1200))))</f>
        <v>0.46158197838998982</v>
      </c>
      <c r="BI211" s="9">
        <f t="shared" ref="BI211:BI274" si="201">IF(BC211= "", "", IF(BI210="", 1/(1+((BC211+$E$1)/1200)), BI210/(1+((BC211+$E$1)/1200))))</f>
        <v>0.41621755907778418</v>
      </c>
      <c r="BJ211" s="9">
        <f t="shared" ref="BJ211:BJ274" si="202">IF(BE211="", "", BE211*(D211+I211))</f>
        <v>0</v>
      </c>
      <c r="BK211" s="9">
        <f t="shared" ref="BK211:BK274" si="203">IF(BF211="", "", BF211*(N211+T211))</f>
        <v>0</v>
      </c>
      <c r="BL211" s="9">
        <f t="shared" ref="BL211:BL274" si="204">IF(BG211="", "", BG211*(Z211+AE211))</f>
        <v>0</v>
      </c>
      <c r="BM211" s="9">
        <f t="shared" ref="BM211:BM274" si="205">IF(BH211="", "", BH211*(AK211+AP211))</f>
        <v>0</v>
      </c>
      <c r="BN211" s="9">
        <f t="shared" ref="BN211:BN274" si="206">IF(BI211="", "", BI211*(AV211+BA211))</f>
        <v>0</v>
      </c>
    </row>
    <row r="212" spans="1:66" x14ac:dyDescent="0.3">
      <c r="A212" s="9">
        <f t="shared" si="194"/>
        <v>195</v>
      </c>
      <c r="B212" s="9">
        <f t="shared" si="189"/>
        <v>0</v>
      </c>
      <c r="C212" s="9">
        <f t="shared" si="190"/>
        <v>0</v>
      </c>
      <c r="D212" s="9">
        <f t="shared" si="191"/>
        <v>0</v>
      </c>
      <c r="E212" s="9">
        <f t="shared" si="192"/>
        <v>0</v>
      </c>
      <c r="F212" s="9">
        <f t="shared" si="193"/>
        <v>0</v>
      </c>
      <c r="G212">
        <v>4.9667915300590781E-3</v>
      </c>
      <c r="H212" s="9">
        <f t="shared" si="186"/>
        <v>0</v>
      </c>
      <c r="I212" s="9">
        <f t="shared" si="187"/>
        <v>0</v>
      </c>
      <c r="J212" s="9">
        <f t="shared" si="188"/>
        <v>0</v>
      </c>
      <c r="K212" s="4">
        <v>2.9971000000000001</v>
      </c>
      <c r="L212" s="9">
        <f t="shared" ref="L212:L275" si="207">IF(A212="","",I212*A212)</f>
        <v>0</v>
      </c>
      <c r="M212" s="9">
        <f t="shared" ref="M212:M275" si="208">IF(A212="","",IF(U211&gt;0,U211,0))</f>
        <v>0</v>
      </c>
      <c r="N212" s="9">
        <f t="shared" ref="N212:N275" si="209">IF(A212="","",IF((M212*(1+($B$2/1200)))&gt;$B$10,$B$10, (M212*(1+($B$2/1200)))))</f>
        <v>0</v>
      </c>
      <c r="O212" s="9">
        <f t="shared" ref="O212:O275" si="210">IF(A212="","",M212*($B$4/1200))</f>
        <v>0</v>
      </c>
      <c r="P212" s="9">
        <f t="shared" ref="P212:P275" si="211">IF(A212="","",M212*(($B$3/1200)/100))</f>
        <v>0</v>
      </c>
      <c r="Q212" s="9">
        <f t="shared" ref="Q212:Q275" si="212">IF(A212="","",N212-O212-P212)</f>
        <v>0</v>
      </c>
      <c r="R212">
        <v>5.6914914478271017E-3</v>
      </c>
      <c r="S212" s="9">
        <f t="shared" ref="S212:S275" si="213">IF(A212="","",M212*R212)</f>
        <v>0</v>
      </c>
      <c r="T212" s="9">
        <f t="shared" ref="T212:T275" si="214">IF(A212="","",Q212+S212)</f>
        <v>0</v>
      </c>
      <c r="U212" s="9">
        <f t="shared" ref="U212:U275" si="215">IF(A212="","",IF(M212-Q212-S212&gt;0.1,MAX(M212-Q212-S212,0),0))</f>
        <v>0</v>
      </c>
      <c r="V212">
        <v>2.7970999999999999</v>
      </c>
      <c r="W212" s="9">
        <f t="shared" ref="W212:W275" si="216">IF(A212="","",T212*A212)</f>
        <v>0</v>
      </c>
      <c r="X212" s="9">
        <f t="shared" ref="X212:X275" si="217">IF(A212="","",IF(AF211&gt;0,AF211,0))</f>
        <v>0</v>
      </c>
      <c r="Y212" s="9">
        <f t="shared" ref="Y212:Y275" si="218">IF(A212="","",IF((X212*(1+($B$2/1200)))&gt;$B$10,$B$10, (X212*(1+($B$2/1200)))))</f>
        <v>0</v>
      </c>
      <c r="Z212" s="9">
        <f t="shared" ref="Z212:Z275" si="219">IF(A212="","",X212*($B$4/1200))</f>
        <v>0</v>
      </c>
      <c r="AA212" s="9">
        <f t="shared" ref="AA212:AA275" si="220">IF(A212="","",X212*(($B$3/1200)/100))</f>
        <v>0</v>
      </c>
      <c r="AB212" s="9">
        <f t="shared" ref="AB212:AB275" si="221">IF(A212="","",Y212-Z212-AA212)</f>
        <v>0</v>
      </c>
      <c r="AC212">
        <v>4.2041978133117164E-3</v>
      </c>
      <c r="AD212" s="9">
        <f t="shared" ref="AD212:AD275" si="222">IF(A212="","",X212*AC212)</f>
        <v>0</v>
      </c>
      <c r="AE212" s="9">
        <f t="shared" ref="AE212:AE275" si="223">IF(A212="","",AB212+AD212)</f>
        <v>0</v>
      </c>
      <c r="AF212" s="9">
        <f t="shared" ref="AF212:AF275" si="224">IF(A212="","",IF(X212-AB212-AD212&gt;0.1,MAX(X212-AB212-AD212,0),0))</f>
        <v>0</v>
      </c>
      <c r="AG212">
        <v>3.1971000000000003</v>
      </c>
      <c r="AH212" s="9">
        <f t="shared" ref="AH212:AH275" si="225">IF(A212="","",AE212*A212)</f>
        <v>0</v>
      </c>
      <c r="AI212" s="9">
        <f t="shared" ref="AI212:AI275" si="226">IF(A212="","",IF(AQ211&gt;0,AQ211,0))</f>
        <v>0</v>
      </c>
      <c r="AJ212" s="9">
        <f t="shared" ref="AJ212:AJ275" si="227">IF(A212="","",IF((AI212*(1+($B$2/1200)))&gt;$B$10,$B$10, (AI212*(1+($B$2/1200)))))</f>
        <v>0</v>
      </c>
      <c r="AK212" s="9">
        <f t="shared" ref="AK212:AK275" si="228">IF(A212="","",AI212*($B$4/1200))</f>
        <v>0</v>
      </c>
      <c r="AL212" s="9">
        <f t="shared" ref="AL212:AL275" si="229">IF(A212="","",AI212*(($B$3/1200)/100))</f>
        <v>0</v>
      </c>
      <c r="AM212" s="9">
        <f t="shared" ref="AM212:AM275" si="230">IF(A212="","",AJ212-AK212-AL212)</f>
        <v>0</v>
      </c>
      <c r="AN212">
        <v>6.3326392845387547E-3</v>
      </c>
      <c r="AO212" s="9">
        <f t="shared" ref="AO212:AO275" si="231">IF(A212="","",AI212*AN212)</f>
        <v>0</v>
      </c>
      <c r="AP212" s="9">
        <f t="shared" ref="AP212:AP275" si="232">IF(A212="","",AM212+AO212)</f>
        <v>0</v>
      </c>
      <c r="AQ212" s="9">
        <f t="shared" ref="AQ212:AQ275" si="233">IF(A212="","",IF(AI212-AM212-AO212&gt;0.1,MAX(AI212-AM212-AO212,0),0))</f>
        <v>0</v>
      </c>
      <c r="AR212">
        <v>2.5971000000000002</v>
      </c>
      <c r="AS212" s="9">
        <f t="shared" si="195"/>
        <v>0</v>
      </c>
      <c r="AT212" s="9">
        <f t="shared" ref="AT212:AT275" si="234">IF(A212="","",IF(BB211&gt;0,BB211,0))</f>
        <v>0</v>
      </c>
      <c r="AU212" s="9">
        <f t="shared" ref="AU212:AU275" si="235">IF(A212="","",IF((AT212*(1+($B$2/1200)))&gt;$B$10,$B$10, (AT212*(1+($B$2/1200)))))</f>
        <v>0</v>
      </c>
      <c r="AV212" s="9">
        <f t="shared" ref="AV212:AV275" si="236">IF(A212="","",AT212*($B$4/1200))</f>
        <v>0</v>
      </c>
      <c r="AW212" s="9">
        <f t="shared" ref="AW212:AW275" si="237">IF(A212="","",AT212*(($B$3/1200)/100))</f>
        <v>0</v>
      </c>
      <c r="AX212" s="9">
        <f t="shared" ref="AX212:AX275" si="238">IF(A212="","",AU212-AV212-AW212)</f>
        <v>0</v>
      </c>
      <c r="AY212">
        <v>3.9253119788105195E-3</v>
      </c>
      <c r="AZ212" s="9">
        <f t="shared" ref="AZ212:AZ275" si="239">IF(A212="","",AT212*AY212)</f>
        <v>0</v>
      </c>
      <c r="BA212" s="9">
        <f t="shared" ref="BA212:BA275" si="240">IF(A212="","",AX212+AZ212)</f>
        <v>0</v>
      </c>
      <c r="BB212" s="9">
        <f t="shared" ref="BB212:BB275" si="241">IF(A212="","",IF(AT212-AX212-AZ212&gt;0.1,MAX(AT212-AX212-AZ212,0),0))</f>
        <v>0</v>
      </c>
      <c r="BC212">
        <v>3.3971</v>
      </c>
      <c r="BD212" s="9">
        <f t="shared" si="196"/>
        <v>0</v>
      </c>
      <c r="BE212" s="9">
        <f t="shared" si="197"/>
        <v>0.43590766791426416</v>
      </c>
      <c r="BF212" s="9">
        <f t="shared" si="198"/>
        <v>0.44740367047380547</v>
      </c>
      <c r="BG212" s="9">
        <f t="shared" si="199"/>
        <v>0.42470888695817832</v>
      </c>
      <c r="BH212" s="9">
        <f t="shared" si="200"/>
        <v>0.4592048343137452</v>
      </c>
      <c r="BI212" s="9">
        <f t="shared" si="201"/>
        <v>0.41379959576801018</v>
      </c>
      <c r="BJ212" s="9">
        <f t="shared" si="202"/>
        <v>0</v>
      </c>
      <c r="BK212" s="9">
        <f t="shared" si="203"/>
        <v>0</v>
      </c>
      <c r="BL212" s="9">
        <f t="shared" si="204"/>
        <v>0</v>
      </c>
      <c r="BM212" s="9">
        <f t="shared" si="205"/>
        <v>0</v>
      </c>
      <c r="BN212" s="9">
        <f t="shared" si="206"/>
        <v>0</v>
      </c>
    </row>
    <row r="213" spans="1:66" x14ac:dyDescent="0.3">
      <c r="A213" s="9">
        <f t="shared" si="194"/>
        <v>196</v>
      </c>
      <c r="B213" s="9">
        <f t="shared" si="189"/>
        <v>0</v>
      </c>
      <c r="C213" s="9">
        <f t="shared" si="190"/>
        <v>0</v>
      </c>
      <c r="D213" s="9">
        <f t="shared" si="191"/>
        <v>0</v>
      </c>
      <c r="E213" s="9">
        <f t="shared" si="192"/>
        <v>0</v>
      </c>
      <c r="F213" s="9">
        <f t="shared" si="193"/>
        <v>0</v>
      </c>
      <c r="G213">
        <v>6.5742476420143081E-3</v>
      </c>
      <c r="H213" s="9">
        <f t="shared" si="186"/>
        <v>0</v>
      </c>
      <c r="I213" s="9">
        <f t="shared" si="187"/>
        <v>0</v>
      </c>
      <c r="J213" s="9">
        <f t="shared" si="188"/>
        <v>0</v>
      </c>
      <c r="K213" s="4">
        <v>2.9986000000000002</v>
      </c>
      <c r="L213" s="9">
        <f t="shared" si="207"/>
        <v>0</v>
      </c>
      <c r="M213" s="9">
        <f t="shared" si="208"/>
        <v>0</v>
      </c>
      <c r="N213" s="9">
        <f t="shared" si="209"/>
        <v>0</v>
      </c>
      <c r="O213" s="9">
        <f t="shared" si="210"/>
        <v>0</v>
      </c>
      <c r="P213" s="9">
        <f t="shared" si="211"/>
        <v>0</v>
      </c>
      <c r="Q213" s="9">
        <f t="shared" si="212"/>
        <v>0</v>
      </c>
      <c r="R213">
        <v>7.456668759828422E-3</v>
      </c>
      <c r="S213" s="9">
        <f t="shared" si="213"/>
        <v>0</v>
      </c>
      <c r="T213" s="9">
        <f t="shared" si="214"/>
        <v>0</v>
      </c>
      <c r="U213" s="9">
        <f t="shared" si="215"/>
        <v>0</v>
      </c>
      <c r="V213">
        <v>2.7986</v>
      </c>
      <c r="W213" s="9">
        <f t="shared" si="216"/>
        <v>0</v>
      </c>
      <c r="X213" s="9">
        <f t="shared" si="217"/>
        <v>0</v>
      </c>
      <c r="Y213" s="9">
        <f t="shared" si="218"/>
        <v>0</v>
      </c>
      <c r="Z213" s="9">
        <f t="shared" si="219"/>
        <v>0</v>
      </c>
      <c r="AA213" s="9">
        <f t="shared" si="220"/>
        <v>0</v>
      </c>
      <c r="AB213" s="9">
        <f t="shared" si="221"/>
        <v>0</v>
      </c>
      <c r="AC213">
        <v>5.6382672130225187E-3</v>
      </c>
      <c r="AD213" s="9">
        <f t="shared" si="222"/>
        <v>0</v>
      </c>
      <c r="AE213" s="9">
        <f t="shared" si="223"/>
        <v>0</v>
      </c>
      <c r="AF213" s="9">
        <f t="shared" si="224"/>
        <v>0</v>
      </c>
      <c r="AG213">
        <v>3.1986000000000003</v>
      </c>
      <c r="AH213" s="9">
        <f t="shared" si="225"/>
        <v>0</v>
      </c>
      <c r="AI213" s="9">
        <f t="shared" si="226"/>
        <v>0</v>
      </c>
      <c r="AJ213" s="9">
        <f t="shared" si="227"/>
        <v>0</v>
      </c>
      <c r="AK213" s="9">
        <f t="shared" si="228"/>
        <v>0</v>
      </c>
      <c r="AL213" s="9">
        <f t="shared" si="229"/>
        <v>0</v>
      </c>
      <c r="AM213" s="9">
        <f t="shared" si="230"/>
        <v>0</v>
      </c>
      <c r="AN213">
        <v>8.2382118742589938E-3</v>
      </c>
      <c r="AO213" s="9">
        <f t="shared" si="231"/>
        <v>0</v>
      </c>
      <c r="AP213" s="9">
        <f t="shared" si="232"/>
        <v>0</v>
      </c>
      <c r="AQ213" s="9">
        <f t="shared" si="233"/>
        <v>0</v>
      </c>
      <c r="AR213">
        <v>2.5986000000000002</v>
      </c>
      <c r="AS213" s="9">
        <f t="shared" si="195"/>
        <v>0</v>
      </c>
      <c r="AT213" s="9">
        <f t="shared" si="234"/>
        <v>0</v>
      </c>
      <c r="AU213" s="9">
        <f t="shared" si="235"/>
        <v>0</v>
      </c>
      <c r="AV213" s="9">
        <f t="shared" si="236"/>
        <v>0</v>
      </c>
      <c r="AW213" s="9">
        <f t="shared" si="237"/>
        <v>0</v>
      </c>
      <c r="AX213" s="9">
        <f t="shared" si="238"/>
        <v>0</v>
      </c>
      <c r="AY213">
        <v>5.2754045008803763E-3</v>
      </c>
      <c r="AZ213" s="9">
        <f t="shared" si="239"/>
        <v>0</v>
      </c>
      <c r="BA213" s="9">
        <f t="shared" si="240"/>
        <v>0</v>
      </c>
      <c r="BB213" s="9">
        <f t="shared" si="241"/>
        <v>0</v>
      </c>
      <c r="BC213">
        <v>3.3986000000000001</v>
      </c>
      <c r="BD213" s="9">
        <f t="shared" si="196"/>
        <v>0</v>
      </c>
      <c r="BE213" s="9">
        <f t="shared" si="197"/>
        <v>0.43351844531381356</v>
      </c>
      <c r="BF213" s="9">
        <f t="shared" si="198"/>
        <v>0.44502520228348541</v>
      </c>
      <c r="BG213" s="9">
        <f t="shared" si="199"/>
        <v>0.42231104581060136</v>
      </c>
      <c r="BH213" s="9">
        <f t="shared" si="200"/>
        <v>0.45683936440515815</v>
      </c>
      <c r="BI213" s="9">
        <f t="shared" si="201"/>
        <v>0.41139516805398829</v>
      </c>
      <c r="BJ213" s="9">
        <f t="shared" si="202"/>
        <v>0</v>
      </c>
      <c r="BK213" s="9">
        <f t="shared" si="203"/>
        <v>0</v>
      </c>
      <c r="BL213" s="9">
        <f t="shared" si="204"/>
        <v>0</v>
      </c>
      <c r="BM213" s="9">
        <f t="shared" si="205"/>
        <v>0</v>
      </c>
      <c r="BN213" s="9">
        <f t="shared" si="206"/>
        <v>0</v>
      </c>
    </row>
    <row r="214" spans="1:66" x14ac:dyDescent="0.3">
      <c r="A214" s="9">
        <f t="shared" si="194"/>
        <v>197</v>
      </c>
      <c r="B214" s="9">
        <f t="shared" si="189"/>
        <v>0</v>
      </c>
      <c r="C214" s="9">
        <f t="shared" si="190"/>
        <v>0</v>
      </c>
      <c r="D214" s="9">
        <f t="shared" si="191"/>
        <v>0</v>
      </c>
      <c r="E214" s="9">
        <f t="shared" si="192"/>
        <v>0</v>
      </c>
      <c r="F214" s="9">
        <f t="shared" si="193"/>
        <v>0</v>
      </c>
      <c r="G214">
        <v>6.7356797138921065E-3</v>
      </c>
      <c r="H214" s="9">
        <f t="shared" si="186"/>
        <v>0</v>
      </c>
      <c r="I214" s="9">
        <f t="shared" si="187"/>
        <v>0</v>
      </c>
      <c r="J214" s="9">
        <f t="shared" si="188"/>
        <v>0</v>
      </c>
      <c r="K214" s="4">
        <v>2.9994000000000001</v>
      </c>
      <c r="L214" s="9">
        <f t="shared" si="207"/>
        <v>0</v>
      </c>
      <c r="M214" s="9">
        <f t="shared" si="208"/>
        <v>0</v>
      </c>
      <c r="N214" s="9">
        <f t="shared" si="209"/>
        <v>0</v>
      </c>
      <c r="O214" s="9">
        <f t="shared" si="210"/>
        <v>0</v>
      </c>
      <c r="P214" s="9">
        <f t="shared" si="211"/>
        <v>0</v>
      </c>
      <c r="Q214" s="9">
        <f t="shared" si="212"/>
        <v>0</v>
      </c>
      <c r="R214">
        <v>7.5924978010287747E-3</v>
      </c>
      <c r="S214" s="9">
        <f t="shared" si="213"/>
        <v>0</v>
      </c>
      <c r="T214" s="9">
        <f t="shared" si="214"/>
        <v>0</v>
      </c>
      <c r="U214" s="9">
        <f t="shared" si="215"/>
        <v>0</v>
      </c>
      <c r="V214">
        <v>2.7993999999999999</v>
      </c>
      <c r="W214" s="9">
        <f t="shared" si="216"/>
        <v>0</v>
      </c>
      <c r="X214" s="9">
        <f t="shared" si="217"/>
        <v>0</v>
      </c>
      <c r="Y214" s="9">
        <f t="shared" si="218"/>
        <v>0</v>
      </c>
      <c r="Z214" s="9">
        <f t="shared" si="219"/>
        <v>0</v>
      </c>
      <c r="AA214" s="9">
        <f t="shared" si="220"/>
        <v>0</v>
      </c>
      <c r="AB214" s="9">
        <f t="shared" si="221"/>
        <v>0</v>
      </c>
      <c r="AC214">
        <v>5.8158033430288913E-3</v>
      </c>
      <c r="AD214" s="9">
        <f t="shared" si="222"/>
        <v>0</v>
      </c>
      <c r="AE214" s="9">
        <f t="shared" si="223"/>
        <v>0</v>
      </c>
      <c r="AF214" s="9">
        <f t="shared" si="224"/>
        <v>0</v>
      </c>
      <c r="AG214">
        <v>3.1994000000000002</v>
      </c>
      <c r="AH214" s="9">
        <f t="shared" si="225"/>
        <v>0</v>
      </c>
      <c r="AI214" s="9">
        <f t="shared" si="226"/>
        <v>0</v>
      </c>
      <c r="AJ214" s="9">
        <f t="shared" si="227"/>
        <v>0</v>
      </c>
      <c r="AK214" s="9">
        <f t="shared" si="228"/>
        <v>0</v>
      </c>
      <c r="AL214" s="9">
        <f t="shared" si="229"/>
        <v>0</v>
      </c>
      <c r="AM214" s="9">
        <f t="shared" si="230"/>
        <v>0</v>
      </c>
      <c r="AN214">
        <v>8.3569436501634842E-3</v>
      </c>
      <c r="AO214" s="9">
        <f t="shared" si="231"/>
        <v>0</v>
      </c>
      <c r="AP214" s="9">
        <f t="shared" si="232"/>
        <v>0</v>
      </c>
      <c r="AQ214" s="9">
        <f t="shared" si="233"/>
        <v>0</v>
      </c>
      <c r="AR214">
        <v>2.5994000000000002</v>
      </c>
      <c r="AS214" s="9">
        <f t="shared" si="195"/>
        <v>0</v>
      </c>
      <c r="AT214" s="9">
        <f t="shared" si="234"/>
        <v>0</v>
      </c>
      <c r="AU214" s="9">
        <f t="shared" si="235"/>
        <v>0</v>
      </c>
      <c r="AV214" s="9">
        <f t="shared" si="236"/>
        <v>0</v>
      </c>
      <c r="AW214" s="9">
        <f t="shared" si="237"/>
        <v>0</v>
      </c>
      <c r="AX214" s="9">
        <f t="shared" si="238"/>
        <v>0</v>
      </c>
      <c r="AY214">
        <v>5.4345307811268784E-3</v>
      </c>
      <c r="AZ214" s="9">
        <f t="shared" si="239"/>
        <v>0</v>
      </c>
      <c r="BA214" s="9">
        <f t="shared" si="240"/>
        <v>0</v>
      </c>
      <c r="BB214" s="9">
        <f t="shared" si="241"/>
        <v>0</v>
      </c>
      <c r="BC214">
        <v>3.3994</v>
      </c>
      <c r="BD214" s="9">
        <f t="shared" si="196"/>
        <v>0</v>
      </c>
      <c r="BE214" s="9">
        <f t="shared" si="197"/>
        <v>0.43114203225927478</v>
      </c>
      <c r="BF214" s="9">
        <f t="shared" si="198"/>
        <v>0.44265908486644795</v>
      </c>
      <c r="BG214" s="9">
        <f t="shared" si="199"/>
        <v>0.41992646413545937</v>
      </c>
      <c r="BH214" s="9">
        <f t="shared" si="200"/>
        <v>0.4544857781473618</v>
      </c>
      <c r="BI214" s="9">
        <f t="shared" si="201"/>
        <v>0.40900444044437179</v>
      </c>
      <c r="BJ214" s="9">
        <f t="shared" si="202"/>
        <v>0</v>
      </c>
      <c r="BK214" s="9">
        <f t="shared" si="203"/>
        <v>0</v>
      </c>
      <c r="BL214" s="9">
        <f t="shared" si="204"/>
        <v>0</v>
      </c>
      <c r="BM214" s="9">
        <f t="shared" si="205"/>
        <v>0</v>
      </c>
      <c r="BN214" s="9">
        <f t="shared" si="206"/>
        <v>0</v>
      </c>
    </row>
    <row r="215" spans="1:66" x14ac:dyDescent="0.3">
      <c r="A215" s="9">
        <f t="shared" si="194"/>
        <v>198</v>
      </c>
      <c r="B215" s="9">
        <f t="shared" si="189"/>
        <v>0</v>
      </c>
      <c r="C215" s="9">
        <f t="shared" si="190"/>
        <v>0</v>
      </c>
      <c r="D215" s="9">
        <f t="shared" si="191"/>
        <v>0</v>
      </c>
      <c r="E215" s="9">
        <f t="shared" si="192"/>
        <v>0</v>
      </c>
      <c r="F215" s="9">
        <f t="shared" si="193"/>
        <v>0</v>
      </c>
      <c r="G215">
        <v>7.4204821894011674E-3</v>
      </c>
      <c r="H215" s="9">
        <f t="shared" si="186"/>
        <v>0</v>
      </c>
      <c r="I215" s="9">
        <f t="shared" si="187"/>
        <v>0</v>
      </c>
      <c r="J215" s="9">
        <f t="shared" si="188"/>
        <v>0</v>
      </c>
      <c r="K215" s="4">
        <v>3.0009000000000001</v>
      </c>
      <c r="L215" s="9">
        <f t="shared" si="207"/>
        <v>0</v>
      </c>
      <c r="M215" s="9">
        <f t="shared" si="208"/>
        <v>0</v>
      </c>
      <c r="N215" s="9">
        <f t="shared" si="209"/>
        <v>0</v>
      </c>
      <c r="O215" s="9">
        <f t="shared" si="210"/>
        <v>0</v>
      </c>
      <c r="P215" s="9">
        <f t="shared" si="211"/>
        <v>0</v>
      </c>
      <c r="Q215" s="9">
        <f t="shared" si="212"/>
        <v>0</v>
      </c>
      <c r="R215">
        <v>8.3203941386214009E-3</v>
      </c>
      <c r="S215" s="9">
        <f t="shared" si="213"/>
        <v>0</v>
      </c>
      <c r="T215" s="9">
        <f t="shared" si="214"/>
        <v>0</v>
      </c>
      <c r="U215" s="9">
        <f t="shared" si="215"/>
        <v>0</v>
      </c>
      <c r="V215">
        <v>2.8008999999999999</v>
      </c>
      <c r="W215" s="9">
        <f t="shared" si="216"/>
        <v>0</v>
      </c>
      <c r="X215" s="9">
        <f t="shared" si="217"/>
        <v>0</v>
      </c>
      <c r="Y215" s="9">
        <f t="shared" si="218"/>
        <v>0</v>
      </c>
      <c r="Z215" s="9">
        <f t="shared" si="219"/>
        <v>0</v>
      </c>
      <c r="AA215" s="9">
        <f t="shared" si="220"/>
        <v>0</v>
      </c>
      <c r="AB215" s="9">
        <f t="shared" si="221"/>
        <v>0</v>
      </c>
      <c r="AC215">
        <v>6.439940995979998E-3</v>
      </c>
      <c r="AD215" s="9">
        <f t="shared" si="222"/>
        <v>0</v>
      </c>
      <c r="AE215" s="9">
        <f t="shared" si="223"/>
        <v>0</v>
      </c>
      <c r="AF215" s="9">
        <f t="shared" si="224"/>
        <v>0</v>
      </c>
      <c r="AG215">
        <v>3.2009000000000003</v>
      </c>
      <c r="AH215" s="9">
        <f t="shared" si="225"/>
        <v>0</v>
      </c>
      <c r="AI215" s="9">
        <f t="shared" si="226"/>
        <v>0</v>
      </c>
      <c r="AJ215" s="9">
        <f t="shared" si="227"/>
        <v>0</v>
      </c>
      <c r="AK215" s="9">
        <f t="shared" si="228"/>
        <v>0</v>
      </c>
      <c r="AL215" s="9">
        <f t="shared" si="229"/>
        <v>0</v>
      </c>
      <c r="AM215" s="9">
        <f t="shared" si="230"/>
        <v>0</v>
      </c>
      <c r="AN215">
        <v>9.1279273138357153E-3</v>
      </c>
      <c r="AO215" s="9">
        <f t="shared" si="231"/>
        <v>0</v>
      </c>
      <c r="AP215" s="9">
        <f t="shared" si="232"/>
        <v>0</v>
      </c>
      <c r="AQ215" s="9">
        <f t="shared" si="233"/>
        <v>0</v>
      </c>
      <c r="AR215">
        <v>2.6009000000000002</v>
      </c>
      <c r="AS215" s="9">
        <f t="shared" si="195"/>
        <v>0</v>
      </c>
      <c r="AT215" s="9">
        <f t="shared" si="234"/>
        <v>0</v>
      </c>
      <c r="AU215" s="9">
        <f t="shared" si="235"/>
        <v>0</v>
      </c>
      <c r="AV215" s="9">
        <f t="shared" si="236"/>
        <v>0</v>
      </c>
      <c r="AW215" s="9">
        <f t="shared" si="237"/>
        <v>0</v>
      </c>
      <c r="AX215" s="9">
        <f t="shared" si="238"/>
        <v>0</v>
      </c>
      <c r="AY215">
        <v>6.020401957620769E-3</v>
      </c>
      <c r="AZ215" s="9">
        <f t="shared" si="239"/>
        <v>0</v>
      </c>
      <c r="BA215" s="9">
        <f t="shared" si="240"/>
        <v>0</v>
      </c>
      <c r="BB215" s="9">
        <f t="shared" si="241"/>
        <v>0</v>
      </c>
      <c r="BC215">
        <v>3.4009</v>
      </c>
      <c r="BD215" s="9">
        <f t="shared" si="196"/>
        <v>0</v>
      </c>
      <c r="BE215" s="9">
        <f t="shared" si="197"/>
        <v>0.42877811292612339</v>
      </c>
      <c r="BF215" s="9">
        <f t="shared" si="198"/>
        <v>0.44030500020697833</v>
      </c>
      <c r="BG215" s="9">
        <f t="shared" si="199"/>
        <v>0.41755482801766552</v>
      </c>
      <c r="BH215" s="9">
        <f t="shared" si="200"/>
        <v>0.45214375503966059</v>
      </c>
      <c r="BI215" s="9">
        <f t="shared" si="201"/>
        <v>0.40662710066370628</v>
      </c>
      <c r="BJ215" s="9">
        <f t="shared" si="202"/>
        <v>0</v>
      </c>
      <c r="BK215" s="9">
        <f t="shared" si="203"/>
        <v>0</v>
      </c>
      <c r="BL215" s="9">
        <f t="shared" si="204"/>
        <v>0</v>
      </c>
      <c r="BM215" s="9">
        <f t="shared" si="205"/>
        <v>0</v>
      </c>
      <c r="BN215" s="9">
        <f t="shared" si="206"/>
        <v>0</v>
      </c>
    </row>
    <row r="216" spans="1:66" x14ac:dyDescent="0.3">
      <c r="A216" s="9">
        <f t="shared" si="194"/>
        <v>199</v>
      </c>
      <c r="B216" s="9">
        <f t="shared" si="189"/>
        <v>0</v>
      </c>
      <c r="C216" s="9">
        <f t="shared" si="190"/>
        <v>0</v>
      </c>
      <c r="D216" s="9">
        <f t="shared" si="191"/>
        <v>0</v>
      </c>
      <c r="E216" s="9">
        <f t="shared" si="192"/>
        <v>0</v>
      </c>
      <c r="F216" s="9">
        <f t="shared" si="193"/>
        <v>0</v>
      </c>
      <c r="G216">
        <v>7.9102298160120821E-3</v>
      </c>
      <c r="H216" s="9">
        <f t="shared" si="186"/>
        <v>0</v>
      </c>
      <c r="I216" s="9">
        <f t="shared" si="187"/>
        <v>0</v>
      </c>
      <c r="J216" s="9">
        <f t="shared" si="188"/>
        <v>0</v>
      </c>
      <c r="K216" s="4">
        <v>3.0017</v>
      </c>
      <c r="L216" s="9">
        <f t="shared" si="207"/>
        <v>0</v>
      </c>
      <c r="M216" s="9">
        <f t="shared" si="208"/>
        <v>0</v>
      </c>
      <c r="N216" s="9">
        <f t="shared" si="209"/>
        <v>0</v>
      </c>
      <c r="O216" s="9">
        <f t="shared" si="210"/>
        <v>0</v>
      </c>
      <c r="P216" s="9">
        <f t="shared" si="211"/>
        <v>0</v>
      </c>
      <c r="Q216" s="9">
        <f t="shared" si="212"/>
        <v>0</v>
      </c>
      <c r="R216">
        <v>8.8426290586255396E-3</v>
      </c>
      <c r="S216" s="9">
        <f t="shared" si="213"/>
        <v>0</v>
      </c>
      <c r="T216" s="9">
        <f t="shared" si="214"/>
        <v>0</v>
      </c>
      <c r="U216" s="9">
        <f t="shared" si="215"/>
        <v>0</v>
      </c>
      <c r="V216">
        <v>2.8016999999999999</v>
      </c>
      <c r="W216" s="9">
        <f t="shared" si="216"/>
        <v>0</v>
      </c>
      <c r="X216" s="9">
        <f t="shared" si="217"/>
        <v>0</v>
      </c>
      <c r="Y216" s="9">
        <f t="shared" si="218"/>
        <v>0</v>
      </c>
      <c r="Z216" s="9">
        <f t="shared" si="219"/>
        <v>0</v>
      </c>
      <c r="AA216" s="9">
        <f t="shared" si="220"/>
        <v>0</v>
      </c>
      <c r="AB216" s="9">
        <f t="shared" si="221"/>
        <v>0</v>
      </c>
      <c r="AC216">
        <v>6.8884087958058782E-3</v>
      </c>
      <c r="AD216" s="9">
        <f t="shared" si="222"/>
        <v>0</v>
      </c>
      <c r="AE216" s="9">
        <f t="shared" si="223"/>
        <v>0</v>
      </c>
      <c r="AF216" s="9">
        <f t="shared" si="224"/>
        <v>0</v>
      </c>
      <c r="AG216">
        <v>3.2017000000000002</v>
      </c>
      <c r="AH216" s="9">
        <f t="shared" si="225"/>
        <v>0</v>
      </c>
      <c r="AI216" s="9">
        <f t="shared" si="226"/>
        <v>0</v>
      </c>
      <c r="AJ216" s="9">
        <f t="shared" si="227"/>
        <v>0</v>
      </c>
      <c r="AK216" s="9">
        <f t="shared" si="228"/>
        <v>0</v>
      </c>
      <c r="AL216" s="9">
        <f t="shared" si="229"/>
        <v>0</v>
      </c>
      <c r="AM216" s="9">
        <f t="shared" si="230"/>
        <v>0</v>
      </c>
      <c r="AN216">
        <v>9.6826979174432504E-3</v>
      </c>
      <c r="AO216" s="9">
        <f t="shared" si="231"/>
        <v>0</v>
      </c>
      <c r="AP216" s="9">
        <f t="shared" si="232"/>
        <v>0</v>
      </c>
      <c r="AQ216" s="9">
        <f t="shared" si="233"/>
        <v>0</v>
      </c>
      <c r="AR216">
        <v>2.6017000000000001</v>
      </c>
      <c r="AS216" s="9">
        <f t="shared" si="195"/>
        <v>0</v>
      </c>
      <c r="AT216" s="9">
        <f t="shared" si="234"/>
        <v>0</v>
      </c>
      <c r="AU216" s="9">
        <f t="shared" si="235"/>
        <v>0</v>
      </c>
      <c r="AV216" s="9">
        <f t="shared" si="236"/>
        <v>0</v>
      </c>
      <c r="AW216" s="9">
        <f t="shared" si="237"/>
        <v>0</v>
      </c>
      <c r="AX216" s="9">
        <f t="shared" si="238"/>
        <v>0</v>
      </c>
      <c r="AY216">
        <v>6.439940995979998E-3</v>
      </c>
      <c r="AZ216" s="9">
        <f t="shared" si="239"/>
        <v>0</v>
      </c>
      <c r="BA216" s="9">
        <f t="shared" si="240"/>
        <v>0</v>
      </c>
      <c r="BB216" s="9">
        <f t="shared" si="241"/>
        <v>0</v>
      </c>
      <c r="BC216">
        <v>3.4016999999999999</v>
      </c>
      <c r="BD216" s="9">
        <f t="shared" si="196"/>
        <v>0</v>
      </c>
      <c r="BE216" s="9">
        <f t="shared" si="197"/>
        <v>0.42642687205899549</v>
      </c>
      <c r="BF216" s="9">
        <f t="shared" si="198"/>
        <v>0.43796314427279065</v>
      </c>
      <c r="BG216" s="9">
        <f t="shared" si="199"/>
        <v>0.41519631105333354</v>
      </c>
      <c r="BH216" s="9">
        <f t="shared" si="200"/>
        <v>0.44981350234499212</v>
      </c>
      <c r="BI216" s="9">
        <f t="shared" si="201"/>
        <v>0.40426331123671078</v>
      </c>
      <c r="BJ216" s="9">
        <f t="shared" si="202"/>
        <v>0</v>
      </c>
      <c r="BK216" s="9">
        <f t="shared" si="203"/>
        <v>0</v>
      </c>
      <c r="BL216" s="9">
        <f t="shared" si="204"/>
        <v>0</v>
      </c>
      <c r="BM216" s="9">
        <f t="shared" si="205"/>
        <v>0</v>
      </c>
      <c r="BN216" s="9">
        <f t="shared" si="206"/>
        <v>0</v>
      </c>
    </row>
    <row r="217" spans="1:66" x14ac:dyDescent="0.3">
      <c r="A217" s="9">
        <f t="shared" si="194"/>
        <v>200</v>
      </c>
      <c r="B217" s="9">
        <f t="shared" si="189"/>
        <v>0</v>
      </c>
      <c r="C217" s="9">
        <f t="shared" si="190"/>
        <v>0</v>
      </c>
      <c r="D217" s="9">
        <f t="shared" si="191"/>
        <v>0</v>
      </c>
      <c r="E217" s="9">
        <f t="shared" si="192"/>
        <v>0</v>
      </c>
      <c r="F217" s="9">
        <f t="shared" si="193"/>
        <v>0</v>
      </c>
      <c r="G217">
        <v>7.5471987296052978E-3</v>
      </c>
      <c r="H217" s="9">
        <f t="shared" si="186"/>
        <v>0</v>
      </c>
      <c r="I217" s="9">
        <f t="shared" si="187"/>
        <v>0</v>
      </c>
      <c r="J217" s="9">
        <f t="shared" si="188"/>
        <v>0</v>
      </c>
      <c r="K217" s="4">
        <v>3.0030999999999999</v>
      </c>
      <c r="L217" s="9">
        <f t="shared" si="207"/>
        <v>0</v>
      </c>
      <c r="M217" s="9">
        <f t="shared" si="208"/>
        <v>0</v>
      </c>
      <c r="N217" s="9">
        <f t="shared" si="209"/>
        <v>0</v>
      </c>
      <c r="O217" s="9">
        <f t="shared" si="210"/>
        <v>0</v>
      </c>
      <c r="P217" s="9">
        <f t="shared" si="211"/>
        <v>0</v>
      </c>
      <c r="Q217" s="9">
        <f t="shared" si="212"/>
        <v>0</v>
      </c>
      <c r="R217">
        <v>8.4392342719410429E-3</v>
      </c>
      <c r="S217" s="9">
        <f t="shared" si="213"/>
        <v>0</v>
      </c>
      <c r="T217" s="9">
        <f t="shared" si="214"/>
        <v>0</v>
      </c>
      <c r="U217" s="9">
        <f t="shared" si="215"/>
        <v>0</v>
      </c>
      <c r="V217">
        <v>2.8030999999999997</v>
      </c>
      <c r="W217" s="9">
        <f t="shared" si="216"/>
        <v>0</v>
      </c>
      <c r="X217" s="9">
        <f t="shared" si="217"/>
        <v>0</v>
      </c>
      <c r="Y217" s="9">
        <f t="shared" si="218"/>
        <v>0</v>
      </c>
      <c r="Z217" s="9">
        <f t="shared" si="219"/>
        <v>0</v>
      </c>
      <c r="AA217" s="9">
        <f t="shared" si="220"/>
        <v>0</v>
      </c>
      <c r="AB217" s="9">
        <f t="shared" si="221"/>
        <v>0</v>
      </c>
      <c r="AC217">
        <v>6.5742476420143081E-3</v>
      </c>
      <c r="AD217" s="9">
        <f t="shared" si="222"/>
        <v>0</v>
      </c>
      <c r="AE217" s="9">
        <f t="shared" si="223"/>
        <v>0</v>
      </c>
      <c r="AF217" s="9">
        <f t="shared" si="224"/>
        <v>0</v>
      </c>
      <c r="AG217">
        <v>3.2031000000000001</v>
      </c>
      <c r="AH217" s="9">
        <f t="shared" si="225"/>
        <v>0</v>
      </c>
      <c r="AI217" s="9">
        <f t="shared" si="226"/>
        <v>0</v>
      </c>
      <c r="AJ217" s="9">
        <f t="shared" si="227"/>
        <v>0</v>
      </c>
      <c r="AK217" s="9">
        <f t="shared" si="228"/>
        <v>0</v>
      </c>
      <c r="AL217" s="9">
        <f t="shared" si="229"/>
        <v>0</v>
      </c>
      <c r="AM217" s="9">
        <f t="shared" si="230"/>
        <v>0</v>
      </c>
      <c r="AN217">
        <v>9.2478379412350709E-3</v>
      </c>
      <c r="AO217" s="9">
        <f t="shared" si="231"/>
        <v>0</v>
      </c>
      <c r="AP217" s="9">
        <f t="shared" si="232"/>
        <v>0</v>
      </c>
      <c r="AQ217" s="9">
        <f t="shared" si="233"/>
        <v>0</v>
      </c>
      <c r="AR217">
        <v>2.6031</v>
      </c>
      <c r="AS217" s="9">
        <f t="shared" si="195"/>
        <v>0</v>
      </c>
      <c r="AT217" s="9">
        <f t="shared" si="234"/>
        <v>0</v>
      </c>
      <c r="AU217" s="9">
        <f t="shared" si="235"/>
        <v>0</v>
      </c>
      <c r="AV217" s="9">
        <f t="shared" si="236"/>
        <v>0</v>
      </c>
      <c r="AW217" s="9">
        <f t="shared" si="237"/>
        <v>0</v>
      </c>
      <c r="AX217" s="9">
        <f t="shared" si="238"/>
        <v>0</v>
      </c>
      <c r="AY217">
        <v>6.1451674302122061E-3</v>
      </c>
      <c r="AZ217" s="9">
        <f t="shared" si="239"/>
        <v>0</v>
      </c>
      <c r="BA217" s="9">
        <f t="shared" si="240"/>
        <v>0</v>
      </c>
      <c r="BB217" s="9">
        <f t="shared" si="241"/>
        <v>0</v>
      </c>
      <c r="BC217">
        <v>3.4030999999999998</v>
      </c>
      <c r="BD217" s="9">
        <f t="shared" si="196"/>
        <v>0</v>
      </c>
      <c r="BE217" s="9">
        <f t="shared" si="197"/>
        <v>0.42408803236277548</v>
      </c>
      <c r="BF217" s="9">
        <f t="shared" si="198"/>
        <v>0.43563323846263219</v>
      </c>
      <c r="BG217" s="9">
        <f t="shared" si="199"/>
        <v>0.41285063699929619</v>
      </c>
      <c r="BH217" s="9">
        <f t="shared" si="200"/>
        <v>0.44749473989029898</v>
      </c>
      <c r="BI217" s="9">
        <f t="shared" si="201"/>
        <v>0.40191279672937014</v>
      </c>
      <c r="BJ217" s="9">
        <f t="shared" si="202"/>
        <v>0</v>
      </c>
      <c r="BK217" s="9">
        <f t="shared" si="203"/>
        <v>0</v>
      </c>
      <c r="BL217" s="9">
        <f t="shared" si="204"/>
        <v>0</v>
      </c>
      <c r="BM217" s="9">
        <f t="shared" si="205"/>
        <v>0</v>
      </c>
      <c r="BN217" s="9">
        <f t="shared" si="206"/>
        <v>0</v>
      </c>
    </row>
    <row r="218" spans="1:66" x14ac:dyDescent="0.3">
      <c r="A218" s="9">
        <f t="shared" si="194"/>
        <v>201</v>
      </c>
      <c r="B218" s="9">
        <f t="shared" si="189"/>
        <v>0</v>
      </c>
      <c r="C218" s="9">
        <f t="shared" si="190"/>
        <v>0</v>
      </c>
      <c r="D218" s="9">
        <f t="shared" si="191"/>
        <v>0</v>
      </c>
      <c r="E218" s="9">
        <f t="shared" si="192"/>
        <v>0</v>
      </c>
      <c r="F218" s="9">
        <f t="shared" si="193"/>
        <v>0</v>
      </c>
      <c r="G218">
        <v>8.0740717294173203E-3</v>
      </c>
      <c r="H218" s="9">
        <f t="shared" si="186"/>
        <v>0</v>
      </c>
      <c r="I218" s="9">
        <f t="shared" si="187"/>
        <v>0</v>
      </c>
      <c r="J218" s="9">
        <f t="shared" si="188"/>
        <v>0</v>
      </c>
      <c r="K218" s="4">
        <v>3.0045999999999999</v>
      </c>
      <c r="L218" s="9">
        <f t="shared" si="207"/>
        <v>0</v>
      </c>
      <c r="M218" s="9">
        <f t="shared" si="208"/>
        <v>0</v>
      </c>
      <c r="N218" s="9">
        <f t="shared" si="209"/>
        <v>0</v>
      </c>
      <c r="O218" s="9">
        <f t="shared" si="210"/>
        <v>0</v>
      </c>
      <c r="P218" s="9">
        <f t="shared" si="211"/>
        <v>0</v>
      </c>
      <c r="Q218" s="9">
        <f t="shared" si="212"/>
        <v>0</v>
      </c>
      <c r="R218">
        <v>9.0173820781974667E-3</v>
      </c>
      <c r="S218" s="9">
        <f t="shared" si="213"/>
        <v>0</v>
      </c>
      <c r="T218" s="9">
        <f t="shared" si="214"/>
        <v>0</v>
      </c>
      <c r="U218" s="9">
        <f t="shared" si="215"/>
        <v>0</v>
      </c>
      <c r="V218">
        <v>2.8045999999999998</v>
      </c>
      <c r="W218" s="9">
        <f t="shared" si="216"/>
        <v>0</v>
      </c>
      <c r="X218" s="9">
        <f t="shared" si="217"/>
        <v>0</v>
      </c>
      <c r="Y218" s="9">
        <f t="shared" si="218"/>
        <v>0</v>
      </c>
      <c r="Z218" s="9">
        <f t="shared" si="219"/>
        <v>0</v>
      </c>
      <c r="AA218" s="9">
        <f t="shared" si="220"/>
        <v>0</v>
      </c>
      <c r="AB218" s="9">
        <f t="shared" si="221"/>
        <v>0</v>
      </c>
      <c r="AC218">
        <v>7.0413966832527652E-3</v>
      </c>
      <c r="AD218" s="9">
        <f t="shared" si="222"/>
        <v>0</v>
      </c>
      <c r="AE218" s="9">
        <f t="shared" si="223"/>
        <v>0</v>
      </c>
      <c r="AF218" s="9">
        <f t="shared" si="224"/>
        <v>0</v>
      </c>
      <c r="AG218">
        <v>3.2046000000000001</v>
      </c>
      <c r="AH218" s="9">
        <f t="shared" si="225"/>
        <v>0</v>
      </c>
      <c r="AI218" s="9">
        <f t="shared" si="226"/>
        <v>0</v>
      </c>
      <c r="AJ218" s="9">
        <f t="shared" si="227"/>
        <v>0</v>
      </c>
      <c r="AK218" s="9">
        <f t="shared" si="228"/>
        <v>0</v>
      </c>
      <c r="AL218" s="9">
        <f t="shared" si="229"/>
        <v>0</v>
      </c>
      <c r="AM218" s="9">
        <f t="shared" si="230"/>
        <v>0</v>
      </c>
      <c r="AN218">
        <v>9.8683836499195987E-3</v>
      </c>
      <c r="AO218" s="9">
        <f t="shared" si="231"/>
        <v>0</v>
      </c>
      <c r="AP218" s="9">
        <f t="shared" si="232"/>
        <v>0</v>
      </c>
      <c r="AQ218" s="9">
        <f t="shared" si="233"/>
        <v>0</v>
      </c>
      <c r="AR218">
        <v>2.6046</v>
      </c>
      <c r="AS218" s="9">
        <f t="shared" si="195"/>
        <v>0</v>
      </c>
      <c r="AT218" s="9">
        <f t="shared" si="234"/>
        <v>0</v>
      </c>
      <c r="AU218" s="9">
        <f t="shared" si="235"/>
        <v>0</v>
      </c>
      <c r="AV218" s="9">
        <f t="shared" si="236"/>
        <v>0</v>
      </c>
      <c r="AW218" s="9">
        <f t="shared" si="237"/>
        <v>0</v>
      </c>
      <c r="AX218" s="9">
        <f t="shared" si="238"/>
        <v>0</v>
      </c>
      <c r="AY218">
        <v>6.5832085237671478E-3</v>
      </c>
      <c r="AZ218" s="9">
        <f t="shared" si="239"/>
        <v>0</v>
      </c>
      <c r="BA218" s="9">
        <f t="shared" si="240"/>
        <v>0</v>
      </c>
      <c r="BB218" s="9">
        <f t="shared" si="241"/>
        <v>0</v>
      </c>
      <c r="BC218">
        <v>3.4045999999999998</v>
      </c>
      <c r="BD218" s="9">
        <f t="shared" si="196"/>
        <v>0</v>
      </c>
      <c r="BE218" s="9">
        <f t="shared" si="197"/>
        <v>0.42176149627935416</v>
      </c>
      <c r="BF218" s="9">
        <f t="shared" si="198"/>
        <v>0.43331518867969532</v>
      </c>
      <c r="BG218" s="9">
        <f t="shared" si="199"/>
        <v>0.41051770470983401</v>
      </c>
      <c r="BH218" s="9">
        <f t="shared" si="200"/>
        <v>0.44518737690568128</v>
      </c>
      <c r="BI218" s="9">
        <f t="shared" si="201"/>
        <v>0.39957545229013075</v>
      </c>
      <c r="BJ218" s="9">
        <f t="shared" si="202"/>
        <v>0</v>
      </c>
      <c r="BK218" s="9">
        <f t="shared" si="203"/>
        <v>0</v>
      </c>
      <c r="BL218" s="9">
        <f t="shared" si="204"/>
        <v>0</v>
      </c>
      <c r="BM218" s="9">
        <f t="shared" si="205"/>
        <v>0</v>
      </c>
      <c r="BN218" s="9">
        <f t="shared" si="206"/>
        <v>0</v>
      </c>
    </row>
    <row r="219" spans="1:66" x14ac:dyDescent="0.3">
      <c r="A219" s="9">
        <f t="shared" si="194"/>
        <v>202</v>
      </c>
      <c r="B219" s="9">
        <f t="shared" si="189"/>
        <v>0</v>
      </c>
      <c r="C219" s="9">
        <f t="shared" si="190"/>
        <v>0</v>
      </c>
      <c r="D219" s="9">
        <f t="shared" si="191"/>
        <v>0</v>
      </c>
      <c r="E219" s="9">
        <f t="shared" si="192"/>
        <v>0</v>
      </c>
      <c r="F219" s="9">
        <f t="shared" si="193"/>
        <v>0</v>
      </c>
      <c r="G219">
        <v>6.8704272534221289E-3</v>
      </c>
      <c r="H219" s="9">
        <f t="shared" si="186"/>
        <v>0</v>
      </c>
      <c r="I219" s="9">
        <f t="shared" si="187"/>
        <v>0</v>
      </c>
      <c r="J219" s="9">
        <f t="shared" si="188"/>
        <v>0</v>
      </c>
      <c r="K219" s="4">
        <v>3.0053999999999998</v>
      </c>
      <c r="L219" s="9">
        <f t="shared" si="207"/>
        <v>0</v>
      </c>
      <c r="M219" s="9">
        <f t="shared" si="208"/>
        <v>0</v>
      </c>
      <c r="N219" s="9">
        <f t="shared" si="209"/>
        <v>0</v>
      </c>
      <c r="O219" s="9">
        <f t="shared" si="210"/>
        <v>0</v>
      </c>
      <c r="P219" s="9">
        <f t="shared" si="211"/>
        <v>0</v>
      </c>
      <c r="Q219" s="9">
        <f t="shared" si="212"/>
        <v>0</v>
      </c>
      <c r="R219">
        <v>7.7013084632048256E-3</v>
      </c>
      <c r="S219" s="9">
        <f t="shared" si="213"/>
        <v>0</v>
      </c>
      <c r="T219" s="9">
        <f t="shared" si="214"/>
        <v>0</v>
      </c>
      <c r="U219" s="9">
        <f t="shared" si="215"/>
        <v>0</v>
      </c>
      <c r="V219">
        <v>2.8053999999999997</v>
      </c>
      <c r="W219" s="9">
        <f t="shared" si="216"/>
        <v>0</v>
      </c>
      <c r="X219" s="9">
        <f t="shared" si="217"/>
        <v>0</v>
      </c>
      <c r="Y219" s="9">
        <f t="shared" si="218"/>
        <v>0</v>
      </c>
      <c r="Z219" s="9">
        <f t="shared" si="219"/>
        <v>0</v>
      </c>
      <c r="AA219" s="9">
        <f t="shared" si="220"/>
        <v>0</v>
      </c>
      <c r="AB219" s="9">
        <f t="shared" si="221"/>
        <v>0</v>
      </c>
      <c r="AC219">
        <v>5.9669837320530661E-3</v>
      </c>
      <c r="AD219" s="9">
        <f t="shared" si="222"/>
        <v>0</v>
      </c>
      <c r="AE219" s="9">
        <f t="shared" si="223"/>
        <v>0</v>
      </c>
      <c r="AF219" s="9">
        <f t="shared" si="224"/>
        <v>0</v>
      </c>
      <c r="AG219">
        <v>3.2054</v>
      </c>
      <c r="AH219" s="9">
        <f t="shared" si="225"/>
        <v>0</v>
      </c>
      <c r="AI219" s="9">
        <f t="shared" si="226"/>
        <v>0</v>
      </c>
      <c r="AJ219" s="9">
        <f t="shared" si="227"/>
        <v>0</v>
      </c>
      <c r="AK219" s="9">
        <f t="shared" si="228"/>
        <v>0</v>
      </c>
      <c r="AL219" s="9">
        <f t="shared" si="229"/>
        <v>0</v>
      </c>
      <c r="AM219" s="9">
        <f t="shared" si="230"/>
        <v>0</v>
      </c>
      <c r="AN219">
        <v>8.4483823132059932E-3</v>
      </c>
      <c r="AO219" s="9">
        <f t="shared" si="231"/>
        <v>0</v>
      </c>
      <c r="AP219" s="9">
        <f t="shared" si="232"/>
        <v>0</v>
      </c>
      <c r="AQ219" s="9">
        <f t="shared" si="233"/>
        <v>0</v>
      </c>
      <c r="AR219">
        <v>2.6053999999999999</v>
      </c>
      <c r="AS219" s="9">
        <f t="shared" si="195"/>
        <v>0</v>
      </c>
      <c r="AT219" s="9">
        <f t="shared" si="234"/>
        <v>0</v>
      </c>
      <c r="AU219" s="9">
        <f t="shared" si="235"/>
        <v>0</v>
      </c>
      <c r="AV219" s="9">
        <f t="shared" si="236"/>
        <v>0</v>
      </c>
      <c r="AW219" s="9">
        <f t="shared" si="237"/>
        <v>0</v>
      </c>
      <c r="AX219" s="9">
        <f t="shared" si="238"/>
        <v>0</v>
      </c>
      <c r="AY219">
        <v>5.5762118537794336E-3</v>
      </c>
      <c r="AZ219" s="9">
        <f t="shared" si="239"/>
        <v>0</v>
      </c>
      <c r="BA219" s="9">
        <f t="shared" si="240"/>
        <v>0</v>
      </c>
      <c r="BB219" s="9">
        <f t="shared" si="241"/>
        <v>0</v>
      </c>
      <c r="BC219">
        <v>3.4053999999999998</v>
      </c>
      <c r="BD219" s="9">
        <f t="shared" si="196"/>
        <v>0</v>
      </c>
      <c r="BE219" s="9">
        <f t="shared" si="197"/>
        <v>0.41944744541571882</v>
      </c>
      <c r="BF219" s="9">
        <f t="shared" si="198"/>
        <v>0.43100918767031632</v>
      </c>
      <c r="BG219" s="9">
        <f t="shared" si="199"/>
        <v>0.40819768473701062</v>
      </c>
      <c r="BH219" s="9">
        <f t="shared" si="200"/>
        <v>0.44289161735899252</v>
      </c>
      <c r="BI219" s="9">
        <f t="shared" si="201"/>
        <v>0.39725143750296849</v>
      </c>
      <c r="BJ219" s="9">
        <f t="shared" si="202"/>
        <v>0</v>
      </c>
      <c r="BK219" s="9">
        <f t="shared" si="203"/>
        <v>0</v>
      </c>
      <c r="BL219" s="9">
        <f t="shared" si="204"/>
        <v>0</v>
      </c>
      <c r="BM219" s="9">
        <f t="shared" si="205"/>
        <v>0</v>
      </c>
      <c r="BN219" s="9">
        <f t="shared" si="206"/>
        <v>0</v>
      </c>
    </row>
    <row r="220" spans="1:66" x14ac:dyDescent="0.3">
      <c r="A220" s="9">
        <f t="shared" si="194"/>
        <v>203</v>
      </c>
      <c r="B220" s="9">
        <f t="shared" si="189"/>
        <v>0</v>
      </c>
      <c r="C220" s="9">
        <f t="shared" si="190"/>
        <v>0</v>
      </c>
      <c r="D220" s="9">
        <f t="shared" si="191"/>
        <v>0</v>
      </c>
      <c r="E220" s="9">
        <f t="shared" si="192"/>
        <v>0</v>
      </c>
      <c r="F220" s="9">
        <f t="shared" si="193"/>
        <v>0</v>
      </c>
      <c r="G220">
        <v>7.0684214804788148E-3</v>
      </c>
      <c r="H220" s="9">
        <f t="shared" si="186"/>
        <v>0</v>
      </c>
      <c r="I220" s="9">
        <f t="shared" si="187"/>
        <v>0</v>
      </c>
      <c r="J220" s="9">
        <f t="shared" si="188"/>
        <v>0</v>
      </c>
      <c r="K220" s="4">
        <v>3.0068000000000001</v>
      </c>
      <c r="L220" s="9">
        <f t="shared" si="207"/>
        <v>0</v>
      </c>
      <c r="M220" s="9">
        <f t="shared" si="208"/>
        <v>0</v>
      </c>
      <c r="N220" s="9">
        <f t="shared" si="209"/>
        <v>0</v>
      </c>
      <c r="O220" s="9">
        <f t="shared" si="210"/>
        <v>0</v>
      </c>
      <c r="P220" s="9">
        <f t="shared" si="211"/>
        <v>0</v>
      </c>
      <c r="Q220" s="9">
        <f t="shared" si="212"/>
        <v>0</v>
      </c>
      <c r="R220">
        <v>7.9193243398181234E-3</v>
      </c>
      <c r="S220" s="9">
        <f t="shared" si="213"/>
        <v>0</v>
      </c>
      <c r="T220" s="9">
        <f t="shared" si="214"/>
        <v>0</v>
      </c>
      <c r="U220" s="9">
        <f t="shared" si="215"/>
        <v>0</v>
      </c>
      <c r="V220">
        <v>2.8068</v>
      </c>
      <c r="W220" s="9">
        <f t="shared" si="216"/>
        <v>0</v>
      </c>
      <c r="X220" s="9">
        <f t="shared" si="217"/>
        <v>0</v>
      </c>
      <c r="Y220" s="9">
        <f t="shared" si="218"/>
        <v>0</v>
      </c>
      <c r="Z220" s="9">
        <f t="shared" si="219"/>
        <v>0</v>
      </c>
      <c r="AA220" s="9">
        <f t="shared" si="220"/>
        <v>0</v>
      </c>
      <c r="AB220" s="9">
        <f t="shared" si="221"/>
        <v>0</v>
      </c>
      <c r="AC220">
        <v>6.1451674302122061E-3</v>
      </c>
      <c r="AD220" s="9">
        <f t="shared" si="222"/>
        <v>0</v>
      </c>
      <c r="AE220" s="9">
        <f t="shared" si="223"/>
        <v>0</v>
      </c>
      <c r="AF220" s="9">
        <f t="shared" si="224"/>
        <v>0</v>
      </c>
      <c r="AG220">
        <v>3.2068000000000003</v>
      </c>
      <c r="AH220" s="9">
        <f t="shared" si="225"/>
        <v>0</v>
      </c>
      <c r="AI220" s="9">
        <f t="shared" si="226"/>
        <v>0</v>
      </c>
      <c r="AJ220" s="9">
        <f t="shared" si="227"/>
        <v>0</v>
      </c>
      <c r="AK220" s="9">
        <f t="shared" si="228"/>
        <v>0</v>
      </c>
      <c r="AL220" s="9">
        <f t="shared" si="229"/>
        <v>0</v>
      </c>
      <c r="AM220" s="9">
        <f t="shared" si="230"/>
        <v>0</v>
      </c>
      <c r="AN220">
        <v>8.6865578639477858E-3</v>
      </c>
      <c r="AO220" s="9">
        <f t="shared" si="231"/>
        <v>0</v>
      </c>
      <c r="AP220" s="9">
        <f t="shared" si="232"/>
        <v>0</v>
      </c>
      <c r="AQ220" s="9">
        <f t="shared" si="233"/>
        <v>0</v>
      </c>
      <c r="AR220">
        <v>2.6068000000000002</v>
      </c>
      <c r="AS220" s="9">
        <f t="shared" si="195"/>
        <v>0</v>
      </c>
      <c r="AT220" s="9">
        <f t="shared" si="234"/>
        <v>0</v>
      </c>
      <c r="AU220" s="9">
        <f t="shared" si="235"/>
        <v>0</v>
      </c>
      <c r="AV220" s="9">
        <f t="shared" si="236"/>
        <v>0</v>
      </c>
      <c r="AW220" s="9">
        <f t="shared" si="237"/>
        <v>0</v>
      </c>
      <c r="AX220" s="9">
        <f t="shared" si="238"/>
        <v>0</v>
      </c>
      <c r="AY220">
        <v>5.7447470404756729E-3</v>
      </c>
      <c r="AZ220" s="9">
        <f t="shared" si="239"/>
        <v>0</v>
      </c>
      <c r="BA220" s="9">
        <f t="shared" si="240"/>
        <v>0</v>
      </c>
      <c r="BB220" s="9">
        <f t="shared" si="241"/>
        <v>0</v>
      </c>
      <c r="BC220">
        <v>3.4068000000000001</v>
      </c>
      <c r="BD220" s="9">
        <f t="shared" si="196"/>
        <v>0</v>
      </c>
      <c r="BE220" s="9">
        <f t="shared" si="197"/>
        <v>0.41714560690197611</v>
      </c>
      <c r="BF220" s="9">
        <f t="shared" si="198"/>
        <v>0.42871496114754709</v>
      </c>
      <c r="BG220" s="9">
        <f t="shared" si="199"/>
        <v>0.40589030537680404</v>
      </c>
      <c r="BH220" s="9">
        <f t="shared" si="200"/>
        <v>0.44060718528336595</v>
      </c>
      <c r="BI220" s="9">
        <f t="shared" si="201"/>
        <v>0.39494048159012229</v>
      </c>
      <c r="BJ220" s="9">
        <f t="shared" si="202"/>
        <v>0</v>
      </c>
      <c r="BK220" s="9">
        <f t="shared" si="203"/>
        <v>0</v>
      </c>
      <c r="BL220" s="9">
        <f t="shared" si="204"/>
        <v>0</v>
      </c>
      <c r="BM220" s="9">
        <f t="shared" si="205"/>
        <v>0</v>
      </c>
      <c r="BN220" s="9">
        <f t="shared" si="206"/>
        <v>0</v>
      </c>
    </row>
    <row r="221" spans="1:66" x14ac:dyDescent="0.3">
      <c r="A221" s="9">
        <f t="shared" si="194"/>
        <v>204</v>
      </c>
      <c r="B221" s="9">
        <f t="shared" si="189"/>
        <v>0</v>
      </c>
      <c r="C221" s="9">
        <f t="shared" si="190"/>
        <v>0</v>
      </c>
      <c r="D221" s="9">
        <f t="shared" si="191"/>
        <v>0</v>
      </c>
      <c r="E221" s="9">
        <f t="shared" si="192"/>
        <v>0</v>
      </c>
      <c r="F221" s="9">
        <f t="shared" si="193"/>
        <v>0</v>
      </c>
      <c r="G221">
        <v>5.8780234665112285E-3</v>
      </c>
      <c r="H221" s="9">
        <f t="shared" si="186"/>
        <v>0</v>
      </c>
      <c r="I221" s="9">
        <f t="shared" si="187"/>
        <v>0</v>
      </c>
      <c r="J221" s="9">
        <f t="shared" si="188"/>
        <v>0</v>
      </c>
      <c r="K221" s="4">
        <v>3.0074999999999998</v>
      </c>
      <c r="L221" s="9">
        <f t="shared" si="207"/>
        <v>0</v>
      </c>
      <c r="M221" s="9">
        <f t="shared" si="208"/>
        <v>0</v>
      </c>
      <c r="N221" s="9">
        <f t="shared" si="209"/>
        <v>0</v>
      </c>
      <c r="O221" s="9">
        <f t="shared" si="210"/>
        <v>0</v>
      </c>
      <c r="P221" s="9">
        <f t="shared" si="211"/>
        <v>0</v>
      </c>
      <c r="Q221" s="9">
        <f t="shared" si="212"/>
        <v>0</v>
      </c>
      <c r="R221">
        <v>6.6100965050412963E-3</v>
      </c>
      <c r="S221" s="9">
        <f t="shared" si="213"/>
        <v>0</v>
      </c>
      <c r="T221" s="9">
        <f t="shared" si="214"/>
        <v>0</v>
      </c>
      <c r="U221" s="9">
        <f t="shared" si="215"/>
        <v>0</v>
      </c>
      <c r="V221">
        <v>2.8074999999999997</v>
      </c>
      <c r="W221" s="9">
        <f t="shared" si="216"/>
        <v>0</v>
      </c>
      <c r="X221" s="9">
        <f t="shared" si="217"/>
        <v>0</v>
      </c>
      <c r="Y221" s="9">
        <f t="shared" si="218"/>
        <v>0</v>
      </c>
      <c r="Z221" s="9">
        <f t="shared" si="219"/>
        <v>0</v>
      </c>
      <c r="AA221" s="9">
        <f t="shared" si="220"/>
        <v>0</v>
      </c>
      <c r="AB221" s="9">
        <f t="shared" si="221"/>
        <v>0</v>
      </c>
      <c r="AC221">
        <v>5.0724831060598996E-3</v>
      </c>
      <c r="AD221" s="9">
        <f t="shared" si="222"/>
        <v>0</v>
      </c>
      <c r="AE221" s="9">
        <f t="shared" si="223"/>
        <v>0</v>
      </c>
      <c r="AF221" s="9">
        <f t="shared" si="224"/>
        <v>0</v>
      </c>
      <c r="AG221">
        <v>3.2075</v>
      </c>
      <c r="AH221" s="9">
        <f t="shared" si="225"/>
        <v>0</v>
      </c>
      <c r="AI221" s="9">
        <f t="shared" si="226"/>
        <v>0</v>
      </c>
      <c r="AJ221" s="9">
        <f t="shared" si="227"/>
        <v>0</v>
      </c>
      <c r="AK221" s="9">
        <f t="shared" si="228"/>
        <v>0</v>
      </c>
      <c r="AL221" s="9">
        <f t="shared" si="229"/>
        <v>0</v>
      </c>
      <c r="AM221" s="9">
        <f t="shared" si="230"/>
        <v>0</v>
      </c>
      <c r="AN221">
        <v>7.2758808463808666E-3</v>
      </c>
      <c r="AO221" s="9">
        <f t="shared" si="231"/>
        <v>0</v>
      </c>
      <c r="AP221" s="9">
        <f t="shared" si="232"/>
        <v>0</v>
      </c>
      <c r="AQ221" s="9">
        <f t="shared" si="233"/>
        <v>0</v>
      </c>
      <c r="AR221">
        <v>2.6074999999999999</v>
      </c>
      <c r="AS221" s="9">
        <f t="shared" si="195"/>
        <v>0</v>
      </c>
      <c r="AT221" s="9">
        <f t="shared" si="234"/>
        <v>0</v>
      </c>
      <c r="AU221" s="9">
        <f t="shared" si="235"/>
        <v>0</v>
      </c>
      <c r="AV221" s="9">
        <f t="shared" si="236"/>
        <v>0</v>
      </c>
      <c r="AW221" s="9">
        <f t="shared" si="237"/>
        <v>0</v>
      </c>
      <c r="AX221" s="9">
        <f t="shared" si="238"/>
        <v>0</v>
      </c>
      <c r="AY221">
        <v>4.7382158633338944E-3</v>
      </c>
      <c r="AZ221" s="9">
        <f t="shared" si="239"/>
        <v>0</v>
      </c>
      <c r="BA221" s="9">
        <f t="shared" si="240"/>
        <v>0</v>
      </c>
      <c r="BB221" s="9">
        <f t="shared" si="241"/>
        <v>0</v>
      </c>
      <c r="BC221">
        <v>3.4074999999999998</v>
      </c>
      <c r="BD221" s="9">
        <f t="shared" si="196"/>
        <v>0</v>
      </c>
      <c r="BE221" s="9">
        <f t="shared" si="197"/>
        <v>0.41485615971783257</v>
      </c>
      <c r="BF221" s="9">
        <f t="shared" si="198"/>
        <v>0.42643269917589749</v>
      </c>
      <c r="BG221" s="9">
        <f t="shared" si="199"/>
        <v>0.40359573461549386</v>
      </c>
      <c r="BH221" s="9">
        <f t="shared" si="200"/>
        <v>0.43833428191737128</v>
      </c>
      <c r="BI221" s="9">
        <f t="shared" si="201"/>
        <v>0.39264274163809071</v>
      </c>
      <c r="BJ221" s="9">
        <f t="shared" si="202"/>
        <v>0</v>
      </c>
      <c r="BK221" s="9">
        <f t="shared" si="203"/>
        <v>0</v>
      </c>
      <c r="BL221" s="9">
        <f t="shared" si="204"/>
        <v>0</v>
      </c>
      <c r="BM221" s="9">
        <f t="shared" si="205"/>
        <v>0</v>
      </c>
      <c r="BN221" s="9">
        <f t="shared" si="206"/>
        <v>0</v>
      </c>
    </row>
    <row r="222" spans="1:66" x14ac:dyDescent="0.3">
      <c r="A222" s="9">
        <f t="shared" si="194"/>
        <v>205</v>
      </c>
      <c r="B222" s="9">
        <f t="shared" si="189"/>
        <v>0</v>
      </c>
      <c r="C222" s="9">
        <f t="shared" si="190"/>
        <v>0</v>
      </c>
      <c r="D222" s="9">
        <f t="shared" si="191"/>
        <v>0</v>
      </c>
      <c r="E222" s="9">
        <f t="shared" si="192"/>
        <v>0</v>
      </c>
      <c r="F222" s="9">
        <f t="shared" si="193"/>
        <v>0</v>
      </c>
      <c r="G222">
        <v>5.7980340296223121E-3</v>
      </c>
      <c r="H222" s="9">
        <f t="shared" si="186"/>
        <v>0</v>
      </c>
      <c r="I222" s="9">
        <f t="shared" si="187"/>
        <v>0</v>
      </c>
      <c r="J222" s="9">
        <f t="shared" si="188"/>
        <v>0</v>
      </c>
      <c r="K222" s="4">
        <v>3.0089000000000001</v>
      </c>
      <c r="L222" s="9">
        <f t="shared" si="207"/>
        <v>0</v>
      </c>
      <c r="M222" s="9">
        <f t="shared" si="208"/>
        <v>0</v>
      </c>
      <c r="N222" s="9">
        <f t="shared" si="209"/>
        <v>0</v>
      </c>
      <c r="O222" s="9">
        <f t="shared" si="210"/>
        <v>0</v>
      </c>
      <c r="P222" s="9">
        <f t="shared" si="211"/>
        <v>0</v>
      </c>
      <c r="Q222" s="9">
        <f t="shared" si="212"/>
        <v>0</v>
      </c>
      <c r="R222">
        <v>6.556328545409662E-3</v>
      </c>
      <c r="S222" s="9">
        <f t="shared" si="213"/>
        <v>0</v>
      </c>
      <c r="T222" s="9">
        <f t="shared" si="214"/>
        <v>0</v>
      </c>
      <c r="U222" s="9">
        <f t="shared" si="215"/>
        <v>0</v>
      </c>
      <c r="V222">
        <v>2.8089</v>
      </c>
      <c r="W222" s="9">
        <f t="shared" si="216"/>
        <v>0</v>
      </c>
      <c r="X222" s="9">
        <f t="shared" si="217"/>
        <v>0</v>
      </c>
      <c r="Y222" s="9">
        <f t="shared" si="218"/>
        <v>0</v>
      </c>
      <c r="Z222" s="9">
        <f t="shared" si="219"/>
        <v>0</v>
      </c>
      <c r="AA222" s="9">
        <f t="shared" si="220"/>
        <v>0</v>
      </c>
      <c r="AB222" s="9">
        <f t="shared" si="221"/>
        <v>0</v>
      </c>
      <c r="AC222">
        <v>4.9843982188235714E-3</v>
      </c>
      <c r="AD222" s="9">
        <f t="shared" si="222"/>
        <v>0</v>
      </c>
      <c r="AE222" s="9">
        <f t="shared" si="223"/>
        <v>0</v>
      </c>
      <c r="AF222" s="9">
        <f t="shared" si="224"/>
        <v>0</v>
      </c>
      <c r="AG222">
        <v>3.2089000000000003</v>
      </c>
      <c r="AH222" s="9">
        <f t="shared" si="225"/>
        <v>0</v>
      </c>
      <c r="AI222" s="9">
        <f t="shared" si="226"/>
        <v>0</v>
      </c>
      <c r="AJ222" s="9">
        <f t="shared" si="227"/>
        <v>0</v>
      </c>
      <c r="AK222" s="9">
        <f t="shared" si="228"/>
        <v>0</v>
      </c>
      <c r="AL222" s="9">
        <f t="shared" si="229"/>
        <v>0</v>
      </c>
      <c r="AM222" s="9">
        <f t="shared" si="230"/>
        <v>0</v>
      </c>
      <c r="AN222">
        <v>7.230740401780178E-3</v>
      </c>
      <c r="AO222" s="9">
        <f t="shared" si="231"/>
        <v>0</v>
      </c>
      <c r="AP222" s="9">
        <f t="shared" si="232"/>
        <v>0</v>
      </c>
      <c r="AQ222" s="9">
        <f t="shared" si="233"/>
        <v>0</v>
      </c>
      <c r="AR222">
        <v>2.6089000000000002</v>
      </c>
      <c r="AS222" s="9">
        <f t="shared" si="195"/>
        <v>0</v>
      </c>
      <c r="AT222" s="9">
        <f t="shared" si="234"/>
        <v>0</v>
      </c>
      <c r="AU222" s="9">
        <f t="shared" si="235"/>
        <v>0</v>
      </c>
      <c r="AV222" s="9">
        <f t="shared" si="236"/>
        <v>0</v>
      </c>
      <c r="AW222" s="9">
        <f t="shared" si="237"/>
        <v>0</v>
      </c>
      <c r="AX222" s="9">
        <f t="shared" si="238"/>
        <v>0</v>
      </c>
      <c r="AY222">
        <v>4.6592278717328961E-3</v>
      </c>
      <c r="AZ222" s="9">
        <f t="shared" si="239"/>
        <v>0</v>
      </c>
      <c r="BA222" s="9">
        <f t="shared" si="240"/>
        <v>0</v>
      </c>
      <c r="BB222" s="9">
        <f t="shared" si="241"/>
        <v>0</v>
      </c>
      <c r="BC222">
        <v>3.4089</v>
      </c>
      <c r="BD222" s="9">
        <f t="shared" si="196"/>
        <v>0</v>
      </c>
      <c r="BE222" s="9">
        <f t="shared" si="197"/>
        <v>0.41257879915442774</v>
      </c>
      <c r="BF222" s="9">
        <f t="shared" si="198"/>
        <v>0.42416209459313203</v>
      </c>
      <c r="BG222" s="9">
        <f t="shared" si="199"/>
        <v>0.40131366992214945</v>
      </c>
      <c r="BH222" s="9">
        <f t="shared" si="200"/>
        <v>0.43607259735740744</v>
      </c>
      <c r="BI222" s="9">
        <f t="shared" si="201"/>
        <v>0.39035791703083056</v>
      </c>
      <c r="BJ222" s="9">
        <f t="shared" si="202"/>
        <v>0</v>
      </c>
      <c r="BK222" s="9">
        <f t="shared" si="203"/>
        <v>0</v>
      </c>
      <c r="BL222" s="9">
        <f t="shared" si="204"/>
        <v>0</v>
      </c>
      <c r="BM222" s="9">
        <f t="shared" si="205"/>
        <v>0</v>
      </c>
      <c r="BN222" s="9">
        <f t="shared" si="206"/>
        <v>0</v>
      </c>
    </row>
    <row r="223" spans="1:66" x14ac:dyDescent="0.3">
      <c r="A223" s="9">
        <f t="shared" si="194"/>
        <v>206</v>
      </c>
      <c r="B223" s="9">
        <f t="shared" si="189"/>
        <v>0</v>
      </c>
      <c r="C223" s="9">
        <f t="shared" si="190"/>
        <v>0</v>
      </c>
      <c r="D223" s="9">
        <f t="shared" si="191"/>
        <v>0</v>
      </c>
      <c r="E223" s="9">
        <f t="shared" si="192"/>
        <v>0</v>
      </c>
      <c r="F223" s="9">
        <f t="shared" si="193"/>
        <v>0</v>
      </c>
      <c r="G223">
        <v>5.3372536722743336E-3</v>
      </c>
      <c r="H223" s="9">
        <f t="shared" si="186"/>
        <v>0</v>
      </c>
      <c r="I223" s="9">
        <f t="shared" si="187"/>
        <v>0</v>
      </c>
      <c r="J223" s="9">
        <f t="shared" si="188"/>
        <v>0</v>
      </c>
      <c r="K223" s="4">
        <v>3.0103</v>
      </c>
      <c r="L223" s="9">
        <f t="shared" si="207"/>
        <v>0</v>
      </c>
      <c r="M223" s="9">
        <f t="shared" si="208"/>
        <v>0</v>
      </c>
      <c r="N223" s="9">
        <f t="shared" si="209"/>
        <v>0</v>
      </c>
      <c r="O223" s="9">
        <f t="shared" si="210"/>
        <v>0</v>
      </c>
      <c r="P223" s="9">
        <f t="shared" si="211"/>
        <v>0</v>
      </c>
      <c r="Q223" s="9">
        <f t="shared" si="212"/>
        <v>0</v>
      </c>
      <c r="R223">
        <v>6.0560316596822705E-3</v>
      </c>
      <c r="S223" s="9">
        <f t="shared" si="213"/>
        <v>0</v>
      </c>
      <c r="T223" s="9">
        <f t="shared" si="214"/>
        <v>0</v>
      </c>
      <c r="U223" s="9">
        <f t="shared" si="215"/>
        <v>0</v>
      </c>
      <c r="V223">
        <v>2.8102999999999998</v>
      </c>
      <c r="W223" s="9">
        <f t="shared" si="216"/>
        <v>0</v>
      </c>
      <c r="X223" s="9">
        <f t="shared" si="217"/>
        <v>0</v>
      </c>
      <c r="Y223" s="9">
        <f t="shared" si="218"/>
        <v>0</v>
      </c>
      <c r="Z223" s="9">
        <f t="shared" si="219"/>
        <v>0</v>
      </c>
      <c r="AA223" s="9">
        <f t="shared" si="220"/>
        <v>0</v>
      </c>
      <c r="AB223" s="9">
        <f t="shared" si="221"/>
        <v>0</v>
      </c>
      <c r="AC223">
        <v>4.5627805365079377E-3</v>
      </c>
      <c r="AD223" s="9">
        <f t="shared" si="222"/>
        <v>0</v>
      </c>
      <c r="AE223" s="9">
        <f t="shared" si="223"/>
        <v>0</v>
      </c>
      <c r="AF223" s="9">
        <f t="shared" si="224"/>
        <v>0</v>
      </c>
      <c r="AG223">
        <v>3.2103000000000002</v>
      </c>
      <c r="AH223" s="9">
        <f t="shared" si="225"/>
        <v>0</v>
      </c>
      <c r="AI223" s="9">
        <f t="shared" si="226"/>
        <v>0</v>
      </c>
      <c r="AJ223" s="9">
        <f t="shared" si="227"/>
        <v>0</v>
      </c>
      <c r="AK223" s="9">
        <f t="shared" si="228"/>
        <v>0</v>
      </c>
      <c r="AL223" s="9">
        <f t="shared" si="229"/>
        <v>0</v>
      </c>
      <c r="AM223" s="9">
        <f t="shared" si="230"/>
        <v>0</v>
      </c>
      <c r="AN223">
        <v>6.6997809721551782E-3</v>
      </c>
      <c r="AO223" s="9">
        <f t="shared" si="231"/>
        <v>0</v>
      </c>
      <c r="AP223" s="9">
        <f t="shared" si="232"/>
        <v>0</v>
      </c>
      <c r="AQ223" s="9">
        <f t="shared" si="233"/>
        <v>0</v>
      </c>
      <c r="AR223">
        <v>2.6103000000000001</v>
      </c>
      <c r="AS223" s="9">
        <f t="shared" si="195"/>
        <v>0</v>
      </c>
      <c r="AT223" s="9">
        <f t="shared" si="234"/>
        <v>0</v>
      </c>
      <c r="AU223" s="9">
        <f t="shared" si="235"/>
        <v>0</v>
      </c>
      <c r="AV223" s="9">
        <f t="shared" si="236"/>
        <v>0</v>
      </c>
      <c r="AW223" s="9">
        <f t="shared" si="237"/>
        <v>0</v>
      </c>
      <c r="AX223" s="9">
        <f t="shared" si="238"/>
        <v>0</v>
      </c>
      <c r="AY223">
        <v>4.2653187775606449E-3</v>
      </c>
      <c r="AZ223" s="9">
        <f t="shared" si="239"/>
        <v>0</v>
      </c>
      <c r="BA223" s="9">
        <f t="shared" si="240"/>
        <v>0</v>
      </c>
      <c r="BB223" s="9">
        <f t="shared" si="241"/>
        <v>0</v>
      </c>
      <c r="BC223">
        <v>3.4102999999999999</v>
      </c>
      <c r="BD223" s="9">
        <f t="shared" si="196"/>
        <v>0</v>
      </c>
      <c r="BE223" s="9">
        <f t="shared" si="197"/>
        <v>0.41031346413275155</v>
      </c>
      <c r="BF223" s="9">
        <f t="shared" si="198"/>
        <v>0.42190309058414788</v>
      </c>
      <c r="BG223" s="9">
        <f t="shared" si="199"/>
        <v>0.39904404586357489</v>
      </c>
      <c r="BH223" s="9">
        <f t="shared" si="200"/>
        <v>0.43382207895459007</v>
      </c>
      <c r="BI223" s="9">
        <f t="shared" si="201"/>
        <v>0.38808593789808543</v>
      </c>
      <c r="BJ223" s="9">
        <f t="shared" si="202"/>
        <v>0</v>
      </c>
      <c r="BK223" s="9">
        <f t="shared" si="203"/>
        <v>0</v>
      </c>
      <c r="BL223" s="9">
        <f t="shared" si="204"/>
        <v>0</v>
      </c>
      <c r="BM223" s="9">
        <f t="shared" si="205"/>
        <v>0</v>
      </c>
      <c r="BN223" s="9">
        <f t="shared" si="206"/>
        <v>0</v>
      </c>
    </row>
    <row r="224" spans="1:66" x14ac:dyDescent="0.3">
      <c r="A224" s="9">
        <f t="shared" si="194"/>
        <v>207</v>
      </c>
      <c r="B224" s="9">
        <f t="shared" si="189"/>
        <v>0</v>
      </c>
      <c r="C224" s="9">
        <f t="shared" si="190"/>
        <v>0</v>
      </c>
      <c r="D224" s="9">
        <f t="shared" si="191"/>
        <v>0</v>
      </c>
      <c r="E224" s="9">
        <f t="shared" si="192"/>
        <v>0</v>
      </c>
      <c r="F224" s="9">
        <f t="shared" si="193"/>
        <v>0</v>
      </c>
      <c r="G224">
        <v>4.8524315070186397E-3</v>
      </c>
      <c r="H224" s="9">
        <f t="shared" si="186"/>
        <v>0</v>
      </c>
      <c r="I224" s="9">
        <f t="shared" si="187"/>
        <v>0</v>
      </c>
      <c r="J224" s="9">
        <f t="shared" si="188"/>
        <v>0</v>
      </c>
      <c r="K224" s="4">
        <v>3.0104000000000002</v>
      </c>
      <c r="L224" s="9">
        <f t="shared" si="207"/>
        <v>0</v>
      </c>
      <c r="M224" s="9">
        <f t="shared" si="208"/>
        <v>0</v>
      </c>
      <c r="N224" s="9">
        <f t="shared" si="209"/>
        <v>0</v>
      </c>
      <c r="O224" s="9">
        <f t="shared" si="210"/>
        <v>0</v>
      </c>
      <c r="P224" s="9">
        <f t="shared" si="211"/>
        <v>0</v>
      </c>
      <c r="Q224" s="9">
        <f t="shared" si="212"/>
        <v>0</v>
      </c>
      <c r="R224">
        <v>5.5053435635621373E-3</v>
      </c>
      <c r="S224" s="9">
        <f t="shared" si="213"/>
        <v>0</v>
      </c>
      <c r="T224" s="9">
        <f t="shared" si="214"/>
        <v>0</v>
      </c>
      <c r="U224" s="9">
        <f t="shared" si="215"/>
        <v>0</v>
      </c>
      <c r="V224">
        <v>2.8104</v>
      </c>
      <c r="W224" s="9">
        <f t="shared" si="216"/>
        <v>0</v>
      </c>
      <c r="X224" s="9">
        <f t="shared" si="217"/>
        <v>0</v>
      </c>
      <c r="Y224" s="9">
        <f t="shared" si="218"/>
        <v>0</v>
      </c>
      <c r="Z224" s="9">
        <f t="shared" si="219"/>
        <v>0</v>
      </c>
      <c r="AA224" s="9">
        <f t="shared" si="220"/>
        <v>0</v>
      </c>
      <c r="AB224" s="9">
        <f t="shared" si="221"/>
        <v>0</v>
      </c>
      <c r="AC224">
        <v>4.1605652335555687E-3</v>
      </c>
      <c r="AD224" s="9">
        <f t="shared" si="222"/>
        <v>0</v>
      </c>
      <c r="AE224" s="9">
        <f t="shared" si="223"/>
        <v>0</v>
      </c>
      <c r="AF224" s="9">
        <f t="shared" si="224"/>
        <v>0</v>
      </c>
      <c r="AG224">
        <v>3.2104000000000004</v>
      </c>
      <c r="AH224" s="9">
        <f t="shared" si="225"/>
        <v>0</v>
      </c>
      <c r="AI224" s="9">
        <f t="shared" si="226"/>
        <v>0</v>
      </c>
      <c r="AJ224" s="9">
        <f t="shared" si="227"/>
        <v>0</v>
      </c>
      <c r="AK224" s="9">
        <f t="shared" si="228"/>
        <v>0</v>
      </c>
      <c r="AL224" s="9">
        <f t="shared" si="229"/>
        <v>0</v>
      </c>
      <c r="AM224" s="9">
        <f t="shared" si="230"/>
        <v>0</v>
      </c>
      <c r="AN224">
        <v>6.0827631590948394E-3</v>
      </c>
      <c r="AO224" s="9">
        <f t="shared" si="231"/>
        <v>0</v>
      </c>
      <c r="AP224" s="9">
        <f t="shared" si="232"/>
        <v>0</v>
      </c>
      <c r="AQ224" s="9">
        <f t="shared" si="233"/>
        <v>0</v>
      </c>
      <c r="AR224">
        <v>2.6104000000000003</v>
      </c>
      <c r="AS224" s="9">
        <f t="shared" si="195"/>
        <v>0</v>
      </c>
      <c r="AT224" s="9">
        <f t="shared" si="234"/>
        <v>0</v>
      </c>
      <c r="AU224" s="9">
        <f t="shared" si="235"/>
        <v>0</v>
      </c>
      <c r="AV224" s="9">
        <f t="shared" si="236"/>
        <v>0</v>
      </c>
      <c r="AW224" s="9">
        <f t="shared" si="237"/>
        <v>0</v>
      </c>
      <c r="AX224" s="9">
        <f t="shared" si="238"/>
        <v>0</v>
      </c>
      <c r="AY224">
        <v>3.8818135570097834E-3</v>
      </c>
      <c r="AZ224" s="9">
        <f t="shared" si="239"/>
        <v>0</v>
      </c>
      <c r="BA224" s="9">
        <f t="shared" si="240"/>
        <v>0</v>
      </c>
      <c r="BB224" s="9">
        <f t="shared" si="241"/>
        <v>0</v>
      </c>
      <c r="BC224">
        <v>3.4104000000000001</v>
      </c>
      <c r="BD224" s="9">
        <f t="shared" si="196"/>
        <v>0</v>
      </c>
      <c r="BE224" s="9">
        <f t="shared" si="197"/>
        <v>0.40806053350520155</v>
      </c>
      <c r="BF224" s="9">
        <f t="shared" si="198"/>
        <v>0.4196560828017501</v>
      </c>
      <c r="BG224" s="9">
        <f t="shared" si="199"/>
        <v>0.39678722475471451</v>
      </c>
      <c r="BH224" s="9">
        <f t="shared" si="200"/>
        <v>0.43158313942783011</v>
      </c>
      <c r="BI224" s="9">
        <f t="shared" si="201"/>
        <v>0.38582715027783182</v>
      </c>
      <c r="BJ224" s="9">
        <f t="shared" si="202"/>
        <v>0</v>
      </c>
      <c r="BK224" s="9">
        <f t="shared" si="203"/>
        <v>0</v>
      </c>
      <c r="BL224" s="9">
        <f t="shared" si="204"/>
        <v>0</v>
      </c>
      <c r="BM224" s="9">
        <f t="shared" si="205"/>
        <v>0</v>
      </c>
      <c r="BN224" s="9">
        <f t="shared" si="206"/>
        <v>0</v>
      </c>
    </row>
    <row r="225" spans="1:66" x14ac:dyDescent="0.3">
      <c r="A225" s="9">
        <f t="shared" si="194"/>
        <v>208</v>
      </c>
      <c r="B225" s="9">
        <f t="shared" si="189"/>
        <v>0</v>
      </c>
      <c r="C225" s="9">
        <f t="shared" si="190"/>
        <v>0</v>
      </c>
      <c r="D225" s="9">
        <f t="shared" si="191"/>
        <v>0</v>
      </c>
      <c r="E225" s="9">
        <f t="shared" si="192"/>
        <v>0</v>
      </c>
      <c r="F225" s="9">
        <f t="shared" si="193"/>
        <v>0</v>
      </c>
      <c r="G225">
        <v>6.439940995979998E-3</v>
      </c>
      <c r="H225" s="9">
        <f t="shared" si="186"/>
        <v>0</v>
      </c>
      <c r="I225" s="9">
        <f t="shared" si="187"/>
        <v>0</v>
      </c>
      <c r="J225" s="9">
        <f t="shared" si="188"/>
        <v>0</v>
      </c>
      <c r="K225" s="4">
        <v>3.0116999999999998</v>
      </c>
      <c r="L225" s="9">
        <f t="shared" si="207"/>
        <v>0</v>
      </c>
      <c r="M225" s="9">
        <f t="shared" si="208"/>
        <v>0</v>
      </c>
      <c r="N225" s="9">
        <f t="shared" si="209"/>
        <v>0</v>
      </c>
      <c r="O225" s="9">
        <f t="shared" si="210"/>
        <v>0</v>
      </c>
      <c r="P225" s="9">
        <f t="shared" si="211"/>
        <v>0</v>
      </c>
      <c r="Q225" s="9">
        <f t="shared" si="212"/>
        <v>0</v>
      </c>
      <c r="R225">
        <v>7.230740401780178E-3</v>
      </c>
      <c r="S225" s="9">
        <f t="shared" si="213"/>
        <v>0</v>
      </c>
      <c r="T225" s="9">
        <f t="shared" si="214"/>
        <v>0</v>
      </c>
      <c r="U225" s="9">
        <f t="shared" si="215"/>
        <v>0</v>
      </c>
      <c r="V225">
        <v>2.8116999999999996</v>
      </c>
      <c r="W225" s="9">
        <f t="shared" si="216"/>
        <v>0</v>
      </c>
      <c r="X225" s="9">
        <f t="shared" si="217"/>
        <v>0</v>
      </c>
      <c r="Y225" s="9">
        <f t="shared" si="218"/>
        <v>0</v>
      </c>
      <c r="Z225" s="9">
        <f t="shared" si="219"/>
        <v>0</v>
      </c>
      <c r="AA225" s="9">
        <f t="shared" si="220"/>
        <v>0</v>
      </c>
      <c r="AB225" s="9">
        <f t="shared" si="221"/>
        <v>0</v>
      </c>
      <c r="AC225">
        <v>5.5850742974800083E-3</v>
      </c>
      <c r="AD225" s="9">
        <f t="shared" si="222"/>
        <v>0</v>
      </c>
      <c r="AE225" s="9">
        <f t="shared" si="223"/>
        <v>0</v>
      </c>
      <c r="AF225" s="9">
        <f t="shared" si="224"/>
        <v>0</v>
      </c>
      <c r="AG225">
        <v>3.2117</v>
      </c>
      <c r="AH225" s="9">
        <f t="shared" si="225"/>
        <v>0</v>
      </c>
      <c r="AI225" s="9">
        <f t="shared" si="226"/>
        <v>0</v>
      </c>
      <c r="AJ225" s="9">
        <f t="shared" si="227"/>
        <v>0</v>
      </c>
      <c r="AK225" s="9">
        <f t="shared" si="228"/>
        <v>0</v>
      </c>
      <c r="AL225" s="9">
        <f t="shared" si="229"/>
        <v>0</v>
      </c>
      <c r="AM225" s="9">
        <f t="shared" si="230"/>
        <v>0</v>
      </c>
      <c r="AN225">
        <v>7.9375161391311844E-3</v>
      </c>
      <c r="AO225" s="9">
        <f t="shared" si="231"/>
        <v>0</v>
      </c>
      <c r="AP225" s="9">
        <f t="shared" si="232"/>
        <v>0</v>
      </c>
      <c r="AQ225" s="9">
        <f t="shared" si="233"/>
        <v>0</v>
      </c>
      <c r="AR225">
        <v>2.6116999999999999</v>
      </c>
      <c r="AS225" s="9">
        <f t="shared" si="195"/>
        <v>0</v>
      </c>
      <c r="AT225" s="9">
        <f t="shared" si="234"/>
        <v>0</v>
      </c>
      <c r="AU225" s="9">
        <f t="shared" si="235"/>
        <v>0</v>
      </c>
      <c r="AV225" s="9">
        <f t="shared" si="236"/>
        <v>0</v>
      </c>
      <c r="AW225" s="9">
        <f t="shared" si="237"/>
        <v>0</v>
      </c>
      <c r="AX225" s="9">
        <f t="shared" si="238"/>
        <v>0</v>
      </c>
      <c r="AY225">
        <v>5.2135976022545938E-3</v>
      </c>
      <c r="AZ225" s="9">
        <f t="shared" si="239"/>
        <v>0</v>
      </c>
      <c r="BA225" s="9">
        <f t="shared" si="240"/>
        <v>0</v>
      </c>
      <c r="BB225" s="9">
        <f t="shared" si="241"/>
        <v>0</v>
      </c>
      <c r="BC225">
        <v>3.4116999999999997</v>
      </c>
      <c r="BD225" s="9">
        <f t="shared" si="196"/>
        <v>0</v>
      </c>
      <c r="BE225" s="9">
        <f t="shared" si="197"/>
        <v>0.4058195359434485</v>
      </c>
      <c r="BF225" s="9">
        <f t="shared" si="198"/>
        <v>0.41742059252949698</v>
      </c>
      <c r="BG225" s="9">
        <f t="shared" si="199"/>
        <v>0.39454274224921226</v>
      </c>
      <c r="BH225" s="9">
        <f t="shared" si="200"/>
        <v>0.42935529224988683</v>
      </c>
      <c r="BI225" s="9">
        <f t="shared" si="201"/>
        <v>0.38358109641582439</v>
      </c>
      <c r="BJ225" s="9">
        <f t="shared" si="202"/>
        <v>0</v>
      </c>
      <c r="BK225" s="9">
        <f t="shared" si="203"/>
        <v>0</v>
      </c>
      <c r="BL225" s="9">
        <f t="shared" si="204"/>
        <v>0</v>
      </c>
      <c r="BM225" s="9">
        <f t="shared" si="205"/>
        <v>0</v>
      </c>
      <c r="BN225" s="9">
        <f t="shared" si="206"/>
        <v>0</v>
      </c>
    </row>
    <row r="226" spans="1:66" x14ac:dyDescent="0.3">
      <c r="A226" s="9">
        <f t="shared" si="194"/>
        <v>209</v>
      </c>
      <c r="B226" s="9">
        <f t="shared" si="189"/>
        <v>0</v>
      </c>
      <c r="C226" s="9">
        <f t="shared" si="190"/>
        <v>0</v>
      </c>
      <c r="D226" s="9">
        <f t="shared" si="191"/>
        <v>0</v>
      </c>
      <c r="E226" s="9">
        <f t="shared" si="192"/>
        <v>0</v>
      </c>
      <c r="F226" s="9">
        <f t="shared" si="193"/>
        <v>0</v>
      </c>
      <c r="G226">
        <v>6.6011329550961229E-3</v>
      </c>
      <c r="H226" s="9">
        <f t="shared" si="186"/>
        <v>0</v>
      </c>
      <c r="I226" s="9">
        <f t="shared" si="187"/>
        <v>0</v>
      </c>
      <c r="J226" s="9">
        <f t="shared" si="188"/>
        <v>0</v>
      </c>
      <c r="K226" s="4">
        <v>3.0125000000000002</v>
      </c>
      <c r="L226" s="9">
        <f t="shared" si="207"/>
        <v>0</v>
      </c>
      <c r="M226" s="9">
        <f t="shared" si="208"/>
        <v>0</v>
      </c>
      <c r="N226" s="9">
        <f t="shared" si="209"/>
        <v>0</v>
      </c>
      <c r="O226" s="9">
        <f t="shared" si="210"/>
        <v>0</v>
      </c>
      <c r="P226" s="9">
        <f t="shared" si="211"/>
        <v>0</v>
      </c>
      <c r="Q226" s="9">
        <f t="shared" si="212"/>
        <v>0</v>
      </c>
      <c r="R226">
        <v>7.3752693740254394E-3</v>
      </c>
      <c r="S226" s="9">
        <f t="shared" si="213"/>
        <v>0</v>
      </c>
      <c r="T226" s="9">
        <f t="shared" si="214"/>
        <v>0</v>
      </c>
      <c r="U226" s="9">
        <f t="shared" si="215"/>
        <v>0</v>
      </c>
      <c r="V226">
        <v>2.8125</v>
      </c>
      <c r="W226" s="9">
        <f t="shared" si="216"/>
        <v>0</v>
      </c>
      <c r="X226" s="9">
        <f t="shared" si="217"/>
        <v>0</v>
      </c>
      <c r="Y226" s="9">
        <f t="shared" si="218"/>
        <v>0</v>
      </c>
      <c r="Z226" s="9">
        <f t="shared" si="219"/>
        <v>0</v>
      </c>
      <c r="AA226" s="9">
        <f t="shared" si="220"/>
        <v>0</v>
      </c>
      <c r="AB226" s="9">
        <f t="shared" si="221"/>
        <v>0</v>
      </c>
      <c r="AC226">
        <v>5.7536260239761106E-3</v>
      </c>
      <c r="AD226" s="9">
        <f t="shared" si="222"/>
        <v>0</v>
      </c>
      <c r="AE226" s="9">
        <f t="shared" si="223"/>
        <v>0</v>
      </c>
      <c r="AF226" s="9">
        <f t="shared" si="224"/>
        <v>0</v>
      </c>
      <c r="AG226">
        <v>3.2125000000000004</v>
      </c>
      <c r="AH226" s="9">
        <f t="shared" si="225"/>
        <v>0</v>
      </c>
      <c r="AI226" s="9">
        <f t="shared" si="226"/>
        <v>0</v>
      </c>
      <c r="AJ226" s="9">
        <f t="shared" si="227"/>
        <v>0</v>
      </c>
      <c r="AK226" s="9">
        <f t="shared" si="228"/>
        <v>0</v>
      </c>
      <c r="AL226" s="9">
        <f t="shared" si="229"/>
        <v>0</v>
      </c>
      <c r="AM226" s="9">
        <f t="shared" si="230"/>
        <v>0</v>
      </c>
      <c r="AN226">
        <v>8.0740717294173203E-3</v>
      </c>
      <c r="AO226" s="9">
        <f t="shared" si="231"/>
        <v>0</v>
      </c>
      <c r="AP226" s="9">
        <f t="shared" si="232"/>
        <v>0</v>
      </c>
      <c r="AQ226" s="9">
        <f t="shared" si="233"/>
        <v>0</v>
      </c>
      <c r="AR226">
        <v>2.6125000000000003</v>
      </c>
      <c r="AS226" s="9">
        <f t="shared" si="195"/>
        <v>0</v>
      </c>
      <c r="AT226" s="9">
        <f t="shared" si="234"/>
        <v>0</v>
      </c>
      <c r="AU226" s="9">
        <f t="shared" si="235"/>
        <v>0</v>
      </c>
      <c r="AV226" s="9">
        <f t="shared" si="236"/>
        <v>0</v>
      </c>
      <c r="AW226" s="9">
        <f t="shared" si="237"/>
        <v>0</v>
      </c>
      <c r="AX226" s="9">
        <f t="shared" si="238"/>
        <v>0</v>
      </c>
      <c r="AY226">
        <v>5.3814575666351061E-3</v>
      </c>
      <c r="AZ226" s="9">
        <f t="shared" si="239"/>
        <v>0</v>
      </c>
      <c r="BA226" s="9">
        <f t="shared" si="240"/>
        <v>0</v>
      </c>
      <c r="BB226" s="9">
        <f t="shared" si="241"/>
        <v>0</v>
      </c>
      <c r="BC226">
        <v>3.4125000000000001</v>
      </c>
      <c r="BD226" s="9">
        <f t="shared" si="196"/>
        <v>0</v>
      </c>
      <c r="BE226" s="9">
        <f t="shared" si="197"/>
        <v>0.40359057796824616</v>
      </c>
      <c r="BF226" s="9">
        <f t="shared" si="198"/>
        <v>0.41519673529640588</v>
      </c>
      <c r="BG226" s="9">
        <f t="shared" si="199"/>
        <v>0.39231069591231077</v>
      </c>
      <c r="BH226" s="9">
        <f t="shared" si="200"/>
        <v>0.42713866200739803</v>
      </c>
      <c r="BI226" s="9">
        <f t="shared" si="201"/>
        <v>0.38134786497803652</v>
      </c>
      <c r="BJ226" s="9">
        <f t="shared" si="202"/>
        <v>0</v>
      </c>
      <c r="BK226" s="9">
        <f t="shared" si="203"/>
        <v>0</v>
      </c>
      <c r="BL226" s="9">
        <f t="shared" si="204"/>
        <v>0</v>
      </c>
      <c r="BM226" s="9">
        <f t="shared" si="205"/>
        <v>0</v>
      </c>
      <c r="BN226" s="9">
        <f t="shared" si="206"/>
        <v>0</v>
      </c>
    </row>
    <row r="227" spans="1:66" x14ac:dyDescent="0.3">
      <c r="A227" s="9">
        <f t="shared" si="194"/>
        <v>210</v>
      </c>
      <c r="B227" s="9">
        <f t="shared" si="189"/>
        <v>0</v>
      </c>
      <c r="C227" s="9">
        <f t="shared" si="190"/>
        <v>0</v>
      </c>
      <c r="D227" s="9">
        <f t="shared" si="191"/>
        <v>0</v>
      </c>
      <c r="E227" s="9">
        <f t="shared" si="192"/>
        <v>0</v>
      </c>
      <c r="F227" s="9">
        <f t="shared" si="193"/>
        <v>0</v>
      </c>
      <c r="G227">
        <v>7.2758808463808666E-3</v>
      </c>
      <c r="H227" s="9">
        <f t="shared" si="186"/>
        <v>0</v>
      </c>
      <c r="I227" s="9">
        <f t="shared" si="187"/>
        <v>0</v>
      </c>
      <c r="J227" s="9">
        <f t="shared" si="188"/>
        <v>0</v>
      </c>
      <c r="K227" s="4">
        <v>3.0137</v>
      </c>
      <c r="L227" s="9">
        <f t="shared" si="207"/>
        <v>0</v>
      </c>
      <c r="M227" s="9">
        <f t="shared" si="208"/>
        <v>0</v>
      </c>
      <c r="N227" s="9">
        <f t="shared" si="209"/>
        <v>0</v>
      </c>
      <c r="O227" s="9">
        <f t="shared" si="210"/>
        <v>0</v>
      </c>
      <c r="P227" s="9">
        <f t="shared" si="211"/>
        <v>0</v>
      </c>
      <c r="Q227" s="9">
        <f t="shared" si="212"/>
        <v>0</v>
      </c>
      <c r="R227">
        <v>8.0922947750657892E-3</v>
      </c>
      <c r="S227" s="9">
        <f t="shared" si="213"/>
        <v>0</v>
      </c>
      <c r="T227" s="9">
        <f t="shared" si="214"/>
        <v>0</v>
      </c>
      <c r="U227" s="9">
        <f t="shared" si="215"/>
        <v>0</v>
      </c>
      <c r="V227">
        <v>2.8136999999999999</v>
      </c>
      <c r="W227" s="9">
        <f t="shared" si="216"/>
        <v>0</v>
      </c>
      <c r="X227" s="9">
        <f t="shared" si="217"/>
        <v>0</v>
      </c>
      <c r="Y227" s="9">
        <f t="shared" si="218"/>
        <v>0</v>
      </c>
      <c r="Z227" s="9">
        <f t="shared" si="219"/>
        <v>0</v>
      </c>
      <c r="AA227" s="9">
        <f t="shared" si="220"/>
        <v>0</v>
      </c>
      <c r="AB227" s="9">
        <f t="shared" si="221"/>
        <v>0</v>
      </c>
      <c r="AC227">
        <v>6.3773328415948072E-3</v>
      </c>
      <c r="AD227" s="9">
        <f t="shared" si="222"/>
        <v>0</v>
      </c>
      <c r="AE227" s="9">
        <f t="shared" si="223"/>
        <v>0</v>
      </c>
      <c r="AF227" s="9">
        <f t="shared" si="224"/>
        <v>0</v>
      </c>
      <c r="AG227">
        <v>3.2137000000000002</v>
      </c>
      <c r="AH227" s="9">
        <f t="shared" si="225"/>
        <v>0</v>
      </c>
      <c r="AI227" s="9">
        <f t="shared" si="226"/>
        <v>0</v>
      </c>
      <c r="AJ227" s="9">
        <f t="shared" si="227"/>
        <v>0</v>
      </c>
      <c r="AK227" s="9">
        <f t="shared" si="228"/>
        <v>0</v>
      </c>
      <c r="AL227" s="9">
        <f t="shared" si="229"/>
        <v>0</v>
      </c>
      <c r="AM227" s="9">
        <f t="shared" si="230"/>
        <v>0</v>
      </c>
      <c r="AN227">
        <v>8.8334409135114589E-3</v>
      </c>
      <c r="AO227" s="9">
        <f t="shared" si="231"/>
        <v>0</v>
      </c>
      <c r="AP227" s="9">
        <f t="shared" si="232"/>
        <v>0</v>
      </c>
      <c r="AQ227" s="9">
        <f t="shared" si="233"/>
        <v>0</v>
      </c>
      <c r="AR227">
        <v>2.6137000000000001</v>
      </c>
      <c r="AS227" s="9">
        <f t="shared" si="195"/>
        <v>0</v>
      </c>
      <c r="AT227" s="9">
        <f t="shared" si="234"/>
        <v>0</v>
      </c>
      <c r="AU227" s="9">
        <f t="shared" si="235"/>
        <v>0</v>
      </c>
      <c r="AV227" s="9">
        <f t="shared" si="236"/>
        <v>0</v>
      </c>
      <c r="AW227" s="9">
        <f t="shared" si="237"/>
        <v>0</v>
      </c>
      <c r="AX227" s="9">
        <f t="shared" si="238"/>
        <v>0</v>
      </c>
      <c r="AY227">
        <v>5.9580837636834527E-3</v>
      </c>
      <c r="AZ227" s="9">
        <f t="shared" si="239"/>
        <v>0</v>
      </c>
      <c r="BA227" s="9">
        <f t="shared" si="240"/>
        <v>0</v>
      </c>
      <c r="BB227" s="9">
        <f t="shared" si="241"/>
        <v>0</v>
      </c>
      <c r="BC227">
        <v>3.4137</v>
      </c>
      <c r="BD227" s="9">
        <f t="shared" si="196"/>
        <v>0</v>
      </c>
      <c r="BE227" s="9">
        <f t="shared" si="197"/>
        <v>0.40137346334379825</v>
      </c>
      <c r="BF227" s="9">
        <f t="shared" si="198"/>
        <v>0.41298431513982525</v>
      </c>
      <c r="BG227" s="9">
        <f t="shared" si="199"/>
        <v>0.39009088904531919</v>
      </c>
      <c r="BH227" s="9">
        <f t="shared" si="200"/>
        <v>0.42493305281060667</v>
      </c>
      <c r="BI227" s="9">
        <f t="shared" si="201"/>
        <v>0.37912725862352131</v>
      </c>
      <c r="BJ227" s="9">
        <f t="shared" si="202"/>
        <v>0</v>
      </c>
      <c r="BK227" s="9">
        <f t="shared" si="203"/>
        <v>0</v>
      </c>
      <c r="BL227" s="9">
        <f t="shared" si="204"/>
        <v>0</v>
      </c>
      <c r="BM227" s="9">
        <f t="shared" si="205"/>
        <v>0</v>
      </c>
      <c r="BN227" s="9">
        <f t="shared" si="206"/>
        <v>0</v>
      </c>
    </row>
    <row r="228" spans="1:66" x14ac:dyDescent="0.3">
      <c r="A228" s="9">
        <f t="shared" si="194"/>
        <v>211</v>
      </c>
      <c r="B228" s="9">
        <f t="shared" si="189"/>
        <v>0</v>
      </c>
      <c r="C228" s="9">
        <f t="shared" si="190"/>
        <v>0</v>
      </c>
      <c r="D228" s="9">
        <f t="shared" si="191"/>
        <v>0</v>
      </c>
      <c r="E228" s="9">
        <f t="shared" si="192"/>
        <v>0</v>
      </c>
      <c r="F228" s="9">
        <f t="shared" si="193"/>
        <v>0</v>
      </c>
      <c r="G228">
        <v>7.764842012522255E-3</v>
      </c>
      <c r="H228" s="9">
        <f t="shared" si="186"/>
        <v>0</v>
      </c>
      <c r="I228" s="9">
        <f t="shared" si="187"/>
        <v>0</v>
      </c>
      <c r="J228" s="9">
        <f t="shared" si="188"/>
        <v>0</v>
      </c>
      <c r="K228" s="4">
        <v>3.0144000000000002</v>
      </c>
      <c r="L228" s="9">
        <f t="shared" si="207"/>
        <v>0</v>
      </c>
      <c r="M228" s="9">
        <f t="shared" si="208"/>
        <v>0</v>
      </c>
      <c r="N228" s="9">
        <f t="shared" si="209"/>
        <v>0</v>
      </c>
      <c r="O228" s="9">
        <f t="shared" si="210"/>
        <v>0</v>
      </c>
      <c r="P228" s="9">
        <f t="shared" si="211"/>
        <v>0</v>
      </c>
      <c r="Q228" s="9">
        <f t="shared" si="212"/>
        <v>0</v>
      </c>
      <c r="R228">
        <v>8.6132060191282944E-3</v>
      </c>
      <c r="S228" s="9">
        <f t="shared" si="213"/>
        <v>0</v>
      </c>
      <c r="T228" s="9">
        <f t="shared" si="214"/>
        <v>0</v>
      </c>
      <c r="U228" s="9">
        <f t="shared" si="215"/>
        <v>0</v>
      </c>
      <c r="V228">
        <v>2.8144</v>
      </c>
      <c r="W228" s="9">
        <f t="shared" si="216"/>
        <v>0</v>
      </c>
      <c r="X228" s="9">
        <f t="shared" si="217"/>
        <v>0</v>
      </c>
      <c r="Y228" s="9">
        <f t="shared" si="218"/>
        <v>0</v>
      </c>
      <c r="Z228" s="9">
        <f t="shared" si="219"/>
        <v>0</v>
      </c>
      <c r="AA228" s="9">
        <f t="shared" si="220"/>
        <v>0</v>
      </c>
      <c r="AB228" s="9">
        <f t="shared" si="221"/>
        <v>0</v>
      </c>
      <c r="AC228">
        <v>6.8165041038288354E-3</v>
      </c>
      <c r="AD228" s="9">
        <f t="shared" si="222"/>
        <v>0</v>
      </c>
      <c r="AE228" s="9">
        <f t="shared" si="223"/>
        <v>0</v>
      </c>
      <c r="AF228" s="9">
        <f t="shared" si="224"/>
        <v>0</v>
      </c>
      <c r="AG228">
        <v>3.2144000000000004</v>
      </c>
      <c r="AH228" s="9">
        <f t="shared" si="225"/>
        <v>0</v>
      </c>
      <c r="AI228" s="9">
        <f t="shared" si="226"/>
        <v>0</v>
      </c>
      <c r="AJ228" s="9">
        <f t="shared" si="227"/>
        <v>0</v>
      </c>
      <c r="AK228" s="9">
        <f t="shared" si="228"/>
        <v>0</v>
      </c>
      <c r="AL228" s="9">
        <f t="shared" si="229"/>
        <v>0</v>
      </c>
      <c r="AM228" s="9">
        <f t="shared" si="230"/>
        <v>0</v>
      </c>
      <c r="AN228">
        <v>9.3863950201787949E-3</v>
      </c>
      <c r="AO228" s="9">
        <f t="shared" si="231"/>
        <v>0</v>
      </c>
      <c r="AP228" s="9">
        <f t="shared" si="232"/>
        <v>0</v>
      </c>
      <c r="AQ228" s="9">
        <f t="shared" si="233"/>
        <v>0</v>
      </c>
      <c r="AR228">
        <v>2.6144000000000003</v>
      </c>
      <c r="AS228" s="9">
        <f t="shared" si="195"/>
        <v>0</v>
      </c>
      <c r="AT228" s="9">
        <f t="shared" si="234"/>
        <v>0</v>
      </c>
      <c r="AU228" s="9">
        <f t="shared" si="235"/>
        <v>0</v>
      </c>
      <c r="AV228" s="9">
        <f t="shared" si="236"/>
        <v>0</v>
      </c>
      <c r="AW228" s="9">
        <f t="shared" si="237"/>
        <v>0</v>
      </c>
      <c r="AX228" s="9">
        <f t="shared" si="238"/>
        <v>0</v>
      </c>
      <c r="AY228">
        <v>6.3683923609458848E-3</v>
      </c>
      <c r="AZ228" s="9">
        <f t="shared" si="239"/>
        <v>0</v>
      </c>
      <c r="BA228" s="9">
        <f t="shared" si="240"/>
        <v>0</v>
      </c>
      <c r="BB228" s="9">
        <f t="shared" si="241"/>
        <v>0</v>
      </c>
      <c r="BC228">
        <v>3.4144000000000001</v>
      </c>
      <c r="BD228" s="9">
        <f t="shared" si="196"/>
        <v>0</v>
      </c>
      <c r="BE228" s="9">
        <f t="shared" si="197"/>
        <v>0.39916829681339283</v>
      </c>
      <c r="BF228" s="9">
        <f t="shared" si="198"/>
        <v>0.4107834457535699</v>
      </c>
      <c r="BG228" s="9">
        <f t="shared" si="199"/>
        <v>0.3878834174996294</v>
      </c>
      <c r="BH228" s="9">
        <f t="shared" si="200"/>
        <v>0.42273858735920733</v>
      </c>
      <c r="BI228" s="9">
        <f t="shared" si="201"/>
        <v>0.37691936437377227</v>
      </c>
      <c r="BJ228" s="9">
        <f t="shared" si="202"/>
        <v>0</v>
      </c>
      <c r="BK228" s="9">
        <f t="shared" si="203"/>
        <v>0</v>
      </c>
      <c r="BL228" s="9">
        <f t="shared" si="204"/>
        <v>0</v>
      </c>
      <c r="BM228" s="9">
        <f t="shared" si="205"/>
        <v>0</v>
      </c>
      <c r="BN228" s="9">
        <f t="shared" si="206"/>
        <v>0</v>
      </c>
    </row>
    <row r="229" spans="1:66" x14ac:dyDescent="0.3">
      <c r="A229" s="9">
        <f t="shared" si="194"/>
        <v>212</v>
      </c>
      <c r="B229" s="9">
        <f t="shared" si="189"/>
        <v>0</v>
      </c>
      <c r="C229" s="9">
        <f t="shared" si="190"/>
        <v>0</v>
      </c>
      <c r="D229" s="9">
        <f t="shared" si="191"/>
        <v>0</v>
      </c>
      <c r="E229" s="9">
        <f t="shared" si="192"/>
        <v>0</v>
      </c>
      <c r="F229" s="9">
        <f t="shared" si="193"/>
        <v>0</v>
      </c>
      <c r="G229">
        <v>7.4114378138341319E-3</v>
      </c>
      <c r="H229" s="9">
        <f t="shared" si="186"/>
        <v>0</v>
      </c>
      <c r="I229" s="9">
        <f t="shared" si="187"/>
        <v>0</v>
      </c>
      <c r="J229" s="9">
        <f t="shared" si="188"/>
        <v>0</v>
      </c>
      <c r="K229" s="4">
        <v>3.0156999999999998</v>
      </c>
      <c r="L229" s="9">
        <f t="shared" si="207"/>
        <v>0</v>
      </c>
      <c r="M229" s="9">
        <f t="shared" si="208"/>
        <v>0</v>
      </c>
      <c r="N229" s="9">
        <f t="shared" si="209"/>
        <v>0</v>
      </c>
      <c r="O229" s="9">
        <f t="shared" si="210"/>
        <v>0</v>
      </c>
      <c r="P229" s="9">
        <f t="shared" si="211"/>
        <v>0</v>
      </c>
      <c r="Q229" s="9">
        <f t="shared" si="212"/>
        <v>0</v>
      </c>
      <c r="R229">
        <v>8.2290851340413029E-3</v>
      </c>
      <c r="S229" s="9">
        <f t="shared" si="213"/>
        <v>0</v>
      </c>
      <c r="T229" s="9">
        <f t="shared" si="214"/>
        <v>0</v>
      </c>
      <c r="U229" s="9">
        <f t="shared" si="215"/>
        <v>0</v>
      </c>
      <c r="V229">
        <v>2.8156999999999996</v>
      </c>
      <c r="W229" s="9">
        <f t="shared" si="216"/>
        <v>0</v>
      </c>
      <c r="X229" s="9">
        <f t="shared" si="217"/>
        <v>0</v>
      </c>
      <c r="Y229" s="9">
        <f t="shared" si="218"/>
        <v>0</v>
      </c>
      <c r="Z229" s="9">
        <f t="shared" si="219"/>
        <v>0</v>
      </c>
      <c r="AA229" s="9">
        <f t="shared" si="220"/>
        <v>0</v>
      </c>
      <c r="AB229" s="9">
        <f t="shared" si="221"/>
        <v>0</v>
      </c>
      <c r="AC229">
        <v>6.502592577534605E-3</v>
      </c>
      <c r="AD229" s="9">
        <f t="shared" si="222"/>
        <v>0</v>
      </c>
      <c r="AE229" s="9">
        <f t="shared" si="223"/>
        <v>0</v>
      </c>
      <c r="AF229" s="9">
        <f t="shared" si="224"/>
        <v>0</v>
      </c>
      <c r="AG229">
        <v>3.2157</v>
      </c>
      <c r="AH229" s="9">
        <f t="shared" si="225"/>
        <v>0</v>
      </c>
      <c r="AI229" s="9">
        <f t="shared" si="226"/>
        <v>0</v>
      </c>
      <c r="AJ229" s="9">
        <f t="shared" si="227"/>
        <v>0</v>
      </c>
      <c r="AK229" s="9">
        <f t="shared" si="228"/>
        <v>0</v>
      </c>
      <c r="AL229" s="9">
        <f t="shared" si="229"/>
        <v>0</v>
      </c>
      <c r="AM229" s="9">
        <f t="shared" si="230"/>
        <v>0</v>
      </c>
      <c r="AN229">
        <v>8.9713615686013437E-3</v>
      </c>
      <c r="AO229" s="9">
        <f t="shared" si="231"/>
        <v>0</v>
      </c>
      <c r="AP229" s="9">
        <f t="shared" si="232"/>
        <v>0</v>
      </c>
      <c r="AQ229" s="9">
        <f t="shared" si="233"/>
        <v>0</v>
      </c>
      <c r="AR229">
        <v>2.6156999999999999</v>
      </c>
      <c r="AS229" s="9">
        <f t="shared" si="195"/>
        <v>0</v>
      </c>
      <c r="AT229" s="9">
        <f t="shared" si="234"/>
        <v>0</v>
      </c>
      <c r="AU229" s="9">
        <f t="shared" si="235"/>
        <v>0</v>
      </c>
      <c r="AV229" s="9">
        <f t="shared" si="236"/>
        <v>0</v>
      </c>
      <c r="AW229" s="9">
        <f t="shared" si="237"/>
        <v>0</v>
      </c>
      <c r="AX229" s="9">
        <f t="shared" si="238"/>
        <v>0</v>
      </c>
      <c r="AY229">
        <v>6.0827631590948394E-3</v>
      </c>
      <c r="AZ229" s="9">
        <f t="shared" si="239"/>
        <v>0</v>
      </c>
      <c r="BA229" s="9">
        <f t="shared" si="240"/>
        <v>0</v>
      </c>
      <c r="BB229" s="9">
        <f t="shared" si="241"/>
        <v>0</v>
      </c>
      <c r="BC229">
        <v>3.4156999999999997</v>
      </c>
      <c r="BD229" s="9">
        <f t="shared" si="196"/>
        <v>0</v>
      </c>
      <c r="BE229" s="9">
        <f t="shared" si="197"/>
        <v>0.39697481788845507</v>
      </c>
      <c r="BF229" s="9">
        <f t="shared" si="198"/>
        <v>0.40859386492071093</v>
      </c>
      <c r="BG229" s="9">
        <f t="shared" si="199"/>
        <v>0.38568802227239979</v>
      </c>
      <c r="BH229" s="9">
        <f t="shared" si="200"/>
        <v>0.42055500145308539</v>
      </c>
      <c r="BI229" s="9">
        <f t="shared" si="201"/>
        <v>0.37472392448109887</v>
      </c>
      <c r="BJ229" s="9">
        <f t="shared" si="202"/>
        <v>0</v>
      </c>
      <c r="BK229" s="9">
        <f t="shared" si="203"/>
        <v>0</v>
      </c>
      <c r="BL229" s="9">
        <f t="shared" si="204"/>
        <v>0</v>
      </c>
      <c r="BM229" s="9">
        <f t="shared" si="205"/>
        <v>0</v>
      </c>
      <c r="BN229" s="9">
        <f t="shared" si="206"/>
        <v>0</v>
      </c>
    </row>
    <row r="230" spans="1:66" x14ac:dyDescent="0.3">
      <c r="A230" s="9">
        <f t="shared" si="194"/>
        <v>213</v>
      </c>
      <c r="B230" s="9">
        <f t="shared" si="189"/>
        <v>0</v>
      </c>
      <c r="C230" s="9">
        <f t="shared" si="190"/>
        <v>0</v>
      </c>
      <c r="D230" s="9">
        <f t="shared" si="191"/>
        <v>0</v>
      </c>
      <c r="E230" s="9">
        <f t="shared" si="192"/>
        <v>0</v>
      </c>
      <c r="F230" s="9">
        <f t="shared" si="193"/>
        <v>0</v>
      </c>
      <c r="G230">
        <v>7.9284197807933943E-3</v>
      </c>
      <c r="H230" s="9">
        <f t="shared" si="186"/>
        <v>0</v>
      </c>
      <c r="I230" s="9">
        <f t="shared" si="187"/>
        <v>0</v>
      </c>
      <c r="J230" s="9">
        <f t="shared" si="188"/>
        <v>0</v>
      </c>
      <c r="K230" s="4">
        <v>3.0169999999999999</v>
      </c>
      <c r="L230" s="9">
        <f t="shared" si="207"/>
        <v>0</v>
      </c>
      <c r="M230" s="9">
        <f t="shared" si="208"/>
        <v>0</v>
      </c>
      <c r="N230" s="9">
        <f t="shared" si="209"/>
        <v>0</v>
      </c>
      <c r="O230" s="9">
        <f t="shared" si="210"/>
        <v>0</v>
      </c>
      <c r="P230" s="9">
        <f t="shared" si="211"/>
        <v>0</v>
      </c>
      <c r="Q230" s="9">
        <f t="shared" si="212"/>
        <v>0</v>
      </c>
      <c r="R230">
        <v>8.7966976992868151E-3</v>
      </c>
      <c r="S230" s="9">
        <f t="shared" si="213"/>
        <v>0</v>
      </c>
      <c r="T230" s="9">
        <f t="shared" si="214"/>
        <v>0</v>
      </c>
      <c r="U230" s="9">
        <f t="shared" si="215"/>
        <v>0</v>
      </c>
      <c r="V230">
        <v>2.8169999999999997</v>
      </c>
      <c r="W230" s="9">
        <f t="shared" si="216"/>
        <v>0</v>
      </c>
      <c r="X230" s="9">
        <f t="shared" si="217"/>
        <v>0</v>
      </c>
      <c r="Y230" s="9">
        <f t="shared" si="218"/>
        <v>0</v>
      </c>
      <c r="Z230" s="9">
        <f t="shared" si="219"/>
        <v>0</v>
      </c>
      <c r="AA230" s="9">
        <f t="shared" si="220"/>
        <v>0</v>
      </c>
      <c r="AB230" s="9">
        <f t="shared" si="221"/>
        <v>0</v>
      </c>
      <c r="AC230">
        <v>6.9693700863011632E-3</v>
      </c>
      <c r="AD230" s="9">
        <f t="shared" si="222"/>
        <v>0</v>
      </c>
      <c r="AE230" s="9">
        <f t="shared" si="223"/>
        <v>0</v>
      </c>
      <c r="AF230" s="9">
        <f t="shared" si="224"/>
        <v>0</v>
      </c>
      <c r="AG230">
        <v>3.2170000000000001</v>
      </c>
      <c r="AH230" s="9">
        <f t="shared" si="225"/>
        <v>0</v>
      </c>
      <c r="AI230" s="9">
        <f t="shared" si="226"/>
        <v>0</v>
      </c>
      <c r="AJ230" s="9">
        <f t="shared" si="227"/>
        <v>0</v>
      </c>
      <c r="AK230" s="9">
        <f t="shared" si="228"/>
        <v>0</v>
      </c>
      <c r="AL230" s="9">
        <f t="shared" si="229"/>
        <v>0</v>
      </c>
      <c r="AM230" s="9">
        <f t="shared" si="230"/>
        <v>0</v>
      </c>
      <c r="AN230">
        <v>9.5807337787922053E-3</v>
      </c>
      <c r="AO230" s="9">
        <f t="shared" si="231"/>
        <v>0</v>
      </c>
      <c r="AP230" s="9">
        <f t="shared" si="232"/>
        <v>0</v>
      </c>
      <c r="AQ230" s="9">
        <f t="shared" si="233"/>
        <v>0</v>
      </c>
      <c r="AR230">
        <v>2.617</v>
      </c>
      <c r="AS230" s="9">
        <f t="shared" si="195"/>
        <v>0</v>
      </c>
      <c r="AT230" s="9">
        <f t="shared" si="234"/>
        <v>0</v>
      </c>
      <c r="AU230" s="9">
        <f t="shared" si="235"/>
        <v>0</v>
      </c>
      <c r="AV230" s="9">
        <f t="shared" si="236"/>
        <v>0</v>
      </c>
      <c r="AW230" s="9">
        <f t="shared" si="237"/>
        <v>0</v>
      </c>
      <c r="AX230" s="9">
        <f t="shared" si="238"/>
        <v>0</v>
      </c>
      <c r="AY230">
        <v>6.5115463522196215E-3</v>
      </c>
      <c r="AZ230" s="9">
        <f t="shared" si="239"/>
        <v>0</v>
      </c>
      <c r="BA230" s="9">
        <f t="shared" si="240"/>
        <v>0</v>
      </c>
      <c r="BB230" s="9">
        <f t="shared" si="241"/>
        <v>0</v>
      </c>
      <c r="BC230">
        <v>3.4169999999999998</v>
      </c>
      <c r="BD230" s="9">
        <f t="shared" si="196"/>
        <v>0</v>
      </c>
      <c r="BE230" s="9">
        <f t="shared" si="197"/>
        <v>0.39479296705804817</v>
      </c>
      <c r="BF230" s="9">
        <f t="shared" si="198"/>
        <v>0.40641551717707158</v>
      </c>
      <c r="BG230" s="9">
        <f t="shared" si="199"/>
        <v>0.38350463972927051</v>
      </c>
      <c r="BH230" s="9">
        <f t="shared" si="200"/>
        <v>0.41838224359075338</v>
      </c>
      <c r="BI230" s="9">
        <f t="shared" si="201"/>
        <v>0.37254087111842349</v>
      </c>
      <c r="BJ230" s="9">
        <f t="shared" si="202"/>
        <v>0</v>
      </c>
      <c r="BK230" s="9">
        <f t="shared" si="203"/>
        <v>0</v>
      </c>
      <c r="BL230" s="9">
        <f t="shared" si="204"/>
        <v>0</v>
      </c>
      <c r="BM230" s="9">
        <f t="shared" si="205"/>
        <v>0</v>
      </c>
      <c r="BN230" s="9">
        <f t="shared" si="206"/>
        <v>0</v>
      </c>
    </row>
    <row r="231" spans="1:66" x14ac:dyDescent="0.3">
      <c r="A231" s="9">
        <f t="shared" si="194"/>
        <v>214</v>
      </c>
      <c r="B231" s="9">
        <f t="shared" si="189"/>
        <v>0</v>
      </c>
      <c r="C231" s="9">
        <f t="shared" si="190"/>
        <v>0</v>
      </c>
      <c r="D231" s="9">
        <f t="shared" si="191"/>
        <v>0</v>
      </c>
      <c r="E231" s="9">
        <f t="shared" si="192"/>
        <v>0</v>
      </c>
      <c r="F231" s="9">
        <f t="shared" si="193"/>
        <v>0</v>
      </c>
      <c r="G231">
        <v>6.7446566297570953E-3</v>
      </c>
      <c r="H231" s="9">
        <f t="shared" si="186"/>
        <v>0</v>
      </c>
      <c r="I231" s="9">
        <f t="shared" si="187"/>
        <v>0</v>
      </c>
      <c r="J231" s="9">
        <f t="shared" si="188"/>
        <v>0</v>
      </c>
      <c r="K231" s="4">
        <v>3.0177</v>
      </c>
      <c r="L231" s="9">
        <f t="shared" si="207"/>
        <v>0</v>
      </c>
      <c r="M231" s="9">
        <f t="shared" si="208"/>
        <v>0</v>
      </c>
      <c r="N231" s="9">
        <f t="shared" si="209"/>
        <v>0</v>
      </c>
      <c r="O231" s="9">
        <f t="shared" si="210"/>
        <v>0</v>
      </c>
      <c r="P231" s="9">
        <f t="shared" si="211"/>
        <v>0</v>
      </c>
      <c r="Q231" s="9">
        <f t="shared" si="212"/>
        <v>0</v>
      </c>
      <c r="R231">
        <v>7.5109758408695715E-3</v>
      </c>
      <c r="S231" s="9">
        <f t="shared" si="213"/>
        <v>0</v>
      </c>
      <c r="T231" s="9">
        <f t="shared" si="214"/>
        <v>0</v>
      </c>
      <c r="U231" s="9">
        <f t="shared" si="215"/>
        <v>0</v>
      </c>
      <c r="V231">
        <v>2.8176999999999999</v>
      </c>
      <c r="W231" s="9">
        <f t="shared" si="216"/>
        <v>0</v>
      </c>
      <c r="X231" s="9">
        <f t="shared" si="217"/>
        <v>0</v>
      </c>
      <c r="Y231" s="9">
        <f t="shared" si="218"/>
        <v>0</v>
      </c>
      <c r="Z231" s="9">
        <f t="shared" si="219"/>
        <v>0</v>
      </c>
      <c r="AA231" s="9">
        <f t="shared" si="220"/>
        <v>0</v>
      </c>
      <c r="AB231" s="9">
        <f t="shared" si="221"/>
        <v>0</v>
      </c>
      <c r="AC231">
        <v>5.9047023523901565E-3</v>
      </c>
      <c r="AD231" s="9">
        <f t="shared" si="222"/>
        <v>0</v>
      </c>
      <c r="AE231" s="9">
        <f t="shared" si="223"/>
        <v>0</v>
      </c>
      <c r="AF231" s="9">
        <f t="shared" si="224"/>
        <v>0</v>
      </c>
      <c r="AG231">
        <v>3.2177000000000002</v>
      </c>
      <c r="AH231" s="9">
        <f t="shared" si="225"/>
        <v>0</v>
      </c>
      <c r="AI231" s="9">
        <f t="shared" si="226"/>
        <v>0</v>
      </c>
      <c r="AJ231" s="9">
        <f t="shared" si="227"/>
        <v>0</v>
      </c>
      <c r="AK231" s="9">
        <f t="shared" si="228"/>
        <v>0</v>
      </c>
      <c r="AL231" s="9">
        <f t="shared" si="229"/>
        <v>0</v>
      </c>
      <c r="AM231" s="9">
        <f t="shared" si="230"/>
        <v>0</v>
      </c>
      <c r="AN231">
        <v>8.1925874090198469E-3</v>
      </c>
      <c r="AO231" s="9">
        <f t="shared" si="231"/>
        <v>0</v>
      </c>
      <c r="AP231" s="9">
        <f t="shared" si="232"/>
        <v>0</v>
      </c>
      <c r="AQ231" s="9">
        <f t="shared" si="233"/>
        <v>0</v>
      </c>
      <c r="AR231">
        <v>2.6177000000000001</v>
      </c>
      <c r="AS231" s="9">
        <f t="shared" si="195"/>
        <v>0</v>
      </c>
      <c r="AT231" s="9">
        <f t="shared" si="234"/>
        <v>0</v>
      </c>
      <c r="AU231" s="9">
        <f t="shared" si="235"/>
        <v>0</v>
      </c>
      <c r="AV231" s="9">
        <f t="shared" si="236"/>
        <v>0</v>
      </c>
      <c r="AW231" s="9">
        <f t="shared" si="237"/>
        <v>0</v>
      </c>
      <c r="AX231" s="9">
        <f t="shared" si="238"/>
        <v>0</v>
      </c>
      <c r="AY231">
        <v>5.5230554287089006E-3</v>
      </c>
      <c r="AZ231" s="9">
        <f t="shared" si="239"/>
        <v>0</v>
      </c>
      <c r="BA231" s="9">
        <f t="shared" si="240"/>
        <v>0</v>
      </c>
      <c r="BB231" s="9">
        <f t="shared" si="241"/>
        <v>0</v>
      </c>
      <c r="BC231">
        <v>3.4177</v>
      </c>
      <c r="BD231" s="9">
        <f t="shared" si="196"/>
        <v>0</v>
      </c>
      <c r="BE231" s="9">
        <f t="shared" si="197"/>
        <v>0.39262288033306342</v>
      </c>
      <c r="BF231" s="9">
        <f t="shared" si="198"/>
        <v>0.4042485483643864</v>
      </c>
      <c r="BG231" s="9">
        <f t="shared" si="199"/>
        <v>0.38133339614449285</v>
      </c>
      <c r="BH231" s="9">
        <f t="shared" si="200"/>
        <v>0.41622046953667691</v>
      </c>
      <c r="BI231" s="9">
        <f t="shared" si="201"/>
        <v>0.37037032091998112</v>
      </c>
      <c r="BJ231" s="9">
        <f t="shared" si="202"/>
        <v>0</v>
      </c>
      <c r="BK231" s="9">
        <f t="shared" si="203"/>
        <v>0</v>
      </c>
      <c r="BL231" s="9">
        <f t="shared" si="204"/>
        <v>0</v>
      </c>
      <c r="BM231" s="9">
        <f t="shared" si="205"/>
        <v>0</v>
      </c>
      <c r="BN231" s="9">
        <f t="shared" si="206"/>
        <v>0</v>
      </c>
    </row>
    <row r="232" spans="1:66" x14ac:dyDescent="0.3">
      <c r="A232" s="9">
        <f t="shared" si="194"/>
        <v>215</v>
      </c>
      <c r="B232" s="9">
        <f t="shared" si="189"/>
        <v>0</v>
      </c>
      <c r="C232" s="9">
        <f t="shared" si="190"/>
        <v>0</v>
      </c>
      <c r="D232" s="9">
        <f t="shared" si="191"/>
        <v>0</v>
      </c>
      <c r="E232" s="9">
        <f t="shared" si="192"/>
        <v>0</v>
      </c>
      <c r="F232" s="9">
        <f t="shared" si="193"/>
        <v>0</v>
      </c>
      <c r="G232">
        <v>6.9423749213949337E-3</v>
      </c>
      <c r="H232" s="9">
        <f t="shared" si="186"/>
        <v>0</v>
      </c>
      <c r="I232" s="9">
        <f t="shared" si="187"/>
        <v>0</v>
      </c>
      <c r="J232" s="9">
        <f t="shared" si="188"/>
        <v>0</v>
      </c>
      <c r="K232" s="4">
        <v>3.0188999999999999</v>
      </c>
      <c r="L232" s="9">
        <f t="shared" si="207"/>
        <v>0</v>
      </c>
      <c r="M232" s="9">
        <f t="shared" si="208"/>
        <v>0</v>
      </c>
      <c r="N232" s="9">
        <f t="shared" si="209"/>
        <v>0</v>
      </c>
      <c r="O232" s="9">
        <f t="shared" si="210"/>
        <v>0</v>
      </c>
      <c r="P232" s="9">
        <f t="shared" si="211"/>
        <v>0</v>
      </c>
      <c r="Q232" s="9">
        <f t="shared" si="212"/>
        <v>0</v>
      </c>
      <c r="R232">
        <v>7.7285316480839583E-3</v>
      </c>
      <c r="S232" s="9">
        <f t="shared" si="213"/>
        <v>0</v>
      </c>
      <c r="T232" s="9">
        <f t="shared" si="214"/>
        <v>0</v>
      </c>
      <c r="U232" s="9">
        <f t="shared" si="215"/>
        <v>0</v>
      </c>
      <c r="V232">
        <v>2.8188999999999997</v>
      </c>
      <c r="W232" s="9">
        <f t="shared" si="216"/>
        <v>0</v>
      </c>
      <c r="X232" s="9">
        <f t="shared" si="217"/>
        <v>0</v>
      </c>
      <c r="Y232" s="9">
        <f t="shared" si="218"/>
        <v>0</v>
      </c>
      <c r="Z232" s="9">
        <f t="shared" si="219"/>
        <v>0</v>
      </c>
      <c r="AA232" s="9">
        <f t="shared" si="220"/>
        <v>0</v>
      </c>
      <c r="AB232" s="9">
        <f t="shared" si="221"/>
        <v>0</v>
      </c>
      <c r="AC232">
        <v>6.0827631590948394E-3</v>
      </c>
      <c r="AD232" s="9">
        <f t="shared" si="222"/>
        <v>0</v>
      </c>
      <c r="AE232" s="9">
        <f t="shared" si="223"/>
        <v>0</v>
      </c>
      <c r="AF232" s="9">
        <f t="shared" si="224"/>
        <v>0</v>
      </c>
      <c r="AG232">
        <v>3.2189000000000001</v>
      </c>
      <c r="AH232" s="9">
        <f t="shared" si="225"/>
        <v>0</v>
      </c>
      <c r="AI232" s="9">
        <f t="shared" si="226"/>
        <v>0</v>
      </c>
      <c r="AJ232" s="9">
        <f t="shared" si="227"/>
        <v>0</v>
      </c>
      <c r="AK232" s="9">
        <f t="shared" si="228"/>
        <v>0</v>
      </c>
      <c r="AL232" s="9">
        <f t="shared" si="229"/>
        <v>0</v>
      </c>
      <c r="AM232" s="9">
        <f t="shared" si="230"/>
        <v>0</v>
      </c>
      <c r="AN232">
        <v>8.4300871589699788E-3</v>
      </c>
      <c r="AO232" s="9">
        <f t="shared" si="231"/>
        <v>0</v>
      </c>
      <c r="AP232" s="9">
        <f t="shared" si="232"/>
        <v>0</v>
      </c>
      <c r="AQ232" s="9">
        <f t="shared" si="233"/>
        <v>0</v>
      </c>
      <c r="AR232">
        <v>2.6189</v>
      </c>
      <c r="AS232" s="9">
        <f t="shared" si="195"/>
        <v>0</v>
      </c>
      <c r="AT232" s="9">
        <f t="shared" si="234"/>
        <v>0</v>
      </c>
      <c r="AU232" s="9">
        <f t="shared" si="235"/>
        <v>0</v>
      </c>
      <c r="AV232" s="9">
        <f t="shared" si="236"/>
        <v>0</v>
      </c>
      <c r="AW232" s="9">
        <f t="shared" si="237"/>
        <v>0</v>
      </c>
      <c r="AX232" s="9">
        <f t="shared" si="238"/>
        <v>0</v>
      </c>
      <c r="AY232">
        <v>5.6826185654411665E-3</v>
      </c>
      <c r="AZ232" s="9">
        <f t="shared" si="239"/>
        <v>0</v>
      </c>
      <c r="BA232" s="9">
        <f t="shared" si="240"/>
        <v>0</v>
      </c>
      <c r="BB232" s="9">
        <f t="shared" si="241"/>
        <v>0</v>
      </c>
      <c r="BC232">
        <v>3.4188999999999998</v>
      </c>
      <c r="BD232" s="9">
        <f t="shared" si="196"/>
        <v>0</v>
      </c>
      <c r="BE232" s="9">
        <f t="shared" si="197"/>
        <v>0.39046433376087442</v>
      </c>
      <c r="BF232" s="9">
        <f t="shared" si="198"/>
        <v>0.40209273367411941</v>
      </c>
      <c r="BG232" s="9">
        <f t="shared" si="199"/>
        <v>0.37917406820947758</v>
      </c>
      <c r="BH232" s="9">
        <f t="shared" si="200"/>
        <v>0.41406945340301293</v>
      </c>
      <c r="BI232" s="9">
        <f t="shared" si="201"/>
        <v>0.36821205102070348</v>
      </c>
      <c r="BJ232" s="9">
        <f t="shared" si="202"/>
        <v>0</v>
      </c>
      <c r="BK232" s="9">
        <f t="shared" si="203"/>
        <v>0</v>
      </c>
      <c r="BL232" s="9">
        <f t="shared" si="204"/>
        <v>0</v>
      </c>
      <c r="BM232" s="9">
        <f t="shared" si="205"/>
        <v>0</v>
      </c>
      <c r="BN232" s="9">
        <f t="shared" si="206"/>
        <v>0</v>
      </c>
    </row>
    <row r="233" spans="1:66" x14ac:dyDescent="0.3">
      <c r="A233" s="9">
        <f t="shared" si="194"/>
        <v>216</v>
      </c>
      <c r="B233" s="9">
        <f t="shared" si="189"/>
        <v>0</v>
      </c>
      <c r="C233" s="9">
        <f t="shared" si="190"/>
        <v>0</v>
      </c>
      <c r="D233" s="9">
        <f t="shared" si="191"/>
        <v>0</v>
      </c>
      <c r="E233" s="9">
        <f t="shared" si="192"/>
        <v>0</v>
      </c>
      <c r="F233" s="9">
        <f t="shared" si="193"/>
        <v>0</v>
      </c>
      <c r="G233">
        <v>5.7713866080679743E-3</v>
      </c>
      <c r="H233" s="9">
        <f t="shared" si="186"/>
        <v>0</v>
      </c>
      <c r="I233" s="9">
        <f t="shared" si="187"/>
        <v>0</v>
      </c>
      <c r="J233" s="9">
        <f t="shared" si="188"/>
        <v>0</v>
      </c>
      <c r="K233" s="4">
        <v>3.0196000000000001</v>
      </c>
      <c r="L233" s="9">
        <f t="shared" si="207"/>
        <v>0</v>
      </c>
      <c r="M233" s="9">
        <f t="shared" si="208"/>
        <v>0</v>
      </c>
      <c r="N233" s="9">
        <f t="shared" si="209"/>
        <v>0</v>
      </c>
      <c r="O233" s="9">
        <f t="shared" si="210"/>
        <v>0</v>
      </c>
      <c r="P233" s="9">
        <f t="shared" si="211"/>
        <v>0</v>
      </c>
      <c r="Q233" s="9">
        <f t="shared" si="212"/>
        <v>0</v>
      </c>
      <c r="R233">
        <v>6.448888561641497E-3</v>
      </c>
      <c r="S233" s="9">
        <f t="shared" si="213"/>
        <v>0</v>
      </c>
      <c r="T233" s="9">
        <f t="shared" si="214"/>
        <v>0</v>
      </c>
      <c r="U233" s="9">
        <f t="shared" si="215"/>
        <v>0</v>
      </c>
      <c r="V233">
        <v>2.8195999999999999</v>
      </c>
      <c r="W233" s="9">
        <f t="shared" si="216"/>
        <v>0</v>
      </c>
      <c r="X233" s="9">
        <f t="shared" si="217"/>
        <v>0</v>
      </c>
      <c r="Y233" s="9">
        <f t="shared" si="218"/>
        <v>0</v>
      </c>
      <c r="Z233" s="9">
        <f t="shared" si="219"/>
        <v>0</v>
      </c>
      <c r="AA233" s="9">
        <f t="shared" si="220"/>
        <v>0</v>
      </c>
      <c r="AB233" s="9">
        <f t="shared" si="221"/>
        <v>0</v>
      </c>
      <c r="AC233">
        <v>5.0196218808460369E-3</v>
      </c>
      <c r="AD233" s="9">
        <f t="shared" si="222"/>
        <v>0</v>
      </c>
      <c r="AE233" s="9">
        <f t="shared" si="223"/>
        <v>0</v>
      </c>
      <c r="AF233" s="9">
        <f t="shared" si="224"/>
        <v>0</v>
      </c>
      <c r="AG233">
        <v>3.2196000000000002</v>
      </c>
      <c r="AH233" s="9">
        <f t="shared" si="225"/>
        <v>0</v>
      </c>
      <c r="AI233" s="9">
        <f t="shared" si="226"/>
        <v>0</v>
      </c>
      <c r="AJ233" s="9">
        <f t="shared" si="227"/>
        <v>0</v>
      </c>
      <c r="AK233" s="9">
        <f t="shared" si="228"/>
        <v>0</v>
      </c>
      <c r="AL233" s="9">
        <f t="shared" si="229"/>
        <v>0</v>
      </c>
      <c r="AM233" s="9">
        <f t="shared" si="230"/>
        <v>0</v>
      </c>
      <c r="AN233">
        <v>7.0594123157259325E-3</v>
      </c>
      <c r="AO233" s="9">
        <f t="shared" si="231"/>
        <v>0</v>
      </c>
      <c r="AP233" s="9">
        <f t="shared" si="232"/>
        <v>0</v>
      </c>
      <c r="AQ233" s="9">
        <f t="shared" si="233"/>
        <v>0</v>
      </c>
      <c r="AR233">
        <v>2.6196000000000002</v>
      </c>
      <c r="AS233" s="9">
        <f t="shared" si="195"/>
        <v>0</v>
      </c>
      <c r="AT233" s="9">
        <f t="shared" si="234"/>
        <v>0</v>
      </c>
      <c r="AU233" s="9">
        <f t="shared" si="235"/>
        <v>0</v>
      </c>
      <c r="AV233" s="9">
        <f t="shared" si="236"/>
        <v>0</v>
      </c>
      <c r="AW233" s="9">
        <f t="shared" si="237"/>
        <v>0</v>
      </c>
      <c r="AX233" s="9">
        <f t="shared" si="238"/>
        <v>0</v>
      </c>
      <c r="AY233">
        <v>4.6943251332106639E-3</v>
      </c>
      <c r="AZ233" s="9">
        <f t="shared" si="239"/>
        <v>0</v>
      </c>
      <c r="BA233" s="9">
        <f t="shared" si="240"/>
        <v>0</v>
      </c>
      <c r="BB233" s="9">
        <f t="shared" si="241"/>
        <v>0</v>
      </c>
      <c r="BC233">
        <v>3.4196</v>
      </c>
      <c r="BD233" s="9">
        <f t="shared" si="196"/>
        <v>0</v>
      </c>
      <c r="BE233" s="9">
        <f t="shared" si="197"/>
        <v>0.38831742908766276</v>
      </c>
      <c r="BF233" s="9">
        <f t="shared" si="198"/>
        <v>0.39994818365632456</v>
      </c>
      <c r="BG233" s="9">
        <f t="shared" si="199"/>
        <v>0.37702674893817661</v>
      </c>
      <c r="BH233" s="9">
        <f t="shared" si="200"/>
        <v>0.41192931461229598</v>
      </c>
      <c r="BI233" s="9">
        <f t="shared" si="201"/>
        <v>0.36606614577706675</v>
      </c>
      <c r="BJ233" s="9">
        <f t="shared" si="202"/>
        <v>0</v>
      </c>
      <c r="BK233" s="9">
        <f t="shared" si="203"/>
        <v>0</v>
      </c>
      <c r="BL233" s="9">
        <f t="shared" si="204"/>
        <v>0</v>
      </c>
      <c r="BM233" s="9">
        <f t="shared" si="205"/>
        <v>0</v>
      </c>
      <c r="BN233" s="9">
        <f t="shared" si="206"/>
        <v>0</v>
      </c>
    </row>
    <row r="234" spans="1:66" x14ac:dyDescent="0.3">
      <c r="A234" s="9">
        <f t="shared" si="194"/>
        <v>217</v>
      </c>
      <c r="B234" s="9">
        <f t="shared" si="189"/>
        <v>0</v>
      </c>
      <c r="C234" s="9">
        <f t="shared" si="190"/>
        <v>0</v>
      </c>
      <c r="D234" s="9">
        <f t="shared" si="191"/>
        <v>0</v>
      </c>
      <c r="E234" s="9">
        <f t="shared" si="192"/>
        <v>0</v>
      </c>
      <c r="F234" s="9">
        <f t="shared" si="193"/>
        <v>0</v>
      </c>
      <c r="G234">
        <v>5.6914914478271017E-3</v>
      </c>
      <c r="H234" s="9">
        <f t="shared" si="186"/>
        <v>0</v>
      </c>
      <c r="I234" s="9">
        <f t="shared" si="187"/>
        <v>0</v>
      </c>
      <c r="J234" s="9">
        <f t="shared" si="188"/>
        <v>0</v>
      </c>
      <c r="K234" s="4">
        <v>3.0207999999999999</v>
      </c>
      <c r="L234" s="9">
        <f t="shared" si="207"/>
        <v>0</v>
      </c>
      <c r="M234" s="9">
        <f t="shared" si="208"/>
        <v>0</v>
      </c>
      <c r="N234" s="9">
        <f t="shared" si="209"/>
        <v>0</v>
      </c>
      <c r="O234" s="9">
        <f t="shared" si="210"/>
        <v>0</v>
      </c>
      <c r="P234" s="9">
        <f t="shared" si="211"/>
        <v>0</v>
      </c>
      <c r="Q234" s="9">
        <f t="shared" si="212"/>
        <v>0</v>
      </c>
      <c r="R234">
        <v>6.3862742072287038E-3</v>
      </c>
      <c r="S234" s="9">
        <f t="shared" si="213"/>
        <v>0</v>
      </c>
      <c r="T234" s="9">
        <f t="shared" si="214"/>
        <v>0</v>
      </c>
      <c r="U234" s="9">
        <f t="shared" si="215"/>
        <v>0</v>
      </c>
      <c r="V234">
        <v>2.8207999999999998</v>
      </c>
      <c r="W234" s="9">
        <f t="shared" si="216"/>
        <v>0</v>
      </c>
      <c r="X234" s="9">
        <f t="shared" si="217"/>
        <v>0</v>
      </c>
      <c r="Y234" s="9">
        <f t="shared" si="218"/>
        <v>0</v>
      </c>
      <c r="Z234" s="9">
        <f t="shared" si="219"/>
        <v>0</v>
      </c>
      <c r="AA234" s="9">
        <f t="shared" si="220"/>
        <v>0</v>
      </c>
      <c r="AB234" s="9">
        <f t="shared" si="221"/>
        <v>0</v>
      </c>
      <c r="AC234">
        <v>4.9315884300498158E-3</v>
      </c>
      <c r="AD234" s="9">
        <f t="shared" si="222"/>
        <v>0</v>
      </c>
      <c r="AE234" s="9">
        <f t="shared" si="223"/>
        <v>0</v>
      </c>
      <c r="AF234" s="9">
        <f t="shared" si="224"/>
        <v>0</v>
      </c>
      <c r="AG234">
        <v>3.2208000000000001</v>
      </c>
      <c r="AH234" s="9">
        <f t="shared" si="225"/>
        <v>0</v>
      </c>
      <c r="AI234" s="9">
        <f t="shared" si="226"/>
        <v>0</v>
      </c>
      <c r="AJ234" s="9">
        <f t="shared" si="227"/>
        <v>0</v>
      </c>
      <c r="AK234" s="9">
        <f t="shared" si="228"/>
        <v>0</v>
      </c>
      <c r="AL234" s="9">
        <f t="shared" si="229"/>
        <v>0</v>
      </c>
      <c r="AM234" s="9">
        <f t="shared" si="230"/>
        <v>0</v>
      </c>
      <c r="AN234">
        <v>7.0053762011861309E-3</v>
      </c>
      <c r="AO234" s="9">
        <f t="shared" si="231"/>
        <v>0</v>
      </c>
      <c r="AP234" s="9">
        <f t="shared" si="232"/>
        <v>0</v>
      </c>
      <c r="AQ234" s="9">
        <f t="shared" si="233"/>
        <v>0</v>
      </c>
      <c r="AR234">
        <v>2.6208</v>
      </c>
      <c r="AS234" s="9">
        <f t="shared" si="195"/>
        <v>0</v>
      </c>
      <c r="AT234" s="9">
        <f t="shared" si="234"/>
        <v>0</v>
      </c>
      <c r="AU234" s="9">
        <f t="shared" si="235"/>
        <v>0</v>
      </c>
      <c r="AV234" s="9">
        <f t="shared" si="236"/>
        <v>0</v>
      </c>
      <c r="AW234" s="9">
        <f t="shared" si="237"/>
        <v>0</v>
      </c>
      <c r="AX234" s="9">
        <f t="shared" si="238"/>
        <v>0</v>
      </c>
      <c r="AY234">
        <v>4.6066074913423405E-3</v>
      </c>
      <c r="AZ234" s="9">
        <f t="shared" si="239"/>
        <v>0</v>
      </c>
      <c r="BA234" s="9">
        <f t="shared" si="240"/>
        <v>0</v>
      </c>
      <c r="BB234" s="9">
        <f t="shared" si="241"/>
        <v>0</v>
      </c>
      <c r="BC234">
        <v>3.4207999999999998</v>
      </c>
      <c r="BD234" s="9">
        <f t="shared" si="196"/>
        <v>0</v>
      </c>
      <c r="BE234" s="9">
        <f t="shared" si="197"/>
        <v>0.38618194476225326</v>
      </c>
      <c r="BF234" s="9">
        <f t="shared" si="198"/>
        <v>0.39781467584135988</v>
      </c>
      <c r="BG234" s="9">
        <f t="shared" si="199"/>
        <v>0.37489121748785464</v>
      </c>
      <c r="BH234" s="9">
        <f t="shared" si="200"/>
        <v>0.40979982955477362</v>
      </c>
      <c r="BI234" s="9">
        <f t="shared" si="201"/>
        <v>0.36393238485618318</v>
      </c>
      <c r="BJ234" s="9">
        <f t="shared" si="202"/>
        <v>0</v>
      </c>
      <c r="BK234" s="9">
        <f t="shared" si="203"/>
        <v>0</v>
      </c>
      <c r="BL234" s="9">
        <f t="shared" si="204"/>
        <v>0</v>
      </c>
      <c r="BM234" s="9">
        <f t="shared" si="205"/>
        <v>0</v>
      </c>
      <c r="BN234" s="9">
        <f t="shared" si="206"/>
        <v>0</v>
      </c>
    </row>
    <row r="235" spans="1:66" x14ac:dyDescent="0.3">
      <c r="A235" s="9">
        <f t="shared" si="194"/>
        <v>218</v>
      </c>
      <c r="B235" s="9">
        <f t="shared" si="189"/>
        <v>0</v>
      </c>
      <c r="C235" s="9">
        <f t="shared" si="190"/>
        <v>0</v>
      </c>
      <c r="D235" s="9">
        <f t="shared" si="191"/>
        <v>0</v>
      </c>
      <c r="E235" s="9">
        <f t="shared" si="192"/>
        <v>0</v>
      </c>
      <c r="F235" s="9">
        <f t="shared" si="193"/>
        <v>0</v>
      </c>
      <c r="G235">
        <v>5.231252406122322E-3</v>
      </c>
      <c r="H235" s="9">
        <f t="shared" si="186"/>
        <v>0</v>
      </c>
      <c r="I235" s="9">
        <f t="shared" si="187"/>
        <v>0</v>
      </c>
      <c r="J235" s="9">
        <f t="shared" si="188"/>
        <v>0</v>
      </c>
      <c r="K235" s="4">
        <v>3.0219999999999998</v>
      </c>
      <c r="L235" s="9">
        <f t="shared" si="207"/>
        <v>0</v>
      </c>
      <c r="M235" s="9">
        <f t="shared" si="208"/>
        <v>0</v>
      </c>
      <c r="N235" s="9">
        <f t="shared" si="209"/>
        <v>0</v>
      </c>
      <c r="O235" s="9">
        <f t="shared" si="210"/>
        <v>0</v>
      </c>
      <c r="P235" s="9">
        <f t="shared" si="211"/>
        <v>0</v>
      </c>
      <c r="Q235" s="9">
        <f t="shared" si="212"/>
        <v>0</v>
      </c>
      <c r="R235">
        <v>5.8958085153125728E-3</v>
      </c>
      <c r="S235" s="9">
        <f t="shared" si="213"/>
        <v>0</v>
      </c>
      <c r="T235" s="9">
        <f t="shared" si="214"/>
        <v>0</v>
      </c>
      <c r="U235" s="9">
        <f t="shared" si="215"/>
        <v>0</v>
      </c>
      <c r="V235">
        <v>2.8219999999999996</v>
      </c>
      <c r="W235" s="9">
        <f t="shared" si="216"/>
        <v>0</v>
      </c>
      <c r="X235" s="9">
        <f t="shared" si="217"/>
        <v>0</v>
      </c>
      <c r="Y235" s="9">
        <f t="shared" si="218"/>
        <v>0</v>
      </c>
      <c r="Z235" s="9">
        <f t="shared" si="219"/>
        <v>0</v>
      </c>
      <c r="AA235" s="9">
        <f t="shared" si="220"/>
        <v>0</v>
      </c>
      <c r="AB235" s="9">
        <f t="shared" si="221"/>
        <v>0</v>
      </c>
      <c r="AC235">
        <v>4.5102161931395157E-3</v>
      </c>
      <c r="AD235" s="9">
        <f t="shared" si="222"/>
        <v>0</v>
      </c>
      <c r="AE235" s="9">
        <f t="shared" si="223"/>
        <v>0</v>
      </c>
      <c r="AF235" s="9">
        <f t="shared" si="224"/>
        <v>0</v>
      </c>
      <c r="AG235">
        <v>3.222</v>
      </c>
      <c r="AH235" s="9">
        <f t="shared" si="225"/>
        <v>0</v>
      </c>
      <c r="AI235" s="9">
        <f t="shared" si="226"/>
        <v>0</v>
      </c>
      <c r="AJ235" s="9">
        <f t="shared" si="227"/>
        <v>0</v>
      </c>
      <c r="AK235" s="9">
        <f t="shared" si="228"/>
        <v>0</v>
      </c>
      <c r="AL235" s="9">
        <f t="shared" si="229"/>
        <v>0</v>
      </c>
      <c r="AM235" s="9">
        <f t="shared" si="230"/>
        <v>0</v>
      </c>
      <c r="AN235">
        <v>6.4846876906453632E-3</v>
      </c>
      <c r="AO235" s="9">
        <f t="shared" si="231"/>
        <v>0</v>
      </c>
      <c r="AP235" s="9">
        <f t="shared" si="232"/>
        <v>0</v>
      </c>
      <c r="AQ235" s="9">
        <f t="shared" si="233"/>
        <v>0</v>
      </c>
      <c r="AR235">
        <v>2.6219999999999999</v>
      </c>
      <c r="AS235" s="9">
        <f t="shared" si="195"/>
        <v>0</v>
      </c>
      <c r="AT235" s="9">
        <f t="shared" si="234"/>
        <v>0</v>
      </c>
      <c r="AU235" s="9">
        <f t="shared" si="235"/>
        <v>0</v>
      </c>
      <c r="AV235" s="9">
        <f t="shared" si="236"/>
        <v>0</v>
      </c>
      <c r="AW235" s="9">
        <f t="shared" si="237"/>
        <v>0</v>
      </c>
      <c r="AX235" s="9">
        <f t="shared" si="238"/>
        <v>0</v>
      </c>
      <c r="AY235">
        <v>4.212926853429666E-3</v>
      </c>
      <c r="AZ235" s="9">
        <f t="shared" si="239"/>
        <v>0</v>
      </c>
      <c r="BA235" s="9">
        <f t="shared" si="240"/>
        <v>0</v>
      </c>
      <c r="BB235" s="9">
        <f t="shared" si="241"/>
        <v>0</v>
      </c>
      <c r="BC235">
        <v>3.4219999999999997</v>
      </c>
      <c r="BD235" s="9">
        <f t="shared" si="196"/>
        <v>0</v>
      </c>
      <c r="BE235" s="9">
        <f t="shared" si="197"/>
        <v>0.38405782221660667</v>
      </c>
      <c r="BF235" s="9">
        <f t="shared" si="198"/>
        <v>0.39569215555835435</v>
      </c>
      <c r="BG235" s="9">
        <f t="shared" si="199"/>
        <v>0.37276741132588187</v>
      </c>
      <c r="BH235" s="9">
        <f t="shared" si="200"/>
        <v>0.40768094738195149</v>
      </c>
      <c r="BI235" s="9">
        <f t="shared" si="201"/>
        <v>0.36181070170071705</v>
      </c>
      <c r="BJ235" s="9">
        <f t="shared" si="202"/>
        <v>0</v>
      </c>
      <c r="BK235" s="9">
        <f t="shared" si="203"/>
        <v>0</v>
      </c>
      <c r="BL235" s="9">
        <f t="shared" si="204"/>
        <v>0</v>
      </c>
      <c r="BM235" s="9">
        <f t="shared" si="205"/>
        <v>0</v>
      </c>
      <c r="BN235" s="9">
        <f t="shared" si="206"/>
        <v>0</v>
      </c>
    </row>
    <row r="236" spans="1:66" x14ac:dyDescent="0.3">
      <c r="A236" s="9">
        <f t="shared" si="194"/>
        <v>219</v>
      </c>
      <c r="B236" s="9">
        <f t="shared" si="189"/>
        <v>0</v>
      </c>
      <c r="C236" s="9">
        <f t="shared" si="190"/>
        <v>0</v>
      </c>
      <c r="D236" s="9">
        <f t="shared" si="191"/>
        <v>0</v>
      </c>
      <c r="E236" s="9">
        <f t="shared" si="192"/>
        <v>0</v>
      </c>
      <c r="F236" s="9">
        <f t="shared" si="193"/>
        <v>0</v>
      </c>
      <c r="G236">
        <v>4.764560524780137E-3</v>
      </c>
      <c r="H236" s="9">
        <f t="shared" si="186"/>
        <v>0</v>
      </c>
      <c r="I236" s="9">
        <f t="shared" si="187"/>
        <v>0</v>
      </c>
      <c r="J236" s="9">
        <f t="shared" si="188"/>
        <v>0</v>
      </c>
      <c r="K236" s="4">
        <v>3.0211999999999999</v>
      </c>
      <c r="L236" s="9">
        <f t="shared" si="207"/>
        <v>0</v>
      </c>
      <c r="M236" s="9">
        <f t="shared" si="208"/>
        <v>0</v>
      </c>
      <c r="N236" s="9">
        <f t="shared" si="209"/>
        <v>0</v>
      </c>
      <c r="O236" s="9">
        <f t="shared" si="210"/>
        <v>0</v>
      </c>
      <c r="P236" s="9">
        <f t="shared" si="211"/>
        <v>0</v>
      </c>
      <c r="Q236" s="9">
        <f t="shared" si="212"/>
        <v>0</v>
      </c>
      <c r="R236">
        <v>5.3637734156456451E-3</v>
      </c>
      <c r="S236" s="9">
        <f t="shared" si="213"/>
        <v>0</v>
      </c>
      <c r="T236" s="9">
        <f t="shared" si="214"/>
        <v>0</v>
      </c>
      <c r="U236" s="9">
        <f t="shared" si="215"/>
        <v>0</v>
      </c>
      <c r="V236">
        <v>2.8211999999999997</v>
      </c>
      <c r="W236" s="9">
        <f t="shared" si="216"/>
        <v>0</v>
      </c>
      <c r="X236" s="9">
        <f t="shared" si="217"/>
        <v>0</v>
      </c>
      <c r="Y236" s="9">
        <f t="shared" si="218"/>
        <v>0</v>
      </c>
      <c r="Z236" s="9">
        <f t="shared" si="219"/>
        <v>0</v>
      </c>
      <c r="AA236" s="9">
        <f t="shared" si="220"/>
        <v>0</v>
      </c>
      <c r="AB236" s="9">
        <f t="shared" si="221"/>
        <v>0</v>
      </c>
      <c r="AC236">
        <v>4.1082338813109853E-3</v>
      </c>
      <c r="AD236" s="9">
        <f t="shared" si="222"/>
        <v>0</v>
      </c>
      <c r="AE236" s="9">
        <f t="shared" si="223"/>
        <v>0</v>
      </c>
      <c r="AF236" s="9">
        <f t="shared" si="224"/>
        <v>0</v>
      </c>
      <c r="AG236">
        <v>3.2212000000000001</v>
      </c>
      <c r="AH236" s="9">
        <f t="shared" si="225"/>
        <v>0</v>
      </c>
      <c r="AI236" s="9">
        <f t="shared" si="226"/>
        <v>0</v>
      </c>
      <c r="AJ236" s="9">
        <f t="shared" si="227"/>
        <v>0</v>
      </c>
      <c r="AK236" s="9">
        <f t="shared" si="228"/>
        <v>0</v>
      </c>
      <c r="AL236" s="9">
        <f t="shared" si="229"/>
        <v>0</v>
      </c>
      <c r="AM236" s="9">
        <f t="shared" si="230"/>
        <v>0</v>
      </c>
      <c r="AN236">
        <v>5.8958085153125728E-3</v>
      </c>
      <c r="AO236" s="9">
        <f t="shared" si="231"/>
        <v>0</v>
      </c>
      <c r="AP236" s="9">
        <f t="shared" si="232"/>
        <v>0</v>
      </c>
      <c r="AQ236" s="9">
        <f t="shared" si="233"/>
        <v>0</v>
      </c>
      <c r="AR236">
        <v>2.6212</v>
      </c>
      <c r="AS236" s="9">
        <f t="shared" si="195"/>
        <v>0</v>
      </c>
      <c r="AT236" s="9">
        <f t="shared" si="234"/>
        <v>0</v>
      </c>
      <c r="AU236" s="9">
        <f t="shared" si="235"/>
        <v>0</v>
      </c>
      <c r="AV236" s="9">
        <f t="shared" si="236"/>
        <v>0</v>
      </c>
      <c r="AW236" s="9">
        <f t="shared" si="237"/>
        <v>0</v>
      </c>
      <c r="AX236" s="9">
        <f t="shared" si="238"/>
        <v>0</v>
      </c>
      <c r="AY236">
        <v>3.8470298572833572E-3</v>
      </c>
      <c r="AZ236" s="9">
        <f t="shared" si="239"/>
        <v>0</v>
      </c>
      <c r="BA236" s="9">
        <f t="shared" si="240"/>
        <v>0</v>
      </c>
      <c r="BB236" s="9">
        <f t="shared" si="241"/>
        <v>0</v>
      </c>
      <c r="BC236">
        <v>3.4211999999999998</v>
      </c>
      <c r="BD236" s="9">
        <f t="shared" si="196"/>
        <v>0</v>
      </c>
      <c r="BE236" s="9">
        <f t="shared" si="197"/>
        <v>0.38194563624504813</v>
      </c>
      <c r="BF236" s="9">
        <f t="shared" si="198"/>
        <v>0.39358122086356229</v>
      </c>
      <c r="BG236" s="9">
        <f t="shared" si="199"/>
        <v>0.37065588249847475</v>
      </c>
      <c r="BH236" s="9">
        <f t="shared" si="200"/>
        <v>0.40557328993642128</v>
      </c>
      <c r="BI236" s="9">
        <f t="shared" si="201"/>
        <v>0.35970162611248485</v>
      </c>
      <c r="BJ236" s="9">
        <f t="shared" si="202"/>
        <v>0</v>
      </c>
      <c r="BK236" s="9">
        <f t="shared" si="203"/>
        <v>0</v>
      </c>
      <c r="BL236" s="9">
        <f t="shared" si="204"/>
        <v>0</v>
      </c>
      <c r="BM236" s="9">
        <f t="shared" si="205"/>
        <v>0</v>
      </c>
      <c r="BN236" s="9">
        <f t="shared" si="206"/>
        <v>0</v>
      </c>
    </row>
    <row r="237" spans="1:66" x14ac:dyDescent="0.3">
      <c r="A237" s="9">
        <f t="shared" si="194"/>
        <v>220</v>
      </c>
      <c r="B237" s="9">
        <f t="shared" si="189"/>
        <v>0</v>
      </c>
      <c r="C237" s="9">
        <f t="shared" si="190"/>
        <v>0</v>
      </c>
      <c r="D237" s="9">
        <f t="shared" si="191"/>
        <v>0</v>
      </c>
      <c r="E237" s="9">
        <f t="shared" si="192"/>
        <v>0</v>
      </c>
      <c r="F237" s="9">
        <f t="shared" si="193"/>
        <v>0</v>
      </c>
      <c r="G237">
        <v>6.3326392845387547E-3</v>
      </c>
      <c r="H237" s="9">
        <f t="shared" si="186"/>
        <v>0</v>
      </c>
      <c r="I237" s="9">
        <f t="shared" si="187"/>
        <v>0</v>
      </c>
      <c r="J237" s="9">
        <f t="shared" si="188"/>
        <v>0</v>
      </c>
      <c r="K237" s="4">
        <v>3.0222000000000002</v>
      </c>
      <c r="L237" s="9">
        <f t="shared" si="207"/>
        <v>0</v>
      </c>
      <c r="M237" s="9">
        <f t="shared" si="208"/>
        <v>0</v>
      </c>
      <c r="N237" s="9">
        <f t="shared" si="209"/>
        <v>0</v>
      </c>
      <c r="O237" s="9">
        <f t="shared" si="210"/>
        <v>0</v>
      </c>
      <c r="P237" s="9">
        <f t="shared" si="211"/>
        <v>0</v>
      </c>
      <c r="Q237" s="9">
        <f t="shared" si="212"/>
        <v>0</v>
      </c>
      <c r="R237">
        <v>7.0684214804788148E-3</v>
      </c>
      <c r="S237" s="9">
        <f t="shared" si="213"/>
        <v>0</v>
      </c>
      <c r="T237" s="9">
        <f t="shared" si="214"/>
        <v>0</v>
      </c>
      <c r="U237" s="9">
        <f t="shared" si="215"/>
        <v>0</v>
      </c>
      <c r="V237">
        <v>2.8222</v>
      </c>
      <c r="W237" s="9">
        <f t="shared" si="216"/>
        <v>0</v>
      </c>
      <c r="X237" s="9">
        <f t="shared" si="217"/>
        <v>0</v>
      </c>
      <c r="Y237" s="9">
        <f t="shared" si="218"/>
        <v>0</v>
      </c>
      <c r="Z237" s="9">
        <f t="shared" si="219"/>
        <v>0</v>
      </c>
      <c r="AA237" s="9">
        <f t="shared" si="220"/>
        <v>0</v>
      </c>
      <c r="AB237" s="9">
        <f t="shared" si="221"/>
        <v>0</v>
      </c>
      <c r="AC237">
        <v>5.5230554287089006E-3</v>
      </c>
      <c r="AD237" s="9">
        <f t="shared" si="222"/>
        <v>0</v>
      </c>
      <c r="AE237" s="9">
        <f t="shared" si="223"/>
        <v>0</v>
      </c>
      <c r="AF237" s="9">
        <f t="shared" si="224"/>
        <v>0</v>
      </c>
      <c r="AG237">
        <v>3.2222000000000004</v>
      </c>
      <c r="AH237" s="9">
        <f t="shared" si="225"/>
        <v>0</v>
      </c>
      <c r="AI237" s="9">
        <f t="shared" si="226"/>
        <v>0</v>
      </c>
      <c r="AJ237" s="9">
        <f t="shared" si="227"/>
        <v>0</v>
      </c>
      <c r="AK237" s="9">
        <f t="shared" si="228"/>
        <v>0</v>
      </c>
      <c r="AL237" s="9">
        <f t="shared" si="229"/>
        <v>0</v>
      </c>
      <c r="AM237" s="9">
        <f t="shared" si="230"/>
        <v>0</v>
      </c>
      <c r="AN237">
        <v>7.7285316480839583E-3</v>
      </c>
      <c r="AO237" s="9">
        <f t="shared" si="231"/>
        <v>0</v>
      </c>
      <c r="AP237" s="9">
        <f t="shared" si="232"/>
        <v>0</v>
      </c>
      <c r="AQ237" s="9">
        <f t="shared" si="233"/>
        <v>0</v>
      </c>
      <c r="AR237">
        <v>2.6222000000000003</v>
      </c>
      <c r="AS237" s="9">
        <f t="shared" si="195"/>
        <v>0</v>
      </c>
      <c r="AT237" s="9">
        <f t="shared" si="234"/>
        <v>0</v>
      </c>
      <c r="AU237" s="9">
        <f t="shared" si="235"/>
        <v>0</v>
      </c>
      <c r="AV237" s="9">
        <f t="shared" si="236"/>
        <v>0</v>
      </c>
      <c r="AW237" s="9">
        <f t="shared" si="237"/>
        <v>0</v>
      </c>
      <c r="AX237" s="9">
        <f t="shared" si="238"/>
        <v>0</v>
      </c>
      <c r="AY237">
        <v>5.1606538604852537E-3</v>
      </c>
      <c r="AZ237" s="9">
        <f t="shared" si="239"/>
        <v>0</v>
      </c>
      <c r="BA237" s="9">
        <f t="shared" si="240"/>
        <v>0</v>
      </c>
      <c r="BB237" s="9">
        <f t="shared" si="241"/>
        <v>0</v>
      </c>
      <c r="BC237">
        <v>3.4222000000000001</v>
      </c>
      <c r="BD237" s="9">
        <f t="shared" si="196"/>
        <v>0</v>
      </c>
      <c r="BE237" s="9">
        <f t="shared" si="197"/>
        <v>0.37984475177365318</v>
      </c>
      <c r="BF237" s="9">
        <f t="shared" si="198"/>
        <v>0.39148122306885808</v>
      </c>
      <c r="BG237" s="9">
        <f t="shared" si="199"/>
        <v>0.36855600896687146</v>
      </c>
      <c r="BH237" s="9">
        <f t="shared" si="200"/>
        <v>0.40347619431371451</v>
      </c>
      <c r="BI237" s="9">
        <f t="shared" si="201"/>
        <v>0.35760454853141072</v>
      </c>
      <c r="BJ237" s="9">
        <f t="shared" si="202"/>
        <v>0</v>
      </c>
      <c r="BK237" s="9">
        <f t="shared" si="203"/>
        <v>0</v>
      </c>
      <c r="BL237" s="9">
        <f t="shared" si="204"/>
        <v>0</v>
      </c>
      <c r="BM237" s="9">
        <f t="shared" si="205"/>
        <v>0</v>
      </c>
      <c r="BN237" s="9">
        <f t="shared" si="206"/>
        <v>0</v>
      </c>
    </row>
    <row r="238" spans="1:66" x14ac:dyDescent="0.3">
      <c r="A238" s="9">
        <f t="shared" si="194"/>
        <v>221</v>
      </c>
      <c r="B238" s="9">
        <f t="shared" si="189"/>
        <v>0</v>
      </c>
      <c r="C238" s="9">
        <f t="shared" si="190"/>
        <v>0</v>
      </c>
      <c r="D238" s="9">
        <f t="shared" si="191"/>
        <v>0</v>
      </c>
      <c r="E238" s="9">
        <f t="shared" si="192"/>
        <v>0</v>
      </c>
      <c r="F238" s="9">
        <f t="shared" si="193"/>
        <v>0</v>
      </c>
      <c r="G238">
        <v>6.502592577534605E-3</v>
      </c>
      <c r="H238" s="9">
        <f t="shared" si="186"/>
        <v>0</v>
      </c>
      <c r="I238" s="9">
        <f t="shared" si="187"/>
        <v>0</v>
      </c>
      <c r="J238" s="9">
        <f t="shared" si="188"/>
        <v>0</v>
      </c>
      <c r="K238" s="4">
        <v>3.0226000000000002</v>
      </c>
      <c r="L238" s="9">
        <f t="shared" si="207"/>
        <v>0</v>
      </c>
      <c r="M238" s="9">
        <f t="shared" si="208"/>
        <v>0</v>
      </c>
      <c r="N238" s="9">
        <f t="shared" si="209"/>
        <v>0</v>
      </c>
      <c r="O238" s="9">
        <f t="shared" si="210"/>
        <v>0</v>
      </c>
      <c r="P238" s="9">
        <f t="shared" si="211"/>
        <v>0</v>
      </c>
      <c r="Q238" s="9">
        <f t="shared" si="212"/>
        <v>0</v>
      </c>
      <c r="R238">
        <v>7.2217150215617698E-3</v>
      </c>
      <c r="S238" s="9">
        <f t="shared" si="213"/>
        <v>0</v>
      </c>
      <c r="T238" s="9">
        <f t="shared" si="214"/>
        <v>0</v>
      </c>
      <c r="U238" s="9">
        <f t="shared" si="215"/>
        <v>0</v>
      </c>
      <c r="V238">
        <v>2.8226</v>
      </c>
      <c r="W238" s="9">
        <f t="shared" si="216"/>
        <v>0</v>
      </c>
      <c r="X238" s="9">
        <f t="shared" si="217"/>
        <v>0</v>
      </c>
      <c r="Y238" s="9">
        <f t="shared" si="218"/>
        <v>0</v>
      </c>
      <c r="Z238" s="9">
        <f t="shared" si="219"/>
        <v>0</v>
      </c>
      <c r="AA238" s="9">
        <f t="shared" si="220"/>
        <v>0</v>
      </c>
      <c r="AB238" s="9">
        <f t="shared" si="221"/>
        <v>0</v>
      </c>
      <c r="AC238">
        <v>5.6914914478271017E-3</v>
      </c>
      <c r="AD238" s="9">
        <f t="shared" si="222"/>
        <v>0</v>
      </c>
      <c r="AE238" s="9">
        <f t="shared" si="223"/>
        <v>0</v>
      </c>
      <c r="AF238" s="9">
        <f t="shared" si="224"/>
        <v>0</v>
      </c>
      <c r="AG238">
        <v>3.2226000000000004</v>
      </c>
      <c r="AH238" s="9">
        <f t="shared" si="225"/>
        <v>0</v>
      </c>
      <c r="AI238" s="9">
        <f t="shared" si="226"/>
        <v>0</v>
      </c>
      <c r="AJ238" s="9">
        <f t="shared" si="227"/>
        <v>0</v>
      </c>
      <c r="AK238" s="9">
        <f t="shared" si="228"/>
        <v>0</v>
      </c>
      <c r="AL238" s="9">
        <f t="shared" si="229"/>
        <v>0</v>
      </c>
      <c r="AM238" s="9">
        <f t="shared" si="230"/>
        <v>0</v>
      </c>
      <c r="AN238">
        <v>7.8829517456749931E-3</v>
      </c>
      <c r="AO238" s="9">
        <f t="shared" si="231"/>
        <v>0</v>
      </c>
      <c r="AP238" s="9">
        <f t="shared" si="232"/>
        <v>0</v>
      </c>
      <c r="AQ238" s="9">
        <f t="shared" si="233"/>
        <v>0</v>
      </c>
      <c r="AR238">
        <v>2.6226000000000003</v>
      </c>
      <c r="AS238" s="9">
        <f t="shared" si="195"/>
        <v>0</v>
      </c>
      <c r="AT238" s="9">
        <f t="shared" si="234"/>
        <v>0</v>
      </c>
      <c r="AU238" s="9">
        <f t="shared" si="235"/>
        <v>0</v>
      </c>
      <c r="AV238" s="9">
        <f t="shared" si="236"/>
        <v>0</v>
      </c>
      <c r="AW238" s="9">
        <f t="shared" si="237"/>
        <v>0</v>
      </c>
      <c r="AX238" s="9">
        <f t="shared" si="238"/>
        <v>0</v>
      </c>
      <c r="AY238">
        <v>5.3195781633745831E-3</v>
      </c>
      <c r="AZ238" s="9">
        <f t="shared" si="239"/>
        <v>0</v>
      </c>
      <c r="BA238" s="9">
        <f t="shared" si="240"/>
        <v>0</v>
      </c>
      <c r="BB238" s="9">
        <f t="shared" si="241"/>
        <v>0</v>
      </c>
      <c r="BC238">
        <v>3.4226000000000001</v>
      </c>
      <c r="BD238" s="9">
        <f t="shared" si="196"/>
        <v>0</v>
      </c>
      <c r="BE238" s="9">
        <f t="shared" si="197"/>
        <v>0.37775529795021445</v>
      </c>
      <c r="BF238" s="9">
        <f t="shared" si="198"/>
        <v>0.38939230094862359</v>
      </c>
      <c r="BG238" s="9">
        <f t="shared" si="199"/>
        <v>0.36646791036651294</v>
      </c>
      <c r="BH238" s="9">
        <f t="shared" si="200"/>
        <v>0.40138980902725119</v>
      </c>
      <c r="BI238" s="9">
        <f t="shared" si="201"/>
        <v>0.35551957919670524</v>
      </c>
      <c r="BJ238" s="9">
        <f t="shared" si="202"/>
        <v>0</v>
      </c>
      <c r="BK238" s="9">
        <f t="shared" si="203"/>
        <v>0</v>
      </c>
      <c r="BL238" s="9">
        <f t="shared" si="204"/>
        <v>0</v>
      </c>
      <c r="BM238" s="9">
        <f t="shared" si="205"/>
        <v>0</v>
      </c>
      <c r="BN238" s="9">
        <f t="shared" si="206"/>
        <v>0</v>
      </c>
    </row>
    <row r="239" spans="1:66" x14ac:dyDescent="0.3">
      <c r="A239" s="9">
        <f t="shared" si="194"/>
        <v>222</v>
      </c>
      <c r="B239" s="9">
        <f t="shared" si="189"/>
        <v>0</v>
      </c>
      <c r="C239" s="9">
        <f t="shared" si="190"/>
        <v>0</v>
      </c>
      <c r="D239" s="9">
        <f t="shared" si="191"/>
        <v>0</v>
      </c>
      <c r="E239" s="9">
        <f t="shared" si="192"/>
        <v>0</v>
      </c>
      <c r="F239" s="9">
        <f t="shared" si="193"/>
        <v>0</v>
      </c>
      <c r="G239">
        <v>7.1675816853120633E-3</v>
      </c>
      <c r="H239" s="9">
        <f t="shared" si="186"/>
        <v>0</v>
      </c>
      <c r="I239" s="9">
        <f t="shared" si="187"/>
        <v>0</v>
      </c>
      <c r="J239" s="9">
        <f t="shared" si="188"/>
        <v>0</v>
      </c>
      <c r="K239" s="4">
        <v>3.0234999999999999</v>
      </c>
      <c r="L239" s="9">
        <f t="shared" si="207"/>
        <v>0</v>
      </c>
      <c r="M239" s="9">
        <f t="shared" si="208"/>
        <v>0</v>
      </c>
      <c r="N239" s="9">
        <f t="shared" si="209"/>
        <v>0</v>
      </c>
      <c r="O239" s="9">
        <f t="shared" si="210"/>
        <v>0</v>
      </c>
      <c r="P239" s="9">
        <f t="shared" si="211"/>
        <v>0</v>
      </c>
      <c r="Q239" s="9">
        <f t="shared" si="212"/>
        <v>0</v>
      </c>
      <c r="R239">
        <v>7.9375161391311844E-3</v>
      </c>
      <c r="S239" s="9">
        <f t="shared" si="213"/>
        <v>0</v>
      </c>
      <c r="T239" s="9">
        <f t="shared" si="214"/>
        <v>0</v>
      </c>
      <c r="U239" s="9">
        <f t="shared" si="215"/>
        <v>0</v>
      </c>
      <c r="V239">
        <v>2.8234999999999997</v>
      </c>
      <c r="W239" s="9">
        <f t="shared" si="216"/>
        <v>0</v>
      </c>
      <c r="X239" s="9">
        <f t="shared" si="217"/>
        <v>0</v>
      </c>
      <c r="Y239" s="9">
        <f t="shared" si="218"/>
        <v>0</v>
      </c>
      <c r="Z239" s="9">
        <f t="shared" si="219"/>
        <v>0</v>
      </c>
      <c r="AA239" s="9">
        <f t="shared" si="220"/>
        <v>0</v>
      </c>
      <c r="AB239" s="9">
        <f t="shared" si="221"/>
        <v>0</v>
      </c>
      <c r="AC239">
        <v>6.305833760608448E-3</v>
      </c>
      <c r="AD239" s="9">
        <f t="shared" si="222"/>
        <v>0</v>
      </c>
      <c r="AE239" s="9">
        <f t="shared" si="223"/>
        <v>0</v>
      </c>
      <c r="AF239" s="9">
        <f t="shared" si="224"/>
        <v>0</v>
      </c>
      <c r="AG239">
        <v>3.2235</v>
      </c>
      <c r="AH239" s="9">
        <f t="shared" si="225"/>
        <v>0</v>
      </c>
      <c r="AI239" s="9">
        <f t="shared" si="226"/>
        <v>0</v>
      </c>
      <c r="AJ239" s="9">
        <f t="shared" si="227"/>
        <v>0</v>
      </c>
      <c r="AK239" s="9">
        <f t="shared" si="228"/>
        <v>0</v>
      </c>
      <c r="AL239" s="9">
        <f t="shared" si="229"/>
        <v>0</v>
      </c>
      <c r="AM239" s="9">
        <f t="shared" si="230"/>
        <v>0</v>
      </c>
      <c r="AN239">
        <v>8.6315383840795956E-3</v>
      </c>
      <c r="AO239" s="9">
        <f t="shared" si="231"/>
        <v>0</v>
      </c>
      <c r="AP239" s="9">
        <f t="shared" si="232"/>
        <v>0</v>
      </c>
      <c r="AQ239" s="9">
        <f t="shared" si="233"/>
        <v>0</v>
      </c>
      <c r="AR239">
        <v>2.6234999999999999</v>
      </c>
      <c r="AS239" s="9">
        <f t="shared" si="195"/>
        <v>0</v>
      </c>
      <c r="AT239" s="9">
        <f t="shared" si="234"/>
        <v>0</v>
      </c>
      <c r="AU239" s="9">
        <f t="shared" si="235"/>
        <v>0</v>
      </c>
      <c r="AV239" s="9">
        <f t="shared" si="236"/>
        <v>0</v>
      </c>
      <c r="AW239" s="9">
        <f t="shared" si="237"/>
        <v>0</v>
      </c>
      <c r="AX239" s="9">
        <f t="shared" si="238"/>
        <v>0</v>
      </c>
      <c r="AY239">
        <v>5.8958085153125728E-3</v>
      </c>
      <c r="AZ239" s="9">
        <f t="shared" si="239"/>
        <v>0</v>
      </c>
      <c r="BA239" s="9">
        <f t="shared" si="240"/>
        <v>0</v>
      </c>
      <c r="BB239" s="9">
        <f t="shared" si="241"/>
        <v>0</v>
      </c>
      <c r="BC239">
        <v>3.4234999999999998</v>
      </c>
      <c r="BD239" s="9">
        <f t="shared" si="196"/>
        <v>0</v>
      </c>
      <c r="BE239" s="9">
        <f t="shared" si="197"/>
        <v>0.37567705760744458</v>
      </c>
      <c r="BF239" s="9">
        <f t="shared" si="198"/>
        <v>0.38731423626544537</v>
      </c>
      <c r="BG239" s="9">
        <f t="shared" si="199"/>
        <v>0.36439137039592345</v>
      </c>
      <c r="BH239" s="9">
        <f t="shared" si="200"/>
        <v>0.39931391455343385</v>
      </c>
      <c r="BI239" s="9">
        <f t="shared" si="201"/>
        <v>0.3534465024799216</v>
      </c>
      <c r="BJ239" s="9">
        <f t="shared" si="202"/>
        <v>0</v>
      </c>
      <c r="BK239" s="9">
        <f t="shared" si="203"/>
        <v>0</v>
      </c>
      <c r="BL239" s="9">
        <f t="shared" si="204"/>
        <v>0</v>
      </c>
      <c r="BM239" s="9">
        <f t="shared" si="205"/>
        <v>0</v>
      </c>
      <c r="BN239" s="9">
        <f t="shared" si="206"/>
        <v>0</v>
      </c>
    </row>
    <row r="240" spans="1:66" x14ac:dyDescent="0.3">
      <c r="A240" s="9">
        <f t="shared" si="194"/>
        <v>223</v>
      </c>
      <c r="B240" s="9">
        <f t="shared" si="189"/>
        <v>0</v>
      </c>
      <c r="C240" s="9">
        <f t="shared" si="190"/>
        <v>0</v>
      </c>
      <c r="D240" s="9">
        <f t="shared" si="191"/>
        <v>0</v>
      </c>
      <c r="E240" s="9">
        <f t="shared" si="192"/>
        <v>0</v>
      </c>
      <c r="F240" s="9">
        <f t="shared" si="193"/>
        <v>0</v>
      </c>
      <c r="G240">
        <v>7.6468867269993135E-3</v>
      </c>
      <c r="H240" s="9">
        <f t="shared" si="186"/>
        <v>0</v>
      </c>
      <c r="I240" s="9">
        <f t="shared" si="187"/>
        <v>0</v>
      </c>
      <c r="J240" s="9">
        <f t="shared" si="188"/>
        <v>0</v>
      </c>
      <c r="K240" s="4">
        <v>3.0238</v>
      </c>
      <c r="L240" s="9">
        <f t="shared" si="207"/>
        <v>0</v>
      </c>
      <c r="M240" s="9">
        <f t="shared" si="208"/>
        <v>0</v>
      </c>
      <c r="N240" s="9">
        <f t="shared" si="209"/>
        <v>0</v>
      </c>
      <c r="O240" s="9">
        <f t="shared" si="210"/>
        <v>0</v>
      </c>
      <c r="P240" s="9">
        <f t="shared" si="211"/>
        <v>0</v>
      </c>
      <c r="Q240" s="9">
        <f t="shared" si="212"/>
        <v>0</v>
      </c>
      <c r="R240">
        <v>8.4483823132059932E-3</v>
      </c>
      <c r="S240" s="9">
        <f t="shared" si="213"/>
        <v>0</v>
      </c>
      <c r="T240" s="9">
        <f t="shared" si="214"/>
        <v>0</v>
      </c>
      <c r="U240" s="9">
        <f t="shared" si="215"/>
        <v>0</v>
      </c>
      <c r="V240">
        <v>2.8237999999999999</v>
      </c>
      <c r="W240" s="9">
        <f t="shared" si="216"/>
        <v>0</v>
      </c>
      <c r="X240" s="9">
        <f t="shared" si="217"/>
        <v>0</v>
      </c>
      <c r="Y240" s="9">
        <f t="shared" si="218"/>
        <v>0</v>
      </c>
      <c r="Z240" s="9">
        <f t="shared" si="219"/>
        <v>0</v>
      </c>
      <c r="AA240" s="9">
        <f t="shared" si="220"/>
        <v>0</v>
      </c>
      <c r="AB240" s="9">
        <f t="shared" si="221"/>
        <v>0</v>
      </c>
      <c r="AC240">
        <v>6.7446566297570953E-3</v>
      </c>
      <c r="AD240" s="9">
        <f t="shared" si="222"/>
        <v>0</v>
      </c>
      <c r="AE240" s="9">
        <f t="shared" si="223"/>
        <v>0</v>
      </c>
      <c r="AF240" s="9">
        <f t="shared" si="224"/>
        <v>0</v>
      </c>
      <c r="AG240">
        <v>3.2238000000000002</v>
      </c>
      <c r="AH240" s="9">
        <f t="shared" si="225"/>
        <v>0</v>
      </c>
      <c r="AI240" s="9">
        <f t="shared" si="226"/>
        <v>0</v>
      </c>
      <c r="AJ240" s="9">
        <f t="shared" si="227"/>
        <v>0</v>
      </c>
      <c r="AK240" s="9">
        <f t="shared" si="228"/>
        <v>0</v>
      </c>
      <c r="AL240" s="9">
        <f t="shared" si="229"/>
        <v>0</v>
      </c>
      <c r="AM240" s="9">
        <f t="shared" si="230"/>
        <v>0</v>
      </c>
      <c r="AN240">
        <v>9.1832508452557304E-3</v>
      </c>
      <c r="AO240" s="9">
        <f t="shared" si="231"/>
        <v>0</v>
      </c>
      <c r="AP240" s="9">
        <f t="shared" si="232"/>
        <v>0</v>
      </c>
      <c r="AQ240" s="9">
        <f t="shared" si="233"/>
        <v>0</v>
      </c>
      <c r="AR240">
        <v>2.6238000000000001</v>
      </c>
      <c r="AS240" s="9">
        <f t="shared" si="195"/>
        <v>0</v>
      </c>
      <c r="AT240" s="9">
        <f t="shared" si="234"/>
        <v>0</v>
      </c>
      <c r="AU240" s="9">
        <f t="shared" si="235"/>
        <v>0</v>
      </c>
      <c r="AV240" s="9">
        <f t="shared" si="236"/>
        <v>0</v>
      </c>
      <c r="AW240" s="9">
        <f t="shared" si="237"/>
        <v>0</v>
      </c>
      <c r="AX240" s="9">
        <f t="shared" si="238"/>
        <v>0</v>
      </c>
      <c r="AY240">
        <v>6.305833760608448E-3</v>
      </c>
      <c r="AZ240" s="9">
        <f t="shared" si="239"/>
        <v>0</v>
      </c>
      <c r="BA240" s="9">
        <f t="shared" si="240"/>
        <v>0</v>
      </c>
      <c r="BB240" s="9">
        <f t="shared" si="241"/>
        <v>0</v>
      </c>
      <c r="BC240">
        <v>3.4238</v>
      </c>
      <c r="BD240" s="9">
        <f t="shared" si="196"/>
        <v>0</v>
      </c>
      <c r="BE240" s="9">
        <f t="shared" si="197"/>
        <v>0.3736101579229113</v>
      </c>
      <c r="BF240" s="9">
        <f t="shared" si="198"/>
        <v>0.38524716576445589</v>
      </c>
      <c r="BG240" s="9">
        <f t="shared" si="199"/>
        <v>0.36232650678488776</v>
      </c>
      <c r="BH240" s="9">
        <f t="shared" si="200"/>
        <v>0.3972486573231172</v>
      </c>
      <c r="BI240" s="9">
        <f t="shared" si="201"/>
        <v>0.35138542678456069</v>
      </c>
      <c r="BJ240" s="9">
        <f t="shared" si="202"/>
        <v>0</v>
      </c>
      <c r="BK240" s="9">
        <f t="shared" si="203"/>
        <v>0</v>
      </c>
      <c r="BL240" s="9">
        <f t="shared" si="204"/>
        <v>0</v>
      </c>
      <c r="BM240" s="9">
        <f t="shared" si="205"/>
        <v>0</v>
      </c>
      <c r="BN240" s="9">
        <f t="shared" si="206"/>
        <v>0</v>
      </c>
    </row>
    <row r="241" spans="1:66" x14ac:dyDescent="0.3">
      <c r="A241" s="9">
        <f t="shared" si="194"/>
        <v>224</v>
      </c>
      <c r="B241" s="9">
        <f t="shared" si="189"/>
        <v>0</v>
      </c>
      <c r="C241" s="9">
        <f t="shared" si="190"/>
        <v>0</v>
      </c>
      <c r="D241" s="9">
        <f t="shared" si="191"/>
        <v>0</v>
      </c>
      <c r="E241" s="9">
        <f t="shared" si="192"/>
        <v>0</v>
      </c>
      <c r="F241" s="9">
        <f t="shared" si="193"/>
        <v>0</v>
      </c>
      <c r="G241">
        <v>7.302975954749602E-3</v>
      </c>
      <c r="H241" s="9">
        <f t="shared" si="186"/>
        <v>0</v>
      </c>
      <c r="I241" s="9">
        <f t="shared" si="187"/>
        <v>0</v>
      </c>
      <c r="J241" s="9">
        <f t="shared" si="188"/>
        <v>0</v>
      </c>
      <c r="K241" s="4">
        <v>3.0247999999999999</v>
      </c>
      <c r="L241" s="9">
        <f t="shared" si="207"/>
        <v>0</v>
      </c>
      <c r="M241" s="9">
        <f t="shared" si="208"/>
        <v>0</v>
      </c>
      <c r="N241" s="9">
        <f t="shared" si="209"/>
        <v>0</v>
      </c>
      <c r="O241" s="9">
        <f t="shared" si="210"/>
        <v>0</v>
      </c>
      <c r="P241" s="9">
        <f t="shared" si="211"/>
        <v>0</v>
      </c>
      <c r="Q241" s="9">
        <f t="shared" si="212"/>
        <v>0</v>
      </c>
      <c r="R241">
        <v>8.0740717294173203E-3</v>
      </c>
      <c r="S241" s="9">
        <f t="shared" si="213"/>
        <v>0</v>
      </c>
      <c r="T241" s="9">
        <f t="shared" si="214"/>
        <v>0</v>
      </c>
      <c r="U241" s="9">
        <f t="shared" si="215"/>
        <v>0</v>
      </c>
      <c r="V241">
        <v>2.8247999999999998</v>
      </c>
      <c r="W241" s="9">
        <f t="shared" si="216"/>
        <v>0</v>
      </c>
      <c r="X241" s="9">
        <f t="shared" si="217"/>
        <v>0</v>
      </c>
      <c r="Y241" s="9">
        <f t="shared" si="218"/>
        <v>0</v>
      </c>
      <c r="Z241" s="9">
        <f t="shared" si="219"/>
        <v>0</v>
      </c>
      <c r="AA241" s="9">
        <f t="shared" si="220"/>
        <v>0</v>
      </c>
      <c r="AB241" s="9">
        <f t="shared" si="221"/>
        <v>0</v>
      </c>
      <c r="AC241">
        <v>6.430994316587002E-3</v>
      </c>
      <c r="AD241" s="9">
        <f t="shared" si="222"/>
        <v>0</v>
      </c>
      <c r="AE241" s="9">
        <f t="shared" si="223"/>
        <v>0</v>
      </c>
      <c r="AF241" s="9">
        <f t="shared" si="224"/>
        <v>0</v>
      </c>
      <c r="AG241">
        <v>3.2248000000000001</v>
      </c>
      <c r="AH241" s="9">
        <f t="shared" si="225"/>
        <v>0</v>
      </c>
      <c r="AI241" s="9">
        <f t="shared" si="226"/>
        <v>0</v>
      </c>
      <c r="AJ241" s="9">
        <f t="shared" si="227"/>
        <v>0</v>
      </c>
      <c r="AK241" s="9">
        <f t="shared" si="228"/>
        <v>0</v>
      </c>
      <c r="AL241" s="9">
        <f t="shared" si="229"/>
        <v>0</v>
      </c>
      <c r="AM241" s="9">
        <f t="shared" si="230"/>
        <v>0</v>
      </c>
      <c r="AN241">
        <v>8.7691501175732878E-3</v>
      </c>
      <c r="AO241" s="9">
        <f t="shared" si="231"/>
        <v>0</v>
      </c>
      <c r="AP241" s="9">
        <f t="shared" si="232"/>
        <v>0</v>
      </c>
      <c r="AQ241" s="9">
        <f t="shared" si="233"/>
        <v>0</v>
      </c>
      <c r="AR241">
        <v>2.6248</v>
      </c>
      <c r="AS241" s="9">
        <f t="shared" si="195"/>
        <v>0</v>
      </c>
      <c r="AT241" s="9">
        <f t="shared" si="234"/>
        <v>0</v>
      </c>
      <c r="AU241" s="9">
        <f t="shared" si="235"/>
        <v>0</v>
      </c>
      <c r="AV241" s="9">
        <f t="shared" si="236"/>
        <v>0</v>
      </c>
      <c r="AW241" s="9">
        <f t="shared" si="237"/>
        <v>0</v>
      </c>
      <c r="AX241" s="9">
        <f t="shared" si="238"/>
        <v>0</v>
      </c>
      <c r="AY241">
        <v>6.011496726819221E-3</v>
      </c>
      <c r="AZ241" s="9">
        <f t="shared" si="239"/>
        <v>0</v>
      </c>
      <c r="BA241" s="9">
        <f t="shared" si="240"/>
        <v>0</v>
      </c>
      <c r="BB241" s="9">
        <f t="shared" si="241"/>
        <v>0</v>
      </c>
      <c r="BC241">
        <v>3.4247999999999998</v>
      </c>
      <c r="BD241" s="9">
        <f t="shared" si="196"/>
        <v>0</v>
      </c>
      <c r="BE241" s="9">
        <f t="shared" si="197"/>
        <v>0.37155432198004384</v>
      </c>
      <c r="BF241" s="9">
        <f t="shared" si="198"/>
        <v>0.38319080946076783</v>
      </c>
      <c r="BG241" s="9">
        <f t="shared" si="199"/>
        <v>0.36027304542339661</v>
      </c>
      <c r="BH241" s="9">
        <f t="shared" si="200"/>
        <v>0.39519375400765278</v>
      </c>
      <c r="BI241" s="9">
        <f t="shared" si="201"/>
        <v>0.34933608055882659</v>
      </c>
      <c r="BJ241" s="9">
        <f t="shared" si="202"/>
        <v>0</v>
      </c>
      <c r="BK241" s="9">
        <f t="shared" si="203"/>
        <v>0</v>
      </c>
      <c r="BL241" s="9">
        <f t="shared" si="204"/>
        <v>0</v>
      </c>
      <c r="BM241" s="9">
        <f t="shared" si="205"/>
        <v>0</v>
      </c>
      <c r="BN241" s="9">
        <f t="shared" si="206"/>
        <v>0</v>
      </c>
    </row>
    <row r="242" spans="1:66" x14ac:dyDescent="0.3">
      <c r="A242" s="9">
        <f t="shared" si="194"/>
        <v>225</v>
      </c>
      <c r="B242" s="9">
        <f t="shared" si="189"/>
        <v>0</v>
      </c>
      <c r="C242" s="9">
        <f t="shared" si="190"/>
        <v>0</v>
      </c>
      <c r="D242" s="9">
        <f t="shared" si="191"/>
        <v>0</v>
      </c>
      <c r="E242" s="9">
        <f t="shared" si="192"/>
        <v>0</v>
      </c>
      <c r="F242" s="9">
        <f t="shared" si="193"/>
        <v>0</v>
      </c>
      <c r="G242">
        <v>7.8102505320497562E-3</v>
      </c>
      <c r="H242" s="9">
        <f t="shared" si="186"/>
        <v>0</v>
      </c>
      <c r="I242" s="9">
        <f t="shared" si="187"/>
        <v>0</v>
      </c>
      <c r="J242" s="9">
        <f t="shared" si="188"/>
        <v>0</v>
      </c>
      <c r="K242" s="4">
        <v>3.0255999999999998</v>
      </c>
      <c r="L242" s="9">
        <f t="shared" si="207"/>
        <v>0</v>
      </c>
      <c r="M242" s="9">
        <f t="shared" si="208"/>
        <v>0</v>
      </c>
      <c r="N242" s="9">
        <f t="shared" si="209"/>
        <v>0</v>
      </c>
      <c r="O242" s="9">
        <f t="shared" si="210"/>
        <v>0</v>
      </c>
      <c r="P242" s="9">
        <f t="shared" si="211"/>
        <v>0</v>
      </c>
      <c r="Q242" s="9">
        <f t="shared" si="212"/>
        <v>0</v>
      </c>
      <c r="R242">
        <v>8.6315383840795956E-3</v>
      </c>
      <c r="S242" s="9">
        <f t="shared" si="213"/>
        <v>0</v>
      </c>
      <c r="T242" s="9">
        <f t="shared" si="214"/>
        <v>0</v>
      </c>
      <c r="U242" s="9">
        <f t="shared" si="215"/>
        <v>0</v>
      </c>
      <c r="V242">
        <v>2.8255999999999997</v>
      </c>
      <c r="W242" s="9">
        <f t="shared" si="216"/>
        <v>0</v>
      </c>
      <c r="X242" s="9">
        <f t="shared" si="217"/>
        <v>0</v>
      </c>
      <c r="Y242" s="9">
        <f t="shared" si="218"/>
        <v>0</v>
      </c>
      <c r="Z242" s="9">
        <f t="shared" si="219"/>
        <v>0</v>
      </c>
      <c r="AA242" s="9">
        <f t="shared" si="220"/>
        <v>0</v>
      </c>
      <c r="AB242" s="9">
        <f t="shared" si="221"/>
        <v>0</v>
      </c>
      <c r="AC242">
        <v>6.8884087958058782E-3</v>
      </c>
      <c r="AD242" s="9">
        <f t="shared" si="222"/>
        <v>0</v>
      </c>
      <c r="AE242" s="9">
        <f t="shared" si="223"/>
        <v>0</v>
      </c>
      <c r="AF242" s="9">
        <f t="shared" si="224"/>
        <v>0</v>
      </c>
      <c r="AG242">
        <v>3.2256</v>
      </c>
      <c r="AH242" s="9">
        <f t="shared" si="225"/>
        <v>0</v>
      </c>
      <c r="AI242" s="9">
        <f t="shared" si="226"/>
        <v>0</v>
      </c>
      <c r="AJ242" s="9">
        <f t="shared" si="227"/>
        <v>0</v>
      </c>
      <c r="AK242" s="9">
        <f t="shared" si="228"/>
        <v>0</v>
      </c>
      <c r="AL242" s="9">
        <f t="shared" si="229"/>
        <v>0</v>
      </c>
      <c r="AM242" s="9">
        <f t="shared" si="230"/>
        <v>0</v>
      </c>
      <c r="AN242">
        <v>9.3679084219555619E-3</v>
      </c>
      <c r="AO242" s="9">
        <f t="shared" si="231"/>
        <v>0</v>
      </c>
      <c r="AP242" s="9">
        <f t="shared" si="232"/>
        <v>0</v>
      </c>
      <c r="AQ242" s="9">
        <f t="shared" si="233"/>
        <v>0</v>
      </c>
      <c r="AR242">
        <v>2.6255999999999999</v>
      </c>
      <c r="AS242" s="9">
        <f t="shared" si="195"/>
        <v>0</v>
      </c>
      <c r="AT242" s="9">
        <f t="shared" si="234"/>
        <v>0</v>
      </c>
      <c r="AU242" s="9">
        <f t="shared" si="235"/>
        <v>0</v>
      </c>
      <c r="AV242" s="9">
        <f t="shared" si="236"/>
        <v>0</v>
      </c>
      <c r="AW242" s="9">
        <f t="shared" si="237"/>
        <v>0</v>
      </c>
      <c r="AX242" s="9">
        <f t="shared" si="238"/>
        <v>0</v>
      </c>
      <c r="AY242">
        <v>6.439940995979998E-3</v>
      </c>
      <c r="AZ242" s="9">
        <f t="shared" si="239"/>
        <v>0</v>
      </c>
      <c r="BA242" s="9">
        <f t="shared" si="240"/>
        <v>0</v>
      </c>
      <c r="BB242" s="9">
        <f t="shared" si="241"/>
        <v>0</v>
      </c>
      <c r="BC242">
        <v>3.4255999999999998</v>
      </c>
      <c r="BD242" s="9">
        <f t="shared" si="196"/>
        <v>0</v>
      </c>
      <c r="BE242" s="9">
        <f t="shared" si="197"/>
        <v>0.369509553543654</v>
      </c>
      <c r="BF242" s="9">
        <f t="shared" si="198"/>
        <v>0.38114517674978154</v>
      </c>
      <c r="BG242" s="9">
        <f t="shared" si="199"/>
        <v>0.35823098445034141</v>
      </c>
      <c r="BH242" s="9">
        <f t="shared" si="200"/>
        <v>0.39314921963235372</v>
      </c>
      <c r="BI242" s="9">
        <f t="shared" si="201"/>
        <v>0.34729845632567186</v>
      </c>
      <c r="BJ242" s="9">
        <f t="shared" si="202"/>
        <v>0</v>
      </c>
      <c r="BK242" s="9">
        <f t="shared" si="203"/>
        <v>0</v>
      </c>
      <c r="BL242" s="9">
        <f t="shared" si="204"/>
        <v>0</v>
      </c>
      <c r="BM242" s="9">
        <f t="shared" si="205"/>
        <v>0</v>
      </c>
      <c r="BN242" s="9">
        <f t="shared" si="206"/>
        <v>0</v>
      </c>
    </row>
    <row r="243" spans="1:66" x14ac:dyDescent="0.3">
      <c r="A243" s="9">
        <f t="shared" si="194"/>
        <v>226</v>
      </c>
      <c r="B243" s="9">
        <f t="shared" si="189"/>
        <v>0</v>
      </c>
      <c r="C243" s="9">
        <f t="shared" si="190"/>
        <v>0</v>
      </c>
      <c r="D243" s="9">
        <f t="shared" si="191"/>
        <v>0</v>
      </c>
      <c r="E243" s="9">
        <f t="shared" si="192"/>
        <v>0</v>
      </c>
      <c r="F243" s="9">
        <f t="shared" si="193"/>
        <v>0</v>
      </c>
      <c r="G243">
        <v>6.6459596043364488E-3</v>
      </c>
      <c r="H243" s="9">
        <f t="shared" si="186"/>
        <v>0</v>
      </c>
      <c r="I243" s="9">
        <f t="shared" si="187"/>
        <v>0</v>
      </c>
      <c r="J243" s="9">
        <f t="shared" si="188"/>
        <v>0</v>
      </c>
      <c r="K243" s="4">
        <v>3.0259999999999998</v>
      </c>
      <c r="L243" s="9">
        <f t="shared" si="207"/>
        <v>0</v>
      </c>
      <c r="M243" s="9">
        <f t="shared" si="208"/>
        <v>0</v>
      </c>
      <c r="N243" s="9">
        <f t="shared" si="209"/>
        <v>0</v>
      </c>
      <c r="O243" s="9">
        <f t="shared" si="210"/>
        <v>0</v>
      </c>
      <c r="P243" s="9">
        <f t="shared" si="211"/>
        <v>0</v>
      </c>
      <c r="Q243" s="9">
        <f t="shared" si="212"/>
        <v>0</v>
      </c>
      <c r="R243">
        <v>7.3571905889392442E-3</v>
      </c>
      <c r="S243" s="9">
        <f t="shared" si="213"/>
        <v>0</v>
      </c>
      <c r="T243" s="9">
        <f t="shared" si="214"/>
        <v>0</v>
      </c>
      <c r="U243" s="9">
        <f t="shared" si="215"/>
        <v>0</v>
      </c>
      <c r="V243">
        <v>2.8259999999999996</v>
      </c>
      <c r="W243" s="9">
        <f t="shared" si="216"/>
        <v>0</v>
      </c>
      <c r="X243" s="9">
        <f t="shared" si="217"/>
        <v>0</v>
      </c>
      <c r="Y243" s="9">
        <f t="shared" si="218"/>
        <v>0</v>
      </c>
      <c r="Z243" s="9">
        <f t="shared" si="219"/>
        <v>0</v>
      </c>
      <c r="AA243" s="9">
        <f t="shared" si="220"/>
        <v>0</v>
      </c>
      <c r="AB243" s="9">
        <f t="shared" si="221"/>
        <v>0</v>
      </c>
      <c r="AC243">
        <v>5.8424638652846417E-3</v>
      </c>
      <c r="AD243" s="9">
        <f t="shared" si="222"/>
        <v>0</v>
      </c>
      <c r="AE243" s="9">
        <f t="shared" si="223"/>
        <v>0</v>
      </c>
      <c r="AF243" s="9">
        <f t="shared" si="224"/>
        <v>0</v>
      </c>
      <c r="AG243">
        <v>3.226</v>
      </c>
      <c r="AH243" s="9">
        <f t="shared" si="225"/>
        <v>0</v>
      </c>
      <c r="AI243" s="9">
        <f t="shared" si="226"/>
        <v>0</v>
      </c>
      <c r="AJ243" s="9">
        <f t="shared" si="227"/>
        <v>0</v>
      </c>
      <c r="AK243" s="9">
        <f t="shared" si="228"/>
        <v>0</v>
      </c>
      <c r="AL243" s="9">
        <f t="shared" si="229"/>
        <v>0</v>
      </c>
      <c r="AM243" s="9">
        <f t="shared" si="230"/>
        <v>0</v>
      </c>
      <c r="AN243">
        <v>8.0103200541153941E-3</v>
      </c>
      <c r="AO243" s="9">
        <f t="shared" si="231"/>
        <v>0</v>
      </c>
      <c r="AP243" s="9">
        <f t="shared" si="232"/>
        <v>0</v>
      </c>
      <c r="AQ243" s="9">
        <f t="shared" si="233"/>
        <v>0</v>
      </c>
      <c r="AR243">
        <v>2.6259999999999999</v>
      </c>
      <c r="AS243" s="9">
        <f t="shared" si="195"/>
        <v>0</v>
      </c>
      <c r="AT243" s="9">
        <f t="shared" si="234"/>
        <v>0</v>
      </c>
      <c r="AU243" s="9">
        <f t="shared" si="235"/>
        <v>0</v>
      </c>
      <c r="AV243" s="9">
        <f t="shared" si="236"/>
        <v>0</v>
      </c>
      <c r="AW243" s="9">
        <f t="shared" si="237"/>
        <v>0</v>
      </c>
      <c r="AX243" s="9">
        <f t="shared" si="238"/>
        <v>0</v>
      </c>
      <c r="AY243">
        <v>5.4610790754923144E-3</v>
      </c>
      <c r="AZ243" s="9">
        <f t="shared" si="239"/>
        <v>0</v>
      </c>
      <c r="BA243" s="9">
        <f t="shared" si="240"/>
        <v>0</v>
      </c>
      <c r="BB243" s="9">
        <f t="shared" si="241"/>
        <v>0</v>
      </c>
      <c r="BC243">
        <v>3.4259999999999997</v>
      </c>
      <c r="BD243" s="9">
        <f t="shared" si="196"/>
        <v>0</v>
      </c>
      <c r="BE243" s="9">
        <f t="shared" si="197"/>
        <v>0.36747591622796405</v>
      </c>
      <c r="BF243" s="9">
        <f t="shared" si="198"/>
        <v>0.37911033878576494</v>
      </c>
      <c r="BG243" s="9">
        <f t="shared" si="199"/>
        <v>0.35620038000745363</v>
      </c>
      <c r="BH243" s="9">
        <f t="shared" si="200"/>
        <v>0.39111513295576816</v>
      </c>
      <c r="BI243" s="9">
        <f t="shared" si="201"/>
        <v>0.34527260282524042</v>
      </c>
      <c r="BJ243" s="9">
        <f t="shared" si="202"/>
        <v>0</v>
      </c>
      <c r="BK243" s="9">
        <f t="shared" si="203"/>
        <v>0</v>
      </c>
      <c r="BL243" s="9">
        <f t="shared" si="204"/>
        <v>0</v>
      </c>
      <c r="BM243" s="9">
        <f t="shared" si="205"/>
        <v>0</v>
      </c>
      <c r="BN243" s="9">
        <f t="shared" si="206"/>
        <v>0</v>
      </c>
    </row>
    <row r="244" spans="1:66" x14ac:dyDescent="0.3">
      <c r="A244" s="9">
        <f t="shared" si="194"/>
        <v>227</v>
      </c>
      <c r="B244" s="9">
        <f t="shared" si="189"/>
        <v>0</v>
      </c>
      <c r="C244" s="9">
        <f t="shared" si="190"/>
        <v>0</v>
      </c>
      <c r="D244" s="9">
        <f t="shared" si="191"/>
        <v>0</v>
      </c>
      <c r="E244" s="9">
        <f t="shared" si="192"/>
        <v>0</v>
      </c>
      <c r="F244" s="9">
        <f t="shared" si="193"/>
        <v>0</v>
      </c>
      <c r="G244">
        <v>6.8434616529803316E-3</v>
      </c>
      <c r="H244" s="9">
        <f t="shared" si="186"/>
        <v>0</v>
      </c>
      <c r="I244" s="9">
        <f t="shared" si="187"/>
        <v>0</v>
      </c>
      <c r="J244" s="9">
        <f t="shared" si="188"/>
        <v>0</v>
      </c>
      <c r="K244" s="4">
        <v>3.0268999999999999</v>
      </c>
      <c r="L244" s="9">
        <f t="shared" si="207"/>
        <v>0</v>
      </c>
      <c r="M244" s="9">
        <f t="shared" si="208"/>
        <v>0</v>
      </c>
      <c r="N244" s="9">
        <f t="shared" si="209"/>
        <v>0</v>
      </c>
      <c r="O244" s="9">
        <f t="shared" si="210"/>
        <v>0</v>
      </c>
      <c r="P244" s="9">
        <f t="shared" si="211"/>
        <v>0</v>
      </c>
      <c r="Q244" s="9">
        <f t="shared" si="212"/>
        <v>0</v>
      </c>
      <c r="R244">
        <v>7.5743754430557253E-3</v>
      </c>
      <c r="S244" s="9">
        <f t="shared" si="213"/>
        <v>0</v>
      </c>
      <c r="T244" s="9">
        <f t="shared" si="214"/>
        <v>0</v>
      </c>
      <c r="U244" s="9">
        <f t="shared" si="215"/>
        <v>0</v>
      </c>
      <c r="V244">
        <v>2.8268999999999997</v>
      </c>
      <c r="W244" s="9">
        <f t="shared" si="216"/>
        <v>0</v>
      </c>
      <c r="X244" s="9">
        <f t="shared" si="217"/>
        <v>0</v>
      </c>
      <c r="Y244" s="9">
        <f t="shared" si="218"/>
        <v>0</v>
      </c>
      <c r="Z244" s="9">
        <f t="shared" si="219"/>
        <v>0</v>
      </c>
      <c r="AA244" s="9">
        <f t="shared" si="220"/>
        <v>0</v>
      </c>
      <c r="AB244" s="9">
        <f t="shared" si="221"/>
        <v>0</v>
      </c>
      <c r="AC244">
        <v>6.011496726819221E-3</v>
      </c>
      <c r="AD244" s="9">
        <f t="shared" si="222"/>
        <v>0</v>
      </c>
      <c r="AE244" s="9">
        <f t="shared" si="223"/>
        <v>0</v>
      </c>
      <c r="AF244" s="9">
        <f t="shared" si="224"/>
        <v>0</v>
      </c>
      <c r="AG244">
        <v>3.2269000000000001</v>
      </c>
      <c r="AH244" s="9">
        <f t="shared" si="225"/>
        <v>0</v>
      </c>
      <c r="AI244" s="9">
        <f t="shared" si="226"/>
        <v>0</v>
      </c>
      <c r="AJ244" s="9">
        <f t="shared" si="227"/>
        <v>0</v>
      </c>
      <c r="AK244" s="9">
        <f t="shared" si="228"/>
        <v>0</v>
      </c>
      <c r="AL244" s="9">
        <f t="shared" si="229"/>
        <v>0</v>
      </c>
      <c r="AM244" s="9">
        <f t="shared" si="230"/>
        <v>0</v>
      </c>
      <c r="AN244">
        <v>8.2382118742589938E-3</v>
      </c>
      <c r="AO244" s="9">
        <f t="shared" si="231"/>
        <v>0</v>
      </c>
      <c r="AP244" s="9">
        <f t="shared" si="232"/>
        <v>0</v>
      </c>
      <c r="AQ244" s="9">
        <f t="shared" si="233"/>
        <v>0</v>
      </c>
      <c r="AR244">
        <v>2.6269</v>
      </c>
      <c r="AS244" s="9">
        <f t="shared" si="195"/>
        <v>0</v>
      </c>
      <c r="AT244" s="9">
        <f t="shared" si="234"/>
        <v>0</v>
      </c>
      <c r="AU244" s="9">
        <f t="shared" si="235"/>
        <v>0</v>
      </c>
      <c r="AV244" s="9">
        <f t="shared" si="236"/>
        <v>0</v>
      </c>
      <c r="AW244" s="9">
        <f t="shared" si="237"/>
        <v>0</v>
      </c>
      <c r="AX244" s="9">
        <f t="shared" si="238"/>
        <v>0</v>
      </c>
      <c r="AY244">
        <v>5.6205327631602131E-3</v>
      </c>
      <c r="AZ244" s="9">
        <f t="shared" si="239"/>
        <v>0</v>
      </c>
      <c r="BA244" s="9">
        <f t="shared" si="240"/>
        <v>0</v>
      </c>
      <c r="BB244" s="9">
        <f t="shared" si="241"/>
        <v>0</v>
      </c>
      <c r="BC244">
        <v>3.4268999999999998</v>
      </c>
      <c r="BD244" s="9">
        <f t="shared" si="196"/>
        <v>0</v>
      </c>
      <c r="BE244" s="9">
        <f t="shared" si="197"/>
        <v>0.36545319868215914</v>
      </c>
      <c r="BF244" s="9">
        <f t="shared" si="198"/>
        <v>0.37708608300371299</v>
      </c>
      <c r="BG244" s="9">
        <f t="shared" si="199"/>
        <v>0.35418102175771338</v>
      </c>
      <c r="BH244" s="9">
        <f t="shared" si="200"/>
        <v>0.3890912799863635</v>
      </c>
      <c r="BI244" s="9">
        <f t="shared" si="201"/>
        <v>0.34325831054561007</v>
      </c>
      <c r="BJ244" s="9">
        <f t="shared" si="202"/>
        <v>0</v>
      </c>
      <c r="BK244" s="9">
        <f t="shared" si="203"/>
        <v>0</v>
      </c>
      <c r="BL244" s="9">
        <f t="shared" si="204"/>
        <v>0</v>
      </c>
      <c r="BM244" s="9">
        <f t="shared" si="205"/>
        <v>0</v>
      </c>
      <c r="BN244" s="9">
        <f t="shared" si="206"/>
        <v>0</v>
      </c>
    </row>
    <row r="245" spans="1:66" x14ac:dyDescent="0.3">
      <c r="A245" s="9">
        <f t="shared" si="194"/>
        <v>228</v>
      </c>
      <c r="B245" s="9">
        <f t="shared" si="189"/>
        <v>0</v>
      </c>
      <c r="C245" s="9">
        <f t="shared" si="190"/>
        <v>0</v>
      </c>
      <c r="D245" s="9">
        <f t="shared" si="191"/>
        <v>0</v>
      </c>
      <c r="E245" s="9">
        <f t="shared" si="192"/>
        <v>0</v>
      </c>
      <c r="F245" s="9">
        <f t="shared" si="193"/>
        <v>0</v>
      </c>
      <c r="G245">
        <v>5.6737465539274945E-3</v>
      </c>
      <c r="H245" s="9">
        <f t="shared" si="186"/>
        <v>0</v>
      </c>
      <c r="I245" s="9">
        <f t="shared" si="187"/>
        <v>0</v>
      </c>
      <c r="J245" s="9">
        <f t="shared" si="188"/>
        <v>0</v>
      </c>
      <c r="K245" s="4">
        <v>3.0272000000000001</v>
      </c>
      <c r="L245" s="9">
        <f t="shared" si="207"/>
        <v>0</v>
      </c>
      <c r="M245" s="9">
        <f t="shared" si="208"/>
        <v>0</v>
      </c>
      <c r="N245" s="9">
        <f t="shared" si="209"/>
        <v>0</v>
      </c>
      <c r="O245" s="9">
        <f t="shared" si="210"/>
        <v>0</v>
      </c>
      <c r="P245" s="9">
        <f t="shared" si="211"/>
        <v>0</v>
      </c>
      <c r="Q245" s="9">
        <f t="shared" si="212"/>
        <v>0</v>
      </c>
      <c r="R245">
        <v>6.3147680514866744E-3</v>
      </c>
      <c r="S245" s="9">
        <f t="shared" si="213"/>
        <v>0</v>
      </c>
      <c r="T245" s="9">
        <f t="shared" si="214"/>
        <v>0</v>
      </c>
      <c r="U245" s="9">
        <f t="shared" si="215"/>
        <v>0</v>
      </c>
      <c r="V245">
        <v>2.8271999999999999</v>
      </c>
      <c r="W245" s="9">
        <f t="shared" si="216"/>
        <v>0</v>
      </c>
      <c r="X245" s="9">
        <f t="shared" si="217"/>
        <v>0</v>
      </c>
      <c r="Y245" s="9">
        <f t="shared" si="218"/>
        <v>0</v>
      </c>
      <c r="Z245" s="9">
        <f t="shared" si="219"/>
        <v>0</v>
      </c>
      <c r="AA245" s="9">
        <f t="shared" si="220"/>
        <v>0</v>
      </c>
      <c r="AB245" s="9">
        <f t="shared" si="221"/>
        <v>0</v>
      </c>
      <c r="AC245">
        <v>4.9579894706281991E-3</v>
      </c>
      <c r="AD245" s="9">
        <f t="shared" si="222"/>
        <v>0</v>
      </c>
      <c r="AE245" s="9">
        <f t="shared" si="223"/>
        <v>0</v>
      </c>
      <c r="AF245" s="9">
        <f t="shared" si="224"/>
        <v>0</v>
      </c>
      <c r="AG245">
        <v>3.2272000000000003</v>
      </c>
      <c r="AH245" s="9">
        <f t="shared" si="225"/>
        <v>0</v>
      </c>
      <c r="AI245" s="9">
        <f t="shared" si="226"/>
        <v>0</v>
      </c>
      <c r="AJ245" s="9">
        <f t="shared" si="227"/>
        <v>0</v>
      </c>
      <c r="AK245" s="9">
        <f t="shared" si="228"/>
        <v>0</v>
      </c>
      <c r="AL245" s="9">
        <f t="shared" si="229"/>
        <v>0</v>
      </c>
      <c r="AM245" s="9">
        <f t="shared" si="230"/>
        <v>0</v>
      </c>
      <c r="AN245">
        <v>6.8884087958058782E-3</v>
      </c>
      <c r="AO245" s="9">
        <f t="shared" si="231"/>
        <v>0</v>
      </c>
      <c r="AP245" s="9">
        <f t="shared" si="232"/>
        <v>0</v>
      </c>
      <c r="AQ245" s="9">
        <f t="shared" si="233"/>
        <v>0</v>
      </c>
      <c r="AR245">
        <v>2.6272000000000002</v>
      </c>
      <c r="AS245" s="9">
        <f t="shared" si="195"/>
        <v>0</v>
      </c>
      <c r="AT245" s="9">
        <f t="shared" si="234"/>
        <v>0</v>
      </c>
      <c r="AU245" s="9">
        <f t="shared" si="235"/>
        <v>0</v>
      </c>
      <c r="AV245" s="9">
        <f t="shared" si="236"/>
        <v>0</v>
      </c>
      <c r="AW245" s="9">
        <f t="shared" si="237"/>
        <v>0</v>
      </c>
      <c r="AX245" s="9">
        <f t="shared" si="238"/>
        <v>0</v>
      </c>
      <c r="AY245">
        <v>4.6416843447381062E-3</v>
      </c>
      <c r="AZ245" s="9">
        <f t="shared" si="239"/>
        <v>0</v>
      </c>
      <c r="BA245" s="9">
        <f t="shared" si="240"/>
        <v>0</v>
      </c>
      <c r="BB245" s="9">
        <f t="shared" si="241"/>
        <v>0</v>
      </c>
      <c r="BC245">
        <v>3.4272</v>
      </c>
      <c r="BD245" s="9">
        <f t="shared" si="196"/>
        <v>0</v>
      </c>
      <c r="BE245" s="9">
        <f t="shared" si="197"/>
        <v>0.36344152452960526</v>
      </c>
      <c r="BF245" s="9">
        <f t="shared" si="198"/>
        <v>0.37507254244727373</v>
      </c>
      <c r="BG245" s="9">
        <f t="shared" si="199"/>
        <v>0.35217302403625322</v>
      </c>
      <c r="BH245" s="9">
        <f t="shared" si="200"/>
        <v>0.38707780331884623</v>
      </c>
      <c r="BI245" s="9">
        <f t="shared" si="201"/>
        <v>0.34125568466708539</v>
      </c>
      <c r="BJ245" s="9">
        <f t="shared" si="202"/>
        <v>0</v>
      </c>
      <c r="BK245" s="9">
        <f t="shared" si="203"/>
        <v>0</v>
      </c>
      <c r="BL245" s="9">
        <f t="shared" si="204"/>
        <v>0</v>
      </c>
      <c r="BM245" s="9">
        <f t="shared" si="205"/>
        <v>0</v>
      </c>
      <c r="BN245" s="9">
        <f t="shared" si="206"/>
        <v>0</v>
      </c>
    </row>
    <row r="246" spans="1:66" x14ac:dyDescent="0.3">
      <c r="A246" s="9">
        <f t="shared" si="194"/>
        <v>229</v>
      </c>
      <c r="B246" s="9">
        <f t="shared" si="189"/>
        <v>0</v>
      </c>
      <c r="C246" s="9">
        <f t="shared" si="190"/>
        <v>0</v>
      </c>
      <c r="D246" s="9">
        <f t="shared" si="191"/>
        <v>0</v>
      </c>
      <c r="E246" s="9">
        <f t="shared" si="192"/>
        <v>0</v>
      </c>
      <c r="F246" s="9">
        <f t="shared" si="193"/>
        <v>0</v>
      </c>
      <c r="G246">
        <v>5.5939376100901939E-3</v>
      </c>
      <c r="H246" s="9">
        <f t="shared" si="186"/>
        <v>0</v>
      </c>
      <c r="I246" s="9">
        <f t="shared" si="187"/>
        <v>0</v>
      </c>
      <c r="J246" s="9">
        <f t="shared" si="188"/>
        <v>0</v>
      </c>
      <c r="K246" s="4">
        <v>3.028</v>
      </c>
      <c r="L246" s="9">
        <f t="shared" si="207"/>
        <v>0</v>
      </c>
      <c r="M246" s="9">
        <f t="shared" si="208"/>
        <v>0</v>
      </c>
      <c r="N246" s="9">
        <f t="shared" si="209"/>
        <v>0</v>
      </c>
      <c r="O246" s="9">
        <f t="shared" si="210"/>
        <v>0</v>
      </c>
      <c r="P246" s="9">
        <f t="shared" si="211"/>
        <v>0</v>
      </c>
      <c r="Q246" s="9">
        <f t="shared" si="212"/>
        <v>0</v>
      </c>
      <c r="R246">
        <v>6.2433184528407626E-3</v>
      </c>
      <c r="S246" s="9">
        <f t="shared" si="213"/>
        <v>0</v>
      </c>
      <c r="T246" s="9">
        <f t="shared" si="214"/>
        <v>0</v>
      </c>
      <c r="U246" s="9">
        <f t="shared" si="215"/>
        <v>0</v>
      </c>
      <c r="V246">
        <v>2.8279999999999998</v>
      </c>
      <c r="W246" s="9">
        <f t="shared" si="216"/>
        <v>0</v>
      </c>
      <c r="X246" s="9">
        <f t="shared" si="217"/>
        <v>0</v>
      </c>
      <c r="Y246" s="9">
        <f t="shared" si="218"/>
        <v>0</v>
      </c>
      <c r="Z246" s="9">
        <f t="shared" si="219"/>
        <v>0</v>
      </c>
      <c r="AA246" s="9">
        <f t="shared" si="220"/>
        <v>0</v>
      </c>
      <c r="AB246" s="9">
        <f t="shared" si="221"/>
        <v>0</v>
      </c>
      <c r="AC246">
        <v>4.8700159496956053E-3</v>
      </c>
      <c r="AD246" s="9">
        <f t="shared" si="222"/>
        <v>0</v>
      </c>
      <c r="AE246" s="9">
        <f t="shared" si="223"/>
        <v>0</v>
      </c>
      <c r="AF246" s="9">
        <f t="shared" si="224"/>
        <v>0</v>
      </c>
      <c r="AG246">
        <v>3.2280000000000002</v>
      </c>
      <c r="AH246" s="9">
        <f t="shared" si="225"/>
        <v>0</v>
      </c>
      <c r="AI246" s="9">
        <f t="shared" si="226"/>
        <v>0</v>
      </c>
      <c r="AJ246" s="9">
        <f t="shared" si="227"/>
        <v>0</v>
      </c>
      <c r="AK246" s="9">
        <f t="shared" si="228"/>
        <v>0</v>
      </c>
      <c r="AL246" s="9">
        <f t="shared" si="229"/>
        <v>0</v>
      </c>
      <c r="AM246" s="9">
        <f t="shared" si="230"/>
        <v>0</v>
      </c>
      <c r="AN246">
        <v>6.8254890592683859E-3</v>
      </c>
      <c r="AO246" s="9">
        <f t="shared" si="231"/>
        <v>0</v>
      </c>
      <c r="AP246" s="9">
        <f t="shared" si="232"/>
        <v>0</v>
      </c>
      <c r="AQ246" s="9">
        <f t="shared" si="233"/>
        <v>0</v>
      </c>
      <c r="AR246">
        <v>2.6280000000000001</v>
      </c>
      <c r="AS246" s="9">
        <f t="shared" si="195"/>
        <v>0</v>
      </c>
      <c r="AT246" s="9">
        <f t="shared" si="234"/>
        <v>0</v>
      </c>
      <c r="AU246" s="9">
        <f t="shared" si="235"/>
        <v>0</v>
      </c>
      <c r="AV246" s="9">
        <f t="shared" si="236"/>
        <v>0</v>
      </c>
      <c r="AW246" s="9">
        <f t="shared" si="237"/>
        <v>0</v>
      </c>
      <c r="AX246" s="9">
        <f t="shared" si="238"/>
        <v>0</v>
      </c>
      <c r="AY246">
        <v>4.5540176920757514E-3</v>
      </c>
      <c r="AZ246" s="9">
        <f t="shared" si="239"/>
        <v>0</v>
      </c>
      <c r="BA246" s="9">
        <f t="shared" si="240"/>
        <v>0</v>
      </c>
      <c r="BB246" s="9">
        <f t="shared" si="241"/>
        <v>0</v>
      </c>
      <c r="BC246">
        <v>3.4279999999999999</v>
      </c>
      <c r="BD246" s="9">
        <f t="shared" si="196"/>
        <v>0</v>
      </c>
      <c r="BE246" s="9">
        <f t="shared" si="197"/>
        <v>0.36144068420714176</v>
      </c>
      <c r="BF246" s="9">
        <f t="shared" si="198"/>
        <v>0.37306950628315261</v>
      </c>
      <c r="BG246" s="9">
        <f t="shared" si="199"/>
        <v>0.35017617835156978</v>
      </c>
      <c r="BH246" s="9">
        <f t="shared" si="200"/>
        <v>0.3850744906393237</v>
      </c>
      <c r="BI246" s="9">
        <f t="shared" si="201"/>
        <v>0.33926451758307491</v>
      </c>
      <c r="BJ246" s="9">
        <f t="shared" si="202"/>
        <v>0</v>
      </c>
      <c r="BK246" s="9">
        <f t="shared" si="203"/>
        <v>0</v>
      </c>
      <c r="BL246" s="9">
        <f t="shared" si="204"/>
        <v>0</v>
      </c>
      <c r="BM246" s="9">
        <f t="shared" si="205"/>
        <v>0</v>
      </c>
      <c r="BN246" s="9">
        <f t="shared" si="206"/>
        <v>0</v>
      </c>
    </row>
    <row r="247" spans="1:66" x14ac:dyDescent="0.3">
      <c r="A247" s="9">
        <f t="shared" si="194"/>
        <v>230</v>
      </c>
      <c r="B247" s="9">
        <f t="shared" si="189"/>
        <v>0</v>
      </c>
      <c r="C247" s="9">
        <f t="shared" si="190"/>
        <v>0</v>
      </c>
      <c r="D247" s="9">
        <f t="shared" si="191"/>
        <v>0</v>
      </c>
      <c r="E247" s="9">
        <f t="shared" si="192"/>
        <v>0</v>
      </c>
      <c r="F247" s="9">
        <f t="shared" si="193"/>
        <v>0</v>
      </c>
      <c r="G247">
        <v>5.1430128318229462E-3</v>
      </c>
      <c r="H247" s="9">
        <f t="shared" si="186"/>
        <v>0</v>
      </c>
      <c r="I247" s="9">
        <f t="shared" si="187"/>
        <v>0</v>
      </c>
      <c r="J247" s="9">
        <f t="shared" si="188"/>
        <v>0</v>
      </c>
      <c r="K247" s="4">
        <v>3.0289000000000001</v>
      </c>
      <c r="L247" s="9">
        <f t="shared" si="207"/>
        <v>0</v>
      </c>
      <c r="M247" s="9">
        <f t="shared" si="208"/>
        <v>0</v>
      </c>
      <c r="N247" s="9">
        <f t="shared" si="209"/>
        <v>0</v>
      </c>
      <c r="O247" s="9">
        <f t="shared" si="210"/>
        <v>0</v>
      </c>
      <c r="P247" s="9">
        <f t="shared" si="211"/>
        <v>0</v>
      </c>
      <c r="Q247" s="9">
        <f t="shared" si="212"/>
        <v>0</v>
      </c>
      <c r="R247">
        <v>5.762505879780444E-3</v>
      </c>
      <c r="S247" s="9">
        <f t="shared" si="213"/>
        <v>0</v>
      </c>
      <c r="T247" s="9">
        <f t="shared" si="214"/>
        <v>0</v>
      </c>
      <c r="U247" s="9">
        <f t="shared" si="215"/>
        <v>0</v>
      </c>
      <c r="V247">
        <v>2.8289</v>
      </c>
      <c r="W247" s="9">
        <f t="shared" si="216"/>
        <v>0</v>
      </c>
      <c r="X247" s="9">
        <f t="shared" si="217"/>
        <v>0</v>
      </c>
      <c r="Y247" s="9">
        <f t="shared" si="218"/>
        <v>0</v>
      </c>
      <c r="Z247" s="9">
        <f t="shared" si="219"/>
        <v>0</v>
      </c>
      <c r="AA247" s="9">
        <f t="shared" si="220"/>
        <v>0</v>
      </c>
      <c r="AB247" s="9">
        <f t="shared" si="221"/>
        <v>0</v>
      </c>
      <c r="AC247">
        <v>4.4576823628620366E-3</v>
      </c>
      <c r="AD247" s="9">
        <f t="shared" si="222"/>
        <v>0</v>
      </c>
      <c r="AE247" s="9">
        <f t="shared" si="223"/>
        <v>0</v>
      </c>
      <c r="AF247" s="9">
        <f t="shared" si="224"/>
        <v>0</v>
      </c>
      <c r="AG247">
        <v>3.2289000000000003</v>
      </c>
      <c r="AH247" s="9">
        <f t="shared" si="225"/>
        <v>0</v>
      </c>
      <c r="AI247" s="9">
        <f t="shared" si="226"/>
        <v>0</v>
      </c>
      <c r="AJ247" s="9">
        <f t="shared" si="227"/>
        <v>0</v>
      </c>
      <c r="AK247" s="9">
        <f t="shared" si="228"/>
        <v>0</v>
      </c>
      <c r="AL247" s="9">
        <f t="shared" si="229"/>
        <v>0</v>
      </c>
      <c r="AM247" s="9">
        <f t="shared" si="230"/>
        <v>0</v>
      </c>
      <c r="AN247">
        <v>6.3147680514866744E-3</v>
      </c>
      <c r="AO247" s="9">
        <f t="shared" si="231"/>
        <v>0</v>
      </c>
      <c r="AP247" s="9">
        <f t="shared" si="232"/>
        <v>0</v>
      </c>
      <c r="AQ247" s="9">
        <f t="shared" si="233"/>
        <v>0</v>
      </c>
      <c r="AR247">
        <v>2.6289000000000002</v>
      </c>
      <c r="AS247" s="9">
        <f t="shared" si="195"/>
        <v>0</v>
      </c>
      <c r="AT247" s="9">
        <f t="shared" si="234"/>
        <v>0</v>
      </c>
      <c r="AU247" s="9">
        <f t="shared" si="235"/>
        <v>0</v>
      </c>
      <c r="AV247" s="9">
        <f t="shared" si="236"/>
        <v>0</v>
      </c>
      <c r="AW247" s="9">
        <f t="shared" si="237"/>
        <v>0</v>
      </c>
      <c r="AX247" s="9">
        <f t="shared" si="238"/>
        <v>0</v>
      </c>
      <c r="AY247">
        <v>4.1692900672941624E-3</v>
      </c>
      <c r="AZ247" s="9">
        <f t="shared" si="239"/>
        <v>0</v>
      </c>
      <c r="BA247" s="9">
        <f t="shared" si="240"/>
        <v>0</v>
      </c>
      <c r="BB247" s="9">
        <f t="shared" si="241"/>
        <v>0</v>
      </c>
      <c r="BC247">
        <v>3.4289000000000001</v>
      </c>
      <c r="BD247" s="9">
        <f t="shared" si="196"/>
        <v>0</v>
      </c>
      <c r="BE247" s="9">
        <f t="shared" si="197"/>
        <v>0.35945059092837511</v>
      </c>
      <c r="BF247" s="9">
        <f t="shared" si="198"/>
        <v>0.37107689030533758</v>
      </c>
      <c r="BG247" s="9">
        <f t="shared" si="199"/>
        <v>0.34819039525952139</v>
      </c>
      <c r="BH247" s="9">
        <f t="shared" si="200"/>
        <v>0.38308126023665257</v>
      </c>
      <c r="BI247" s="9">
        <f t="shared" si="201"/>
        <v>0.33728471712232694</v>
      </c>
      <c r="BJ247" s="9">
        <f t="shared" si="202"/>
        <v>0</v>
      </c>
      <c r="BK247" s="9">
        <f t="shared" si="203"/>
        <v>0</v>
      </c>
      <c r="BL247" s="9">
        <f t="shared" si="204"/>
        <v>0</v>
      </c>
      <c r="BM247" s="9">
        <f t="shared" si="205"/>
        <v>0</v>
      </c>
      <c r="BN247" s="9">
        <f t="shared" si="206"/>
        <v>0</v>
      </c>
    </row>
    <row r="248" spans="1:66" x14ac:dyDescent="0.3">
      <c r="A248" s="9">
        <f t="shared" si="194"/>
        <v>231</v>
      </c>
      <c r="B248" s="9">
        <f t="shared" si="189"/>
        <v>0</v>
      </c>
      <c r="C248" s="9">
        <f t="shared" si="190"/>
        <v>0</v>
      </c>
      <c r="D248" s="9">
        <f t="shared" si="191"/>
        <v>0</v>
      </c>
      <c r="E248" s="9">
        <f t="shared" si="192"/>
        <v>0</v>
      </c>
      <c r="F248" s="9">
        <f t="shared" si="193"/>
        <v>0</v>
      </c>
      <c r="G248">
        <v>4.6855495414740433E-3</v>
      </c>
      <c r="H248" s="9">
        <f t="shared" si="186"/>
        <v>0</v>
      </c>
      <c r="I248" s="9">
        <f t="shared" si="187"/>
        <v>0</v>
      </c>
      <c r="J248" s="9">
        <f t="shared" si="188"/>
        <v>0</v>
      </c>
      <c r="K248" s="4">
        <v>3.0280999999999998</v>
      </c>
      <c r="L248" s="9">
        <f t="shared" si="207"/>
        <v>0</v>
      </c>
      <c r="M248" s="9">
        <f t="shared" si="208"/>
        <v>0</v>
      </c>
      <c r="N248" s="9">
        <f t="shared" si="209"/>
        <v>0</v>
      </c>
      <c r="O248" s="9">
        <f t="shared" si="210"/>
        <v>0</v>
      </c>
      <c r="P248" s="9">
        <f t="shared" si="211"/>
        <v>0</v>
      </c>
      <c r="Q248" s="9">
        <f t="shared" si="212"/>
        <v>0</v>
      </c>
      <c r="R248">
        <v>5.2400811007118353E-3</v>
      </c>
      <c r="S248" s="9">
        <f t="shared" si="213"/>
        <v>0</v>
      </c>
      <c r="T248" s="9">
        <f t="shared" si="214"/>
        <v>0</v>
      </c>
      <c r="U248" s="9">
        <f t="shared" si="215"/>
        <v>0</v>
      </c>
      <c r="V248">
        <v>2.8280999999999996</v>
      </c>
      <c r="W248" s="9">
        <f t="shared" si="216"/>
        <v>0</v>
      </c>
      <c r="X248" s="9">
        <f t="shared" si="217"/>
        <v>0</v>
      </c>
      <c r="Y248" s="9">
        <f t="shared" si="218"/>
        <v>0</v>
      </c>
      <c r="Z248" s="9">
        <f t="shared" si="219"/>
        <v>0</v>
      </c>
      <c r="AA248" s="9">
        <f t="shared" si="220"/>
        <v>0</v>
      </c>
      <c r="AB248" s="9">
        <f t="shared" si="221"/>
        <v>0</v>
      </c>
      <c r="AC248">
        <v>4.0646475158350182E-3</v>
      </c>
      <c r="AD248" s="9">
        <f t="shared" si="222"/>
        <v>0</v>
      </c>
      <c r="AE248" s="9">
        <f t="shared" si="223"/>
        <v>0</v>
      </c>
      <c r="AF248" s="9">
        <f t="shared" si="224"/>
        <v>0</v>
      </c>
      <c r="AG248">
        <v>3.2281</v>
      </c>
      <c r="AH248" s="9">
        <f t="shared" si="225"/>
        <v>0</v>
      </c>
      <c r="AI248" s="9">
        <f t="shared" si="226"/>
        <v>0</v>
      </c>
      <c r="AJ248" s="9">
        <f t="shared" si="227"/>
        <v>0</v>
      </c>
      <c r="AK248" s="9">
        <f t="shared" si="228"/>
        <v>0</v>
      </c>
      <c r="AL248" s="9">
        <f t="shared" si="229"/>
        <v>0</v>
      </c>
      <c r="AM248" s="9">
        <f t="shared" si="230"/>
        <v>0</v>
      </c>
      <c r="AN248">
        <v>5.735868929100052E-3</v>
      </c>
      <c r="AO248" s="9">
        <f t="shared" si="231"/>
        <v>0</v>
      </c>
      <c r="AP248" s="9">
        <f t="shared" si="232"/>
        <v>0</v>
      </c>
      <c r="AQ248" s="9">
        <f t="shared" si="233"/>
        <v>0</v>
      </c>
      <c r="AR248">
        <v>2.6280999999999999</v>
      </c>
      <c r="AS248" s="9">
        <f t="shared" si="195"/>
        <v>0</v>
      </c>
      <c r="AT248" s="9">
        <f t="shared" si="234"/>
        <v>0</v>
      </c>
      <c r="AU248" s="9">
        <f t="shared" si="235"/>
        <v>0</v>
      </c>
      <c r="AV248" s="9">
        <f t="shared" si="236"/>
        <v>0</v>
      </c>
      <c r="AW248" s="9">
        <f t="shared" si="237"/>
        <v>0</v>
      </c>
      <c r="AX248" s="9">
        <f t="shared" si="238"/>
        <v>0</v>
      </c>
      <c r="AY248">
        <v>3.7948793454033458E-3</v>
      </c>
      <c r="AZ248" s="9">
        <f t="shared" si="239"/>
        <v>0</v>
      </c>
      <c r="BA248" s="9">
        <f t="shared" si="240"/>
        <v>0</v>
      </c>
      <c r="BB248" s="9">
        <f t="shared" si="241"/>
        <v>0</v>
      </c>
      <c r="BC248">
        <v>3.4280999999999997</v>
      </c>
      <c r="BD248" s="9">
        <f t="shared" si="196"/>
        <v>0</v>
      </c>
      <c r="BE248" s="9">
        <f t="shared" si="197"/>
        <v>0.35747169211030133</v>
      </c>
      <c r="BF248" s="9">
        <f t="shared" si="198"/>
        <v>0.36909516191501823</v>
      </c>
      <c r="BG248" s="9">
        <f t="shared" si="199"/>
        <v>0.34621610267087821</v>
      </c>
      <c r="BH248" s="9">
        <f t="shared" si="200"/>
        <v>0.38109859998432472</v>
      </c>
      <c r="BI248" s="9">
        <f t="shared" si="201"/>
        <v>0.33531669215765292</v>
      </c>
      <c r="BJ248" s="9">
        <f t="shared" si="202"/>
        <v>0</v>
      </c>
      <c r="BK248" s="9">
        <f t="shared" si="203"/>
        <v>0</v>
      </c>
      <c r="BL248" s="9">
        <f t="shared" si="204"/>
        <v>0</v>
      </c>
      <c r="BM248" s="9">
        <f t="shared" si="205"/>
        <v>0</v>
      </c>
      <c r="BN248" s="9">
        <f t="shared" si="206"/>
        <v>0</v>
      </c>
    </row>
    <row r="249" spans="1:66" x14ac:dyDescent="0.3">
      <c r="A249" s="9">
        <f t="shared" si="194"/>
        <v>232</v>
      </c>
      <c r="B249" s="9">
        <f t="shared" si="189"/>
        <v>0</v>
      </c>
      <c r="C249" s="9">
        <f t="shared" si="190"/>
        <v>0</v>
      </c>
      <c r="D249" s="9">
        <f t="shared" si="191"/>
        <v>0</v>
      </c>
      <c r="E249" s="9">
        <f t="shared" si="192"/>
        <v>0</v>
      </c>
      <c r="F249" s="9">
        <f t="shared" si="193"/>
        <v>0</v>
      </c>
      <c r="G249">
        <v>6.2343912250238942E-3</v>
      </c>
      <c r="H249" s="9">
        <f t="shared" ref="H249:H312" si="242">IF(A249="","",B249*G249)</f>
        <v>0</v>
      </c>
      <c r="I249" s="9">
        <f t="shared" ref="I249:I312" si="243">IF(A249="","",F249+H249)</f>
        <v>0</v>
      </c>
      <c r="J249" s="9">
        <f t="shared" ref="J249:J312" si="244">IF(A249="","",IF(B249-F249-H249&gt;0.1,MAX(B249-F249-H249,0),0))</f>
        <v>0</v>
      </c>
      <c r="K249" s="4">
        <v>3.0289000000000001</v>
      </c>
      <c r="L249" s="9">
        <f t="shared" si="207"/>
        <v>0</v>
      </c>
      <c r="M249" s="9">
        <f t="shared" si="208"/>
        <v>0</v>
      </c>
      <c r="N249" s="9">
        <f t="shared" si="209"/>
        <v>0</v>
      </c>
      <c r="O249" s="9">
        <f t="shared" si="210"/>
        <v>0</v>
      </c>
      <c r="P249" s="9">
        <f t="shared" si="211"/>
        <v>0</v>
      </c>
      <c r="Q249" s="9">
        <f t="shared" si="212"/>
        <v>0</v>
      </c>
      <c r="R249">
        <v>6.9243826282994192E-3</v>
      </c>
      <c r="S249" s="9">
        <f t="shared" si="213"/>
        <v>0</v>
      </c>
      <c r="T249" s="9">
        <f t="shared" si="214"/>
        <v>0</v>
      </c>
      <c r="U249" s="9">
        <f t="shared" si="215"/>
        <v>0</v>
      </c>
      <c r="V249">
        <v>2.8289</v>
      </c>
      <c r="W249" s="9">
        <f t="shared" si="216"/>
        <v>0</v>
      </c>
      <c r="X249" s="9">
        <f t="shared" si="217"/>
        <v>0</v>
      </c>
      <c r="Y249" s="9">
        <f t="shared" si="218"/>
        <v>0</v>
      </c>
      <c r="Z249" s="9">
        <f t="shared" si="219"/>
        <v>0</v>
      </c>
      <c r="AA249" s="9">
        <f t="shared" si="220"/>
        <v>0</v>
      </c>
      <c r="AB249" s="9">
        <f t="shared" si="221"/>
        <v>0</v>
      </c>
      <c r="AC249">
        <v>5.4610790754923144E-3</v>
      </c>
      <c r="AD249" s="9">
        <f t="shared" si="222"/>
        <v>0</v>
      </c>
      <c r="AE249" s="9">
        <f t="shared" si="223"/>
        <v>0</v>
      </c>
      <c r="AF249" s="9">
        <f t="shared" si="224"/>
        <v>0</v>
      </c>
      <c r="AG249">
        <v>3.2289000000000003</v>
      </c>
      <c r="AH249" s="9">
        <f t="shared" si="225"/>
        <v>0</v>
      </c>
      <c r="AI249" s="9">
        <f t="shared" si="226"/>
        <v>0</v>
      </c>
      <c r="AJ249" s="9">
        <f t="shared" si="227"/>
        <v>0</v>
      </c>
      <c r="AK249" s="9">
        <f t="shared" si="228"/>
        <v>0</v>
      </c>
      <c r="AL249" s="9">
        <f t="shared" si="229"/>
        <v>0</v>
      </c>
      <c r="AM249" s="9">
        <f t="shared" si="230"/>
        <v>0</v>
      </c>
      <c r="AN249">
        <v>7.5381416439603832E-3</v>
      </c>
      <c r="AO249" s="9">
        <f t="shared" si="231"/>
        <v>0</v>
      </c>
      <c r="AP249" s="9">
        <f t="shared" si="232"/>
        <v>0</v>
      </c>
      <c r="AQ249" s="9">
        <f t="shared" si="233"/>
        <v>0</v>
      </c>
      <c r="AR249">
        <v>2.6289000000000002</v>
      </c>
      <c r="AS249" s="9">
        <f t="shared" si="195"/>
        <v>0</v>
      </c>
      <c r="AT249" s="9">
        <f t="shared" si="234"/>
        <v>0</v>
      </c>
      <c r="AU249" s="9">
        <f t="shared" si="235"/>
        <v>0</v>
      </c>
      <c r="AV249" s="9">
        <f t="shared" si="236"/>
        <v>0</v>
      </c>
      <c r="AW249" s="9">
        <f t="shared" si="237"/>
        <v>0</v>
      </c>
      <c r="AX249" s="9">
        <f t="shared" si="238"/>
        <v>0</v>
      </c>
      <c r="AY249">
        <v>5.0989253083711938E-3</v>
      </c>
      <c r="AZ249" s="9">
        <f t="shared" si="239"/>
        <v>0</v>
      </c>
      <c r="BA249" s="9">
        <f t="shared" si="240"/>
        <v>0</v>
      </c>
      <c r="BB249" s="9">
        <f t="shared" si="241"/>
        <v>0</v>
      </c>
      <c r="BC249">
        <v>3.4289000000000001</v>
      </c>
      <c r="BD249" s="9">
        <f t="shared" si="196"/>
        <v>0</v>
      </c>
      <c r="BE249" s="9">
        <f t="shared" si="197"/>
        <v>0.35550345211159012</v>
      </c>
      <c r="BF249" s="9">
        <f t="shared" si="198"/>
        <v>0.36712377346171515</v>
      </c>
      <c r="BG249" s="9">
        <f t="shared" si="199"/>
        <v>0.34425277642145963</v>
      </c>
      <c r="BH249" s="9">
        <f t="shared" si="200"/>
        <v>0.37912594966764701</v>
      </c>
      <c r="BI249" s="9">
        <f t="shared" si="201"/>
        <v>0.33335992949246307</v>
      </c>
      <c r="BJ249" s="9">
        <f t="shared" si="202"/>
        <v>0</v>
      </c>
      <c r="BK249" s="9">
        <f t="shared" si="203"/>
        <v>0</v>
      </c>
      <c r="BL249" s="9">
        <f t="shared" si="204"/>
        <v>0</v>
      </c>
      <c r="BM249" s="9">
        <f t="shared" si="205"/>
        <v>0</v>
      </c>
      <c r="BN249" s="9">
        <f t="shared" si="206"/>
        <v>0</v>
      </c>
    </row>
    <row r="250" spans="1:66" x14ac:dyDescent="0.3">
      <c r="A250" s="9">
        <f t="shared" si="194"/>
        <v>233</v>
      </c>
      <c r="B250" s="9">
        <f t="shared" si="189"/>
        <v>0</v>
      </c>
      <c r="C250" s="9">
        <f t="shared" si="190"/>
        <v>0</v>
      </c>
      <c r="D250" s="9">
        <f t="shared" si="191"/>
        <v>0</v>
      </c>
      <c r="E250" s="9">
        <f t="shared" si="192"/>
        <v>0</v>
      </c>
      <c r="F250" s="9">
        <f t="shared" si="193"/>
        <v>0</v>
      </c>
      <c r="G250">
        <v>6.3952164580307613E-3</v>
      </c>
      <c r="H250" s="9">
        <f t="shared" si="242"/>
        <v>0</v>
      </c>
      <c r="I250" s="9">
        <f t="shared" si="243"/>
        <v>0</v>
      </c>
      <c r="J250" s="9">
        <f t="shared" si="244"/>
        <v>0</v>
      </c>
      <c r="K250" s="4">
        <v>3.0291999999999999</v>
      </c>
      <c r="L250" s="9">
        <f t="shared" si="207"/>
        <v>0</v>
      </c>
      <c r="M250" s="9">
        <f t="shared" si="208"/>
        <v>0</v>
      </c>
      <c r="N250" s="9">
        <f t="shared" si="209"/>
        <v>0</v>
      </c>
      <c r="O250" s="9">
        <f t="shared" si="210"/>
        <v>0</v>
      </c>
      <c r="P250" s="9">
        <f t="shared" si="211"/>
        <v>0</v>
      </c>
      <c r="Q250" s="9">
        <f t="shared" si="212"/>
        <v>0</v>
      </c>
      <c r="R250">
        <v>7.0774315444928071E-3</v>
      </c>
      <c r="S250" s="9">
        <f t="shared" si="213"/>
        <v>0</v>
      </c>
      <c r="T250" s="9">
        <f t="shared" si="214"/>
        <v>0</v>
      </c>
      <c r="U250" s="9">
        <f t="shared" si="215"/>
        <v>0</v>
      </c>
      <c r="V250">
        <v>2.8291999999999997</v>
      </c>
      <c r="W250" s="9">
        <f t="shared" si="216"/>
        <v>0</v>
      </c>
      <c r="X250" s="9">
        <f t="shared" si="217"/>
        <v>0</v>
      </c>
      <c r="Y250" s="9">
        <f t="shared" si="218"/>
        <v>0</v>
      </c>
      <c r="Z250" s="9">
        <f t="shared" si="219"/>
        <v>0</v>
      </c>
      <c r="AA250" s="9">
        <f t="shared" si="220"/>
        <v>0</v>
      </c>
      <c r="AB250" s="9">
        <f t="shared" si="221"/>
        <v>0</v>
      </c>
      <c r="AC250">
        <v>5.6293995531909724E-3</v>
      </c>
      <c r="AD250" s="9">
        <f t="shared" si="222"/>
        <v>0</v>
      </c>
      <c r="AE250" s="9">
        <f t="shared" si="223"/>
        <v>0</v>
      </c>
      <c r="AF250" s="9">
        <f t="shared" si="224"/>
        <v>0</v>
      </c>
      <c r="AG250">
        <v>3.2292000000000001</v>
      </c>
      <c r="AH250" s="9">
        <f t="shared" si="225"/>
        <v>0</v>
      </c>
      <c r="AI250" s="9">
        <f t="shared" si="226"/>
        <v>0</v>
      </c>
      <c r="AJ250" s="9">
        <f t="shared" si="227"/>
        <v>0</v>
      </c>
      <c r="AK250" s="9">
        <f t="shared" si="228"/>
        <v>0</v>
      </c>
      <c r="AL250" s="9">
        <f t="shared" si="229"/>
        <v>0</v>
      </c>
      <c r="AM250" s="9">
        <f t="shared" si="230"/>
        <v>0</v>
      </c>
      <c r="AN250">
        <v>7.6922358935922475E-3</v>
      </c>
      <c r="AO250" s="9">
        <f t="shared" si="231"/>
        <v>0</v>
      </c>
      <c r="AP250" s="9">
        <f t="shared" si="232"/>
        <v>0</v>
      </c>
      <c r="AQ250" s="9">
        <f t="shared" si="233"/>
        <v>0</v>
      </c>
      <c r="AR250">
        <v>2.6292</v>
      </c>
      <c r="AS250" s="9">
        <f t="shared" si="195"/>
        <v>0</v>
      </c>
      <c r="AT250" s="9">
        <f t="shared" si="234"/>
        <v>0</v>
      </c>
      <c r="AU250" s="9">
        <f t="shared" si="235"/>
        <v>0</v>
      </c>
      <c r="AV250" s="9">
        <f t="shared" si="236"/>
        <v>0</v>
      </c>
      <c r="AW250" s="9">
        <f t="shared" si="237"/>
        <v>0</v>
      </c>
      <c r="AX250" s="9">
        <f t="shared" si="238"/>
        <v>0</v>
      </c>
      <c r="AY250">
        <v>5.2665723572145051E-3</v>
      </c>
      <c r="AZ250" s="9">
        <f t="shared" si="239"/>
        <v>0</v>
      </c>
      <c r="BA250" s="9">
        <f t="shared" si="240"/>
        <v>0</v>
      </c>
      <c r="BB250" s="9">
        <f t="shared" si="241"/>
        <v>0</v>
      </c>
      <c r="BC250">
        <v>3.4291999999999998</v>
      </c>
      <c r="BD250" s="9">
        <f t="shared" si="196"/>
        <v>0</v>
      </c>
      <c r="BE250" s="9">
        <f t="shared" si="197"/>
        <v>0.3535459613472236</v>
      </c>
      <c r="BF250" s="9">
        <f t="shared" si="198"/>
        <v>0.36516282366446323</v>
      </c>
      <c r="BG250" s="9">
        <f t="shared" si="199"/>
        <v>0.34230049873523005</v>
      </c>
      <c r="BH250" s="9">
        <f t="shared" si="200"/>
        <v>0.37716341642083639</v>
      </c>
      <c r="BI250" s="9">
        <f t="shared" si="201"/>
        <v>0.3314145032746913</v>
      </c>
      <c r="BJ250" s="9">
        <f t="shared" si="202"/>
        <v>0</v>
      </c>
      <c r="BK250" s="9">
        <f t="shared" si="203"/>
        <v>0</v>
      </c>
      <c r="BL250" s="9">
        <f t="shared" si="204"/>
        <v>0</v>
      </c>
      <c r="BM250" s="9">
        <f t="shared" si="205"/>
        <v>0</v>
      </c>
      <c r="BN250" s="9">
        <f t="shared" si="206"/>
        <v>0</v>
      </c>
    </row>
    <row r="251" spans="1:66" x14ac:dyDescent="0.3">
      <c r="A251" s="9">
        <f t="shared" si="194"/>
        <v>234</v>
      </c>
      <c r="B251" s="9">
        <f t="shared" ref="B251:B314" si="245">IF(A251="","",IF(J250&gt;0,J250,0))</f>
        <v>0</v>
      </c>
      <c r="C251" s="9">
        <f t="shared" ref="C251:C314" si="246">IF(A251="","",IF((B251*(1+($B$2/1200)))&gt;$B$10,$B$10, (B251*(1+($B$2/1200)))))</f>
        <v>0</v>
      </c>
      <c r="D251" s="9">
        <f t="shared" ref="D251:D314" si="247">IF(A251="","",B251*($B$4/1200))</f>
        <v>0</v>
      </c>
      <c r="E251" s="9">
        <f t="shared" ref="E251:E314" si="248">IF(A251="","",B251*(($B$3/1200)/100))</f>
        <v>0</v>
      </c>
      <c r="F251" s="9">
        <f t="shared" ref="F251:F314" si="249">IF(A251="","",C251-D251-E251)</f>
        <v>0</v>
      </c>
      <c r="G251">
        <v>7.0594123157259325E-3</v>
      </c>
      <c r="H251" s="9">
        <f t="shared" si="242"/>
        <v>0</v>
      </c>
      <c r="I251" s="9">
        <f t="shared" si="243"/>
        <v>0</v>
      </c>
      <c r="J251" s="9">
        <f t="shared" si="244"/>
        <v>0</v>
      </c>
      <c r="K251" s="4">
        <v>3.03</v>
      </c>
      <c r="L251" s="9">
        <f t="shared" si="207"/>
        <v>0</v>
      </c>
      <c r="M251" s="9">
        <f t="shared" si="208"/>
        <v>0</v>
      </c>
      <c r="N251" s="9">
        <f t="shared" si="209"/>
        <v>0</v>
      </c>
      <c r="O251" s="9">
        <f t="shared" si="210"/>
        <v>0</v>
      </c>
      <c r="P251" s="9">
        <f t="shared" si="211"/>
        <v>0</v>
      </c>
      <c r="Q251" s="9">
        <f t="shared" si="212"/>
        <v>0</v>
      </c>
      <c r="R251">
        <v>7.7830026773150207E-3</v>
      </c>
      <c r="S251" s="9">
        <f t="shared" si="213"/>
        <v>0</v>
      </c>
      <c r="T251" s="9">
        <f t="shared" si="214"/>
        <v>0</v>
      </c>
      <c r="U251" s="9">
        <f t="shared" si="215"/>
        <v>0</v>
      </c>
      <c r="V251">
        <v>2.8299999999999996</v>
      </c>
      <c r="W251" s="9">
        <f t="shared" si="216"/>
        <v>0</v>
      </c>
      <c r="X251" s="9">
        <f t="shared" si="217"/>
        <v>0</v>
      </c>
      <c r="Y251" s="9">
        <f t="shared" si="218"/>
        <v>0</v>
      </c>
      <c r="Z251" s="9">
        <f t="shared" si="219"/>
        <v>0</v>
      </c>
      <c r="AA251" s="9">
        <f t="shared" si="220"/>
        <v>0</v>
      </c>
      <c r="AB251" s="9">
        <f t="shared" si="221"/>
        <v>0</v>
      </c>
      <c r="AC251">
        <v>6.2343912250238942E-3</v>
      </c>
      <c r="AD251" s="9">
        <f t="shared" si="222"/>
        <v>0</v>
      </c>
      <c r="AE251" s="9">
        <f t="shared" si="223"/>
        <v>0</v>
      </c>
      <c r="AF251" s="9">
        <f t="shared" si="224"/>
        <v>0</v>
      </c>
      <c r="AG251">
        <v>3.23</v>
      </c>
      <c r="AH251" s="9">
        <f t="shared" si="225"/>
        <v>0</v>
      </c>
      <c r="AI251" s="9">
        <f t="shared" si="226"/>
        <v>0</v>
      </c>
      <c r="AJ251" s="9">
        <f t="shared" si="227"/>
        <v>0</v>
      </c>
      <c r="AK251" s="9">
        <f t="shared" si="228"/>
        <v>0</v>
      </c>
      <c r="AL251" s="9">
        <f t="shared" si="229"/>
        <v>0</v>
      </c>
      <c r="AM251" s="9">
        <f t="shared" si="230"/>
        <v>0</v>
      </c>
      <c r="AN251">
        <v>8.4392342719410429E-3</v>
      </c>
      <c r="AO251" s="9">
        <f t="shared" si="231"/>
        <v>0</v>
      </c>
      <c r="AP251" s="9">
        <f t="shared" si="232"/>
        <v>0</v>
      </c>
      <c r="AQ251" s="9">
        <f t="shared" si="233"/>
        <v>0</v>
      </c>
      <c r="AR251">
        <v>2.63</v>
      </c>
      <c r="AS251" s="9">
        <f t="shared" si="195"/>
        <v>0</v>
      </c>
      <c r="AT251" s="9">
        <f t="shared" si="234"/>
        <v>0</v>
      </c>
      <c r="AU251" s="9">
        <f t="shared" si="235"/>
        <v>0</v>
      </c>
      <c r="AV251" s="9">
        <f t="shared" si="236"/>
        <v>0</v>
      </c>
      <c r="AW251" s="9">
        <f t="shared" si="237"/>
        <v>0</v>
      </c>
      <c r="AX251" s="9">
        <f t="shared" si="238"/>
        <v>0</v>
      </c>
      <c r="AY251">
        <v>5.8335761506738137E-3</v>
      </c>
      <c r="AZ251" s="9">
        <f t="shared" si="239"/>
        <v>0</v>
      </c>
      <c r="BA251" s="9">
        <f t="shared" si="240"/>
        <v>0</v>
      </c>
      <c r="BB251" s="9">
        <f t="shared" si="241"/>
        <v>0</v>
      </c>
      <c r="BC251">
        <v>3.4299999999999997</v>
      </c>
      <c r="BD251" s="9">
        <f t="shared" si="196"/>
        <v>0</v>
      </c>
      <c r="BE251" s="9">
        <f t="shared" si="197"/>
        <v>0.3515990159070414</v>
      </c>
      <c r="BF251" s="9">
        <f t="shared" si="198"/>
        <v>0.36321210720904257</v>
      </c>
      <c r="BG251" s="9">
        <f t="shared" si="199"/>
        <v>0.34035906691101708</v>
      </c>
      <c r="BH251" s="9">
        <f t="shared" si="200"/>
        <v>0.37521079331837665</v>
      </c>
      <c r="BI251" s="9">
        <f t="shared" si="201"/>
        <v>0.32948021182895787</v>
      </c>
      <c r="BJ251" s="9">
        <f t="shared" si="202"/>
        <v>0</v>
      </c>
      <c r="BK251" s="9">
        <f t="shared" si="203"/>
        <v>0</v>
      </c>
      <c r="BL251" s="9">
        <f t="shared" si="204"/>
        <v>0</v>
      </c>
      <c r="BM251" s="9">
        <f t="shared" si="205"/>
        <v>0</v>
      </c>
      <c r="BN251" s="9">
        <f t="shared" si="206"/>
        <v>0</v>
      </c>
    </row>
    <row r="252" spans="1:66" x14ac:dyDescent="0.3">
      <c r="A252" s="9">
        <f t="shared" si="194"/>
        <v>235</v>
      </c>
      <c r="B252" s="9">
        <f t="shared" si="245"/>
        <v>0</v>
      </c>
      <c r="C252" s="9">
        <f t="shared" si="246"/>
        <v>0</v>
      </c>
      <c r="D252" s="9">
        <f t="shared" si="247"/>
        <v>0</v>
      </c>
      <c r="E252" s="9">
        <f t="shared" si="248"/>
        <v>0</v>
      </c>
      <c r="F252" s="9">
        <f t="shared" si="249"/>
        <v>0</v>
      </c>
      <c r="G252">
        <v>7.5290854674167074E-3</v>
      </c>
      <c r="H252" s="9">
        <f t="shared" si="242"/>
        <v>0</v>
      </c>
      <c r="I252" s="9">
        <f t="shared" si="243"/>
        <v>0</v>
      </c>
      <c r="J252" s="9">
        <f t="shared" si="244"/>
        <v>0</v>
      </c>
      <c r="K252" s="4">
        <v>3.0303</v>
      </c>
      <c r="L252" s="9">
        <f t="shared" si="207"/>
        <v>0</v>
      </c>
      <c r="M252" s="9">
        <f t="shared" si="208"/>
        <v>0</v>
      </c>
      <c r="N252" s="9">
        <f t="shared" si="209"/>
        <v>0</v>
      </c>
      <c r="O252" s="9">
        <f t="shared" si="210"/>
        <v>0</v>
      </c>
      <c r="P252" s="9">
        <f t="shared" si="211"/>
        <v>0</v>
      </c>
      <c r="Q252" s="9">
        <f t="shared" si="212"/>
        <v>0</v>
      </c>
      <c r="R252">
        <v>8.2838594388995324E-3</v>
      </c>
      <c r="S252" s="9">
        <f t="shared" si="213"/>
        <v>0</v>
      </c>
      <c r="T252" s="9">
        <f t="shared" si="214"/>
        <v>0</v>
      </c>
      <c r="U252" s="9">
        <f t="shared" si="215"/>
        <v>0</v>
      </c>
      <c r="V252">
        <v>2.8302999999999998</v>
      </c>
      <c r="W252" s="9">
        <f t="shared" si="216"/>
        <v>0</v>
      </c>
      <c r="X252" s="9">
        <f t="shared" si="217"/>
        <v>0</v>
      </c>
      <c r="Y252" s="9">
        <f t="shared" si="218"/>
        <v>0</v>
      </c>
      <c r="Z252" s="9">
        <f t="shared" si="219"/>
        <v>0</v>
      </c>
      <c r="AA252" s="9">
        <f t="shared" si="220"/>
        <v>0</v>
      </c>
      <c r="AB252" s="9">
        <f t="shared" si="221"/>
        <v>0</v>
      </c>
      <c r="AC252">
        <v>6.66389649627952E-3</v>
      </c>
      <c r="AD252" s="9">
        <f t="shared" si="222"/>
        <v>0</v>
      </c>
      <c r="AE252" s="9">
        <f t="shared" si="223"/>
        <v>0</v>
      </c>
      <c r="AF252" s="9">
        <f t="shared" si="224"/>
        <v>0</v>
      </c>
      <c r="AG252">
        <v>3.2303000000000002</v>
      </c>
      <c r="AH252" s="9">
        <f t="shared" si="225"/>
        <v>0</v>
      </c>
      <c r="AI252" s="9">
        <f t="shared" si="226"/>
        <v>0</v>
      </c>
      <c r="AJ252" s="9">
        <f t="shared" si="227"/>
        <v>0</v>
      </c>
      <c r="AK252" s="9">
        <f t="shared" si="228"/>
        <v>0</v>
      </c>
      <c r="AL252" s="9">
        <f t="shared" si="229"/>
        <v>0</v>
      </c>
      <c r="AM252" s="9">
        <f t="shared" si="230"/>
        <v>0</v>
      </c>
      <c r="AN252">
        <v>8.9805637900652879E-3</v>
      </c>
      <c r="AO252" s="9">
        <f t="shared" si="231"/>
        <v>0</v>
      </c>
      <c r="AP252" s="9">
        <f t="shared" si="232"/>
        <v>0</v>
      </c>
      <c r="AQ252" s="9">
        <f t="shared" si="233"/>
        <v>0</v>
      </c>
      <c r="AR252">
        <v>2.6303000000000001</v>
      </c>
      <c r="AS252" s="9">
        <f t="shared" si="195"/>
        <v>0</v>
      </c>
      <c r="AT252" s="9">
        <f t="shared" si="234"/>
        <v>0</v>
      </c>
      <c r="AU252" s="9">
        <f t="shared" si="235"/>
        <v>0</v>
      </c>
      <c r="AV252" s="9">
        <f t="shared" si="236"/>
        <v>0</v>
      </c>
      <c r="AW252" s="9">
        <f t="shared" si="237"/>
        <v>0</v>
      </c>
      <c r="AX252" s="9">
        <f t="shared" si="238"/>
        <v>0</v>
      </c>
      <c r="AY252">
        <v>6.2343912250238942E-3</v>
      </c>
      <c r="AZ252" s="9">
        <f t="shared" si="239"/>
        <v>0</v>
      </c>
      <c r="BA252" s="9">
        <f t="shared" si="240"/>
        <v>0</v>
      </c>
      <c r="BB252" s="9">
        <f t="shared" si="241"/>
        <v>0</v>
      </c>
      <c r="BC252">
        <v>3.4302999999999999</v>
      </c>
      <c r="BD252" s="9">
        <f t="shared" si="196"/>
        <v>0</v>
      </c>
      <c r="BE252" s="9">
        <f t="shared" si="197"/>
        <v>0.34966270518396064</v>
      </c>
      <c r="BF252" s="9">
        <f t="shared" si="198"/>
        <v>0.36127172173443139</v>
      </c>
      <c r="BG252" s="9">
        <f t="shared" si="199"/>
        <v>0.33842856221292422</v>
      </c>
      <c r="BH252" s="9">
        <f t="shared" si="200"/>
        <v>0.37326818636078324</v>
      </c>
      <c r="BI252" s="9">
        <f t="shared" si="201"/>
        <v>0.32755712840961532</v>
      </c>
      <c r="BJ252" s="9">
        <f t="shared" si="202"/>
        <v>0</v>
      </c>
      <c r="BK252" s="9">
        <f t="shared" si="203"/>
        <v>0</v>
      </c>
      <c r="BL252" s="9">
        <f t="shared" si="204"/>
        <v>0</v>
      </c>
      <c r="BM252" s="9">
        <f t="shared" si="205"/>
        <v>0</v>
      </c>
      <c r="BN252" s="9">
        <f t="shared" si="206"/>
        <v>0</v>
      </c>
    </row>
    <row r="253" spans="1:66" x14ac:dyDescent="0.3">
      <c r="A253" s="9">
        <f t="shared" si="194"/>
        <v>236</v>
      </c>
      <c r="B253" s="9">
        <f t="shared" si="245"/>
        <v>0</v>
      </c>
      <c r="C253" s="9">
        <f t="shared" si="246"/>
        <v>0</v>
      </c>
      <c r="D253" s="9">
        <f t="shared" si="247"/>
        <v>0</v>
      </c>
      <c r="E253" s="9">
        <f t="shared" si="248"/>
        <v>0</v>
      </c>
      <c r="F253" s="9">
        <f t="shared" si="249"/>
        <v>0</v>
      </c>
      <c r="G253">
        <v>7.1856225234026017E-3</v>
      </c>
      <c r="H253" s="9">
        <f t="shared" si="242"/>
        <v>0</v>
      </c>
      <c r="I253" s="9">
        <f t="shared" si="243"/>
        <v>0</v>
      </c>
      <c r="J253" s="9">
        <f t="shared" si="244"/>
        <v>0</v>
      </c>
      <c r="K253" s="4">
        <v>3.0310999999999999</v>
      </c>
      <c r="L253" s="9">
        <f t="shared" si="207"/>
        <v>0</v>
      </c>
      <c r="M253" s="9">
        <f t="shared" si="208"/>
        <v>0</v>
      </c>
      <c r="N253" s="9">
        <f t="shared" si="209"/>
        <v>0</v>
      </c>
      <c r="O253" s="9">
        <f t="shared" si="210"/>
        <v>0</v>
      </c>
      <c r="P253" s="9">
        <f t="shared" si="211"/>
        <v>0</v>
      </c>
      <c r="Q253" s="9">
        <f t="shared" si="212"/>
        <v>0</v>
      </c>
      <c r="R253">
        <v>7.9193243398181234E-3</v>
      </c>
      <c r="S253" s="9">
        <f t="shared" si="213"/>
        <v>0</v>
      </c>
      <c r="T253" s="9">
        <f t="shared" si="214"/>
        <v>0</v>
      </c>
      <c r="U253" s="9">
        <f t="shared" si="215"/>
        <v>0</v>
      </c>
      <c r="V253">
        <v>2.8310999999999997</v>
      </c>
      <c r="W253" s="9">
        <f t="shared" si="216"/>
        <v>0</v>
      </c>
      <c r="X253" s="9">
        <f t="shared" si="217"/>
        <v>0</v>
      </c>
      <c r="Y253" s="9">
        <f t="shared" si="218"/>
        <v>0</v>
      </c>
      <c r="Z253" s="9">
        <f t="shared" si="219"/>
        <v>0</v>
      </c>
      <c r="AA253" s="9">
        <f t="shared" si="220"/>
        <v>0</v>
      </c>
      <c r="AB253" s="9">
        <f t="shared" si="221"/>
        <v>0</v>
      </c>
      <c r="AC253">
        <v>6.3594527650988608E-3</v>
      </c>
      <c r="AD253" s="9">
        <f t="shared" si="222"/>
        <v>0</v>
      </c>
      <c r="AE253" s="9">
        <f t="shared" si="223"/>
        <v>0</v>
      </c>
      <c r="AF253" s="9">
        <f t="shared" si="224"/>
        <v>0</v>
      </c>
      <c r="AG253">
        <v>3.2311000000000001</v>
      </c>
      <c r="AH253" s="9">
        <f t="shared" si="225"/>
        <v>0</v>
      </c>
      <c r="AI253" s="9">
        <f t="shared" si="226"/>
        <v>0</v>
      </c>
      <c r="AJ253" s="9">
        <f t="shared" si="227"/>
        <v>0</v>
      </c>
      <c r="AK253" s="9">
        <f t="shared" si="228"/>
        <v>0</v>
      </c>
      <c r="AL253" s="9">
        <f t="shared" si="229"/>
        <v>0</v>
      </c>
      <c r="AM253" s="9">
        <f t="shared" si="230"/>
        <v>0</v>
      </c>
      <c r="AN253">
        <v>8.5765524722152264E-3</v>
      </c>
      <c r="AO253" s="9">
        <f t="shared" si="231"/>
        <v>0</v>
      </c>
      <c r="AP253" s="9">
        <f t="shared" si="232"/>
        <v>0</v>
      </c>
      <c r="AQ253" s="9">
        <f t="shared" si="233"/>
        <v>0</v>
      </c>
      <c r="AR253">
        <v>2.6311</v>
      </c>
      <c r="AS253" s="9">
        <f t="shared" si="195"/>
        <v>0</v>
      </c>
      <c r="AT253" s="9">
        <f t="shared" si="234"/>
        <v>0</v>
      </c>
      <c r="AU253" s="9">
        <f t="shared" si="235"/>
        <v>0</v>
      </c>
      <c r="AV253" s="9">
        <f t="shared" si="236"/>
        <v>0</v>
      </c>
      <c r="AW253" s="9">
        <f t="shared" si="237"/>
        <v>0</v>
      </c>
      <c r="AX253" s="9">
        <f t="shared" si="238"/>
        <v>0</v>
      </c>
      <c r="AY253">
        <v>5.949184671753649E-3</v>
      </c>
      <c r="AZ253" s="9">
        <f t="shared" si="239"/>
        <v>0</v>
      </c>
      <c r="BA253" s="9">
        <f t="shared" si="240"/>
        <v>0</v>
      </c>
      <c r="BB253" s="9">
        <f t="shared" si="241"/>
        <v>0</v>
      </c>
      <c r="BC253">
        <v>3.4310999999999998</v>
      </c>
      <c r="BD253" s="9">
        <f t="shared" si="196"/>
        <v>0</v>
      </c>
      <c r="BE253" s="9">
        <f t="shared" si="197"/>
        <v>0.34773682747875118</v>
      </c>
      <c r="BF253" s="9">
        <f t="shared" si="198"/>
        <v>0.35934146408626327</v>
      </c>
      <c r="BG253" s="9">
        <f t="shared" si="199"/>
        <v>0.33650878420307023</v>
      </c>
      <c r="BH253" s="9">
        <f t="shared" si="200"/>
        <v>0.37133539073253335</v>
      </c>
      <c r="BI253" s="9">
        <f t="shared" si="201"/>
        <v>0.32564505365827501</v>
      </c>
      <c r="BJ253" s="9">
        <f t="shared" si="202"/>
        <v>0</v>
      </c>
      <c r="BK253" s="9">
        <f t="shared" si="203"/>
        <v>0</v>
      </c>
      <c r="BL253" s="9">
        <f t="shared" si="204"/>
        <v>0</v>
      </c>
      <c r="BM253" s="9">
        <f t="shared" si="205"/>
        <v>0</v>
      </c>
      <c r="BN253" s="9">
        <f t="shared" si="206"/>
        <v>0</v>
      </c>
    </row>
    <row r="254" spans="1:66" x14ac:dyDescent="0.3">
      <c r="A254" s="9">
        <f t="shared" si="194"/>
        <v>237</v>
      </c>
      <c r="B254" s="9">
        <f t="shared" si="245"/>
        <v>0</v>
      </c>
      <c r="C254" s="9">
        <f t="shared" si="246"/>
        <v>0</v>
      </c>
      <c r="D254" s="9">
        <f t="shared" si="247"/>
        <v>0</v>
      </c>
      <c r="E254" s="9">
        <f t="shared" si="248"/>
        <v>0</v>
      </c>
      <c r="F254" s="9">
        <f t="shared" si="249"/>
        <v>0</v>
      </c>
      <c r="G254">
        <v>7.6922358935922475E-3</v>
      </c>
      <c r="H254" s="9">
        <f t="shared" si="242"/>
        <v>0</v>
      </c>
      <c r="I254" s="9">
        <f t="shared" si="243"/>
        <v>0</v>
      </c>
      <c r="J254" s="9">
        <f t="shared" si="244"/>
        <v>0</v>
      </c>
      <c r="K254" s="4">
        <v>3.0318000000000001</v>
      </c>
      <c r="L254" s="9">
        <f t="shared" si="207"/>
        <v>0</v>
      </c>
      <c r="M254" s="9">
        <f t="shared" si="208"/>
        <v>0</v>
      </c>
      <c r="N254" s="9">
        <f t="shared" si="209"/>
        <v>0</v>
      </c>
      <c r="O254" s="9">
        <f t="shared" si="210"/>
        <v>0</v>
      </c>
      <c r="P254" s="9">
        <f t="shared" si="211"/>
        <v>0</v>
      </c>
      <c r="Q254" s="9">
        <f t="shared" si="212"/>
        <v>0</v>
      </c>
      <c r="R254">
        <v>8.4575312829618943E-3</v>
      </c>
      <c r="S254" s="9">
        <f t="shared" si="213"/>
        <v>0</v>
      </c>
      <c r="T254" s="9">
        <f t="shared" si="214"/>
        <v>0</v>
      </c>
      <c r="U254" s="9">
        <f t="shared" si="215"/>
        <v>0</v>
      </c>
      <c r="V254">
        <v>2.8317999999999999</v>
      </c>
      <c r="W254" s="9">
        <f t="shared" si="216"/>
        <v>0</v>
      </c>
      <c r="X254" s="9">
        <f t="shared" si="217"/>
        <v>0</v>
      </c>
      <c r="Y254" s="9">
        <f t="shared" si="218"/>
        <v>0</v>
      </c>
      <c r="Z254" s="9">
        <f t="shared" si="219"/>
        <v>0</v>
      </c>
      <c r="AA254" s="9">
        <f t="shared" si="220"/>
        <v>0</v>
      </c>
      <c r="AB254" s="9">
        <f t="shared" si="221"/>
        <v>0</v>
      </c>
      <c r="AC254">
        <v>6.8165041038288354E-3</v>
      </c>
      <c r="AD254" s="9">
        <f t="shared" si="222"/>
        <v>0</v>
      </c>
      <c r="AE254" s="9">
        <f t="shared" si="223"/>
        <v>0</v>
      </c>
      <c r="AF254" s="9">
        <f t="shared" si="224"/>
        <v>0</v>
      </c>
      <c r="AG254">
        <v>3.2318000000000002</v>
      </c>
      <c r="AH254" s="9">
        <f t="shared" si="225"/>
        <v>0</v>
      </c>
      <c r="AI254" s="9">
        <f t="shared" si="226"/>
        <v>0</v>
      </c>
      <c r="AJ254" s="9">
        <f t="shared" si="227"/>
        <v>0</v>
      </c>
      <c r="AK254" s="9">
        <f t="shared" si="228"/>
        <v>0</v>
      </c>
      <c r="AL254" s="9">
        <f t="shared" si="229"/>
        <v>0</v>
      </c>
      <c r="AM254" s="9">
        <f t="shared" si="230"/>
        <v>0</v>
      </c>
      <c r="AN254">
        <v>9.16480589243307E-3</v>
      </c>
      <c r="AO254" s="9">
        <f t="shared" si="231"/>
        <v>0</v>
      </c>
      <c r="AP254" s="9">
        <f t="shared" si="232"/>
        <v>0</v>
      </c>
      <c r="AQ254" s="9">
        <f t="shared" si="233"/>
        <v>0</v>
      </c>
      <c r="AR254">
        <v>2.6318000000000001</v>
      </c>
      <c r="AS254" s="9">
        <f t="shared" si="195"/>
        <v>0</v>
      </c>
      <c r="AT254" s="9">
        <f t="shared" si="234"/>
        <v>0</v>
      </c>
      <c r="AU254" s="9">
        <f t="shared" si="235"/>
        <v>0</v>
      </c>
      <c r="AV254" s="9">
        <f t="shared" si="236"/>
        <v>0</v>
      </c>
      <c r="AW254" s="9">
        <f t="shared" si="237"/>
        <v>0</v>
      </c>
      <c r="AX254" s="9">
        <f t="shared" si="238"/>
        <v>0</v>
      </c>
      <c r="AY254">
        <v>6.3683923609458848E-3</v>
      </c>
      <c r="AZ254" s="9">
        <f t="shared" si="239"/>
        <v>0</v>
      </c>
      <c r="BA254" s="9">
        <f t="shared" si="240"/>
        <v>0</v>
      </c>
      <c r="BB254" s="9">
        <f t="shared" si="241"/>
        <v>0</v>
      </c>
      <c r="BC254">
        <v>3.4318</v>
      </c>
      <c r="BD254" s="9">
        <f t="shared" si="196"/>
        <v>0</v>
      </c>
      <c r="BE254" s="9">
        <f t="shared" si="197"/>
        <v>0.34582135653478802</v>
      </c>
      <c r="BF254" s="9">
        <f t="shared" si="198"/>
        <v>0.35742131233123597</v>
      </c>
      <c r="BG254" s="9">
        <f t="shared" si="199"/>
        <v>0.33459970229621561</v>
      </c>
      <c r="BH254" s="9">
        <f t="shared" si="200"/>
        <v>0.36941238881240757</v>
      </c>
      <c r="BI254" s="9">
        <f t="shared" si="201"/>
        <v>0.32374395266163714</v>
      </c>
      <c r="BJ254" s="9">
        <f t="shared" si="202"/>
        <v>0</v>
      </c>
      <c r="BK254" s="9">
        <f t="shared" si="203"/>
        <v>0</v>
      </c>
      <c r="BL254" s="9">
        <f t="shared" si="204"/>
        <v>0</v>
      </c>
      <c r="BM254" s="9">
        <f t="shared" si="205"/>
        <v>0</v>
      </c>
      <c r="BN254" s="9">
        <f t="shared" si="206"/>
        <v>0</v>
      </c>
    </row>
    <row r="255" spans="1:66" x14ac:dyDescent="0.3">
      <c r="A255" s="9">
        <f t="shared" si="194"/>
        <v>238</v>
      </c>
      <c r="B255" s="9">
        <f t="shared" si="245"/>
        <v>0</v>
      </c>
      <c r="C255" s="9">
        <f t="shared" si="246"/>
        <v>0</v>
      </c>
      <c r="D255" s="9">
        <f t="shared" si="247"/>
        <v>0</v>
      </c>
      <c r="E255" s="9">
        <f t="shared" si="248"/>
        <v>0</v>
      </c>
      <c r="F255" s="9">
        <f t="shared" si="249"/>
        <v>0</v>
      </c>
      <c r="G255" s="9">
        <v>7.6922358935922475E-3</v>
      </c>
      <c r="H255" s="9">
        <f t="shared" si="242"/>
        <v>0</v>
      </c>
      <c r="I255" s="9">
        <f t="shared" si="243"/>
        <v>0</v>
      </c>
      <c r="J255" s="9">
        <f t="shared" si="244"/>
        <v>0</v>
      </c>
      <c r="K255" s="4">
        <v>3.0318000000000001</v>
      </c>
      <c r="L255" s="9">
        <f t="shared" si="207"/>
        <v>0</v>
      </c>
      <c r="M255" s="9">
        <f t="shared" si="208"/>
        <v>0</v>
      </c>
      <c r="N255" s="9">
        <f t="shared" si="209"/>
        <v>0</v>
      </c>
      <c r="O255" s="9">
        <f t="shared" si="210"/>
        <v>0</v>
      </c>
      <c r="P255" s="9">
        <f t="shared" si="211"/>
        <v>0</v>
      </c>
      <c r="Q255" s="9">
        <f t="shared" si="212"/>
        <v>0</v>
      </c>
      <c r="R255" s="9">
        <v>8.4575312829618943E-3</v>
      </c>
      <c r="S255" s="9">
        <f t="shared" si="213"/>
        <v>0</v>
      </c>
      <c r="T255" s="9">
        <f t="shared" si="214"/>
        <v>0</v>
      </c>
      <c r="U255" s="9">
        <f t="shared" si="215"/>
        <v>0</v>
      </c>
      <c r="V255" s="9">
        <v>2.8317999999999999</v>
      </c>
      <c r="W255" s="9">
        <f t="shared" si="216"/>
        <v>0</v>
      </c>
      <c r="X255" s="9">
        <f t="shared" si="217"/>
        <v>0</v>
      </c>
      <c r="Y255" s="9">
        <f t="shared" si="218"/>
        <v>0</v>
      </c>
      <c r="Z255" s="9">
        <f t="shared" si="219"/>
        <v>0</v>
      </c>
      <c r="AA255" s="9">
        <f t="shared" si="220"/>
        <v>0</v>
      </c>
      <c r="AB255" s="9">
        <f t="shared" si="221"/>
        <v>0</v>
      </c>
      <c r="AC255" s="9">
        <v>6.8165041038288354E-3</v>
      </c>
      <c r="AD255" s="9">
        <f t="shared" si="222"/>
        <v>0</v>
      </c>
      <c r="AE255" s="9">
        <f t="shared" si="223"/>
        <v>0</v>
      </c>
      <c r="AF255" s="9">
        <f t="shared" si="224"/>
        <v>0</v>
      </c>
      <c r="AG255" s="9">
        <v>3.2318000000000002</v>
      </c>
      <c r="AH255" s="9">
        <f t="shared" si="225"/>
        <v>0</v>
      </c>
      <c r="AI255" s="9">
        <f t="shared" si="226"/>
        <v>0</v>
      </c>
      <c r="AJ255" s="9">
        <f t="shared" si="227"/>
        <v>0</v>
      </c>
      <c r="AK255" s="9">
        <f t="shared" si="228"/>
        <v>0</v>
      </c>
      <c r="AL255" s="9">
        <f t="shared" si="229"/>
        <v>0</v>
      </c>
      <c r="AM255" s="9">
        <f t="shared" si="230"/>
        <v>0</v>
      </c>
      <c r="AN255" s="9">
        <v>9.16480589243307E-3</v>
      </c>
      <c r="AO255" s="9">
        <f t="shared" si="231"/>
        <v>0</v>
      </c>
      <c r="AP255" s="9">
        <f t="shared" si="232"/>
        <v>0</v>
      </c>
      <c r="AQ255" s="9">
        <f t="shared" si="233"/>
        <v>0</v>
      </c>
      <c r="AR255" s="9">
        <v>2.6318000000000001</v>
      </c>
      <c r="AS255" s="9">
        <f t="shared" si="195"/>
        <v>0</v>
      </c>
      <c r="AT255" s="9">
        <f t="shared" si="234"/>
        <v>0</v>
      </c>
      <c r="AU255" s="9">
        <f t="shared" si="235"/>
        <v>0</v>
      </c>
      <c r="AV255" s="9">
        <f t="shared" si="236"/>
        <v>0</v>
      </c>
      <c r="AW255" s="9">
        <f t="shared" si="237"/>
        <v>0</v>
      </c>
      <c r="AX255" s="9">
        <f t="shared" si="238"/>
        <v>0</v>
      </c>
      <c r="AY255" s="9">
        <v>6.3683923609458848E-3</v>
      </c>
      <c r="AZ255" s="9">
        <f t="shared" si="239"/>
        <v>0</v>
      </c>
      <c r="BA255" s="9">
        <f t="shared" si="240"/>
        <v>0</v>
      </c>
      <c r="BB255" s="9">
        <f t="shared" si="241"/>
        <v>0</v>
      </c>
      <c r="BC255" s="9">
        <v>3.4318</v>
      </c>
      <c r="BD255" s="9">
        <f t="shared" si="196"/>
        <v>0</v>
      </c>
      <c r="BE255" s="9">
        <f t="shared" si="197"/>
        <v>0.34391643675666994</v>
      </c>
      <c r="BF255" s="9">
        <f t="shared" si="198"/>
        <v>0.35551142096397581</v>
      </c>
      <c r="BG255" s="9">
        <f t="shared" si="199"/>
        <v>0.33270145099437981</v>
      </c>
      <c r="BH255" s="9">
        <f t="shared" si="200"/>
        <v>0.36749934537315138</v>
      </c>
      <c r="BI255" s="9">
        <f t="shared" si="201"/>
        <v>0.32185395020606056</v>
      </c>
      <c r="BJ255" s="9">
        <f t="shared" si="202"/>
        <v>0</v>
      </c>
      <c r="BK255" s="9">
        <f t="shared" si="203"/>
        <v>0</v>
      </c>
      <c r="BL255" s="9">
        <f t="shared" si="204"/>
        <v>0</v>
      </c>
      <c r="BM255" s="9">
        <f t="shared" si="205"/>
        <v>0</v>
      </c>
      <c r="BN255" s="9">
        <f t="shared" si="206"/>
        <v>0</v>
      </c>
    </row>
    <row r="256" spans="1:66" x14ac:dyDescent="0.3">
      <c r="A256" s="9">
        <f t="shared" si="194"/>
        <v>239</v>
      </c>
      <c r="B256" s="9">
        <f t="shared" si="245"/>
        <v>0</v>
      </c>
      <c r="C256" s="9">
        <f t="shared" si="246"/>
        <v>0</v>
      </c>
      <c r="D256" s="9">
        <f t="shared" si="247"/>
        <v>0</v>
      </c>
      <c r="E256" s="9">
        <f t="shared" si="248"/>
        <v>0</v>
      </c>
      <c r="F256" s="9">
        <f t="shared" si="249"/>
        <v>0</v>
      </c>
      <c r="G256" s="9">
        <v>7.6922358935922475E-3</v>
      </c>
      <c r="H256" s="9">
        <f t="shared" si="242"/>
        <v>0</v>
      </c>
      <c r="I256" s="9">
        <f t="shared" si="243"/>
        <v>0</v>
      </c>
      <c r="J256" s="9">
        <f t="shared" si="244"/>
        <v>0</v>
      </c>
      <c r="K256" s="4">
        <v>3.0318000000000001</v>
      </c>
      <c r="L256" s="9">
        <f t="shared" si="207"/>
        <v>0</v>
      </c>
      <c r="M256" s="9">
        <f t="shared" si="208"/>
        <v>0</v>
      </c>
      <c r="N256" s="9">
        <f t="shared" si="209"/>
        <v>0</v>
      </c>
      <c r="O256" s="9">
        <f t="shared" si="210"/>
        <v>0</v>
      </c>
      <c r="P256" s="9">
        <f t="shared" si="211"/>
        <v>0</v>
      </c>
      <c r="Q256" s="9">
        <f t="shared" si="212"/>
        <v>0</v>
      </c>
      <c r="R256" s="9">
        <v>8.4575312829618943E-3</v>
      </c>
      <c r="S256" s="9">
        <f t="shared" si="213"/>
        <v>0</v>
      </c>
      <c r="T256" s="9">
        <f t="shared" si="214"/>
        <v>0</v>
      </c>
      <c r="U256" s="9">
        <f t="shared" si="215"/>
        <v>0</v>
      </c>
      <c r="V256" s="9">
        <v>2.8317999999999999</v>
      </c>
      <c r="W256" s="9">
        <f t="shared" si="216"/>
        <v>0</v>
      </c>
      <c r="X256" s="9">
        <f t="shared" si="217"/>
        <v>0</v>
      </c>
      <c r="Y256" s="9">
        <f t="shared" si="218"/>
        <v>0</v>
      </c>
      <c r="Z256" s="9">
        <f t="shared" si="219"/>
        <v>0</v>
      </c>
      <c r="AA256" s="9">
        <f t="shared" si="220"/>
        <v>0</v>
      </c>
      <c r="AB256" s="9">
        <f t="shared" si="221"/>
        <v>0</v>
      </c>
      <c r="AC256" s="9">
        <v>6.8165041038288354E-3</v>
      </c>
      <c r="AD256" s="9">
        <f t="shared" si="222"/>
        <v>0</v>
      </c>
      <c r="AE256" s="9">
        <f t="shared" si="223"/>
        <v>0</v>
      </c>
      <c r="AF256" s="9">
        <f t="shared" si="224"/>
        <v>0</v>
      </c>
      <c r="AG256" s="9">
        <v>3.2318000000000002</v>
      </c>
      <c r="AH256" s="9">
        <f t="shared" si="225"/>
        <v>0</v>
      </c>
      <c r="AI256" s="9">
        <f t="shared" si="226"/>
        <v>0</v>
      </c>
      <c r="AJ256" s="9">
        <f t="shared" si="227"/>
        <v>0</v>
      </c>
      <c r="AK256" s="9">
        <f t="shared" si="228"/>
        <v>0</v>
      </c>
      <c r="AL256" s="9">
        <f t="shared" si="229"/>
        <v>0</v>
      </c>
      <c r="AM256" s="9">
        <f t="shared" si="230"/>
        <v>0</v>
      </c>
      <c r="AN256" s="9">
        <v>9.16480589243307E-3</v>
      </c>
      <c r="AO256" s="9">
        <f t="shared" si="231"/>
        <v>0</v>
      </c>
      <c r="AP256" s="9">
        <f t="shared" si="232"/>
        <v>0</v>
      </c>
      <c r="AQ256" s="9">
        <f t="shared" si="233"/>
        <v>0</v>
      </c>
      <c r="AR256" s="9">
        <v>2.6318000000000001</v>
      </c>
      <c r="AS256" s="9">
        <f t="shared" si="195"/>
        <v>0</v>
      </c>
      <c r="AT256" s="9">
        <f t="shared" si="234"/>
        <v>0</v>
      </c>
      <c r="AU256" s="9">
        <f t="shared" si="235"/>
        <v>0</v>
      </c>
      <c r="AV256" s="9">
        <f t="shared" si="236"/>
        <v>0</v>
      </c>
      <c r="AW256" s="9">
        <f t="shared" si="237"/>
        <v>0</v>
      </c>
      <c r="AX256" s="9">
        <f t="shared" si="238"/>
        <v>0</v>
      </c>
      <c r="AY256" s="9">
        <v>6.3683923609458848E-3</v>
      </c>
      <c r="AZ256" s="9">
        <f t="shared" si="239"/>
        <v>0</v>
      </c>
      <c r="BA256" s="9">
        <f t="shared" si="240"/>
        <v>0</v>
      </c>
      <c r="BB256" s="9">
        <f t="shared" si="241"/>
        <v>0</v>
      </c>
      <c r="BC256" s="9">
        <v>3.4318</v>
      </c>
      <c r="BD256" s="9">
        <f t="shared" si="196"/>
        <v>0</v>
      </c>
      <c r="BE256" s="9">
        <f t="shared" si="197"/>
        <v>0.34202201002443378</v>
      </c>
      <c r="BF256" s="9">
        <f t="shared" si="198"/>
        <v>0.35361173515779692</v>
      </c>
      <c r="BG256" s="9">
        <f t="shared" si="199"/>
        <v>0.33081396885336573</v>
      </c>
      <c r="BH256" s="9">
        <f t="shared" si="200"/>
        <v>0.36559620884365596</v>
      </c>
      <c r="BI256" s="9">
        <f t="shared" si="201"/>
        <v>0.3199749814987678</v>
      </c>
      <c r="BJ256" s="9">
        <f t="shared" si="202"/>
        <v>0</v>
      </c>
      <c r="BK256" s="9">
        <f t="shared" si="203"/>
        <v>0</v>
      </c>
      <c r="BL256" s="9">
        <f t="shared" si="204"/>
        <v>0</v>
      </c>
      <c r="BM256" s="9">
        <f t="shared" si="205"/>
        <v>0</v>
      </c>
      <c r="BN256" s="9">
        <f t="shared" si="206"/>
        <v>0</v>
      </c>
    </row>
    <row r="257" spans="1:66" x14ac:dyDescent="0.3">
      <c r="A257" s="9">
        <f t="shared" si="194"/>
        <v>240</v>
      </c>
      <c r="B257" s="9">
        <f t="shared" si="245"/>
        <v>0</v>
      </c>
      <c r="C257" s="9">
        <f t="shared" si="246"/>
        <v>0</v>
      </c>
      <c r="D257" s="9">
        <f t="shared" si="247"/>
        <v>0</v>
      </c>
      <c r="E257" s="9">
        <f t="shared" si="248"/>
        <v>0</v>
      </c>
      <c r="F257" s="9">
        <f t="shared" si="249"/>
        <v>0</v>
      </c>
      <c r="G257" s="9">
        <v>7.6922358935922475E-3</v>
      </c>
      <c r="H257" s="9">
        <f t="shared" si="242"/>
        <v>0</v>
      </c>
      <c r="I257" s="9">
        <f t="shared" si="243"/>
        <v>0</v>
      </c>
      <c r="J257" s="9">
        <f t="shared" si="244"/>
        <v>0</v>
      </c>
      <c r="K257" s="4">
        <v>3.0318000000000001</v>
      </c>
      <c r="L257" s="9">
        <f t="shared" si="207"/>
        <v>0</v>
      </c>
      <c r="M257" s="9">
        <f t="shared" si="208"/>
        <v>0</v>
      </c>
      <c r="N257" s="9">
        <f t="shared" si="209"/>
        <v>0</v>
      </c>
      <c r="O257" s="9">
        <f t="shared" si="210"/>
        <v>0</v>
      </c>
      <c r="P257" s="9">
        <f t="shared" si="211"/>
        <v>0</v>
      </c>
      <c r="Q257" s="9">
        <f t="shared" si="212"/>
        <v>0</v>
      </c>
      <c r="R257" s="9">
        <v>8.4575312829618943E-3</v>
      </c>
      <c r="S257" s="9">
        <f t="shared" si="213"/>
        <v>0</v>
      </c>
      <c r="T257" s="9">
        <f t="shared" si="214"/>
        <v>0</v>
      </c>
      <c r="U257" s="9">
        <f t="shared" si="215"/>
        <v>0</v>
      </c>
      <c r="V257" s="9">
        <v>2.8317999999999999</v>
      </c>
      <c r="W257" s="9">
        <f t="shared" si="216"/>
        <v>0</v>
      </c>
      <c r="X257" s="9">
        <f t="shared" si="217"/>
        <v>0</v>
      </c>
      <c r="Y257" s="9">
        <f t="shared" si="218"/>
        <v>0</v>
      </c>
      <c r="Z257" s="9">
        <f t="shared" si="219"/>
        <v>0</v>
      </c>
      <c r="AA257" s="9">
        <f t="shared" si="220"/>
        <v>0</v>
      </c>
      <c r="AB257" s="9">
        <f t="shared" si="221"/>
        <v>0</v>
      </c>
      <c r="AC257" s="9">
        <v>6.8165041038288354E-3</v>
      </c>
      <c r="AD257" s="9">
        <f t="shared" si="222"/>
        <v>0</v>
      </c>
      <c r="AE257" s="9">
        <f t="shared" si="223"/>
        <v>0</v>
      </c>
      <c r="AF257" s="9">
        <f t="shared" si="224"/>
        <v>0</v>
      </c>
      <c r="AG257" s="9">
        <v>3.2318000000000002</v>
      </c>
      <c r="AH257" s="9">
        <f t="shared" si="225"/>
        <v>0</v>
      </c>
      <c r="AI257" s="9">
        <f t="shared" si="226"/>
        <v>0</v>
      </c>
      <c r="AJ257" s="9">
        <f t="shared" si="227"/>
        <v>0</v>
      </c>
      <c r="AK257" s="9">
        <f t="shared" si="228"/>
        <v>0</v>
      </c>
      <c r="AL257" s="9">
        <f t="shared" si="229"/>
        <v>0</v>
      </c>
      <c r="AM257" s="9">
        <f t="shared" si="230"/>
        <v>0</v>
      </c>
      <c r="AN257" s="9">
        <v>9.16480589243307E-3</v>
      </c>
      <c r="AO257" s="9">
        <f t="shared" si="231"/>
        <v>0</v>
      </c>
      <c r="AP257" s="9">
        <f t="shared" si="232"/>
        <v>0</v>
      </c>
      <c r="AQ257" s="9">
        <f t="shared" si="233"/>
        <v>0</v>
      </c>
      <c r="AR257" s="9">
        <v>2.6318000000000001</v>
      </c>
      <c r="AS257" s="9">
        <f t="shared" si="195"/>
        <v>0</v>
      </c>
      <c r="AT257" s="9">
        <f t="shared" si="234"/>
        <v>0</v>
      </c>
      <c r="AU257" s="9">
        <f t="shared" si="235"/>
        <v>0</v>
      </c>
      <c r="AV257" s="9">
        <f t="shared" si="236"/>
        <v>0</v>
      </c>
      <c r="AW257" s="9">
        <f t="shared" si="237"/>
        <v>0</v>
      </c>
      <c r="AX257" s="9">
        <f t="shared" si="238"/>
        <v>0</v>
      </c>
      <c r="AY257" s="9">
        <v>6.3683923609458848E-3</v>
      </c>
      <c r="AZ257" s="9">
        <f t="shared" si="239"/>
        <v>0</v>
      </c>
      <c r="BA257" s="9">
        <f t="shared" si="240"/>
        <v>0</v>
      </c>
      <c r="BB257" s="9">
        <f t="shared" si="241"/>
        <v>0</v>
      </c>
      <c r="BC257" s="9">
        <v>3.4318</v>
      </c>
      <c r="BD257" s="9">
        <f t="shared" si="196"/>
        <v>0</v>
      </c>
      <c r="BE257" s="9">
        <f t="shared" si="197"/>
        <v>0.34013801853826392</v>
      </c>
      <c r="BF257" s="9">
        <f t="shared" si="198"/>
        <v>0.35172220037898139</v>
      </c>
      <c r="BG257" s="9">
        <f t="shared" si="199"/>
        <v>0.32893719477756145</v>
      </c>
      <c r="BH257" s="9">
        <f t="shared" si="200"/>
        <v>0.36370292791987929</v>
      </c>
      <c r="BI257" s="9">
        <f t="shared" si="201"/>
        <v>0.31810698212523875</v>
      </c>
      <c r="BJ257" s="9">
        <f t="shared" si="202"/>
        <v>0</v>
      </c>
      <c r="BK257" s="9">
        <f t="shared" si="203"/>
        <v>0</v>
      </c>
      <c r="BL257" s="9">
        <f t="shared" si="204"/>
        <v>0</v>
      </c>
      <c r="BM257" s="9">
        <f t="shared" si="205"/>
        <v>0</v>
      </c>
      <c r="BN257" s="9">
        <f t="shared" si="206"/>
        <v>0</v>
      </c>
    </row>
    <row r="258" spans="1:66" x14ac:dyDescent="0.3">
      <c r="A258" s="9">
        <f t="shared" si="194"/>
        <v>241</v>
      </c>
      <c r="B258" s="9">
        <f t="shared" si="245"/>
        <v>0</v>
      </c>
      <c r="C258" s="9">
        <f t="shared" si="246"/>
        <v>0</v>
      </c>
      <c r="D258" s="9">
        <f t="shared" si="247"/>
        <v>0</v>
      </c>
      <c r="E258" s="9">
        <f t="shared" si="248"/>
        <v>0</v>
      </c>
      <c r="F258" s="9">
        <f t="shared" si="249"/>
        <v>0</v>
      </c>
      <c r="G258" s="9">
        <v>7.6922358935922475E-3</v>
      </c>
      <c r="H258" s="9">
        <f t="shared" si="242"/>
        <v>0</v>
      </c>
      <c r="I258" s="9">
        <f t="shared" si="243"/>
        <v>0</v>
      </c>
      <c r="J258" s="9">
        <f t="shared" si="244"/>
        <v>0</v>
      </c>
      <c r="K258" s="4">
        <v>3.0318000000000001</v>
      </c>
      <c r="L258" s="9">
        <f t="shared" si="207"/>
        <v>0</v>
      </c>
      <c r="M258" s="9">
        <f t="shared" si="208"/>
        <v>0</v>
      </c>
      <c r="N258" s="9">
        <f t="shared" si="209"/>
        <v>0</v>
      </c>
      <c r="O258" s="9">
        <f t="shared" si="210"/>
        <v>0</v>
      </c>
      <c r="P258" s="9">
        <f t="shared" si="211"/>
        <v>0</v>
      </c>
      <c r="Q258" s="9">
        <f t="shared" si="212"/>
        <v>0</v>
      </c>
      <c r="R258" s="9">
        <v>8.4575312829618943E-3</v>
      </c>
      <c r="S258" s="9">
        <f t="shared" si="213"/>
        <v>0</v>
      </c>
      <c r="T258" s="9">
        <f t="shared" si="214"/>
        <v>0</v>
      </c>
      <c r="U258" s="9">
        <f t="shared" si="215"/>
        <v>0</v>
      </c>
      <c r="V258" s="9">
        <v>2.8317999999999999</v>
      </c>
      <c r="W258" s="9">
        <f t="shared" si="216"/>
        <v>0</v>
      </c>
      <c r="X258" s="9">
        <f t="shared" si="217"/>
        <v>0</v>
      </c>
      <c r="Y258" s="9">
        <f t="shared" si="218"/>
        <v>0</v>
      </c>
      <c r="Z258" s="9">
        <f t="shared" si="219"/>
        <v>0</v>
      </c>
      <c r="AA258" s="9">
        <f t="shared" si="220"/>
        <v>0</v>
      </c>
      <c r="AB258" s="9">
        <f t="shared" si="221"/>
        <v>0</v>
      </c>
      <c r="AC258" s="9">
        <v>6.8165041038288354E-3</v>
      </c>
      <c r="AD258" s="9">
        <f t="shared" si="222"/>
        <v>0</v>
      </c>
      <c r="AE258" s="9">
        <f t="shared" si="223"/>
        <v>0</v>
      </c>
      <c r="AF258" s="9">
        <f t="shared" si="224"/>
        <v>0</v>
      </c>
      <c r="AG258" s="9">
        <v>3.2318000000000002</v>
      </c>
      <c r="AH258" s="9">
        <f t="shared" si="225"/>
        <v>0</v>
      </c>
      <c r="AI258" s="9">
        <f t="shared" si="226"/>
        <v>0</v>
      </c>
      <c r="AJ258" s="9">
        <f t="shared" si="227"/>
        <v>0</v>
      </c>
      <c r="AK258" s="9">
        <f t="shared" si="228"/>
        <v>0</v>
      </c>
      <c r="AL258" s="9">
        <f t="shared" si="229"/>
        <v>0</v>
      </c>
      <c r="AM258" s="9">
        <f t="shared" si="230"/>
        <v>0</v>
      </c>
      <c r="AN258" s="9">
        <v>9.16480589243307E-3</v>
      </c>
      <c r="AO258" s="9">
        <f t="shared" si="231"/>
        <v>0</v>
      </c>
      <c r="AP258" s="9">
        <f t="shared" si="232"/>
        <v>0</v>
      </c>
      <c r="AQ258" s="9">
        <f t="shared" si="233"/>
        <v>0</v>
      </c>
      <c r="AR258" s="9">
        <v>2.6318000000000001</v>
      </c>
      <c r="AS258" s="9">
        <f t="shared" si="195"/>
        <v>0</v>
      </c>
      <c r="AT258" s="9">
        <f t="shared" si="234"/>
        <v>0</v>
      </c>
      <c r="AU258" s="9">
        <f t="shared" si="235"/>
        <v>0</v>
      </c>
      <c r="AV258" s="9">
        <f t="shared" si="236"/>
        <v>0</v>
      </c>
      <c r="AW258" s="9">
        <f t="shared" si="237"/>
        <v>0</v>
      </c>
      <c r="AX258" s="9">
        <f t="shared" si="238"/>
        <v>0</v>
      </c>
      <c r="AY258" s="9">
        <v>6.3683923609458848E-3</v>
      </c>
      <c r="AZ258" s="9">
        <f t="shared" si="239"/>
        <v>0</v>
      </c>
      <c r="BA258" s="9">
        <f t="shared" si="240"/>
        <v>0</v>
      </c>
      <c r="BB258" s="9">
        <f t="shared" si="241"/>
        <v>0</v>
      </c>
      <c r="BC258" s="9">
        <v>3.4318</v>
      </c>
      <c r="BD258" s="9">
        <f t="shared" si="196"/>
        <v>0</v>
      </c>
      <c r="BE258" s="9">
        <f t="shared" si="197"/>
        <v>0.33826440481672893</v>
      </c>
      <c r="BF258" s="9">
        <f t="shared" si="198"/>
        <v>0.34984276238521389</v>
      </c>
      <c r="BG258" s="9">
        <f t="shared" si="199"/>
        <v>0.32707106801796276</v>
      </c>
      <c r="BH258" s="9">
        <f t="shared" si="200"/>
        <v>0.36181945156346307</v>
      </c>
      <c r="BI258" s="9">
        <f t="shared" si="201"/>
        <v>0.31624988804700238</v>
      </c>
      <c r="BJ258" s="9">
        <f t="shared" si="202"/>
        <v>0</v>
      </c>
      <c r="BK258" s="9">
        <f t="shared" si="203"/>
        <v>0</v>
      </c>
      <c r="BL258" s="9">
        <f t="shared" si="204"/>
        <v>0</v>
      </c>
      <c r="BM258" s="9">
        <f t="shared" si="205"/>
        <v>0</v>
      </c>
      <c r="BN258" s="9">
        <f t="shared" si="206"/>
        <v>0</v>
      </c>
    </row>
    <row r="259" spans="1:66" x14ac:dyDescent="0.3">
      <c r="A259" s="9">
        <f t="shared" si="194"/>
        <v>242</v>
      </c>
      <c r="B259" s="9">
        <f t="shared" si="245"/>
        <v>0</v>
      </c>
      <c r="C259" s="9">
        <f t="shared" si="246"/>
        <v>0</v>
      </c>
      <c r="D259" s="9">
        <f t="shared" si="247"/>
        <v>0</v>
      </c>
      <c r="E259" s="9">
        <f t="shared" si="248"/>
        <v>0</v>
      </c>
      <c r="F259" s="9">
        <f t="shared" si="249"/>
        <v>0</v>
      </c>
      <c r="G259" s="9">
        <v>7.6922358935922475E-3</v>
      </c>
      <c r="H259" s="9">
        <f t="shared" si="242"/>
        <v>0</v>
      </c>
      <c r="I259" s="9">
        <f t="shared" si="243"/>
        <v>0</v>
      </c>
      <c r="J259" s="9">
        <f t="shared" si="244"/>
        <v>0</v>
      </c>
      <c r="K259" s="4">
        <v>3.0318000000000001</v>
      </c>
      <c r="L259" s="9">
        <f t="shared" si="207"/>
        <v>0</v>
      </c>
      <c r="M259" s="9">
        <f t="shared" si="208"/>
        <v>0</v>
      </c>
      <c r="N259" s="9">
        <f t="shared" si="209"/>
        <v>0</v>
      </c>
      <c r="O259" s="9">
        <f t="shared" si="210"/>
        <v>0</v>
      </c>
      <c r="P259" s="9">
        <f t="shared" si="211"/>
        <v>0</v>
      </c>
      <c r="Q259" s="9">
        <f t="shared" si="212"/>
        <v>0</v>
      </c>
      <c r="R259" s="9">
        <v>8.4575312829618943E-3</v>
      </c>
      <c r="S259" s="9">
        <f t="shared" si="213"/>
        <v>0</v>
      </c>
      <c r="T259" s="9">
        <f t="shared" si="214"/>
        <v>0</v>
      </c>
      <c r="U259" s="9">
        <f t="shared" si="215"/>
        <v>0</v>
      </c>
      <c r="V259" s="9">
        <v>2.8317999999999999</v>
      </c>
      <c r="W259" s="9">
        <f t="shared" si="216"/>
        <v>0</v>
      </c>
      <c r="X259" s="9">
        <f t="shared" si="217"/>
        <v>0</v>
      </c>
      <c r="Y259" s="9">
        <f t="shared" si="218"/>
        <v>0</v>
      </c>
      <c r="Z259" s="9">
        <f t="shared" si="219"/>
        <v>0</v>
      </c>
      <c r="AA259" s="9">
        <f t="shared" si="220"/>
        <v>0</v>
      </c>
      <c r="AB259" s="9">
        <f t="shared" si="221"/>
        <v>0</v>
      </c>
      <c r="AC259" s="9">
        <v>6.8165041038288354E-3</v>
      </c>
      <c r="AD259" s="9">
        <f t="shared" si="222"/>
        <v>0</v>
      </c>
      <c r="AE259" s="9">
        <f t="shared" si="223"/>
        <v>0</v>
      </c>
      <c r="AF259" s="9">
        <f t="shared" si="224"/>
        <v>0</v>
      </c>
      <c r="AG259" s="9">
        <v>3.2318000000000002</v>
      </c>
      <c r="AH259" s="9">
        <f t="shared" si="225"/>
        <v>0</v>
      </c>
      <c r="AI259" s="9">
        <f t="shared" si="226"/>
        <v>0</v>
      </c>
      <c r="AJ259" s="9">
        <f t="shared" si="227"/>
        <v>0</v>
      </c>
      <c r="AK259" s="9">
        <f t="shared" si="228"/>
        <v>0</v>
      </c>
      <c r="AL259" s="9">
        <f t="shared" si="229"/>
        <v>0</v>
      </c>
      <c r="AM259" s="9">
        <f t="shared" si="230"/>
        <v>0</v>
      </c>
      <c r="AN259" s="9">
        <v>9.16480589243307E-3</v>
      </c>
      <c r="AO259" s="9">
        <f t="shared" si="231"/>
        <v>0</v>
      </c>
      <c r="AP259" s="9">
        <f t="shared" si="232"/>
        <v>0</v>
      </c>
      <c r="AQ259" s="9">
        <f t="shared" si="233"/>
        <v>0</v>
      </c>
      <c r="AR259" s="9">
        <v>2.6318000000000001</v>
      </c>
      <c r="AS259" s="9">
        <f t="shared" si="195"/>
        <v>0</v>
      </c>
      <c r="AT259" s="9">
        <f t="shared" si="234"/>
        <v>0</v>
      </c>
      <c r="AU259" s="9">
        <f t="shared" si="235"/>
        <v>0</v>
      </c>
      <c r="AV259" s="9">
        <f t="shared" si="236"/>
        <v>0</v>
      </c>
      <c r="AW259" s="9">
        <f t="shared" si="237"/>
        <v>0</v>
      </c>
      <c r="AX259" s="9">
        <f t="shared" si="238"/>
        <v>0</v>
      </c>
      <c r="AY259" s="9">
        <v>6.3683923609458848E-3</v>
      </c>
      <c r="AZ259" s="9">
        <f t="shared" si="239"/>
        <v>0</v>
      </c>
      <c r="BA259" s="9">
        <f t="shared" si="240"/>
        <v>0</v>
      </c>
      <c r="BB259" s="9">
        <f t="shared" si="241"/>
        <v>0</v>
      </c>
      <c r="BC259" s="9">
        <v>3.4318</v>
      </c>
      <c r="BD259" s="9">
        <f t="shared" si="196"/>
        <v>0</v>
      </c>
      <c r="BE259" s="9">
        <f t="shared" si="197"/>
        <v>0.33640111169502751</v>
      </c>
      <c r="BF259" s="9">
        <f t="shared" si="198"/>
        <v>0.3479733672240245</v>
      </c>
      <c r="BG259" s="9">
        <f t="shared" si="199"/>
        <v>0.32521552817020677</v>
      </c>
      <c r="BH259" s="9">
        <f t="shared" si="200"/>
        <v>0.35994572900035687</v>
      </c>
      <c r="BI259" s="9">
        <f t="shared" si="201"/>
        <v>0.31440363559944123</v>
      </c>
      <c r="BJ259" s="9">
        <f t="shared" si="202"/>
        <v>0</v>
      </c>
      <c r="BK259" s="9">
        <f t="shared" si="203"/>
        <v>0</v>
      </c>
      <c r="BL259" s="9">
        <f t="shared" si="204"/>
        <v>0</v>
      </c>
      <c r="BM259" s="9">
        <f t="shared" si="205"/>
        <v>0</v>
      </c>
      <c r="BN259" s="9">
        <f t="shared" si="206"/>
        <v>0</v>
      </c>
    </row>
    <row r="260" spans="1:66" x14ac:dyDescent="0.3">
      <c r="A260" s="9">
        <f t="shared" si="194"/>
        <v>243</v>
      </c>
      <c r="B260" s="9">
        <f t="shared" si="245"/>
        <v>0</v>
      </c>
      <c r="C260" s="9">
        <f t="shared" si="246"/>
        <v>0</v>
      </c>
      <c r="D260" s="9">
        <f t="shared" si="247"/>
        <v>0</v>
      </c>
      <c r="E260" s="9">
        <f t="shared" si="248"/>
        <v>0</v>
      </c>
      <c r="F260" s="9">
        <f t="shared" si="249"/>
        <v>0</v>
      </c>
      <c r="G260" s="9">
        <v>7.6922358935922475E-3</v>
      </c>
      <c r="H260" s="9">
        <f t="shared" si="242"/>
        <v>0</v>
      </c>
      <c r="I260" s="9">
        <f t="shared" si="243"/>
        <v>0</v>
      </c>
      <c r="J260" s="9">
        <f t="shared" si="244"/>
        <v>0</v>
      </c>
      <c r="K260" s="4">
        <v>3.0318000000000001</v>
      </c>
      <c r="L260" s="9">
        <f t="shared" si="207"/>
        <v>0</v>
      </c>
      <c r="M260" s="9">
        <f t="shared" si="208"/>
        <v>0</v>
      </c>
      <c r="N260" s="9">
        <f t="shared" si="209"/>
        <v>0</v>
      </c>
      <c r="O260" s="9">
        <f t="shared" si="210"/>
        <v>0</v>
      </c>
      <c r="P260" s="9">
        <f t="shared" si="211"/>
        <v>0</v>
      </c>
      <c r="Q260" s="9">
        <f t="shared" si="212"/>
        <v>0</v>
      </c>
      <c r="R260" s="9">
        <v>8.4575312829618943E-3</v>
      </c>
      <c r="S260" s="9">
        <f t="shared" si="213"/>
        <v>0</v>
      </c>
      <c r="T260" s="9">
        <f t="shared" si="214"/>
        <v>0</v>
      </c>
      <c r="U260" s="9">
        <f t="shared" si="215"/>
        <v>0</v>
      </c>
      <c r="V260" s="9">
        <v>2.8317999999999999</v>
      </c>
      <c r="W260" s="9">
        <f t="shared" si="216"/>
        <v>0</v>
      </c>
      <c r="X260" s="9">
        <f t="shared" si="217"/>
        <v>0</v>
      </c>
      <c r="Y260" s="9">
        <f t="shared" si="218"/>
        <v>0</v>
      </c>
      <c r="Z260" s="9">
        <f t="shared" si="219"/>
        <v>0</v>
      </c>
      <c r="AA260" s="9">
        <f t="shared" si="220"/>
        <v>0</v>
      </c>
      <c r="AB260" s="9">
        <f t="shared" si="221"/>
        <v>0</v>
      </c>
      <c r="AC260" s="9">
        <v>6.8165041038288354E-3</v>
      </c>
      <c r="AD260" s="9">
        <f t="shared" si="222"/>
        <v>0</v>
      </c>
      <c r="AE260" s="9">
        <f t="shared" si="223"/>
        <v>0</v>
      </c>
      <c r="AF260" s="9">
        <f t="shared" si="224"/>
        <v>0</v>
      </c>
      <c r="AG260" s="9">
        <v>3.2318000000000002</v>
      </c>
      <c r="AH260" s="9">
        <f t="shared" si="225"/>
        <v>0</v>
      </c>
      <c r="AI260" s="9">
        <f t="shared" si="226"/>
        <v>0</v>
      </c>
      <c r="AJ260" s="9">
        <f t="shared" si="227"/>
        <v>0</v>
      </c>
      <c r="AK260" s="9">
        <f t="shared" si="228"/>
        <v>0</v>
      </c>
      <c r="AL260" s="9">
        <f t="shared" si="229"/>
        <v>0</v>
      </c>
      <c r="AM260" s="9">
        <f t="shared" si="230"/>
        <v>0</v>
      </c>
      <c r="AN260" s="9">
        <v>9.16480589243307E-3</v>
      </c>
      <c r="AO260" s="9">
        <f t="shared" si="231"/>
        <v>0</v>
      </c>
      <c r="AP260" s="9">
        <f t="shared" si="232"/>
        <v>0</v>
      </c>
      <c r="AQ260" s="9">
        <f t="shared" si="233"/>
        <v>0</v>
      </c>
      <c r="AR260" s="9">
        <v>2.6318000000000001</v>
      </c>
      <c r="AS260" s="9">
        <f t="shared" si="195"/>
        <v>0</v>
      </c>
      <c r="AT260" s="9">
        <f t="shared" si="234"/>
        <v>0</v>
      </c>
      <c r="AU260" s="9">
        <f t="shared" si="235"/>
        <v>0</v>
      </c>
      <c r="AV260" s="9">
        <f t="shared" si="236"/>
        <v>0</v>
      </c>
      <c r="AW260" s="9">
        <f t="shared" si="237"/>
        <v>0</v>
      </c>
      <c r="AX260" s="9">
        <f t="shared" si="238"/>
        <v>0</v>
      </c>
      <c r="AY260" s="9">
        <v>6.3683923609458848E-3</v>
      </c>
      <c r="AZ260" s="9">
        <f t="shared" si="239"/>
        <v>0</v>
      </c>
      <c r="BA260" s="9">
        <f t="shared" si="240"/>
        <v>0</v>
      </c>
      <c r="BB260" s="9">
        <f t="shared" si="241"/>
        <v>0</v>
      </c>
      <c r="BC260" s="9">
        <v>3.4318</v>
      </c>
      <c r="BD260" s="9">
        <f t="shared" si="196"/>
        <v>0</v>
      </c>
      <c r="BE260" s="9">
        <f t="shared" si="197"/>
        <v>0.33454808232324462</v>
      </c>
      <c r="BF260" s="9">
        <f t="shared" si="198"/>
        <v>0.34611396123123994</v>
      </c>
      <c r="BG260" s="9">
        <f t="shared" si="199"/>
        <v>0.32337051517261667</v>
      </c>
      <c r="BH260" s="9">
        <f t="shared" si="200"/>
        <v>0.35808170971944936</v>
      </c>
      <c r="BI260" s="9">
        <f t="shared" si="201"/>
        <v>0.31256816148960909</v>
      </c>
      <c r="BJ260" s="9">
        <f t="shared" si="202"/>
        <v>0</v>
      </c>
      <c r="BK260" s="9">
        <f t="shared" si="203"/>
        <v>0</v>
      </c>
      <c r="BL260" s="9">
        <f t="shared" si="204"/>
        <v>0</v>
      </c>
      <c r="BM260" s="9">
        <f t="shared" si="205"/>
        <v>0</v>
      </c>
      <c r="BN260" s="9">
        <f t="shared" si="206"/>
        <v>0</v>
      </c>
    </row>
    <row r="261" spans="1:66" x14ac:dyDescent="0.3">
      <c r="A261" s="9">
        <f t="shared" si="194"/>
        <v>244</v>
      </c>
      <c r="B261" s="9">
        <f t="shared" si="245"/>
        <v>0</v>
      </c>
      <c r="C261" s="9">
        <f t="shared" si="246"/>
        <v>0</v>
      </c>
      <c r="D261" s="9">
        <f t="shared" si="247"/>
        <v>0</v>
      </c>
      <c r="E261" s="9">
        <f t="shared" si="248"/>
        <v>0</v>
      </c>
      <c r="F261" s="9">
        <f t="shared" si="249"/>
        <v>0</v>
      </c>
      <c r="G261" s="9">
        <v>7.6922358935922475E-3</v>
      </c>
      <c r="H261" s="9">
        <f t="shared" si="242"/>
        <v>0</v>
      </c>
      <c r="I261" s="9">
        <f t="shared" si="243"/>
        <v>0</v>
      </c>
      <c r="J261" s="9">
        <f t="shared" si="244"/>
        <v>0</v>
      </c>
      <c r="K261" s="4">
        <v>3.0318000000000001</v>
      </c>
      <c r="L261" s="9">
        <f t="shared" si="207"/>
        <v>0</v>
      </c>
      <c r="M261" s="9">
        <f t="shared" si="208"/>
        <v>0</v>
      </c>
      <c r="N261" s="9">
        <f t="shared" si="209"/>
        <v>0</v>
      </c>
      <c r="O261" s="9">
        <f t="shared" si="210"/>
        <v>0</v>
      </c>
      <c r="P261" s="9">
        <f t="shared" si="211"/>
        <v>0</v>
      </c>
      <c r="Q261" s="9">
        <f t="shared" si="212"/>
        <v>0</v>
      </c>
      <c r="R261" s="9">
        <v>8.4575312829618943E-3</v>
      </c>
      <c r="S261" s="9">
        <f t="shared" si="213"/>
        <v>0</v>
      </c>
      <c r="T261" s="9">
        <f t="shared" si="214"/>
        <v>0</v>
      </c>
      <c r="U261" s="9">
        <f t="shared" si="215"/>
        <v>0</v>
      </c>
      <c r="V261" s="9">
        <v>2.8317999999999999</v>
      </c>
      <c r="W261" s="9">
        <f t="shared" si="216"/>
        <v>0</v>
      </c>
      <c r="X261" s="9">
        <f t="shared" si="217"/>
        <v>0</v>
      </c>
      <c r="Y261" s="9">
        <f t="shared" si="218"/>
        <v>0</v>
      </c>
      <c r="Z261" s="9">
        <f t="shared" si="219"/>
        <v>0</v>
      </c>
      <c r="AA261" s="9">
        <f t="shared" si="220"/>
        <v>0</v>
      </c>
      <c r="AB261" s="9">
        <f t="shared" si="221"/>
        <v>0</v>
      </c>
      <c r="AC261" s="9">
        <v>6.8165041038288354E-3</v>
      </c>
      <c r="AD261" s="9">
        <f t="shared" si="222"/>
        <v>0</v>
      </c>
      <c r="AE261" s="9">
        <f t="shared" si="223"/>
        <v>0</v>
      </c>
      <c r="AF261" s="9">
        <f t="shared" si="224"/>
        <v>0</v>
      </c>
      <c r="AG261" s="9">
        <v>3.2318000000000002</v>
      </c>
      <c r="AH261" s="9">
        <f t="shared" si="225"/>
        <v>0</v>
      </c>
      <c r="AI261" s="9">
        <f t="shared" si="226"/>
        <v>0</v>
      </c>
      <c r="AJ261" s="9">
        <f t="shared" si="227"/>
        <v>0</v>
      </c>
      <c r="AK261" s="9">
        <f t="shared" si="228"/>
        <v>0</v>
      </c>
      <c r="AL261" s="9">
        <f t="shared" si="229"/>
        <v>0</v>
      </c>
      <c r="AM261" s="9">
        <f t="shared" si="230"/>
        <v>0</v>
      </c>
      <c r="AN261" s="9">
        <v>9.16480589243307E-3</v>
      </c>
      <c r="AO261" s="9">
        <f t="shared" si="231"/>
        <v>0</v>
      </c>
      <c r="AP261" s="9">
        <f t="shared" si="232"/>
        <v>0</v>
      </c>
      <c r="AQ261" s="9">
        <f t="shared" si="233"/>
        <v>0</v>
      </c>
      <c r="AR261" s="9">
        <v>2.6318000000000001</v>
      </c>
      <c r="AS261" s="9">
        <f t="shared" si="195"/>
        <v>0</v>
      </c>
      <c r="AT261" s="9">
        <f t="shared" si="234"/>
        <v>0</v>
      </c>
      <c r="AU261" s="9">
        <f t="shared" si="235"/>
        <v>0</v>
      </c>
      <c r="AV261" s="9">
        <f t="shared" si="236"/>
        <v>0</v>
      </c>
      <c r="AW261" s="9">
        <f t="shared" si="237"/>
        <v>0</v>
      </c>
      <c r="AX261" s="9">
        <f t="shared" si="238"/>
        <v>0</v>
      </c>
      <c r="AY261" s="9">
        <v>6.3683923609458848E-3</v>
      </c>
      <c r="AZ261" s="9">
        <f t="shared" si="239"/>
        <v>0</v>
      </c>
      <c r="BA261" s="9">
        <f t="shared" si="240"/>
        <v>0</v>
      </c>
      <c r="BB261" s="9">
        <f t="shared" si="241"/>
        <v>0</v>
      </c>
      <c r="BC261" s="9">
        <v>3.4318</v>
      </c>
      <c r="BD261" s="9">
        <f t="shared" si="196"/>
        <v>0</v>
      </c>
      <c r="BE261" s="9">
        <f t="shared" si="197"/>
        <v>0.33270526016461682</v>
      </c>
      <c r="BF261" s="9">
        <f t="shared" si="198"/>
        <v>0.34426449102944306</v>
      </c>
      <c r="BG261" s="9">
        <f t="shared" si="199"/>
        <v>0.32153596930425754</v>
      </c>
      <c r="BH261" s="9">
        <f t="shared" si="200"/>
        <v>0.35622734347120666</v>
      </c>
      <c r="BI261" s="9">
        <f t="shared" si="201"/>
        <v>0.31074340279406104</v>
      </c>
      <c r="BJ261" s="9">
        <f t="shared" si="202"/>
        <v>0</v>
      </c>
      <c r="BK261" s="9">
        <f t="shared" si="203"/>
        <v>0</v>
      </c>
      <c r="BL261" s="9">
        <f t="shared" si="204"/>
        <v>0</v>
      </c>
      <c r="BM261" s="9">
        <f t="shared" si="205"/>
        <v>0</v>
      </c>
      <c r="BN261" s="9">
        <f t="shared" si="206"/>
        <v>0</v>
      </c>
    </row>
    <row r="262" spans="1:66" x14ac:dyDescent="0.3">
      <c r="A262" s="9">
        <f t="shared" si="194"/>
        <v>245</v>
      </c>
      <c r="B262" s="9">
        <f t="shared" si="245"/>
        <v>0</v>
      </c>
      <c r="C262" s="9">
        <f t="shared" si="246"/>
        <v>0</v>
      </c>
      <c r="D262" s="9">
        <f t="shared" si="247"/>
        <v>0</v>
      </c>
      <c r="E262" s="9">
        <f t="shared" si="248"/>
        <v>0</v>
      </c>
      <c r="F262" s="9">
        <f t="shared" si="249"/>
        <v>0</v>
      </c>
      <c r="G262" s="9">
        <v>7.6922358935922475E-3</v>
      </c>
      <c r="H262" s="9">
        <f t="shared" si="242"/>
        <v>0</v>
      </c>
      <c r="I262" s="9">
        <f t="shared" si="243"/>
        <v>0</v>
      </c>
      <c r="J262" s="9">
        <f t="shared" si="244"/>
        <v>0</v>
      </c>
      <c r="K262" s="4">
        <v>3.0318000000000001</v>
      </c>
      <c r="L262" s="9">
        <f t="shared" si="207"/>
        <v>0</v>
      </c>
      <c r="M262" s="9">
        <f t="shared" si="208"/>
        <v>0</v>
      </c>
      <c r="N262" s="9">
        <f t="shared" si="209"/>
        <v>0</v>
      </c>
      <c r="O262" s="9">
        <f t="shared" si="210"/>
        <v>0</v>
      </c>
      <c r="P262" s="9">
        <f t="shared" si="211"/>
        <v>0</v>
      </c>
      <c r="Q262" s="9">
        <f t="shared" si="212"/>
        <v>0</v>
      </c>
      <c r="R262" s="9">
        <v>8.4575312829618943E-3</v>
      </c>
      <c r="S262" s="9">
        <f t="shared" si="213"/>
        <v>0</v>
      </c>
      <c r="T262" s="9">
        <f t="shared" si="214"/>
        <v>0</v>
      </c>
      <c r="U262" s="9">
        <f t="shared" si="215"/>
        <v>0</v>
      </c>
      <c r="V262" s="9">
        <v>2.8317999999999999</v>
      </c>
      <c r="W262" s="9">
        <f t="shared" si="216"/>
        <v>0</v>
      </c>
      <c r="X262" s="9">
        <f t="shared" si="217"/>
        <v>0</v>
      </c>
      <c r="Y262" s="9">
        <f t="shared" si="218"/>
        <v>0</v>
      </c>
      <c r="Z262" s="9">
        <f t="shared" si="219"/>
        <v>0</v>
      </c>
      <c r="AA262" s="9">
        <f t="shared" si="220"/>
        <v>0</v>
      </c>
      <c r="AB262" s="9">
        <f t="shared" si="221"/>
        <v>0</v>
      </c>
      <c r="AC262" s="9">
        <v>6.8165041038288354E-3</v>
      </c>
      <c r="AD262" s="9">
        <f t="shared" si="222"/>
        <v>0</v>
      </c>
      <c r="AE262" s="9">
        <f t="shared" si="223"/>
        <v>0</v>
      </c>
      <c r="AF262" s="9">
        <f t="shared" si="224"/>
        <v>0</v>
      </c>
      <c r="AG262" s="9">
        <v>3.2318000000000002</v>
      </c>
      <c r="AH262" s="9">
        <f t="shared" si="225"/>
        <v>0</v>
      </c>
      <c r="AI262" s="9">
        <f t="shared" si="226"/>
        <v>0</v>
      </c>
      <c r="AJ262" s="9">
        <f t="shared" si="227"/>
        <v>0</v>
      </c>
      <c r="AK262" s="9">
        <f t="shared" si="228"/>
        <v>0</v>
      </c>
      <c r="AL262" s="9">
        <f t="shared" si="229"/>
        <v>0</v>
      </c>
      <c r="AM262" s="9">
        <f t="shared" si="230"/>
        <v>0</v>
      </c>
      <c r="AN262" s="9">
        <v>9.16480589243307E-3</v>
      </c>
      <c r="AO262" s="9">
        <f t="shared" si="231"/>
        <v>0</v>
      </c>
      <c r="AP262" s="9">
        <f t="shared" si="232"/>
        <v>0</v>
      </c>
      <c r="AQ262" s="9">
        <f t="shared" si="233"/>
        <v>0</v>
      </c>
      <c r="AR262" s="9">
        <v>2.6318000000000001</v>
      </c>
      <c r="AS262" s="9">
        <f t="shared" si="195"/>
        <v>0</v>
      </c>
      <c r="AT262" s="9">
        <f t="shared" si="234"/>
        <v>0</v>
      </c>
      <c r="AU262" s="9">
        <f t="shared" si="235"/>
        <v>0</v>
      </c>
      <c r="AV262" s="9">
        <f t="shared" si="236"/>
        <v>0</v>
      </c>
      <c r="AW262" s="9">
        <f t="shared" si="237"/>
        <v>0</v>
      </c>
      <c r="AX262" s="9">
        <f t="shared" si="238"/>
        <v>0</v>
      </c>
      <c r="AY262" s="9">
        <v>6.3683923609458848E-3</v>
      </c>
      <c r="AZ262" s="9">
        <f t="shared" si="239"/>
        <v>0</v>
      </c>
      <c r="BA262" s="9">
        <f t="shared" si="240"/>
        <v>0</v>
      </c>
      <c r="BB262" s="9">
        <f t="shared" si="241"/>
        <v>0</v>
      </c>
      <c r="BC262" s="9">
        <v>3.4318</v>
      </c>
      <c r="BD262" s="9">
        <f t="shared" si="196"/>
        <v>0</v>
      </c>
      <c r="BE262" s="9">
        <f t="shared" si="197"/>
        <v>0.33087258899380745</v>
      </c>
      <c r="BF262" s="9">
        <f t="shared" si="198"/>
        <v>0.34242490352644045</v>
      </c>
      <c r="BG262" s="9">
        <f t="shared" si="199"/>
        <v>0.31971183118300334</v>
      </c>
      <c r="BH262" s="9">
        <f t="shared" si="200"/>
        <v>0.35438258026631769</v>
      </c>
      <c r="BI262" s="9">
        <f t="shared" si="201"/>
        <v>0.3089292969566963</v>
      </c>
      <c r="BJ262" s="9">
        <f t="shared" si="202"/>
        <v>0</v>
      </c>
      <c r="BK262" s="9">
        <f t="shared" si="203"/>
        <v>0</v>
      </c>
      <c r="BL262" s="9">
        <f t="shared" si="204"/>
        <v>0</v>
      </c>
      <c r="BM262" s="9">
        <f t="shared" si="205"/>
        <v>0</v>
      </c>
      <c r="BN262" s="9">
        <f t="shared" si="206"/>
        <v>0</v>
      </c>
    </row>
    <row r="263" spans="1:66" x14ac:dyDescent="0.3">
      <c r="A263" s="9">
        <f t="shared" si="194"/>
        <v>246</v>
      </c>
      <c r="B263" s="9">
        <f t="shared" si="245"/>
        <v>0</v>
      </c>
      <c r="C263" s="9">
        <f t="shared" si="246"/>
        <v>0</v>
      </c>
      <c r="D263" s="9">
        <f t="shared" si="247"/>
        <v>0</v>
      </c>
      <c r="E263" s="9">
        <f t="shared" si="248"/>
        <v>0</v>
      </c>
      <c r="F263" s="9">
        <f t="shared" si="249"/>
        <v>0</v>
      </c>
      <c r="G263" s="9">
        <v>7.6922358935922475E-3</v>
      </c>
      <c r="H263" s="9">
        <f t="shared" si="242"/>
        <v>0</v>
      </c>
      <c r="I263" s="9">
        <f t="shared" si="243"/>
        <v>0</v>
      </c>
      <c r="J263" s="9">
        <f t="shared" si="244"/>
        <v>0</v>
      </c>
      <c r="K263" s="4">
        <v>3.0318000000000001</v>
      </c>
      <c r="L263" s="9">
        <f t="shared" si="207"/>
        <v>0</v>
      </c>
      <c r="M263" s="9">
        <f t="shared" si="208"/>
        <v>0</v>
      </c>
      <c r="N263" s="9">
        <f t="shared" si="209"/>
        <v>0</v>
      </c>
      <c r="O263" s="9">
        <f t="shared" si="210"/>
        <v>0</v>
      </c>
      <c r="P263" s="9">
        <f t="shared" si="211"/>
        <v>0</v>
      </c>
      <c r="Q263" s="9">
        <f t="shared" si="212"/>
        <v>0</v>
      </c>
      <c r="R263" s="9">
        <v>8.4575312829618943E-3</v>
      </c>
      <c r="S263" s="9">
        <f t="shared" si="213"/>
        <v>0</v>
      </c>
      <c r="T263" s="9">
        <f t="shared" si="214"/>
        <v>0</v>
      </c>
      <c r="U263" s="9">
        <f t="shared" si="215"/>
        <v>0</v>
      </c>
      <c r="V263" s="9">
        <v>2.8317999999999999</v>
      </c>
      <c r="W263" s="9">
        <f t="shared" si="216"/>
        <v>0</v>
      </c>
      <c r="X263" s="9">
        <f t="shared" si="217"/>
        <v>0</v>
      </c>
      <c r="Y263" s="9">
        <f t="shared" si="218"/>
        <v>0</v>
      </c>
      <c r="Z263" s="9">
        <f t="shared" si="219"/>
        <v>0</v>
      </c>
      <c r="AA263" s="9">
        <f t="shared" si="220"/>
        <v>0</v>
      </c>
      <c r="AB263" s="9">
        <f t="shared" si="221"/>
        <v>0</v>
      </c>
      <c r="AC263" s="9">
        <v>6.8165041038288354E-3</v>
      </c>
      <c r="AD263" s="9">
        <f t="shared" si="222"/>
        <v>0</v>
      </c>
      <c r="AE263" s="9">
        <f t="shared" si="223"/>
        <v>0</v>
      </c>
      <c r="AF263" s="9">
        <f t="shared" si="224"/>
        <v>0</v>
      </c>
      <c r="AG263" s="9">
        <v>3.2318000000000002</v>
      </c>
      <c r="AH263" s="9">
        <f t="shared" si="225"/>
        <v>0</v>
      </c>
      <c r="AI263" s="9">
        <f t="shared" si="226"/>
        <v>0</v>
      </c>
      <c r="AJ263" s="9">
        <f t="shared" si="227"/>
        <v>0</v>
      </c>
      <c r="AK263" s="9">
        <f t="shared" si="228"/>
        <v>0</v>
      </c>
      <c r="AL263" s="9">
        <f t="shared" si="229"/>
        <v>0</v>
      </c>
      <c r="AM263" s="9">
        <f t="shared" si="230"/>
        <v>0</v>
      </c>
      <c r="AN263" s="9">
        <v>9.16480589243307E-3</v>
      </c>
      <c r="AO263" s="9">
        <f t="shared" si="231"/>
        <v>0</v>
      </c>
      <c r="AP263" s="9">
        <f t="shared" si="232"/>
        <v>0</v>
      </c>
      <c r="AQ263" s="9">
        <f t="shared" si="233"/>
        <v>0</v>
      </c>
      <c r="AR263" s="9">
        <v>2.6318000000000001</v>
      </c>
      <c r="AS263" s="9">
        <f t="shared" si="195"/>
        <v>0</v>
      </c>
      <c r="AT263" s="9">
        <f t="shared" si="234"/>
        <v>0</v>
      </c>
      <c r="AU263" s="9">
        <f t="shared" si="235"/>
        <v>0</v>
      </c>
      <c r="AV263" s="9">
        <f t="shared" si="236"/>
        <v>0</v>
      </c>
      <c r="AW263" s="9">
        <f t="shared" si="237"/>
        <v>0</v>
      </c>
      <c r="AX263" s="9">
        <f t="shared" si="238"/>
        <v>0</v>
      </c>
      <c r="AY263" s="9">
        <v>6.3683923609458848E-3</v>
      </c>
      <c r="AZ263" s="9">
        <f t="shared" si="239"/>
        <v>0</v>
      </c>
      <c r="BA263" s="9">
        <f t="shared" si="240"/>
        <v>0</v>
      </c>
      <c r="BB263" s="9">
        <f t="shared" si="241"/>
        <v>0</v>
      </c>
      <c r="BC263" s="9">
        <v>3.4318</v>
      </c>
      <c r="BD263" s="9">
        <f t="shared" si="196"/>
        <v>0</v>
      </c>
      <c r="BE263" s="9">
        <f t="shared" si="197"/>
        <v>0.32905001289519098</v>
      </c>
      <c r="BF263" s="9">
        <f t="shared" si="198"/>
        <v>0.34059514591373841</v>
      </c>
      <c r="BG263" s="9">
        <f t="shared" si="199"/>
        <v>0.3178980417636148</v>
      </c>
      <c r="BH263" s="9">
        <f t="shared" si="200"/>
        <v>0.35254737037434669</v>
      </c>
      <c r="BI263" s="9">
        <f t="shared" si="201"/>
        <v>0.30712578178661387</v>
      </c>
      <c r="BJ263" s="9">
        <f t="shared" si="202"/>
        <v>0</v>
      </c>
      <c r="BK263" s="9">
        <f t="shared" si="203"/>
        <v>0</v>
      </c>
      <c r="BL263" s="9">
        <f t="shared" si="204"/>
        <v>0</v>
      </c>
      <c r="BM263" s="9">
        <f t="shared" si="205"/>
        <v>0</v>
      </c>
      <c r="BN263" s="9">
        <f t="shared" si="206"/>
        <v>0</v>
      </c>
    </row>
    <row r="264" spans="1:66" x14ac:dyDescent="0.3">
      <c r="A264" s="9">
        <f t="shared" si="194"/>
        <v>247</v>
      </c>
      <c r="B264" s="9">
        <f t="shared" si="245"/>
        <v>0</v>
      </c>
      <c r="C264" s="9">
        <f t="shared" si="246"/>
        <v>0</v>
      </c>
      <c r="D264" s="9">
        <f t="shared" si="247"/>
        <v>0</v>
      </c>
      <c r="E264" s="9">
        <f t="shared" si="248"/>
        <v>0</v>
      </c>
      <c r="F264" s="9">
        <f t="shared" si="249"/>
        <v>0</v>
      </c>
      <c r="G264" s="9">
        <v>7.6922358935922475E-3</v>
      </c>
      <c r="H264" s="9">
        <f t="shared" si="242"/>
        <v>0</v>
      </c>
      <c r="I264" s="9">
        <f t="shared" si="243"/>
        <v>0</v>
      </c>
      <c r="J264" s="9">
        <f t="shared" si="244"/>
        <v>0</v>
      </c>
      <c r="K264" s="4">
        <v>3.0318000000000001</v>
      </c>
      <c r="L264" s="9">
        <f t="shared" si="207"/>
        <v>0</v>
      </c>
      <c r="M264" s="9">
        <f t="shared" si="208"/>
        <v>0</v>
      </c>
      <c r="N264" s="9">
        <f t="shared" si="209"/>
        <v>0</v>
      </c>
      <c r="O264" s="9">
        <f t="shared" si="210"/>
        <v>0</v>
      </c>
      <c r="P264" s="9">
        <f t="shared" si="211"/>
        <v>0</v>
      </c>
      <c r="Q264" s="9">
        <f t="shared" si="212"/>
        <v>0</v>
      </c>
      <c r="R264" s="9">
        <v>8.4575312829618943E-3</v>
      </c>
      <c r="S264" s="9">
        <f t="shared" si="213"/>
        <v>0</v>
      </c>
      <c r="T264" s="9">
        <f t="shared" si="214"/>
        <v>0</v>
      </c>
      <c r="U264" s="9">
        <f t="shared" si="215"/>
        <v>0</v>
      </c>
      <c r="V264" s="9">
        <v>2.8317999999999999</v>
      </c>
      <c r="W264" s="9">
        <f t="shared" si="216"/>
        <v>0</v>
      </c>
      <c r="X264" s="9">
        <f t="shared" si="217"/>
        <v>0</v>
      </c>
      <c r="Y264" s="9">
        <f t="shared" si="218"/>
        <v>0</v>
      </c>
      <c r="Z264" s="9">
        <f t="shared" si="219"/>
        <v>0</v>
      </c>
      <c r="AA264" s="9">
        <f t="shared" si="220"/>
        <v>0</v>
      </c>
      <c r="AB264" s="9">
        <f t="shared" si="221"/>
        <v>0</v>
      </c>
      <c r="AC264" s="9">
        <v>6.8165041038288354E-3</v>
      </c>
      <c r="AD264" s="9">
        <f t="shared" si="222"/>
        <v>0</v>
      </c>
      <c r="AE264" s="9">
        <f t="shared" si="223"/>
        <v>0</v>
      </c>
      <c r="AF264" s="9">
        <f t="shared" si="224"/>
        <v>0</v>
      </c>
      <c r="AG264" s="9">
        <v>3.2318000000000002</v>
      </c>
      <c r="AH264" s="9">
        <f t="shared" si="225"/>
        <v>0</v>
      </c>
      <c r="AI264" s="9">
        <f t="shared" si="226"/>
        <v>0</v>
      </c>
      <c r="AJ264" s="9">
        <f t="shared" si="227"/>
        <v>0</v>
      </c>
      <c r="AK264" s="9">
        <f t="shared" si="228"/>
        <v>0</v>
      </c>
      <c r="AL264" s="9">
        <f t="shared" si="229"/>
        <v>0</v>
      </c>
      <c r="AM264" s="9">
        <f t="shared" si="230"/>
        <v>0</v>
      </c>
      <c r="AN264" s="9">
        <v>9.16480589243307E-3</v>
      </c>
      <c r="AO264" s="9">
        <f t="shared" si="231"/>
        <v>0</v>
      </c>
      <c r="AP264" s="9">
        <f t="shared" si="232"/>
        <v>0</v>
      </c>
      <c r="AQ264" s="9">
        <f t="shared" si="233"/>
        <v>0</v>
      </c>
      <c r="AR264" s="9">
        <v>2.6318000000000001</v>
      </c>
      <c r="AS264" s="9">
        <f t="shared" si="195"/>
        <v>0</v>
      </c>
      <c r="AT264" s="9">
        <f t="shared" si="234"/>
        <v>0</v>
      </c>
      <c r="AU264" s="9">
        <f t="shared" si="235"/>
        <v>0</v>
      </c>
      <c r="AV264" s="9">
        <f t="shared" si="236"/>
        <v>0</v>
      </c>
      <c r="AW264" s="9">
        <f t="shared" si="237"/>
        <v>0</v>
      </c>
      <c r="AX264" s="9">
        <f t="shared" si="238"/>
        <v>0</v>
      </c>
      <c r="AY264" s="9">
        <v>6.3683923609458848E-3</v>
      </c>
      <c r="AZ264" s="9">
        <f t="shared" si="239"/>
        <v>0</v>
      </c>
      <c r="BA264" s="9">
        <f t="shared" si="240"/>
        <v>0</v>
      </c>
      <c r="BB264" s="9">
        <f t="shared" si="241"/>
        <v>0</v>
      </c>
      <c r="BC264" s="9">
        <v>3.4318</v>
      </c>
      <c r="BD264" s="9">
        <f t="shared" si="196"/>
        <v>0</v>
      </c>
      <c r="BE264" s="9">
        <f t="shared" si="197"/>
        <v>0.32723747626114708</v>
      </c>
      <c r="BF264" s="9">
        <f t="shared" si="198"/>
        <v>0.33877516566502702</v>
      </c>
      <c r="BG264" s="9">
        <f t="shared" si="199"/>
        <v>0.31609454233582812</v>
      </c>
      <c r="BH264" s="9">
        <f t="shared" si="200"/>
        <v>0.35072166432239249</v>
      </c>
      <c r="BI264" s="9">
        <f t="shared" si="201"/>
        <v>0.30533279545598035</v>
      </c>
      <c r="BJ264" s="9">
        <f t="shared" si="202"/>
        <v>0</v>
      </c>
      <c r="BK264" s="9">
        <f t="shared" si="203"/>
        <v>0</v>
      </c>
      <c r="BL264" s="9">
        <f t="shared" si="204"/>
        <v>0</v>
      </c>
      <c r="BM264" s="9">
        <f t="shared" si="205"/>
        <v>0</v>
      </c>
      <c r="BN264" s="9">
        <f t="shared" si="206"/>
        <v>0</v>
      </c>
    </row>
    <row r="265" spans="1:66" x14ac:dyDescent="0.3">
      <c r="A265" s="9">
        <f t="shared" si="194"/>
        <v>248</v>
      </c>
      <c r="B265" s="9">
        <f t="shared" si="245"/>
        <v>0</v>
      </c>
      <c r="C265" s="9">
        <f t="shared" si="246"/>
        <v>0</v>
      </c>
      <c r="D265" s="9">
        <f t="shared" si="247"/>
        <v>0</v>
      </c>
      <c r="E265" s="9">
        <f t="shared" si="248"/>
        <v>0</v>
      </c>
      <c r="F265" s="9">
        <f t="shared" si="249"/>
        <v>0</v>
      </c>
      <c r="G265" s="9">
        <v>7.6922358935922475E-3</v>
      </c>
      <c r="H265" s="9">
        <f t="shared" si="242"/>
        <v>0</v>
      </c>
      <c r="I265" s="9">
        <f t="shared" si="243"/>
        <v>0</v>
      </c>
      <c r="J265" s="9">
        <f t="shared" si="244"/>
        <v>0</v>
      </c>
      <c r="K265" s="4">
        <v>3.0318000000000001</v>
      </c>
      <c r="L265" s="9">
        <f t="shared" si="207"/>
        <v>0</v>
      </c>
      <c r="M265" s="9">
        <f t="shared" si="208"/>
        <v>0</v>
      </c>
      <c r="N265" s="9">
        <f t="shared" si="209"/>
        <v>0</v>
      </c>
      <c r="O265" s="9">
        <f t="shared" si="210"/>
        <v>0</v>
      </c>
      <c r="P265" s="9">
        <f t="shared" si="211"/>
        <v>0</v>
      </c>
      <c r="Q265" s="9">
        <f t="shared" si="212"/>
        <v>0</v>
      </c>
      <c r="R265" s="9">
        <v>8.4575312829618943E-3</v>
      </c>
      <c r="S265" s="9">
        <f t="shared" si="213"/>
        <v>0</v>
      </c>
      <c r="T265" s="9">
        <f t="shared" si="214"/>
        <v>0</v>
      </c>
      <c r="U265" s="9">
        <f t="shared" si="215"/>
        <v>0</v>
      </c>
      <c r="V265" s="9">
        <v>2.8317999999999999</v>
      </c>
      <c r="W265" s="9">
        <f t="shared" si="216"/>
        <v>0</v>
      </c>
      <c r="X265" s="9">
        <f t="shared" si="217"/>
        <v>0</v>
      </c>
      <c r="Y265" s="9">
        <f t="shared" si="218"/>
        <v>0</v>
      </c>
      <c r="Z265" s="9">
        <f t="shared" si="219"/>
        <v>0</v>
      </c>
      <c r="AA265" s="9">
        <f t="shared" si="220"/>
        <v>0</v>
      </c>
      <c r="AB265" s="9">
        <f t="shared" si="221"/>
        <v>0</v>
      </c>
      <c r="AC265" s="9">
        <v>6.8165041038288354E-3</v>
      </c>
      <c r="AD265" s="9">
        <f t="shared" si="222"/>
        <v>0</v>
      </c>
      <c r="AE265" s="9">
        <f t="shared" si="223"/>
        <v>0</v>
      </c>
      <c r="AF265" s="9">
        <f t="shared" si="224"/>
        <v>0</v>
      </c>
      <c r="AG265" s="9">
        <v>3.2318000000000002</v>
      </c>
      <c r="AH265" s="9">
        <f t="shared" si="225"/>
        <v>0</v>
      </c>
      <c r="AI265" s="9">
        <f t="shared" si="226"/>
        <v>0</v>
      </c>
      <c r="AJ265" s="9">
        <f t="shared" si="227"/>
        <v>0</v>
      </c>
      <c r="AK265" s="9">
        <f t="shared" si="228"/>
        <v>0</v>
      </c>
      <c r="AL265" s="9">
        <f t="shared" si="229"/>
        <v>0</v>
      </c>
      <c r="AM265" s="9">
        <f t="shared" si="230"/>
        <v>0</v>
      </c>
      <c r="AN265" s="9">
        <v>9.16480589243307E-3</v>
      </c>
      <c r="AO265" s="9">
        <f t="shared" si="231"/>
        <v>0</v>
      </c>
      <c r="AP265" s="9">
        <f t="shared" si="232"/>
        <v>0</v>
      </c>
      <c r="AQ265" s="9">
        <f t="shared" si="233"/>
        <v>0</v>
      </c>
      <c r="AR265" s="9">
        <v>2.6318000000000001</v>
      </c>
      <c r="AS265" s="9">
        <f t="shared" si="195"/>
        <v>0</v>
      </c>
      <c r="AT265" s="9">
        <f t="shared" si="234"/>
        <v>0</v>
      </c>
      <c r="AU265" s="9">
        <f t="shared" si="235"/>
        <v>0</v>
      </c>
      <c r="AV265" s="9">
        <f t="shared" si="236"/>
        <v>0</v>
      </c>
      <c r="AW265" s="9">
        <f t="shared" si="237"/>
        <v>0</v>
      </c>
      <c r="AX265" s="9">
        <f t="shared" si="238"/>
        <v>0</v>
      </c>
      <c r="AY265" s="9">
        <v>6.3683923609458848E-3</v>
      </c>
      <c r="AZ265" s="9">
        <f t="shared" si="239"/>
        <v>0</v>
      </c>
      <c r="BA265" s="9">
        <f t="shared" si="240"/>
        <v>0</v>
      </c>
      <c r="BB265" s="9">
        <f t="shared" si="241"/>
        <v>0</v>
      </c>
      <c r="BC265" s="9">
        <v>3.4318</v>
      </c>
      <c r="BD265" s="9">
        <f t="shared" si="196"/>
        <v>0</v>
      </c>
      <c r="BE265" s="9">
        <f t="shared" si="197"/>
        <v>0.32543492379036409</v>
      </c>
      <c r="BF265" s="9">
        <f t="shared" si="198"/>
        <v>0.3369649105346722</v>
      </c>
      <c r="BG265" s="9">
        <f t="shared" si="199"/>
        <v>0.3143012745224546</v>
      </c>
      <c r="BH265" s="9">
        <f t="shared" si="200"/>
        <v>0.34890541289375487</v>
      </c>
      <c r="BI265" s="9">
        <f t="shared" si="201"/>
        <v>0.30355027649791039</v>
      </c>
      <c r="BJ265" s="9">
        <f t="shared" si="202"/>
        <v>0</v>
      </c>
      <c r="BK265" s="9">
        <f t="shared" si="203"/>
        <v>0</v>
      </c>
      <c r="BL265" s="9">
        <f t="shared" si="204"/>
        <v>0</v>
      </c>
      <c r="BM265" s="9">
        <f t="shared" si="205"/>
        <v>0</v>
      </c>
      <c r="BN265" s="9">
        <f t="shared" si="206"/>
        <v>0</v>
      </c>
    </row>
    <row r="266" spans="1:66" x14ac:dyDescent="0.3">
      <c r="A266" s="9">
        <f t="shared" si="194"/>
        <v>249</v>
      </c>
      <c r="B266" s="9">
        <f t="shared" si="245"/>
        <v>0</v>
      </c>
      <c r="C266" s="9">
        <f t="shared" si="246"/>
        <v>0</v>
      </c>
      <c r="D266" s="9">
        <f t="shared" si="247"/>
        <v>0</v>
      </c>
      <c r="E266" s="9">
        <f t="shared" si="248"/>
        <v>0</v>
      </c>
      <c r="F266" s="9">
        <f t="shared" si="249"/>
        <v>0</v>
      </c>
      <c r="G266" s="9">
        <v>7.6922358935922475E-3</v>
      </c>
      <c r="H266" s="9">
        <f t="shared" si="242"/>
        <v>0</v>
      </c>
      <c r="I266" s="9">
        <f t="shared" si="243"/>
        <v>0</v>
      </c>
      <c r="J266" s="9">
        <f t="shared" si="244"/>
        <v>0</v>
      </c>
      <c r="K266" s="4">
        <v>3.0318000000000001</v>
      </c>
      <c r="L266" s="9">
        <f t="shared" si="207"/>
        <v>0</v>
      </c>
      <c r="M266" s="9">
        <f t="shared" si="208"/>
        <v>0</v>
      </c>
      <c r="N266" s="9">
        <f t="shared" si="209"/>
        <v>0</v>
      </c>
      <c r="O266" s="9">
        <f t="shared" si="210"/>
        <v>0</v>
      </c>
      <c r="P266" s="9">
        <f t="shared" si="211"/>
        <v>0</v>
      </c>
      <c r="Q266" s="9">
        <f t="shared" si="212"/>
        <v>0</v>
      </c>
      <c r="R266" s="9">
        <v>8.4575312829618943E-3</v>
      </c>
      <c r="S266" s="9">
        <f t="shared" si="213"/>
        <v>0</v>
      </c>
      <c r="T266" s="9">
        <f t="shared" si="214"/>
        <v>0</v>
      </c>
      <c r="U266" s="9">
        <f t="shared" si="215"/>
        <v>0</v>
      </c>
      <c r="V266" s="9">
        <v>2.8317999999999999</v>
      </c>
      <c r="W266" s="9">
        <f t="shared" si="216"/>
        <v>0</v>
      </c>
      <c r="X266" s="9">
        <f t="shared" si="217"/>
        <v>0</v>
      </c>
      <c r="Y266" s="9">
        <f t="shared" si="218"/>
        <v>0</v>
      </c>
      <c r="Z266" s="9">
        <f t="shared" si="219"/>
        <v>0</v>
      </c>
      <c r="AA266" s="9">
        <f t="shared" si="220"/>
        <v>0</v>
      </c>
      <c r="AB266" s="9">
        <f t="shared" si="221"/>
        <v>0</v>
      </c>
      <c r="AC266" s="9">
        <v>6.8165041038288354E-3</v>
      </c>
      <c r="AD266" s="9">
        <f t="shared" si="222"/>
        <v>0</v>
      </c>
      <c r="AE266" s="9">
        <f t="shared" si="223"/>
        <v>0</v>
      </c>
      <c r="AF266" s="9">
        <f t="shared" si="224"/>
        <v>0</v>
      </c>
      <c r="AG266" s="9">
        <v>3.2318000000000002</v>
      </c>
      <c r="AH266" s="9">
        <f t="shared" si="225"/>
        <v>0</v>
      </c>
      <c r="AI266" s="9">
        <f t="shared" si="226"/>
        <v>0</v>
      </c>
      <c r="AJ266" s="9">
        <f t="shared" si="227"/>
        <v>0</v>
      </c>
      <c r="AK266" s="9">
        <f t="shared" si="228"/>
        <v>0</v>
      </c>
      <c r="AL266" s="9">
        <f t="shared" si="229"/>
        <v>0</v>
      </c>
      <c r="AM266" s="9">
        <f t="shared" si="230"/>
        <v>0</v>
      </c>
      <c r="AN266" s="9">
        <v>9.16480589243307E-3</v>
      </c>
      <c r="AO266" s="9">
        <f t="shared" si="231"/>
        <v>0</v>
      </c>
      <c r="AP266" s="9">
        <f t="shared" si="232"/>
        <v>0</v>
      </c>
      <c r="AQ266" s="9">
        <f t="shared" si="233"/>
        <v>0</v>
      </c>
      <c r="AR266" s="9">
        <v>2.6318000000000001</v>
      </c>
      <c r="AS266" s="9">
        <f t="shared" si="195"/>
        <v>0</v>
      </c>
      <c r="AT266" s="9">
        <f t="shared" si="234"/>
        <v>0</v>
      </c>
      <c r="AU266" s="9">
        <f t="shared" si="235"/>
        <v>0</v>
      </c>
      <c r="AV266" s="9">
        <f t="shared" si="236"/>
        <v>0</v>
      </c>
      <c r="AW266" s="9">
        <f t="shared" si="237"/>
        <v>0</v>
      </c>
      <c r="AX266" s="9">
        <f t="shared" si="238"/>
        <v>0</v>
      </c>
      <c r="AY266" s="9">
        <v>6.3683923609458848E-3</v>
      </c>
      <c r="AZ266" s="9">
        <f t="shared" si="239"/>
        <v>0</v>
      </c>
      <c r="BA266" s="9">
        <f t="shared" si="240"/>
        <v>0</v>
      </c>
      <c r="BB266" s="9">
        <f t="shared" si="241"/>
        <v>0</v>
      </c>
      <c r="BC266" s="9">
        <v>3.4318</v>
      </c>
      <c r="BD266" s="9">
        <f t="shared" si="196"/>
        <v>0</v>
      </c>
      <c r="BE266" s="9">
        <f t="shared" si="197"/>
        <v>0.32364230048615167</v>
      </c>
      <c r="BF266" s="9">
        <f t="shared" si="198"/>
        <v>0.33516432855621608</v>
      </c>
      <c r="BG266" s="9">
        <f t="shared" si="199"/>
        <v>0.31251818027749106</v>
      </c>
      <c r="BH266" s="9">
        <f t="shared" si="200"/>
        <v>0.3470985671266078</v>
      </c>
      <c r="BI266" s="9">
        <f t="shared" si="201"/>
        <v>0.30177816380435957</v>
      </c>
      <c r="BJ266" s="9">
        <f t="shared" si="202"/>
        <v>0</v>
      </c>
      <c r="BK266" s="9">
        <f t="shared" si="203"/>
        <v>0</v>
      </c>
      <c r="BL266" s="9">
        <f t="shared" si="204"/>
        <v>0</v>
      </c>
      <c r="BM266" s="9">
        <f t="shared" si="205"/>
        <v>0</v>
      </c>
      <c r="BN266" s="9">
        <f t="shared" si="206"/>
        <v>0</v>
      </c>
    </row>
    <row r="267" spans="1:66" x14ac:dyDescent="0.3">
      <c r="A267" s="9">
        <f t="shared" si="194"/>
        <v>250</v>
      </c>
      <c r="B267" s="9">
        <f t="shared" si="245"/>
        <v>0</v>
      </c>
      <c r="C267" s="9">
        <f t="shared" si="246"/>
        <v>0</v>
      </c>
      <c r="D267" s="9">
        <f t="shared" si="247"/>
        <v>0</v>
      </c>
      <c r="E267" s="9">
        <f t="shared" si="248"/>
        <v>0</v>
      </c>
      <c r="F267" s="9">
        <f t="shared" si="249"/>
        <v>0</v>
      </c>
      <c r="G267" s="9">
        <v>7.6922358935922475E-3</v>
      </c>
      <c r="H267" s="9">
        <f t="shared" si="242"/>
        <v>0</v>
      </c>
      <c r="I267" s="9">
        <f t="shared" si="243"/>
        <v>0</v>
      </c>
      <c r="J267" s="9">
        <f t="shared" si="244"/>
        <v>0</v>
      </c>
      <c r="K267" s="4">
        <v>3.0318000000000001</v>
      </c>
      <c r="L267" s="9">
        <f t="shared" si="207"/>
        <v>0</v>
      </c>
      <c r="M267" s="9">
        <f t="shared" si="208"/>
        <v>0</v>
      </c>
      <c r="N267" s="9">
        <f t="shared" si="209"/>
        <v>0</v>
      </c>
      <c r="O267" s="9">
        <f t="shared" si="210"/>
        <v>0</v>
      </c>
      <c r="P267" s="9">
        <f t="shared" si="211"/>
        <v>0</v>
      </c>
      <c r="Q267" s="9">
        <f t="shared" si="212"/>
        <v>0</v>
      </c>
      <c r="R267" s="9">
        <v>8.4575312829618943E-3</v>
      </c>
      <c r="S267" s="9">
        <f t="shared" si="213"/>
        <v>0</v>
      </c>
      <c r="T267" s="9">
        <f t="shared" si="214"/>
        <v>0</v>
      </c>
      <c r="U267" s="9">
        <f t="shared" si="215"/>
        <v>0</v>
      </c>
      <c r="V267" s="9">
        <v>2.8317999999999999</v>
      </c>
      <c r="W267" s="9">
        <f t="shared" si="216"/>
        <v>0</v>
      </c>
      <c r="X267" s="9">
        <f t="shared" si="217"/>
        <v>0</v>
      </c>
      <c r="Y267" s="9">
        <f t="shared" si="218"/>
        <v>0</v>
      </c>
      <c r="Z267" s="9">
        <f t="shared" si="219"/>
        <v>0</v>
      </c>
      <c r="AA267" s="9">
        <f t="shared" si="220"/>
        <v>0</v>
      </c>
      <c r="AB267" s="9">
        <f t="shared" si="221"/>
        <v>0</v>
      </c>
      <c r="AC267" s="9">
        <v>6.8165041038288354E-3</v>
      </c>
      <c r="AD267" s="9">
        <f t="shared" si="222"/>
        <v>0</v>
      </c>
      <c r="AE267" s="9">
        <f t="shared" si="223"/>
        <v>0</v>
      </c>
      <c r="AF267" s="9">
        <f t="shared" si="224"/>
        <v>0</v>
      </c>
      <c r="AG267" s="9">
        <v>3.2318000000000002</v>
      </c>
      <c r="AH267" s="9">
        <f t="shared" si="225"/>
        <v>0</v>
      </c>
      <c r="AI267" s="9">
        <f t="shared" si="226"/>
        <v>0</v>
      </c>
      <c r="AJ267" s="9">
        <f t="shared" si="227"/>
        <v>0</v>
      </c>
      <c r="AK267" s="9">
        <f t="shared" si="228"/>
        <v>0</v>
      </c>
      <c r="AL267" s="9">
        <f t="shared" si="229"/>
        <v>0</v>
      </c>
      <c r="AM267" s="9">
        <f t="shared" si="230"/>
        <v>0</v>
      </c>
      <c r="AN267" s="9">
        <v>9.16480589243307E-3</v>
      </c>
      <c r="AO267" s="9">
        <f t="shared" si="231"/>
        <v>0</v>
      </c>
      <c r="AP267" s="9">
        <f t="shared" si="232"/>
        <v>0</v>
      </c>
      <c r="AQ267" s="9">
        <f t="shared" si="233"/>
        <v>0</v>
      </c>
      <c r="AR267" s="9">
        <v>2.6318000000000001</v>
      </c>
      <c r="AS267" s="9">
        <f t="shared" si="195"/>
        <v>0</v>
      </c>
      <c r="AT267" s="9">
        <f t="shared" si="234"/>
        <v>0</v>
      </c>
      <c r="AU267" s="9">
        <f t="shared" si="235"/>
        <v>0</v>
      </c>
      <c r="AV267" s="9">
        <f t="shared" si="236"/>
        <v>0</v>
      </c>
      <c r="AW267" s="9">
        <f t="shared" si="237"/>
        <v>0</v>
      </c>
      <c r="AX267" s="9">
        <f t="shared" si="238"/>
        <v>0</v>
      </c>
      <c r="AY267" s="9">
        <v>6.3683923609458848E-3</v>
      </c>
      <c r="AZ267" s="9">
        <f t="shared" si="239"/>
        <v>0</v>
      </c>
      <c r="BA267" s="9">
        <f t="shared" si="240"/>
        <v>0</v>
      </c>
      <c r="BB267" s="9">
        <f t="shared" si="241"/>
        <v>0</v>
      </c>
      <c r="BC267" s="9">
        <v>3.4318</v>
      </c>
      <c r="BD267" s="9">
        <f t="shared" si="196"/>
        <v>0</v>
      </c>
      <c r="BE267" s="9">
        <f t="shared" si="197"/>
        <v>0.32185955165476282</v>
      </c>
      <c r="BF267" s="9">
        <f t="shared" si="198"/>
        <v>0.33337336804088502</v>
      </c>
      <c r="BG267" s="9">
        <f t="shared" si="199"/>
        <v>0.31074520188424098</v>
      </c>
      <c r="BH267" s="9">
        <f t="shared" si="200"/>
        <v>0.34530107831267964</v>
      </c>
      <c r="BI267" s="9">
        <f t="shared" si="201"/>
        <v>0.3000163966240294</v>
      </c>
      <c r="BJ267" s="9">
        <f t="shared" si="202"/>
        <v>0</v>
      </c>
      <c r="BK267" s="9">
        <f t="shared" si="203"/>
        <v>0</v>
      </c>
      <c r="BL267" s="9">
        <f t="shared" si="204"/>
        <v>0</v>
      </c>
      <c r="BM267" s="9">
        <f t="shared" si="205"/>
        <v>0</v>
      </c>
      <c r="BN267" s="9">
        <f t="shared" si="206"/>
        <v>0</v>
      </c>
    </row>
    <row r="268" spans="1:66" x14ac:dyDescent="0.3">
      <c r="A268" s="9">
        <f t="shared" si="194"/>
        <v>251</v>
      </c>
      <c r="B268" s="9">
        <f t="shared" si="245"/>
        <v>0</v>
      </c>
      <c r="C268" s="9">
        <f t="shared" si="246"/>
        <v>0</v>
      </c>
      <c r="D268" s="9">
        <f t="shared" si="247"/>
        <v>0</v>
      </c>
      <c r="E268" s="9">
        <f t="shared" si="248"/>
        <v>0</v>
      </c>
      <c r="F268" s="9">
        <f t="shared" si="249"/>
        <v>0</v>
      </c>
      <c r="G268" s="9">
        <v>7.6922358935922475E-3</v>
      </c>
      <c r="H268" s="9">
        <f t="shared" si="242"/>
        <v>0</v>
      </c>
      <c r="I268" s="9">
        <f t="shared" si="243"/>
        <v>0</v>
      </c>
      <c r="J268" s="9">
        <f t="shared" si="244"/>
        <v>0</v>
      </c>
      <c r="K268" s="4">
        <v>3.0318000000000001</v>
      </c>
      <c r="L268" s="9">
        <f t="shared" si="207"/>
        <v>0</v>
      </c>
      <c r="M268" s="9">
        <f t="shared" si="208"/>
        <v>0</v>
      </c>
      <c r="N268" s="9">
        <f t="shared" si="209"/>
        <v>0</v>
      </c>
      <c r="O268" s="9">
        <f t="shared" si="210"/>
        <v>0</v>
      </c>
      <c r="P268" s="9">
        <f t="shared" si="211"/>
        <v>0</v>
      </c>
      <c r="Q268" s="9">
        <f t="shared" si="212"/>
        <v>0</v>
      </c>
      <c r="R268" s="9">
        <v>8.4575312829618943E-3</v>
      </c>
      <c r="S268" s="9">
        <f t="shared" si="213"/>
        <v>0</v>
      </c>
      <c r="T268" s="9">
        <f t="shared" si="214"/>
        <v>0</v>
      </c>
      <c r="U268" s="9">
        <f t="shared" si="215"/>
        <v>0</v>
      </c>
      <c r="V268" s="9">
        <v>2.8317999999999999</v>
      </c>
      <c r="W268" s="9">
        <f t="shared" si="216"/>
        <v>0</v>
      </c>
      <c r="X268" s="9">
        <f t="shared" si="217"/>
        <v>0</v>
      </c>
      <c r="Y268" s="9">
        <f t="shared" si="218"/>
        <v>0</v>
      </c>
      <c r="Z268" s="9">
        <f t="shared" si="219"/>
        <v>0</v>
      </c>
      <c r="AA268" s="9">
        <f t="shared" si="220"/>
        <v>0</v>
      </c>
      <c r="AB268" s="9">
        <f t="shared" si="221"/>
        <v>0</v>
      </c>
      <c r="AC268" s="9">
        <v>6.8165041038288354E-3</v>
      </c>
      <c r="AD268" s="9">
        <f t="shared" si="222"/>
        <v>0</v>
      </c>
      <c r="AE268" s="9">
        <f t="shared" si="223"/>
        <v>0</v>
      </c>
      <c r="AF268" s="9">
        <f t="shared" si="224"/>
        <v>0</v>
      </c>
      <c r="AG268" s="9">
        <v>3.2318000000000002</v>
      </c>
      <c r="AH268" s="9">
        <f t="shared" si="225"/>
        <v>0</v>
      </c>
      <c r="AI268" s="9">
        <f t="shared" si="226"/>
        <v>0</v>
      </c>
      <c r="AJ268" s="9">
        <f t="shared" si="227"/>
        <v>0</v>
      </c>
      <c r="AK268" s="9">
        <f t="shared" si="228"/>
        <v>0</v>
      </c>
      <c r="AL268" s="9">
        <f t="shared" si="229"/>
        <v>0</v>
      </c>
      <c r="AM268" s="9">
        <f t="shared" si="230"/>
        <v>0</v>
      </c>
      <c r="AN268" s="9">
        <v>9.16480589243307E-3</v>
      </c>
      <c r="AO268" s="9">
        <f t="shared" si="231"/>
        <v>0</v>
      </c>
      <c r="AP268" s="9">
        <f t="shared" si="232"/>
        <v>0</v>
      </c>
      <c r="AQ268" s="9">
        <f t="shared" si="233"/>
        <v>0</v>
      </c>
      <c r="AR268" s="9">
        <v>2.6318000000000001</v>
      </c>
      <c r="AS268" s="9">
        <f t="shared" si="195"/>
        <v>0</v>
      </c>
      <c r="AT268" s="9">
        <f t="shared" si="234"/>
        <v>0</v>
      </c>
      <c r="AU268" s="9">
        <f t="shared" si="235"/>
        <v>0</v>
      </c>
      <c r="AV268" s="9">
        <f t="shared" si="236"/>
        <v>0</v>
      </c>
      <c r="AW268" s="9">
        <f t="shared" si="237"/>
        <v>0</v>
      </c>
      <c r="AX268" s="9">
        <f t="shared" si="238"/>
        <v>0</v>
      </c>
      <c r="AY268" s="9">
        <v>6.3683923609458848E-3</v>
      </c>
      <c r="AZ268" s="9">
        <f t="shared" si="239"/>
        <v>0</v>
      </c>
      <c r="BA268" s="9">
        <f t="shared" si="240"/>
        <v>0</v>
      </c>
      <c r="BB268" s="9">
        <f t="shared" si="241"/>
        <v>0</v>
      </c>
      <c r="BC268" s="9">
        <v>3.4318</v>
      </c>
      <c r="BD268" s="9">
        <f t="shared" si="196"/>
        <v>0</v>
      </c>
      <c r="BE268" s="9">
        <f t="shared" si="197"/>
        <v>0.32008662290372514</v>
      </c>
      <c r="BF268" s="9">
        <f t="shared" si="198"/>
        <v>0.33159197757610581</v>
      </c>
      <c r="BG268" s="9">
        <f t="shared" si="199"/>
        <v>0.30898228195344624</v>
      </c>
      <c r="BH268" s="9">
        <f t="shared" si="200"/>
        <v>0.34351289799593987</v>
      </c>
      <c r="BI268" s="9">
        <f t="shared" si="201"/>
        <v>0.29826491456028476</v>
      </c>
      <c r="BJ268" s="9">
        <f t="shared" si="202"/>
        <v>0</v>
      </c>
      <c r="BK268" s="9">
        <f t="shared" si="203"/>
        <v>0</v>
      </c>
      <c r="BL268" s="9">
        <f t="shared" si="204"/>
        <v>0</v>
      </c>
      <c r="BM268" s="9">
        <f t="shared" si="205"/>
        <v>0</v>
      </c>
      <c r="BN268" s="9">
        <f t="shared" si="206"/>
        <v>0</v>
      </c>
    </row>
    <row r="269" spans="1:66" x14ac:dyDescent="0.3">
      <c r="A269" s="9">
        <f t="shared" si="194"/>
        <v>252</v>
      </c>
      <c r="B269" s="9">
        <f t="shared" si="245"/>
        <v>0</v>
      </c>
      <c r="C269" s="9">
        <f t="shared" si="246"/>
        <v>0</v>
      </c>
      <c r="D269" s="9">
        <f t="shared" si="247"/>
        <v>0</v>
      </c>
      <c r="E269" s="9">
        <f t="shared" si="248"/>
        <v>0</v>
      </c>
      <c r="F269" s="9">
        <f t="shared" si="249"/>
        <v>0</v>
      </c>
      <c r="G269" s="9">
        <v>7.6922358935922475E-3</v>
      </c>
      <c r="H269" s="9">
        <f t="shared" si="242"/>
        <v>0</v>
      </c>
      <c r="I269" s="9">
        <f t="shared" si="243"/>
        <v>0</v>
      </c>
      <c r="J269" s="9">
        <f t="shared" si="244"/>
        <v>0</v>
      </c>
      <c r="K269" s="4">
        <v>3.0318000000000001</v>
      </c>
      <c r="L269" s="9">
        <f t="shared" si="207"/>
        <v>0</v>
      </c>
      <c r="M269" s="9">
        <f t="shared" si="208"/>
        <v>0</v>
      </c>
      <c r="N269" s="9">
        <f t="shared" si="209"/>
        <v>0</v>
      </c>
      <c r="O269" s="9">
        <f t="shared" si="210"/>
        <v>0</v>
      </c>
      <c r="P269" s="9">
        <f t="shared" si="211"/>
        <v>0</v>
      </c>
      <c r="Q269" s="9">
        <f t="shared" si="212"/>
        <v>0</v>
      </c>
      <c r="R269" s="9">
        <v>8.4575312829618943E-3</v>
      </c>
      <c r="S269" s="9">
        <f t="shared" si="213"/>
        <v>0</v>
      </c>
      <c r="T269" s="9">
        <f t="shared" si="214"/>
        <v>0</v>
      </c>
      <c r="U269" s="9">
        <f t="shared" si="215"/>
        <v>0</v>
      </c>
      <c r="V269" s="9">
        <v>2.8317999999999999</v>
      </c>
      <c r="W269" s="9">
        <f t="shared" si="216"/>
        <v>0</v>
      </c>
      <c r="X269" s="9">
        <f t="shared" si="217"/>
        <v>0</v>
      </c>
      <c r="Y269" s="9">
        <f t="shared" si="218"/>
        <v>0</v>
      </c>
      <c r="Z269" s="9">
        <f t="shared" si="219"/>
        <v>0</v>
      </c>
      <c r="AA269" s="9">
        <f t="shared" si="220"/>
        <v>0</v>
      </c>
      <c r="AB269" s="9">
        <f t="shared" si="221"/>
        <v>0</v>
      </c>
      <c r="AC269" s="9">
        <v>6.8165041038288354E-3</v>
      </c>
      <c r="AD269" s="9">
        <f t="shared" si="222"/>
        <v>0</v>
      </c>
      <c r="AE269" s="9">
        <f t="shared" si="223"/>
        <v>0</v>
      </c>
      <c r="AF269" s="9">
        <f t="shared" si="224"/>
        <v>0</v>
      </c>
      <c r="AG269" s="9">
        <v>3.2318000000000002</v>
      </c>
      <c r="AH269" s="9">
        <f t="shared" si="225"/>
        <v>0</v>
      </c>
      <c r="AI269" s="9">
        <f t="shared" si="226"/>
        <v>0</v>
      </c>
      <c r="AJ269" s="9">
        <f t="shared" si="227"/>
        <v>0</v>
      </c>
      <c r="AK269" s="9">
        <f t="shared" si="228"/>
        <v>0</v>
      </c>
      <c r="AL269" s="9">
        <f t="shared" si="229"/>
        <v>0</v>
      </c>
      <c r="AM269" s="9">
        <f t="shared" si="230"/>
        <v>0</v>
      </c>
      <c r="AN269" s="9">
        <v>9.16480589243307E-3</v>
      </c>
      <c r="AO269" s="9">
        <f t="shared" si="231"/>
        <v>0</v>
      </c>
      <c r="AP269" s="9">
        <f t="shared" si="232"/>
        <v>0</v>
      </c>
      <c r="AQ269" s="9">
        <f t="shared" si="233"/>
        <v>0</v>
      </c>
      <c r="AR269" s="9">
        <v>2.6318000000000001</v>
      </c>
      <c r="AS269" s="9">
        <f t="shared" si="195"/>
        <v>0</v>
      </c>
      <c r="AT269" s="9">
        <f t="shared" si="234"/>
        <v>0</v>
      </c>
      <c r="AU269" s="9">
        <f t="shared" si="235"/>
        <v>0</v>
      </c>
      <c r="AV269" s="9">
        <f t="shared" si="236"/>
        <v>0</v>
      </c>
      <c r="AW269" s="9">
        <f t="shared" si="237"/>
        <v>0</v>
      </c>
      <c r="AX269" s="9">
        <f t="shared" si="238"/>
        <v>0</v>
      </c>
      <c r="AY269" s="9">
        <v>6.3683923609458848E-3</v>
      </c>
      <c r="AZ269" s="9">
        <f t="shared" si="239"/>
        <v>0</v>
      </c>
      <c r="BA269" s="9">
        <f t="shared" si="240"/>
        <v>0</v>
      </c>
      <c r="BB269" s="9">
        <f t="shared" si="241"/>
        <v>0</v>
      </c>
      <c r="BC269" s="9">
        <v>3.4318</v>
      </c>
      <c r="BD269" s="9">
        <f t="shared" si="196"/>
        <v>0</v>
      </c>
      <c r="BE269" s="9">
        <f t="shared" si="197"/>
        <v>0.31832346014018137</v>
      </c>
      <c r="BF269" s="9">
        <f t="shared" si="198"/>
        <v>0.32982010602403</v>
      </c>
      <c r="BG269" s="9">
        <f t="shared" si="199"/>
        <v>0.30722936342142948</v>
      </c>
      <c r="BH269" s="9">
        <f t="shared" si="200"/>
        <v>0.34173397797129301</v>
      </c>
      <c r="BI269" s="9">
        <f t="shared" si="201"/>
        <v>0.29652365756908328</v>
      </c>
      <c r="BJ269" s="9">
        <f t="shared" si="202"/>
        <v>0</v>
      </c>
      <c r="BK269" s="9">
        <f t="shared" si="203"/>
        <v>0</v>
      </c>
      <c r="BL269" s="9">
        <f t="shared" si="204"/>
        <v>0</v>
      </c>
      <c r="BM269" s="9">
        <f t="shared" si="205"/>
        <v>0</v>
      </c>
      <c r="BN269" s="9">
        <f t="shared" si="206"/>
        <v>0</v>
      </c>
    </row>
    <row r="270" spans="1:66" x14ac:dyDescent="0.3">
      <c r="A270" s="9">
        <f t="shared" si="194"/>
        <v>253</v>
      </c>
      <c r="B270" s="9">
        <f t="shared" si="245"/>
        <v>0</v>
      </c>
      <c r="C270" s="9">
        <f t="shared" si="246"/>
        <v>0</v>
      </c>
      <c r="D270" s="9">
        <f t="shared" si="247"/>
        <v>0</v>
      </c>
      <c r="E270" s="9">
        <f t="shared" si="248"/>
        <v>0</v>
      </c>
      <c r="F270" s="9">
        <f t="shared" si="249"/>
        <v>0</v>
      </c>
      <c r="G270" s="9">
        <v>7.6922358935922475E-3</v>
      </c>
      <c r="H270" s="9">
        <f t="shared" si="242"/>
        <v>0</v>
      </c>
      <c r="I270" s="9">
        <f t="shared" si="243"/>
        <v>0</v>
      </c>
      <c r="J270" s="9">
        <f t="shared" si="244"/>
        <v>0</v>
      </c>
      <c r="K270" s="4">
        <v>3.0318000000000001</v>
      </c>
      <c r="L270" s="9">
        <f t="shared" si="207"/>
        <v>0</v>
      </c>
      <c r="M270" s="9">
        <f t="shared" si="208"/>
        <v>0</v>
      </c>
      <c r="N270" s="9">
        <f t="shared" si="209"/>
        <v>0</v>
      </c>
      <c r="O270" s="9">
        <f t="shared" si="210"/>
        <v>0</v>
      </c>
      <c r="P270" s="9">
        <f t="shared" si="211"/>
        <v>0</v>
      </c>
      <c r="Q270" s="9">
        <f t="shared" si="212"/>
        <v>0</v>
      </c>
      <c r="R270" s="9">
        <v>8.4575312829618943E-3</v>
      </c>
      <c r="S270" s="9">
        <f t="shared" si="213"/>
        <v>0</v>
      </c>
      <c r="T270" s="9">
        <f t="shared" si="214"/>
        <v>0</v>
      </c>
      <c r="U270" s="9">
        <f t="shared" si="215"/>
        <v>0</v>
      </c>
      <c r="V270" s="9">
        <v>2.8317999999999999</v>
      </c>
      <c r="W270" s="9">
        <f t="shared" si="216"/>
        <v>0</v>
      </c>
      <c r="X270" s="9">
        <f t="shared" si="217"/>
        <v>0</v>
      </c>
      <c r="Y270" s="9">
        <f t="shared" si="218"/>
        <v>0</v>
      </c>
      <c r="Z270" s="9">
        <f t="shared" si="219"/>
        <v>0</v>
      </c>
      <c r="AA270" s="9">
        <f t="shared" si="220"/>
        <v>0</v>
      </c>
      <c r="AB270" s="9">
        <f t="shared" si="221"/>
        <v>0</v>
      </c>
      <c r="AC270" s="9">
        <v>6.8165041038288354E-3</v>
      </c>
      <c r="AD270" s="9">
        <f t="shared" si="222"/>
        <v>0</v>
      </c>
      <c r="AE270" s="9">
        <f t="shared" si="223"/>
        <v>0</v>
      </c>
      <c r="AF270" s="9">
        <f t="shared" si="224"/>
        <v>0</v>
      </c>
      <c r="AG270" s="9">
        <v>3.2318000000000002</v>
      </c>
      <c r="AH270" s="9">
        <f t="shared" si="225"/>
        <v>0</v>
      </c>
      <c r="AI270" s="9">
        <f t="shared" si="226"/>
        <v>0</v>
      </c>
      <c r="AJ270" s="9">
        <f t="shared" si="227"/>
        <v>0</v>
      </c>
      <c r="AK270" s="9">
        <f t="shared" si="228"/>
        <v>0</v>
      </c>
      <c r="AL270" s="9">
        <f t="shared" si="229"/>
        <v>0</v>
      </c>
      <c r="AM270" s="9">
        <f t="shared" si="230"/>
        <v>0</v>
      </c>
      <c r="AN270" s="9">
        <v>9.16480589243307E-3</v>
      </c>
      <c r="AO270" s="9">
        <f t="shared" si="231"/>
        <v>0</v>
      </c>
      <c r="AP270" s="9">
        <f t="shared" si="232"/>
        <v>0</v>
      </c>
      <c r="AQ270" s="9">
        <f t="shared" si="233"/>
        <v>0</v>
      </c>
      <c r="AR270" s="9">
        <v>2.6318000000000001</v>
      </c>
      <c r="AS270" s="9">
        <f t="shared" si="195"/>
        <v>0</v>
      </c>
      <c r="AT270" s="9">
        <f t="shared" si="234"/>
        <v>0</v>
      </c>
      <c r="AU270" s="9">
        <f t="shared" si="235"/>
        <v>0</v>
      </c>
      <c r="AV270" s="9">
        <f t="shared" si="236"/>
        <v>0</v>
      </c>
      <c r="AW270" s="9">
        <f t="shared" si="237"/>
        <v>0</v>
      </c>
      <c r="AX270" s="9">
        <f t="shared" si="238"/>
        <v>0</v>
      </c>
      <c r="AY270" s="9">
        <v>6.3683923609458848E-3</v>
      </c>
      <c r="AZ270" s="9">
        <f t="shared" si="239"/>
        <v>0</v>
      </c>
      <c r="BA270" s="9">
        <f t="shared" si="240"/>
        <v>0</v>
      </c>
      <c r="BB270" s="9">
        <f t="shared" si="241"/>
        <v>0</v>
      </c>
      <c r="BC270" s="9">
        <v>3.4318</v>
      </c>
      <c r="BD270" s="9">
        <f t="shared" si="196"/>
        <v>0</v>
      </c>
      <c r="BE270" s="9">
        <f t="shared" si="197"/>
        <v>0.31657000956923892</v>
      </c>
      <c r="BF270" s="9">
        <f t="shared" si="198"/>
        <v>0.32805770252006561</v>
      </c>
      <c r="BG270" s="9">
        <f t="shared" si="199"/>
        <v>0.30548638954824708</v>
      </c>
      <c r="BH270" s="9">
        <f t="shared" si="200"/>
        <v>0.33996427028327908</v>
      </c>
      <c r="BI270" s="9">
        <f t="shared" si="201"/>
        <v>0.294792565956917</v>
      </c>
      <c r="BJ270" s="9">
        <f t="shared" si="202"/>
        <v>0</v>
      </c>
      <c r="BK270" s="9">
        <f t="shared" si="203"/>
        <v>0</v>
      </c>
      <c r="BL270" s="9">
        <f t="shared" si="204"/>
        <v>0</v>
      </c>
      <c r="BM270" s="9">
        <f t="shared" si="205"/>
        <v>0</v>
      </c>
      <c r="BN270" s="9">
        <f t="shared" si="206"/>
        <v>0</v>
      </c>
    </row>
    <row r="271" spans="1:66" x14ac:dyDescent="0.3">
      <c r="A271" s="9">
        <f t="shared" si="194"/>
        <v>254</v>
      </c>
      <c r="B271" s="9">
        <f t="shared" si="245"/>
        <v>0</v>
      </c>
      <c r="C271" s="9">
        <f t="shared" si="246"/>
        <v>0</v>
      </c>
      <c r="D271" s="9">
        <f t="shared" si="247"/>
        <v>0</v>
      </c>
      <c r="E271" s="9">
        <f t="shared" si="248"/>
        <v>0</v>
      </c>
      <c r="F271" s="9">
        <f t="shared" si="249"/>
        <v>0</v>
      </c>
      <c r="G271" s="9">
        <v>7.6922358935922475E-3</v>
      </c>
      <c r="H271" s="9">
        <f t="shared" si="242"/>
        <v>0</v>
      </c>
      <c r="I271" s="9">
        <f t="shared" si="243"/>
        <v>0</v>
      </c>
      <c r="J271" s="9">
        <f t="shared" si="244"/>
        <v>0</v>
      </c>
      <c r="K271" s="4">
        <v>3.0318000000000001</v>
      </c>
      <c r="L271" s="9">
        <f t="shared" si="207"/>
        <v>0</v>
      </c>
      <c r="M271" s="9">
        <f t="shared" si="208"/>
        <v>0</v>
      </c>
      <c r="N271" s="9">
        <f t="shared" si="209"/>
        <v>0</v>
      </c>
      <c r="O271" s="9">
        <f t="shared" si="210"/>
        <v>0</v>
      </c>
      <c r="P271" s="9">
        <f t="shared" si="211"/>
        <v>0</v>
      </c>
      <c r="Q271" s="9">
        <f t="shared" si="212"/>
        <v>0</v>
      </c>
      <c r="R271" s="9">
        <v>8.4575312829618943E-3</v>
      </c>
      <c r="S271" s="9">
        <f t="shared" si="213"/>
        <v>0</v>
      </c>
      <c r="T271" s="9">
        <f t="shared" si="214"/>
        <v>0</v>
      </c>
      <c r="U271" s="9">
        <f t="shared" si="215"/>
        <v>0</v>
      </c>
      <c r="V271" s="9">
        <v>2.8317999999999999</v>
      </c>
      <c r="W271" s="9">
        <f t="shared" si="216"/>
        <v>0</v>
      </c>
      <c r="X271" s="9">
        <f t="shared" si="217"/>
        <v>0</v>
      </c>
      <c r="Y271" s="9">
        <f t="shared" si="218"/>
        <v>0</v>
      </c>
      <c r="Z271" s="9">
        <f t="shared" si="219"/>
        <v>0</v>
      </c>
      <c r="AA271" s="9">
        <f t="shared" si="220"/>
        <v>0</v>
      </c>
      <c r="AB271" s="9">
        <f t="shared" si="221"/>
        <v>0</v>
      </c>
      <c r="AC271" s="9">
        <v>6.8165041038288354E-3</v>
      </c>
      <c r="AD271" s="9">
        <f t="shared" si="222"/>
        <v>0</v>
      </c>
      <c r="AE271" s="9">
        <f t="shared" si="223"/>
        <v>0</v>
      </c>
      <c r="AF271" s="9">
        <f t="shared" si="224"/>
        <v>0</v>
      </c>
      <c r="AG271" s="9">
        <v>3.2318000000000002</v>
      </c>
      <c r="AH271" s="9">
        <f t="shared" si="225"/>
        <v>0</v>
      </c>
      <c r="AI271" s="9">
        <f t="shared" si="226"/>
        <v>0</v>
      </c>
      <c r="AJ271" s="9">
        <f t="shared" si="227"/>
        <v>0</v>
      </c>
      <c r="AK271" s="9">
        <f t="shared" si="228"/>
        <v>0</v>
      </c>
      <c r="AL271" s="9">
        <f t="shared" si="229"/>
        <v>0</v>
      </c>
      <c r="AM271" s="9">
        <f t="shared" si="230"/>
        <v>0</v>
      </c>
      <c r="AN271" s="9">
        <v>9.16480589243307E-3</v>
      </c>
      <c r="AO271" s="9">
        <f t="shared" si="231"/>
        <v>0</v>
      </c>
      <c r="AP271" s="9">
        <f t="shared" si="232"/>
        <v>0</v>
      </c>
      <c r="AQ271" s="9">
        <f t="shared" si="233"/>
        <v>0</v>
      </c>
      <c r="AR271" s="9">
        <v>2.6318000000000001</v>
      </c>
      <c r="AS271" s="9">
        <f t="shared" si="195"/>
        <v>0</v>
      </c>
      <c r="AT271" s="9">
        <f t="shared" si="234"/>
        <v>0</v>
      </c>
      <c r="AU271" s="9">
        <f t="shared" si="235"/>
        <v>0</v>
      </c>
      <c r="AV271" s="9">
        <f t="shared" si="236"/>
        <v>0</v>
      </c>
      <c r="AW271" s="9">
        <f t="shared" si="237"/>
        <v>0</v>
      </c>
      <c r="AX271" s="9">
        <f t="shared" si="238"/>
        <v>0</v>
      </c>
      <c r="AY271" s="9">
        <v>6.3683923609458848E-3</v>
      </c>
      <c r="AZ271" s="9">
        <f t="shared" si="239"/>
        <v>0</v>
      </c>
      <c r="BA271" s="9">
        <f t="shared" si="240"/>
        <v>0</v>
      </c>
      <c r="BB271" s="9">
        <f t="shared" si="241"/>
        <v>0</v>
      </c>
      <c r="BC271" s="9">
        <v>3.4318</v>
      </c>
      <c r="BD271" s="9">
        <f t="shared" si="196"/>
        <v>0</v>
      </c>
      <c r="BE271" s="9">
        <f t="shared" si="197"/>
        <v>0.3148262176923286</v>
      </c>
      <c r="BF271" s="9">
        <f t="shared" si="198"/>
        <v>0.32630471647141718</v>
      </c>
      <c r="BG271" s="9">
        <f t="shared" si="199"/>
        <v>0.30375330391585253</v>
      </c>
      <c r="BH271" s="9">
        <f t="shared" si="200"/>
        <v>0.33820372722478081</v>
      </c>
      <c r="BI271" s="9">
        <f t="shared" si="201"/>
        <v>0.29307158037876591</v>
      </c>
      <c r="BJ271" s="9">
        <f t="shared" si="202"/>
        <v>0</v>
      </c>
      <c r="BK271" s="9">
        <f t="shared" si="203"/>
        <v>0</v>
      </c>
      <c r="BL271" s="9">
        <f t="shared" si="204"/>
        <v>0</v>
      </c>
      <c r="BM271" s="9">
        <f t="shared" si="205"/>
        <v>0</v>
      </c>
      <c r="BN271" s="9">
        <f t="shared" si="206"/>
        <v>0</v>
      </c>
    </row>
    <row r="272" spans="1:66" x14ac:dyDescent="0.3">
      <c r="A272" s="9">
        <f t="shared" si="194"/>
        <v>255</v>
      </c>
      <c r="B272" s="9">
        <f t="shared" si="245"/>
        <v>0</v>
      </c>
      <c r="C272" s="9">
        <f t="shared" si="246"/>
        <v>0</v>
      </c>
      <c r="D272" s="9">
        <f t="shared" si="247"/>
        <v>0</v>
      </c>
      <c r="E272" s="9">
        <f t="shared" si="248"/>
        <v>0</v>
      </c>
      <c r="F272" s="9">
        <f t="shared" si="249"/>
        <v>0</v>
      </c>
      <c r="G272" s="9">
        <v>7.6922358935922475E-3</v>
      </c>
      <c r="H272" s="9">
        <f t="shared" si="242"/>
        <v>0</v>
      </c>
      <c r="I272" s="9">
        <f t="shared" si="243"/>
        <v>0</v>
      </c>
      <c r="J272" s="9">
        <f t="shared" si="244"/>
        <v>0</v>
      </c>
      <c r="K272" s="4">
        <v>3.0318000000000001</v>
      </c>
      <c r="L272" s="9">
        <f t="shared" si="207"/>
        <v>0</v>
      </c>
      <c r="M272" s="9">
        <f t="shared" si="208"/>
        <v>0</v>
      </c>
      <c r="N272" s="9">
        <f t="shared" si="209"/>
        <v>0</v>
      </c>
      <c r="O272" s="9">
        <f t="shared" si="210"/>
        <v>0</v>
      </c>
      <c r="P272" s="9">
        <f t="shared" si="211"/>
        <v>0</v>
      </c>
      <c r="Q272" s="9">
        <f t="shared" si="212"/>
        <v>0</v>
      </c>
      <c r="R272" s="9">
        <v>8.4575312829618943E-3</v>
      </c>
      <c r="S272" s="9">
        <f t="shared" si="213"/>
        <v>0</v>
      </c>
      <c r="T272" s="9">
        <f t="shared" si="214"/>
        <v>0</v>
      </c>
      <c r="U272" s="9">
        <f t="shared" si="215"/>
        <v>0</v>
      </c>
      <c r="V272" s="9">
        <v>2.8317999999999999</v>
      </c>
      <c r="W272" s="9">
        <f t="shared" si="216"/>
        <v>0</v>
      </c>
      <c r="X272" s="9">
        <f t="shared" si="217"/>
        <v>0</v>
      </c>
      <c r="Y272" s="9">
        <f t="shared" si="218"/>
        <v>0</v>
      </c>
      <c r="Z272" s="9">
        <f t="shared" si="219"/>
        <v>0</v>
      </c>
      <c r="AA272" s="9">
        <f t="shared" si="220"/>
        <v>0</v>
      </c>
      <c r="AB272" s="9">
        <f t="shared" si="221"/>
        <v>0</v>
      </c>
      <c r="AC272" s="9">
        <v>6.8165041038288354E-3</v>
      </c>
      <c r="AD272" s="9">
        <f t="shared" si="222"/>
        <v>0</v>
      </c>
      <c r="AE272" s="9">
        <f t="shared" si="223"/>
        <v>0</v>
      </c>
      <c r="AF272" s="9">
        <f t="shared" si="224"/>
        <v>0</v>
      </c>
      <c r="AG272" s="9">
        <v>3.2318000000000002</v>
      </c>
      <c r="AH272" s="9">
        <f t="shared" si="225"/>
        <v>0</v>
      </c>
      <c r="AI272" s="9">
        <f t="shared" si="226"/>
        <v>0</v>
      </c>
      <c r="AJ272" s="9">
        <f t="shared" si="227"/>
        <v>0</v>
      </c>
      <c r="AK272" s="9">
        <f t="shared" si="228"/>
        <v>0</v>
      </c>
      <c r="AL272" s="9">
        <f t="shared" si="229"/>
        <v>0</v>
      </c>
      <c r="AM272" s="9">
        <f t="shared" si="230"/>
        <v>0</v>
      </c>
      <c r="AN272" s="9">
        <v>9.16480589243307E-3</v>
      </c>
      <c r="AO272" s="9">
        <f t="shared" si="231"/>
        <v>0</v>
      </c>
      <c r="AP272" s="9">
        <f t="shared" si="232"/>
        <v>0</v>
      </c>
      <c r="AQ272" s="9">
        <f t="shared" si="233"/>
        <v>0</v>
      </c>
      <c r="AR272" s="9">
        <v>2.6318000000000001</v>
      </c>
      <c r="AS272" s="9">
        <f t="shared" si="195"/>
        <v>0</v>
      </c>
      <c r="AT272" s="9">
        <f t="shared" si="234"/>
        <v>0</v>
      </c>
      <c r="AU272" s="9">
        <f t="shared" si="235"/>
        <v>0</v>
      </c>
      <c r="AV272" s="9">
        <f t="shared" si="236"/>
        <v>0</v>
      </c>
      <c r="AW272" s="9">
        <f t="shared" si="237"/>
        <v>0</v>
      </c>
      <c r="AX272" s="9">
        <f t="shared" si="238"/>
        <v>0</v>
      </c>
      <c r="AY272" s="9">
        <v>6.3683923609458848E-3</v>
      </c>
      <c r="AZ272" s="9">
        <f t="shared" si="239"/>
        <v>0</v>
      </c>
      <c r="BA272" s="9">
        <f t="shared" si="240"/>
        <v>0</v>
      </c>
      <c r="BB272" s="9">
        <f t="shared" si="241"/>
        <v>0</v>
      </c>
      <c r="BC272" s="9">
        <v>3.4318</v>
      </c>
      <c r="BD272" s="9">
        <f t="shared" si="196"/>
        <v>0</v>
      </c>
      <c r="BE272" s="9">
        <f t="shared" si="197"/>
        <v>0.31309203130557228</v>
      </c>
      <c r="BF272" s="9">
        <f t="shared" si="198"/>
        <v>0.32456109755563334</v>
      </c>
      <c r="BG272" s="9">
        <f t="shared" si="199"/>
        <v>0.30203005042627012</v>
      </c>
      <c r="BH272" s="9">
        <f t="shared" si="200"/>
        <v>0.33645230133573756</v>
      </c>
      <c r="BI272" s="9">
        <f t="shared" si="201"/>
        <v>0.29136064183606358</v>
      </c>
      <c r="BJ272" s="9">
        <f t="shared" si="202"/>
        <v>0</v>
      </c>
      <c r="BK272" s="9">
        <f t="shared" si="203"/>
        <v>0</v>
      </c>
      <c r="BL272" s="9">
        <f t="shared" si="204"/>
        <v>0</v>
      </c>
      <c r="BM272" s="9">
        <f t="shared" si="205"/>
        <v>0</v>
      </c>
      <c r="BN272" s="9">
        <f t="shared" si="206"/>
        <v>0</v>
      </c>
    </row>
    <row r="273" spans="1:66" x14ac:dyDescent="0.3">
      <c r="A273" s="9">
        <f t="shared" si="194"/>
        <v>256</v>
      </c>
      <c r="B273" s="9">
        <f t="shared" si="245"/>
        <v>0</v>
      </c>
      <c r="C273" s="9">
        <f t="shared" si="246"/>
        <v>0</v>
      </c>
      <c r="D273" s="9">
        <f t="shared" si="247"/>
        <v>0</v>
      </c>
      <c r="E273" s="9">
        <f t="shared" si="248"/>
        <v>0</v>
      </c>
      <c r="F273" s="9">
        <f t="shared" si="249"/>
        <v>0</v>
      </c>
      <c r="G273" s="9">
        <v>7.6922358935922475E-3</v>
      </c>
      <c r="H273" s="9">
        <f t="shared" si="242"/>
        <v>0</v>
      </c>
      <c r="I273" s="9">
        <f t="shared" si="243"/>
        <v>0</v>
      </c>
      <c r="J273" s="9">
        <f t="shared" si="244"/>
        <v>0</v>
      </c>
      <c r="K273" s="4">
        <v>3.0318000000000001</v>
      </c>
      <c r="L273" s="9">
        <f t="shared" si="207"/>
        <v>0</v>
      </c>
      <c r="M273" s="9">
        <f t="shared" si="208"/>
        <v>0</v>
      </c>
      <c r="N273" s="9">
        <f t="shared" si="209"/>
        <v>0</v>
      </c>
      <c r="O273" s="9">
        <f t="shared" si="210"/>
        <v>0</v>
      </c>
      <c r="P273" s="9">
        <f t="shared" si="211"/>
        <v>0</v>
      </c>
      <c r="Q273" s="9">
        <f t="shared" si="212"/>
        <v>0</v>
      </c>
      <c r="R273" s="9">
        <v>8.4575312829618943E-3</v>
      </c>
      <c r="S273" s="9">
        <f t="shared" si="213"/>
        <v>0</v>
      </c>
      <c r="T273" s="9">
        <f t="shared" si="214"/>
        <v>0</v>
      </c>
      <c r="U273" s="9">
        <f t="shared" si="215"/>
        <v>0</v>
      </c>
      <c r="V273" s="9">
        <v>2.8317999999999999</v>
      </c>
      <c r="W273" s="9">
        <f t="shared" si="216"/>
        <v>0</v>
      </c>
      <c r="X273" s="9">
        <f t="shared" si="217"/>
        <v>0</v>
      </c>
      <c r="Y273" s="9">
        <f t="shared" si="218"/>
        <v>0</v>
      </c>
      <c r="Z273" s="9">
        <f t="shared" si="219"/>
        <v>0</v>
      </c>
      <c r="AA273" s="9">
        <f t="shared" si="220"/>
        <v>0</v>
      </c>
      <c r="AB273" s="9">
        <f t="shared" si="221"/>
        <v>0</v>
      </c>
      <c r="AC273" s="9">
        <v>6.8165041038288354E-3</v>
      </c>
      <c r="AD273" s="9">
        <f t="shared" si="222"/>
        <v>0</v>
      </c>
      <c r="AE273" s="9">
        <f t="shared" si="223"/>
        <v>0</v>
      </c>
      <c r="AF273" s="9">
        <f t="shared" si="224"/>
        <v>0</v>
      </c>
      <c r="AG273" s="9">
        <v>3.2318000000000002</v>
      </c>
      <c r="AH273" s="9">
        <f t="shared" si="225"/>
        <v>0</v>
      </c>
      <c r="AI273" s="9">
        <f t="shared" si="226"/>
        <v>0</v>
      </c>
      <c r="AJ273" s="9">
        <f t="shared" si="227"/>
        <v>0</v>
      </c>
      <c r="AK273" s="9">
        <f t="shared" si="228"/>
        <v>0</v>
      </c>
      <c r="AL273" s="9">
        <f t="shared" si="229"/>
        <v>0</v>
      </c>
      <c r="AM273" s="9">
        <f t="shared" si="230"/>
        <v>0</v>
      </c>
      <c r="AN273" s="9">
        <v>9.16480589243307E-3</v>
      </c>
      <c r="AO273" s="9">
        <f t="shared" si="231"/>
        <v>0</v>
      </c>
      <c r="AP273" s="9">
        <f t="shared" si="232"/>
        <v>0</v>
      </c>
      <c r="AQ273" s="9">
        <f t="shared" si="233"/>
        <v>0</v>
      </c>
      <c r="AR273" s="9">
        <v>2.6318000000000001</v>
      </c>
      <c r="AS273" s="9">
        <f t="shared" si="195"/>
        <v>0</v>
      </c>
      <c r="AT273" s="9">
        <f t="shared" si="234"/>
        <v>0</v>
      </c>
      <c r="AU273" s="9">
        <f t="shared" si="235"/>
        <v>0</v>
      </c>
      <c r="AV273" s="9">
        <f t="shared" si="236"/>
        <v>0</v>
      </c>
      <c r="AW273" s="9">
        <f t="shared" si="237"/>
        <v>0</v>
      </c>
      <c r="AX273" s="9">
        <f t="shared" si="238"/>
        <v>0</v>
      </c>
      <c r="AY273" s="9">
        <v>6.3683923609458848E-3</v>
      </c>
      <c r="AZ273" s="9">
        <f t="shared" si="239"/>
        <v>0</v>
      </c>
      <c r="BA273" s="9">
        <f t="shared" si="240"/>
        <v>0</v>
      </c>
      <c r="BB273" s="9">
        <f t="shared" si="241"/>
        <v>0</v>
      </c>
      <c r="BC273" s="9">
        <v>3.4318</v>
      </c>
      <c r="BD273" s="9">
        <f t="shared" si="196"/>
        <v>0</v>
      </c>
      <c r="BE273" s="9">
        <f t="shared" si="197"/>
        <v>0.31136739749815978</v>
      </c>
      <c r="BF273" s="9">
        <f t="shared" si="198"/>
        <v>0.32282679571916223</v>
      </c>
      <c r="BG273" s="9">
        <f t="shared" si="199"/>
        <v>0.30031657329977934</v>
      </c>
      <c r="BH273" s="9">
        <f t="shared" si="200"/>
        <v>0.33470994540186594</v>
      </c>
      <c r="BI273" s="9">
        <f t="shared" si="201"/>
        <v>0.28965969167467454</v>
      </c>
      <c r="BJ273" s="9">
        <f t="shared" si="202"/>
        <v>0</v>
      </c>
      <c r="BK273" s="9">
        <f t="shared" si="203"/>
        <v>0</v>
      </c>
      <c r="BL273" s="9">
        <f t="shared" si="204"/>
        <v>0</v>
      </c>
      <c r="BM273" s="9">
        <f t="shared" si="205"/>
        <v>0</v>
      </c>
      <c r="BN273" s="9">
        <f t="shared" si="206"/>
        <v>0</v>
      </c>
    </row>
    <row r="274" spans="1:66" x14ac:dyDescent="0.3">
      <c r="A274" s="9">
        <f t="shared" si="194"/>
        <v>257</v>
      </c>
      <c r="B274" s="9">
        <f t="shared" si="245"/>
        <v>0</v>
      </c>
      <c r="C274" s="9">
        <f t="shared" si="246"/>
        <v>0</v>
      </c>
      <c r="D274" s="9">
        <f t="shared" si="247"/>
        <v>0</v>
      </c>
      <c r="E274" s="9">
        <f t="shared" si="248"/>
        <v>0</v>
      </c>
      <c r="F274" s="9">
        <f t="shared" si="249"/>
        <v>0</v>
      </c>
      <c r="G274" s="9">
        <v>7.6922358935922475E-3</v>
      </c>
      <c r="H274" s="9">
        <f t="shared" si="242"/>
        <v>0</v>
      </c>
      <c r="I274" s="9">
        <f t="shared" si="243"/>
        <v>0</v>
      </c>
      <c r="J274" s="9">
        <f t="shared" si="244"/>
        <v>0</v>
      </c>
      <c r="K274" s="4">
        <v>3.0318000000000001</v>
      </c>
      <c r="L274" s="9">
        <f t="shared" si="207"/>
        <v>0</v>
      </c>
      <c r="M274" s="9">
        <f t="shared" si="208"/>
        <v>0</v>
      </c>
      <c r="N274" s="9">
        <f t="shared" si="209"/>
        <v>0</v>
      </c>
      <c r="O274" s="9">
        <f t="shared" si="210"/>
        <v>0</v>
      </c>
      <c r="P274" s="9">
        <f t="shared" si="211"/>
        <v>0</v>
      </c>
      <c r="Q274" s="9">
        <f t="shared" si="212"/>
        <v>0</v>
      </c>
      <c r="R274" s="9">
        <v>8.4575312829618943E-3</v>
      </c>
      <c r="S274" s="9">
        <f t="shared" si="213"/>
        <v>0</v>
      </c>
      <c r="T274" s="9">
        <f t="shared" si="214"/>
        <v>0</v>
      </c>
      <c r="U274" s="9">
        <f t="shared" si="215"/>
        <v>0</v>
      </c>
      <c r="V274" s="9">
        <v>2.8317999999999999</v>
      </c>
      <c r="W274" s="9">
        <f t="shared" si="216"/>
        <v>0</v>
      </c>
      <c r="X274" s="9">
        <f t="shared" si="217"/>
        <v>0</v>
      </c>
      <c r="Y274" s="9">
        <f t="shared" si="218"/>
        <v>0</v>
      </c>
      <c r="Z274" s="9">
        <f t="shared" si="219"/>
        <v>0</v>
      </c>
      <c r="AA274" s="9">
        <f t="shared" si="220"/>
        <v>0</v>
      </c>
      <c r="AB274" s="9">
        <f t="shared" si="221"/>
        <v>0</v>
      </c>
      <c r="AC274" s="9">
        <v>6.8165041038288354E-3</v>
      </c>
      <c r="AD274" s="9">
        <f t="shared" si="222"/>
        <v>0</v>
      </c>
      <c r="AE274" s="9">
        <f t="shared" si="223"/>
        <v>0</v>
      </c>
      <c r="AF274" s="9">
        <f t="shared" si="224"/>
        <v>0</v>
      </c>
      <c r="AG274" s="9">
        <v>3.2318000000000002</v>
      </c>
      <c r="AH274" s="9">
        <f t="shared" si="225"/>
        <v>0</v>
      </c>
      <c r="AI274" s="9">
        <f t="shared" si="226"/>
        <v>0</v>
      </c>
      <c r="AJ274" s="9">
        <f t="shared" si="227"/>
        <v>0</v>
      </c>
      <c r="AK274" s="9">
        <f t="shared" si="228"/>
        <v>0</v>
      </c>
      <c r="AL274" s="9">
        <f t="shared" si="229"/>
        <v>0</v>
      </c>
      <c r="AM274" s="9">
        <f t="shared" si="230"/>
        <v>0</v>
      </c>
      <c r="AN274" s="9">
        <v>9.16480589243307E-3</v>
      </c>
      <c r="AO274" s="9">
        <f t="shared" si="231"/>
        <v>0</v>
      </c>
      <c r="AP274" s="9">
        <f t="shared" si="232"/>
        <v>0</v>
      </c>
      <c r="AQ274" s="9">
        <f t="shared" si="233"/>
        <v>0</v>
      </c>
      <c r="AR274" s="9">
        <v>2.6318000000000001</v>
      </c>
      <c r="AS274" s="9">
        <f t="shared" si="195"/>
        <v>0</v>
      </c>
      <c r="AT274" s="9">
        <f t="shared" si="234"/>
        <v>0</v>
      </c>
      <c r="AU274" s="9">
        <f t="shared" si="235"/>
        <v>0</v>
      </c>
      <c r="AV274" s="9">
        <f t="shared" si="236"/>
        <v>0</v>
      </c>
      <c r="AW274" s="9">
        <f t="shared" si="237"/>
        <v>0</v>
      </c>
      <c r="AX274" s="9">
        <f t="shared" si="238"/>
        <v>0</v>
      </c>
      <c r="AY274" s="9">
        <v>6.3683923609458848E-3</v>
      </c>
      <c r="AZ274" s="9">
        <f t="shared" si="239"/>
        <v>0</v>
      </c>
      <c r="BA274" s="9">
        <f t="shared" si="240"/>
        <v>0</v>
      </c>
      <c r="BB274" s="9">
        <f t="shared" si="241"/>
        <v>0</v>
      </c>
      <c r="BC274" s="9">
        <v>3.4318</v>
      </c>
      <c r="BD274" s="9">
        <f t="shared" si="196"/>
        <v>0</v>
      </c>
      <c r="BE274" s="9">
        <f t="shared" si="197"/>
        <v>0.30965226365073434</v>
      </c>
      <c r="BF274" s="9">
        <f t="shared" si="198"/>
        <v>0.3211017611759146</v>
      </c>
      <c r="BG274" s="9">
        <f t="shared" si="199"/>
        <v>0.29861281707310916</v>
      </c>
      <c r="BH274" s="9">
        <f t="shared" si="200"/>
        <v>0.33297661245338706</v>
      </c>
      <c r="BI274" s="9">
        <f t="shared" si="201"/>
        <v>0.28796867158288342</v>
      </c>
      <c r="BJ274" s="9">
        <f t="shared" si="202"/>
        <v>0</v>
      </c>
      <c r="BK274" s="9">
        <f t="shared" si="203"/>
        <v>0</v>
      </c>
      <c r="BL274" s="9">
        <f t="shared" si="204"/>
        <v>0</v>
      </c>
      <c r="BM274" s="9">
        <f t="shared" si="205"/>
        <v>0</v>
      </c>
      <c r="BN274" s="9">
        <f t="shared" si="206"/>
        <v>0</v>
      </c>
    </row>
    <row r="275" spans="1:66" x14ac:dyDescent="0.3">
      <c r="A275" s="9">
        <f t="shared" ref="A275:A338" si="250">IF($B$9&gt;A274,A274+1, "")</f>
        <v>258</v>
      </c>
      <c r="B275" s="9">
        <f t="shared" si="245"/>
        <v>0</v>
      </c>
      <c r="C275" s="9">
        <f t="shared" si="246"/>
        <v>0</v>
      </c>
      <c r="D275" s="9">
        <f t="shared" si="247"/>
        <v>0</v>
      </c>
      <c r="E275" s="9">
        <f t="shared" si="248"/>
        <v>0</v>
      </c>
      <c r="F275" s="9">
        <f t="shared" si="249"/>
        <v>0</v>
      </c>
      <c r="G275" s="9">
        <v>7.6922358935922475E-3</v>
      </c>
      <c r="H275" s="9">
        <f t="shared" si="242"/>
        <v>0</v>
      </c>
      <c r="I275" s="9">
        <f t="shared" si="243"/>
        <v>0</v>
      </c>
      <c r="J275" s="9">
        <f t="shared" si="244"/>
        <v>0</v>
      </c>
      <c r="K275" s="4">
        <v>3.0318000000000001</v>
      </c>
      <c r="L275" s="9">
        <f t="shared" si="207"/>
        <v>0</v>
      </c>
      <c r="M275" s="9">
        <f t="shared" si="208"/>
        <v>0</v>
      </c>
      <c r="N275" s="9">
        <f t="shared" si="209"/>
        <v>0</v>
      </c>
      <c r="O275" s="9">
        <f t="shared" si="210"/>
        <v>0</v>
      </c>
      <c r="P275" s="9">
        <f t="shared" si="211"/>
        <v>0</v>
      </c>
      <c r="Q275" s="9">
        <f t="shared" si="212"/>
        <v>0</v>
      </c>
      <c r="R275" s="9">
        <v>8.4575312829618943E-3</v>
      </c>
      <c r="S275" s="9">
        <f t="shared" si="213"/>
        <v>0</v>
      </c>
      <c r="T275" s="9">
        <f t="shared" si="214"/>
        <v>0</v>
      </c>
      <c r="U275" s="9">
        <f t="shared" si="215"/>
        <v>0</v>
      </c>
      <c r="V275" s="9">
        <v>2.8317999999999999</v>
      </c>
      <c r="W275" s="9">
        <f t="shared" si="216"/>
        <v>0</v>
      </c>
      <c r="X275" s="9">
        <f t="shared" si="217"/>
        <v>0</v>
      </c>
      <c r="Y275" s="9">
        <f t="shared" si="218"/>
        <v>0</v>
      </c>
      <c r="Z275" s="9">
        <f t="shared" si="219"/>
        <v>0</v>
      </c>
      <c r="AA275" s="9">
        <f t="shared" si="220"/>
        <v>0</v>
      </c>
      <c r="AB275" s="9">
        <f t="shared" si="221"/>
        <v>0</v>
      </c>
      <c r="AC275" s="9">
        <v>6.8165041038288354E-3</v>
      </c>
      <c r="AD275" s="9">
        <f t="shared" si="222"/>
        <v>0</v>
      </c>
      <c r="AE275" s="9">
        <f t="shared" si="223"/>
        <v>0</v>
      </c>
      <c r="AF275" s="9">
        <f t="shared" si="224"/>
        <v>0</v>
      </c>
      <c r="AG275" s="9">
        <v>3.2318000000000002</v>
      </c>
      <c r="AH275" s="9">
        <f t="shared" si="225"/>
        <v>0</v>
      </c>
      <c r="AI275" s="9">
        <f t="shared" si="226"/>
        <v>0</v>
      </c>
      <c r="AJ275" s="9">
        <f t="shared" si="227"/>
        <v>0</v>
      </c>
      <c r="AK275" s="9">
        <f t="shared" si="228"/>
        <v>0</v>
      </c>
      <c r="AL275" s="9">
        <f t="shared" si="229"/>
        <v>0</v>
      </c>
      <c r="AM275" s="9">
        <f t="shared" si="230"/>
        <v>0</v>
      </c>
      <c r="AN275" s="9">
        <v>9.16480589243307E-3</v>
      </c>
      <c r="AO275" s="9">
        <f t="shared" si="231"/>
        <v>0</v>
      </c>
      <c r="AP275" s="9">
        <f t="shared" si="232"/>
        <v>0</v>
      </c>
      <c r="AQ275" s="9">
        <f t="shared" si="233"/>
        <v>0</v>
      </c>
      <c r="AR275" s="9">
        <v>2.6318000000000001</v>
      </c>
      <c r="AS275" s="9">
        <f t="shared" ref="AS275:AS338" si="251">IF(A275="","",AP275*A275)</f>
        <v>0</v>
      </c>
      <c r="AT275" s="9">
        <f t="shared" si="234"/>
        <v>0</v>
      </c>
      <c r="AU275" s="9">
        <f t="shared" si="235"/>
        <v>0</v>
      </c>
      <c r="AV275" s="9">
        <f t="shared" si="236"/>
        <v>0</v>
      </c>
      <c r="AW275" s="9">
        <f t="shared" si="237"/>
        <v>0</v>
      </c>
      <c r="AX275" s="9">
        <f t="shared" si="238"/>
        <v>0</v>
      </c>
      <c r="AY275" s="9">
        <v>6.3683923609458848E-3</v>
      </c>
      <c r="AZ275" s="9">
        <f t="shared" si="239"/>
        <v>0</v>
      </c>
      <c r="BA275" s="9">
        <f t="shared" si="240"/>
        <v>0</v>
      </c>
      <c r="BB275" s="9">
        <f t="shared" si="241"/>
        <v>0</v>
      </c>
      <c r="BC275" s="9">
        <v>3.4318</v>
      </c>
      <c r="BD275" s="9">
        <f t="shared" ref="BD275:BD338" si="252">IF(A275="","",BA275*A275)</f>
        <v>0</v>
      </c>
      <c r="BE275" s="9">
        <f t="shared" ref="BE275:BE338" si="253">IF(K275= "", "", IF(BE274="", 1/(1+((K275+$E$1)/1200)), BE274/(1+((K275+$E$1)/1200))))</f>
        <v>0.30794657743378728</v>
      </c>
      <c r="BF275" s="9">
        <f t="shared" ref="BF275:BF338" si="254">IF(V275= "", "", IF(BF274="", 1/(1+((V275+$E$1)/1200)), BF274/(1+((V275+$E$1)/1200))))</f>
        <v>0.31938594440583468</v>
      </c>
      <c r="BG275" s="9">
        <f t="shared" ref="BG275:BG338" si="255">IF(AG275= "", "", IF(BG274="", 1/(1+((AG275+$E$1)/1200)), BG274/(1+((AG275+$E$1)/1200))))</f>
        <v>0.29691872659764285</v>
      </c>
      <c r="BH275" s="9">
        <f t="shared" ref="BH275:BH338" si="256">IF(AR275= "", "", IF(BH274="", 1/(1+((AR275+$E$1)/1200)), BH274/(1+((AR275+$E$1)/1200))))</f>
        <v>0.33125225576376022</v>
      </c>
      <c r="BI275" s="9">
        <f t="shared" ref="BI275:BI338" si="257">IF(BC275= "", "", IF(BI274="", 1/(1+((BC275+$E$1)/1200)), BI274/(1+((BC275+$E$1)/1200))))</f>
        <v>0.28628752358939602</v>
      </c>
      <c r="BJ275" s="9">
        <f t="shared" ref="BJ275:BJ338" si="258">IF(BE275="", "", BE275*(D275+I275))</f>
        <v>0</v>
      </c>
      <c r="BK275" s="9">
        <f t="shared" ref="BK275:BK338" si="259">IF(BF275="", "", BF275*(N275+T275))</f>
        <v>0</v>
      </c>
      <c r="BL275" s="9">
        <f t="shared" ref="BL275:BL338" si="260">IF(BG275="", "", BG275*(Z275+AE275))</f>
        <v>0</v>
      </c>
      <c r="BM275" s="9">
        <f t="shared" ref="BM275:BM338" si="261">IF(BH275="", "", BH275*(AK275+AP275))</f>
        <v>0</v>
      </c>
      <c r="BN275" s="9">
        <f t="shared" ref="BN275:BN338" si="262">IF(BI275="", "", BI275*(AV275+BA275))</f>
        <v>0</v>
      </c>
    </row>
    <row r="276" spans="1:66" x14ac:dyDescent="0.3">
      <c r="A276" s="9">
        <f t="shared" si="250"/>
        <v>259</v>
      </c>
      <c r="B276" s="9">
        <f t="shared" si="245"/>
        <v>0</v>
      </c>
      <c r="C276" s="9">
        <f t="shared" si="246"/>
        <v>0</v>
      </c>
      <c r="D276" s="9">
        <f t="shared" si="247"/>
        <v>0</v>
      </c>
      <c r="E276" s="9">
        <f t="shared" si="248"/>
        <v>0</v>
      </c>
      <c r="F276" s="9">
        <f t="shared" si="249"/>
        <v>0</v>
      </c>
      <c r="G276" s="9">
        <v>7.6922358935922475E-3</v>
      </c>
      <c r="H276" s="9">
        <f t="shared" si="242"/>
        <v>0</v>
      </c>
      <c r="I276" s="9">
        <f t="shared" si="243"/>
        <v>0</v>
      </c>
      <c r="J276" s="9">
        <f t="shared" si="244"/>
        <v>0</v>
      </c>
      <c r="K276" s="4">
        <v>3.0318000000000001</v>
      </c>
      <c r="L276" s="9">
        <f t="shared" ref="L276:L339" si="263">IF(A276="","",I276*A276)</f>
        <v>0</v>
      </c>
      <c r="M276" s="9">
        <f t="shared" ref="M276:M339" si="264">IF(A276="","",IF(U275&gt;0,U275,0))</f>
        <v>0</v>
      </c>
      <c r="N276" s="9">
        <f t="shared" ref="N276:N339" si="265">IF(A276="","",IF((M276*(1+($B$2/1200)))&gt;$B$10,$B$10, (M276*(1+($B$2/1200)))))</f>
        <v>0</v>
      </c>
      <c r="O276" s="9">
        <f t="shared" ref="O276:O339" si="266">IF(A276="","",M276*($B$4/1200))</f>
        <v>0</v>
      </c>
      <c r="P276" s="9">
        <f t="shared" ref="P276:P339" si="267">IF(A276="","",M276*(($B$3/1200)/100))</f>
        <v>0</v>
      </c>
      <c r="Q276" s="9">
        <f t="shared" ref="Q276:Q339" si="268">IF(A276="","",N276-O276-P276)</f>
        <v>0</v>
      </c>
      <c r="R276" s="9">
        <v>8.4575312829618943E-3</v>
      </c>
      <c r="S276" s="9">
        <f t="shared" ref="S276:S339" si="269">IF(A276="","",M276*R276)</f>
        <v>0</v>
      </c>
      <c r="T276" s="9">
        <f t="shared" ref="T276:T339" si="270">IF(A276="","",Q276+S276)</f>
        <v>0</v>
      </c>
      <c r="U276" s="9">
        <f t="shared" ref="U276:U339" si="271">IF(A276="","",IF(M276-Q276-S276&gt;0.1,MAX(M276-Q276-S276,0),0))</f>
        <v>0</v>
      </c>
      <c r="V276" s="9">
        <v>2.8317999999999999</v>
      </c>
      <c r="W276" s="9">
        <f t="shared" ref="W276:W339" si="272">IF(A276="","",T276*A276)</f>
        <v>0</v>
      </c>
      <c r="X276" s="9">
        <f t="shared" ref="X276:X339" si="273">IF(A276="","",IF(AF275&gt;0,AF275,0))</f>
        <v>0</v>
      </c>
      <c r="Y276" s="9">
        <f t="shared" ref="Y276:Y339" si="274">IF(A276="","",IF((X276*(1+($B$2/1200)))&gt;$B$10,$B$10, (X276*(1+($B$2/1200)))))</f>
        <v>0</v>
      </c>
      <c r="Z276" s="9">
        <f t="shared" ref="Z276:Z339" si="275">IF(A276="","",X276*($B$4/1200))</f>
        <v>0</v>
      </c>
      <c r="AA276" s="9">
        <f t="shared" ref="AA276:AA339" si="276">IF(A276="","",X276*(($B$3/1200)/100))</f>
        <v>0</v>
      </c>
      <c r="AB276" s="9">
        <f t="shared" ref="AB276:AB339" si="277">IF(A276="","",Y276-Z276-AA276)</f>
        <v>0</v>
      </c>
      <c r="AC276" s="9">
        <v>6.8165041038288354E-3</v>
      </c>
      <c r="AD276" s="9">
        <f t="shared" ref="AD276:AD339" si="278">IF(A276="","",X276*AC276)</f>
        <v>0</v>
      </c>
      <c r="AE276" s="9">
        <f t="shared" ref="AE276:AE339" si="279">IF(A276="","",AB276+AD276)</f>
        <v>0</v>
      </c>
      <c r="AF276" s="9">
        <f t="shared" ref="AF276:AF339" si="280">IF(A276="","",IF(X276-AB276-AD276&gt;0.1,MAX(X276-AB276-AD276,0),0))</f>
        <v>0</v>
      </c>
      <c r="AG276" s="9">
        <v>3.2318000000000002</v>
      </c>
      <c r="AH276" s="9">
        <f t="shared" ref="AH276:AH339" si="281">IF(A276="","",AE276*A276)</f>
        <v>0</v>
      </c>
      <c r="AI276" s="9">
        <f t="shared" ref="AI276:AI339" si="282">IF(A276="","",IF(AQ275&gt;0,AQ275,0))</f>
        <v>0</v>
      </c>
      <c r="AJ276" s="9">
        <f t="shared" ref="AJ276:AJ339" si="283">IF(A276="","",IF((AI276*(1+($B$2/1200)))&gt;$B$10,$B$10, (AI276*(1+($B$2/1200)))))</f>
        <v>0</v>
      </c>
      <c r="AK276" s="9">
        <f t="shared" ref="AK276:AK339" si="284">IF(A276="","",AI276*($B$4/1200))</f>
        <v>0</v>
      </c>
      <c r="AL276" s="9">
        <f t="shared" ref="AL276:AL339" si="285">IF(A276="","",AI276*(($B$3/1200)/100))</f>
        <v>0</v>
      </c>
      <c r="AM276" s="9">
        <f t="shared" ref="AM276:AM339" si="286">IF(A276="","",AJ276-AK276-AL276)</f>
        <v>0</v>
      </c>
      <c r="AN276" s="9">
        <v>9.16480589243307E-3</v>
      </c>
      <c r="AO276" s="9">
        <f t="shared" ref="AO276:AO339" si="287">IF(A276="","",AI276*AN276)</f>
        <v>0</v>
      </c>
      <c r="AP276" s="9">
        <f t="shared" ref="AP276:AP339" si="288">IF(A276="","",AM276+AO276)</f>
        <v>0</v>
      </c>
      <c r="AQ276" s="9">
        <f t="shared" ref="AQ276:AQ339" si="289">IF(A276="","",IF(AI276-AM276-AO276&gt;0.1,MAX(AI276-AM276-AO276,0),0))</f>
        <v>0</v>
      </c>
      <c r="AR276" s="9">
        <v>2.6318000000000001</v>
      </c>
      <c r="AS276" s="9">
        <f t="shared" si="251"/>
        <v>0</v>
      </c>
      <c r="AT276" s="9">
        <f t="shared" ref="AT276:AT339" si="290">IF(A276="","",IF(BB275&gt;0,BB275,0))</f>
        <v>0</v>
      </c>
      <c r="AU276" s="9">
        <f t="shared" ref="AU276:AU339" si="291">IF(A276="","",IF((AT276*(1+($B$2/1200)))&gt;$B$10,$B$10, (AT276*(1+($B$2/1200)))))</f>
        <v>0</v>
      </c>
      <c r="AV276" s="9">
        <f t="shared" ref="AV276:AV339" si="292">IF(A276="","",AT276*($B$4/1200))</f>
        <v>0</v>
      </c>
      <c r="AW276" s="9">
        <f t="shared" ref="AW276:AW339" si="293">IF(A276="","",AT276*(($B$3/1200)/100))</f>
        <v>0</v>
      </c>
      <c r="AX276" s="9">
        <f t="shared" ref="AX276:AX339" si="294">IF(A276="","",AU276-AV276-AW276)</f>
        <v>0</v>
      </c>
      <c r="AY276" s="9">
        <v>6.3683923609458848E-3</v>
      </c>
      <c r="AZ276" s="9">
        <f t="shared" ref="AZ276:AZ339" si="295">IF(A276="","",AT276*AY276)</f>
        <v>0</v>
      </c>
      <c r="BA276" s="9">
        <f t="shared" ref="BA276:BA339" si="296">IF(A276="","",AX276+AZ276)</f>
        <v>0</v>
      </c>
      <c r="BB276" s="9">
        <f t="shared" ref="BB276:BB339" si="297">IF(A276="","",IF(AT276-AX276-AZ276&gt;0.1,MAX(AT276-AX276-AZ276,0),0))</f>
        <v>0</v>
      </c>
      <c r="BC276" s="9">
        <v>3.4318</v>
      </c>
      <c r="BD276" s="9">
        <f t="shared" si="252"/>
        <v>0</v>
      </c>
      <c r="BE276" s="9">
        <f t="shared" si="253"/>
        <v>0.30625028680606148</v>
      </c>
      <c r="BF276" s="9">
        <f t="shared" si="254"/>
        <v>0.31767929615347856</v>
      </c>
      <c r="BG276" s="9">
        <f t="shared" si="255"/>
        <v>0.2952342470376329</v>
      </c>
      <c r="BH276" s="9">
        <f t="shared" si="256"/>
        <v>0.32953682884842339</v>
      </c>
      <c r="BI276" s="9">
        <f t="shared" si="257"/>
        <v>0.28461619006135197</v>
      </c>
      <c r="BJ276" s="9">
        <f t="shared" si="258"/>
        <v>0</v>
      </c>
      <c r="BK276" s="9">
        <f t="shared" si="259"/>
        <v>0</v>
      </c>
      <c r="BL276" s="9">
        <f t="shared" si="260"/>
        <v>0</v>
      </c>
      <c r="BM276" s="9">
        <f t="shared" si="261"/>
        <v>0</v>
      </c>
      <c r="BN276" s="9">
        <f t="shared" si="262"/>
        <v>0</v>
      </c>
    </row>
    <row r="277" spans="1:66" x14ac:dyDescent="0.3">
      <c r="A277" s="9">
        <f t="shared" si="250"/>
        <v>260</v>
      </c>
      <c r="B277" s="9">
        <f t="shared" si="245"/>
        <v>0</v>
      </c>
      <c r="C277" s="9">
        <f t="shared" si="246"/>
        <v>0</v>
      </c>
      <c r="D277" s="9">
        <f t="shared" si="247"/>
        <v>0</v>
      </c>
      <c r="E277" s="9">
        <f t="shared" si="248"/>
        <v>0</v>
      </c>
      <c r="F277" s="9">
        <f t="shared" si="249"/>
        <v>0</v>
      </c>
      <c r="G277" s="9">
        <v>7.6922358935922475E-3</v>
      </c>
      <c r="H277" s="9">
        <f t="shared" si="242"/>
        <v>0</v>
      </c>
      <c r="I277" s="9">
        <f t="shared" si="243"/>
        <v>0</v>
      </c>
      <c r="J277" s="9">
        <f t="shared" si="244"/>
        <v>0</v>
      </c>
      <c r="K277" s="4">
        <v>3.0318000000000001</v>
      </c>
      <c r="L277" s="9">
        <f t="shared" si="263"/>
        <v>0</v>
      </c>
      <c r="M277" s="9">
        <f t="shared" si="264"/>
        <v>0</v>
      </c>
      <c r="N277" s="9">
        <f t="shared" si="265"/>
        <v>0</v>
      </c>
      <c r="O277" s="9">
        <f t="shared" si="266"/>
        <v>0</v>
      </c>
      <c r="P277" s="9">
        <f t="shared" si="267"/>
        <v>0</v>
      </c>
      <c r="Q277" s="9">
        <f t="shared" si="268"/>
        <v>0</v>
      </c>
      <c r="R277" s="9">
        <v>8.4575312829618943E-3</v>
      </c>
      <c r="S277" s="9">
        <f t="shared" si="269"/>
        <v>0</v>
      </c>
      <c r="T277" s="9">
        <f t="shared" si="270"/>
        <v>0</v>
      </c>
      <c r="U277" s="9">
        <f t="shared" si="271"/>
        <v>0</v>
      </c>
      <c r="V277" s="9">
        <v>2.8317999999999999</v>
      </c>
      <c r="W277" s="9">
        <f t="shared" si="272"/>
        <v>0</v>
      </c>
      <c r="X277" s="9">
        <f t="shared" si="273"/>
        <v>0</v>
      </c>
      <c r="Y277" s="9">
        <f t="shared" si="274"/>
        <v>0</v>
      </c>
      <c r="Z277" s="9">
        <f t="shared" si="275"/>
        <v>0</v>
      </c>
      <c r="AA277" s="9">
        <f t="shared" si="276"/>
        <v>0</v>
      </c>
      <c r="AB277" s="9">
        <f t="shared" si="277"/>
        <v>0</v>
      </c>
      <c r="AC277" s="9">
        <v>6.8165041038288354E-3</v>
      </c>
      <c r="AD277" s="9">
        <f t="shared" si="278"/>
        <v>0</v>
      </c>
      <c r="AE277" s="9">
        <f t="shared" si="279"/>
        <v>0</v>
      </c>
      <c r="AF277" s="9">
        <f t="shared" si="280"/>
        <v>0</v>
      </c>
      <c r="AG277" s="9">
        <v>3.2318000000000002</v>
      </c>
      <c r="AH277" s="9">
        <f t="shared" si="281"/>
        <v>0</v>
      </c>
      <c r="AI277" s="9">
        <f t="shared" si="282"/>
        <v>0</v>
      </c>
      <c r="AJ277" s="9">
        <f t="shared" si="283"/>
        <v>0</v>
      </c>
      <c r="AK277" s="9">
        <f t="shared" si="284"/>
        <v>0</v>
      </c>
      <c r="AL277" s="9">
        <f t="shared" si="285"/>
        <v>0</v>
      </c>
      <c r="AM277" s="9">
        <f t="shared" si="286"/>
        <v>0</v>
      </c>
      <c r="AN277" s="9">
        <v>9.16480589243307E-3</v>
      </c>
      <c r="AO277" s="9">
        <f t="shared" si="287"/>
        <v>0</v>
      </c>
      <c r="AP277" s="9">
        <f t="shared" si="288"/>
        <v>0</v>
      </c>
      <c r="AQ277" s="9">
        <f t="shared" si="289"/>
        <v>0</v>
      </c>
      <c r="AR277" s="9">
        <v>2.6318000000000001</v>
      </c>
      <c r="AS277" s="9">
        <f t="shared" si="251"/>
        <v>0</v>
      </c>
      <c r="AT277" s="9">
        <f t="shared" si="290"/>
        <v>0</v>
      </c>
      <c r="AU277" s="9">
        <f t="shared" si="291"/>
        <v>0</v>
      </c>
      <c r="AV277" s="9">
        <f t="shared" si="292"/>
        <v>0</v>
      </c>
      <c r="AW277" s="9">
        <f t="shared" si="293"/>
        <v>0</v>
      </c>
      <c r="AX277" s="9">
        <f t="shared" si="294"/>
        <v>0</v>
      </c>
      <c r="AY277" s="9">
        <v>6.3683923609458848E-3</v>
      </c>
      <c r="AZ277" s="9">
        <f t="shared" si="295"/>
        <v>0</v>
      </c>
      <c r="BA277" s="9">
        <f t="shared" si="296"/>
        <v>0</v>
      </c>
      <c r="BB277" s="9">
        <f t="shared" si="297"/>
        <v>0</v>
      </c>
      <c r="BC277" s="9">
        <v>3.4318</v>
      </c>
      <c r="BD277" s="9">
        <f t="shared" si="252"/>
        <v>0</v>
      </c>
      <c r="BE277" s="9">
        <f t="shared" si="253"/>
        <v>0.30456334001296337</v>
      </c>
      <c r="BF277" s="9">
        <f t="shared" si="254"/>
        <v>0.31598176742660028</v>
      </c>
      <c r="BG277" s="9">
        <f t="shared" si="255"/>
        <v>0.29355932386842593</v>
      </c>
      <c r="BH277" s="9">
        <f t="shared" si="256"/>
        <v>0.32783028546354004</v>
      </c>
      <c r="BI277" s="9">
        <f t="shared" si="257"/>
        <v>0.28295461370234881</v>
      </c>
      <c r="BJ277" s="9">
        <f t="shared" si="258"/>
        <v>0</v>
      </c>
      <c r="BK277" s="9">
        <f t="shared" si="259"/>
        <v>0</v>
      </c>
      <c r="BL277" s="9">
        <f t="shared" si="260"/>
        <v>0</v>
      </c>
      <c r="BM277" s="9">
        <f t="shared" si="261"/>
        <v>0</v>
      </c>
      <c r="BN277" s="9">
        <f t="shared" si="262"/>
        <v>0</v>
      </c>
    </row>
    <row r="278" spans="1:66" x14ac:dyDescent="0.3">
      <c r="A278" s="9">
        <f t="shared" si="250"/>
        <v>261</v>
      </c>
      <c r="B278" s="9">
        <f t="shared" si="245"/>
        <v>0</v>
      </c>
      <c r="C278" s="9">
        <f t="shared" si="246"/>
        <v>0</v>
      </c>
      <c r="D278" s="9">
        <f t="shared" si="247"/>
        <v>0</v>
      </c>
      <c r="E278" s="9">
        <f t="shared" si="248"/>
        <v>0</v>
      </c>
      <c r="F278" s="9">
        <f t="shared" si="249"/>
        <v>0</v>
      </c>
      <c r="G278" s="9">
        <v>7.6922358935922475E-3</v>
      </c>
      <c r="H278" s="9">
        <f t="shared" si="242"/>
        <v>0</v>
      </c>
      <c r="I278" s="9">
        <f t="shared" si="243"/>
        <v>0</v>
      </c>
      <c r="J278" s="9">
        <f t="shared" si="244"/>
        <v>0</v>
      </c>
      <c r="K278" s="4">
        <v>3.0318000000000001</v>
      </c>
      <c r="L278" s="9">
        <f t="shared" si="263"/>
        <v>0</v>
      </c>
      <c r="M278" s="9">
        <f t="shared" si="264"/>
        <v>0</v>
      </c>
      <c r="N278" s="9">
        <f t="shared" si="265"/>
        <v>0</v>
      </c>
      <c r="O278" s="9">
        <f t="shared" si="266"/>
        <v>0</v>
      </c>
      <c r="P278" s="9">
        <f t="shared" si="267"/>
        <v>0</v>
      </c>
      <c r="Q278" s="9">
        <f t="shared" si="268"/>
        <v>0</v>
      </c>
      <c r="R278" s="9">
        <v>8.4575312829618943E-3</v>
      </c>
      <c r="S278" s="9">
        <f t="shared" si="269"/>
        <v>0</v>
      </c>
      <c r="T278" s="9">
        <f t="shared" si="270"/>
        <v>0</v>
      </c>
      <c r="U278" s="9">
        <f t="shared" si="271"/>
        <v>0</v>
      </c>
      <c r="V278" s="9">
        <v>2.8317999999999999</v>
      </c>
      <c r="W278" s="9">
        <f t="shared" si="272"/>
        <v>0</v>
      </c>
      <c r="X278" s="9">
        <f t="shared" si="273"/>
        <v>0</v>
      </c>
      <c r="Y278" s="9">
        <f t="shared" si="274"/>
        <v>0</v>
      </c>
      <c r="Z278" s="9">
        <f t="shared" si="275"/>
        <v>0</v>
      </c>
      <c r="AA278" s="9">
        <f t="shared" si="276"/>
        <v>0</v>
      </c>
      <c r="AB278" s="9">
        <f t="shared" si="277"/>
        <v>0</v>
      </c>
      <c r="AC278" s="9">
        <v>6.8165041038288354E-3</v>
      </c>
      <c r="AD278" s="9">
        <f t="shared" si="278"/>
        <v>0</v>
      </c>
      <c r="AE278" s="9">
        <f t="shared" si="279"/>
        <v>0</v>
      </c>
      <c r="AF278" s="9">
        <f t="shared" si="280"/>
        <v>0</v>
      </c>
      <c r="AG278" s="9">
        <v>3.2318000000000002</v>
      </c>
      <c r="AH278" s="9">
        <f t="shared" si="281"/>
        <v>0</v>
      </c>
      <c r="AI278" s="9">
        <f t="shared" si="282"/>
        <v>0</v>
      </c>
      <c r="AJ278" s="9">
        <f t="shared" si="283"/>
        <v>0</v>
      </c>
      <c r="AK278" s="9">
        <f t="shared" si="284"/>
        <v>0</v>
      </c>
      <c r="AL278" s="9">
        <f t="shared" si="285"/>
        <v>0</v>
      </c>
      <c r="AM278" s="9">
        <f t="shared" si="286"/>
        <v>0</v>
      </c>
      <c r="AN278" s="9">
        <v>9.16480589243307E-3</v>
      </c>
      <c r="AO278" s="9">
        <f t="shared" si="287"/>
        <v>0</v>
      </c>
      <c r="AP278" s="9">
        <f t="shared" si="288"/>
        <v>0</v>
      </c>
      <c r="AQ278" s="9">
        <f t="shared" si="289"/>
        <v>0</v>
      </c>
      <c r="AR278" s="9">
        <v>2.6318000000000001</v>
      </c>
      <c r="AS278" s="9">
        <f t="shared" si="251"/>
        <v>0</v>
      </c>
      <c r="AT278" s="9">
        <f t="shared" si="290"/>
        <v>0</v>
      </c>
      <c r="AU278" s="9">
        <f t="shared" si="291"/>
        <v>0</v>
      </c>
      <c r="AV278" s="9">
        <f t="shared" si="292"/>
        <v>0</v>
      </c>
      <c r="AW278" s="9">
        <f t="shared" si="293"/>
        <v>0</v>
      </c>
      <c r="AX278" s="9">
        <f t="shared" si="294"/>
        <v>0</v>
      </c>
      <c r="AY278" s="9">
        <v>6.3683923609458848E-3</v>
      </c>
      <c r="AZ278" s="9">
        <f t="shared" si="295"/>
        <v>0</v>
      </c>
      <c r="BA278" s="9">
        <f t="shared" si="296"/>
        <v>0</v>
      </c>
      <c r="BB278" s="9">
        <f t="shared" si="297"/>
        <v>0</v>
      </c>
      <c r="BC278" s="9">
        <v>3.4318</v>
      </c>
      <c r="BD278" s="9">
        <f t="shared" si="252"/>
        <v>0</v>
      </c>
      <c r="BE278" s="9">
        <f t="shared" si="253"/>
        <v>0.30288568558498408</v>
      </c>
      <c r="BF278" s="9">
        <f t="shared" si="254"/>
        <v>0.31429330949474538</v>
      </c>
      <c r="BG278" s="9">
        <f t="shared" si="255"/>
        <v>0.29189390287469791</v>
      </c>
      <c r="BH278" s="9">
        <f t="shared" si="256"/>
        <v>0.3261325796047525</v>
      </c>
      <c r="BI278" s="9">
        <f t="shared" si="257"/>
        <v>0.28130273755047797</v>
      </c>
      <c r="BJ278" s="9">
        <f t="shared" si="258"/>
        <v>0</v>
      </c>
      <c r="BK278" s="9">
        <f t="shared" si="259"/>
        <v>0</v>
      </c>
      <c r="BL278" s="9">
        <f t="shared" si="260"/>
        <v>0</v>
      </c>
      <c r="BM278" s="9">
        <f t="shared" si="261"/>
        <v>0</v>
      </c>
      <c r="BN278" s="9">
        <f t="shared" si="262"/>
        <v>0</v>
      </c>
    </row>
    <row r="279" spans="1:66" x14ac:dyDescent="0.3">
      <c r="A279" s="9">
        <f t="shared" si="250"/>
        <v>262</v>
      </c>
      <c r="B279" s="9">
        <f t="shared" si="245"/>
        <v>0</v>
      </c>
      <c r="C279" s="9">
        <f t="shared" si="246"/>
        <v>0</v>
      </c>
      <c r="D279" s="9">
        <f t="shared" si="247"/>
        <v>0</v>
      </c>
      <c r="E279" s="9">
        <f t="shared" si="248"/>
        <v>0</v>
      </c>
      <c r="F279" s="9">
        <f t="shared" si="249"/>
        <v>0</v>
      </c>
      <c r="G279" s="9">
        <v>7.6922358935922475E-3</v>
      </c>
      <c r="H279" s="9">
        <f t="shared" si="242"/>
        <v>0</v>
      </c>
      <c r="I279" s="9">
        <f t="shared" si="243"/>
        <v>0</v>
      </c>
      <c r="J279" s="9">
        <f t="shared" si="244"/>
        <v>0</v>
      </c>
      <c r="K279" s="4">
        <v>3.0318000000000001</v>
      </c>
      <c r="L279" s="9">
        <f t="shared" si="263"/>
        <v>0</v>
      </c>
      <c r="M279" s="9">
        <f t="shared" si="264"/>
        <v>0</v>
      </c>
      <c r="N279" s="9">
        <f t="shared" si="265"/>
        <v>0</v>
      </c>
      <c r="O279" s="9">
        <f t="shared" si="266"/>
        <v>0</v>
      </c>
      <c r="P279" s="9">
        <f t="shared" si="267"/>
        <v>0</v>
      </c>
      <c r="Q279" s="9">
        <f t="shared" si="268"/>
        <v>0</v>
      </c>
      <c r="R279" s="9">
        <v>8.4575312829618943E-3</v>
      </c>
      <c r="S279" s="9">
        <f t="shared" si="269"/>
        <v>0</v>
      </c>
      <c r="T279" s="9">
        <f t="shared" si="270"/>
        <v>0</v>
      </c>
      <c r="U279" s="9">
        <f t="shared" si="271"/>
        <v>0</v>
      </c>
      <c r="V279" s="9">
        <v>2.8317999999999999</v>
      </c>
      <c r="W279" s="9">
        <f t="shared" si="272"/>
        <v>0</v>
      </c>
      <c r="X279" s="9">
        <f t="shared" si="273"/>
        <v>0</v>
      </c>
      <c r="Y279" s="9">
        <f t="shared" si="274"/>
        <v>0</v>
      </c>
      <c r="Z279" s="9">
        <f t="shared" si="275"/>
        <v>0</v>
      </c>
      <c r="AA279" s="9">
        <f t="shared" si="276"/>
        <v>0</v>
      </c>
      <c r="AB279" s="9">
        <f t="shared" si="277"/>
        <v>0</v>
      </c>
      <c r="AC279" s="9">
        <v>6.8165041038288354E-3</v>
      </c>
      <c r="AD279" s="9">
        <f t="shared" si="278"/>
        <v>0</v>
      </c>
      <c r="AE279" s="9">
        <f t="shared" si="279"/>
        <v>0</v>
      </c>
      <c r="AF279" s="9">
        <f t="shared" si="280"/>
        <v>0</v>
      </c>
      <c r="AG279" s="9">
        <v>3.2318000000000002</v>
      </c>
      <c r="AH279" s="9">
        <f t="shared" si="281"/>
        <v>0</v>
      </c>
      <c r="AI279" s="9">
        <f t="shared" si="282"/>
        <v>0</v>
      </c>
      <c r="AJ279" s="9">
        <f t="shared" si="283"/>
        <v>0</v>
      </c>
      <c r="AK279" s="9">
        <f t="shared" si="284"/>
        <v>0</v>
      </c>
      <c r="AL279" s="9">
        <f t="shared" si="285"/>
        <v>0</v>
      </c>
      <c r="AM279" s="9">
        <f t="shared" si="286"/>
        <v>0</v>
      </c>
      <c r="AN279" s="9">
        <v>9.16480589243307E-3</v>
      </c>
      <c r="AO279" s="9">
        <f t="shared" si="287"/>
        <v>0</v>
      </c>
      <c r="AP279" s="9">
        <f t="shared" si="288"/>
        <v>0</v>
      </c>
      <c r="AQ279" s="9">
        <f t="shared" si="289"/>
        <v>0</v>
      </c>
      <c r="AR279" s="9">
        <v>2.6318000000000001</v>
      </c>
      <c r="AS279" s="9">
        <f t="shared" si="251"/>
        <v>0</v>
      </c>
      <c r="AT279" s="9">
        <f t="shared" si="290"/>
        <v>0</v>
      </c>
      <c r="AU279" s="9">
        <f t="shared" si="291"/>
        <v>0</v>
      </c>
      <c r="AV279" s="9">
        <f t="shared" si="292"/>
        <v>0</v>
      </c>
      <c r="AW279" s="9">
        <f t="shared" si="293"/>
        <v>0</v>
      </c>
      <c r="AX279" s="9">
        <f t="shared" si="294"/>
        <v>0</v>
      </c>
      <c r="AY279" s="9">
        <v>6.3683923609458848E-3</v>
      </c>
      <c r="AZ279" s="9">
        <f t="shared" si="295"/>
        <v>0</v>
      </c>
      <c r="BA279" s="9">
        <f t="shared" si="296"/>
        <v>0</v>
      </c>
      <c r="BB279" s="9">
        <f t="shared" si="297"/>
        <v>0</v>
      </c>
      <c r="BC279" s="9">
        <v>3.4318</v>
      </c>
      <c r="BD279" s="9">
        <f t="shared" si="252"/>
        <v>0</v>
      </c>
      <c r="BE279" s="9">
        <f t="shared" si="253"/>
        <v>0.30121727233612894</v>
      </c>
      <c r="BF279" s="9">
        <f t="shared" si="254"/>
        <v>0.312613873887852</v>
      </c>
      <c r="BG279" s="9">
        <f t="shared" si="255"/>
        <v>0.2902379301486992</v>
      </c>
      <c r="BH279" s="9">
        <f t="shared" si="256"/>
        <v>0.32444366550594189</v>
      </c>
      <c r="BI279" s="9">
        <f t="shared" si="257"/>
        <v>0.27966050497637179</v>
      </c>
      <c r="BJ279" s="9">
        <f t="shared" si="258"/>
        <v>0</v>
      </c>
      <c r="BK279" s="9">
        <f t="shared" si="259"/>
        <v>0</v>
      </c>
      <c r="BL279" s="9">
        <f t="shared" si="260"/>
        <v>0</v>
      </c>
      <c r="BM279" s="9">
        <f t="shared" si="261"/>
        <v>0</v>
      </c>
      <c r="BN279" s="9">
        <f t="shared" si="262"/>
        <v>0</v>
      </c>
    </row>
    <row r="280" spans="1:66" x14ac:dyDescent="0.3">
      <c r="A280" s="9">
        <f t="shared" si="250"/>
        <v>263</v>
      </c>
      <c r="B280" s="9">
        <f t="shared" si="245"/>
        <v>0</v>
      </c>
      <c r="C280" s="9">
        <f t="shared" si="246"/>
        <v>0</v>
      </c>
      <c r="D280" s="9">
        <f t="shared" si="247"/>
        <v>0</v>
      </c>
      <c r="E280" s="9">
        <f t="shared" si="248"/>
        <v>0</v>
      </c>
      <c r="F280" s="9">
        <f t="shared" si="249"/>
        <v>0</v>
      </c>
      <c r="G280" s="9">
        <v>7.6922358935922475E-3</v>
      </c>
      <c r="H280" s="9">
        <f t="shared" si="242"/>
        <v>0</v>
      </c>
      <c r="I280" s="9">
        <f t="shared" si="243"/>
        <v>0</v>
      </c>
      <c r="J280" s="9">
        <f t="shared" si="244"/>
        <v>0</v>
      </c>
      <c r="K280" s="4">
        <v>3.0318000000000001</v>
      </c>
      <c r="L280" s="9">
        <f t="shared" si="263"/>
        <v>0</v>
      </c>
      <c r="M280" s="9">
        <f t="shared" si="264"/>
        <v>0</v>
      </c>
      <c r="N280" s="9">
        <f t="shared" si="265"/>
        <v>0</v>
      </c>
      <c r="O280" s="9">
        <f t="shared" si="266"/>
        <v>0</v>
      </c>
      <c r="P280" s="9">
        <f t="shared" si="267"/>
        <v>0</v>
      </c>
      <c r="Q280" s="9">
        <f t="shared" si="268"/>
        <v>0</v>
      </c>
      <c r="R280" s="9">
        <v>8.4575312829618943E-3</v>
      </c>
      <c r="S280" s="9">
        <f t="shared" si="269"/>
        <v>0</v>
      </c>
      <c r="T280" s="9">
        <f t="shared" si="270"/>
        <v>0</v>
      </c>
      <c r="U280" s="9">
        <f t="shared" si="271"/>
        <v>0</v>
      </c>
      <c r="V280" s="9">
        <v>2.8317999999999999</v>
      </c>
      <c r="W280" s="9">
        <f t="shared" si="272"/>
        <v>0</v>
      </c>
      <c r="X280" s="9">
        <f t="shared" si="273"/>
        <v>0</v>
      </c>
      <c r="Y280" s="9">
        <f t="shared" si="274"/>
        <v>0</v>
      </c>
      <c r="Z280" s="9">
        <f t="shared" si="275"/>
        <v>0</v>
      </c>
      <c r="AA280" s="9">
        <f t="shared" si="276"/>
        <v>0</v>
      </c>
      <c r="AB280" s="9">
        <f t="shared" si="277"/>
        <v>0</v>
      </c>
      <c r="AC280" s="9">
        <v>6.8165041038288354E-3</v>
      </c>
      <c r="AD280" s="9">
        <f t="shared" si="278"/>
        <v>0</v>
      </c>
      <c r="AE280" s="9">
        <f t="shared" si="279"/>
        <v>0</v>
      </c>
      <c r="AF280" s="9">
        <f t="shared" si="280"/>
        <v>0</v>
      </c>
      <c r="AG280" s="9">
        <v>3.2318000000000002</v>
      </c>
      <c r="AH280" s="9">
        <f t="shared" si="281"/>
        <v>0</v>
      </c>
      <c r="AI280" s="9">
        <f t="shared" si="282"/>
        <v>0</v>
      </c>
      <c r="AJ280" s="9">
        <f t="shared" si="283"/>
        <v>0</v>
      </c>
      <c r="AK280" s="9">
        <f t="shared" si="284"/>
        <v>0</v>
      </c>
      <c r="AL280" s="9">
        <f t="shared" si="285"/>
        <v>0</v>
      </c>
      <c r="AM280" s="9">
        <f t="shared" si="286"/>
        <v>0</v>
      </c>
      <c r="AN280" s="9">
        <v>9.16480589243307E-3</v>
      </c>
      <c r="AO280" s="9">
        <f t="shared" si="287"/>
        <v>0</v>
      </c>
      <c r="AP280" s="9">
        <f t="shared" si="288"/>
        <v>0</v>
      </c>
      <c r="AQ280" s="9">
        <f t="shared" si="289"/>
        <v>0</v>
      </c>
      <c r="AR280" s="9">
        <v>2.6318000000000001</v>
      </c>
      <c r="AS280" s="9">
        <f t="shared" si="251"/>
        <v>0</v>
      </c>
      <c r="AT280" s="9">
        <f t="shared" si="290"/>
        <v>0</v>
      </c>
      <c r="AU280" s="9">
        <f t="shared" si="291"/>
        <v>0</v>
      </c>
      <c r="AV280" s="9">
        <f t="shared" si="292"/>
        <v>0</v>
      </c>
      <c r="AW280" s="9">
        <f t="shared" si="293"/>
        <v>0</v>
      </c>
      <c r="AX280" s="9">
        <f t="shared" si="294"/>
        <v>0</v>
      </c>
      <c r="AY280" s="9">
        <v>6.3683923609458848E-3</v>
      </c>
      <c r="AZ280" s="9">
        <f t="shared" si="295"/>
        <v>0</v>
      </c>
      <c r="BA280" s="9">
        <f t="shared" si="296"/>
        <v>0</v>
      </c>
      <c r="BB280" s="9">
        <f t="shared" si="297"/>
        <v>0</v>
      </c>
      <c r="BC280" s="9">
        <v>3.4318</v>
      </c>
      <c r="BD280" s="9">
        <f t="shared" si="252"/>
        <v>0</v>
      </c>
      <c r="BE280" s="9">
        <f t="shared" si="253"/>
        <v>0.29955804936235592</v>
      </c>
      <c r="BF280" s="9">
        <f t="shared" si="254"/>
        <v>0.31094341239485951</v>
      </c>
      <c r="BG280" s="9">
        <f t="shared" si="255"/>
        <v>0.28859135208850967</v>
      </c>
      <c r="BH280" s="9">
        <f t="shared" si="256"/>
        <v>0.32276349763799428</v>
      </c>
      <c r="BI280" s="9">
        <f t="shared" si="257"/>
        <v>0.27802785968126242</v>
      </c>
      <c r="BJ280" s="9">
        <f t="shared" si="258"/>
        <v>0</v>
      </c>
      <c r="BK280" s="9">
        <f t="shared" si="259"/>
        <v>0</v>
      </c>
      <c r="BL280" s="9">
        <f t="shared" si="260"/>
        <v>0</v>
      </c>
      <c r="BM280" s="9">
        <f t="shared" si="261"/>
        <v>0</v>
      </c>
      <c r="BN280" s="9">
        <f t="shared" si="262"/>
        <v>0</v>
      </c>
    </row>
    <row r="281" spans="1:66" x14ac:dyDescent="0.3">
      <c r="A281" s="9">
        <f t="shared" si="250"/>
        <v>264</v>
      </c>
      <c r="B281" s="9">
        <f t="shared" si="245"/>
        <v>0</v>
      </c>
      <c r="C281" s="9">
        <f t="shared" si="246"/>
        <v>0</v>
      </c>
      <c r="D281" s="9">
        <f t="shared" si="247"/>
        <v>0</v>
      </c>
      <c r="E281" s="9">
        <f t="shared" si="248"/>
        <v>0</v>
      </c>
      <c r="F281" s="9">
        <f t="shared" si="249"/>
        <v>0</v>
      </c>
      <c r="G281" s="9">
        <v>7.6922358935922475E-3</v>
      </c>
      <c r="H281" s="9">
        <f t="shared" si="242"/>
        <v>0</v>
      </c>
      <c r="I281" s="9">
        <f t="shared" si="243"/>
        <v>0</v>
      </c>
      <c r="J281" s="9">
        <f t="shared" si="244"/>
        <v>0</v>
      </c>
      <c r="K281" s="4">
        <v>3.0318000000000001</v>
      </c>
      <c r="L281" s="9">
        <f t="shared" si="263"/>
        <v>0</v>
      </c>
      <c r="M281" s="9">
        <f t="shared" si="264"/>
        <v>0</v>
      </c>
      <c r="N281" s="9">
        <f t="shared" si="265"/>
        <v>0</v>
      </c>
      <c r="O281" s="9">
        <f t="shared" si="266"/>
        <v>0</v>
      </c>
      <c r="P281" s="9">
        <f t="shared" si="267"/>
        <v>0</v>
      </c>
      <c r="Q281" s="9">
        <f t="shared" si="268"/>
        <v>0</v>
      </c>
      <c r="R281" s="9">
        <v>8.4575312829618943E-3</v>
      </c>
      <c r="S281" s="9">
        <f t="shared" si="269"/>
        <v>0</v>
      </c>
      <c r="T281" s="9">
        <f t="shared" si="270"/>
        <v>0</v>
      </c>
      <c r="U281" s="9">
        <f t="shared" si="271"/>
        <v>0</v>
      </c>
      <c r="V281" s="9">
        <v>2.8317999999999999</v>
      </c>
      <c r="W281" s="9">
        <f t="shared" si="272"/>
        <v>0</v>
      </c>
      <c r="X281" s="9">
        <f t="shared" si="273"/>
        <v>0</v>
      </c>
      <c r="Y281" s="9">
        <f t="shared" si="274"/>
        <v>0</v>
      </c>
      <c r="Z281" s="9">
        <f t="shared" si="275"/>
        <v>0</v>
      </c>
      <c r="AA281" s="9">
        <f t="shared" si="276"/>
        <v>0</v>
      </c>
      <c r="AB281" s="9">
        <f t="shared" si="277"/>
        <v>0</v>
      </c>
      <c r="AC281" s="9">
        <v>6.8165041038288354E-3</v>
      </c>
      <c r="AD281" s="9">
        <f t="shared" si="278"/>
        <v>0</v>
      </c>
      <c r="AE281" s="9">
        <f t="shared" si="279"/>
        <v>0</v>
      </c>
      <c r="AF281" s="9">
        <f t="shared" si="280"/>
        <v>0</v>
      </c>
      <c r="AG281" s="9">
        <v>3.2318000000000002</v>
      </c>
      <c r="AH281" s="9">
        <f t="shared" si="281"/>
        <v>0</v>
      </c>
      <c r="AI281" s="9">
        <f t="shared" si="282"/>
        <v>0</v>
      </c>
      <c r="AJ281" s="9">
        <f t="shared" si="283"/>
        <v>0</v>
      </c>
      <c r="AK281" s="9">
        <f t="shared" si="284"/>
        <v>0</v>
      </c>
      <c r="AL281" s="9">
        <f t="shared" si="285"/>
        <v>0</v>
      </c>
      <c r="AM281" s="9">
        <f t="shared" si="286"/>
        <v>0</v>
      </c>
      <c r="AN281" s="9">
        <v>9.16480589243307E-3</v>
      </c>
      <c r="AO281" s="9">
        <f t="shared" si="287"/>
        <v>0</v>
      </c>
      <c r="AP281" s="9">
        <f t="shared" si="288"/>
        <v>0</v>
      </c>
      <c r="AQ281" s="9">
        <f t="shared" si="289"/>
        <v>0</v>
      </c>
      <c r="AR281" s="9">
        <v>2.6318000000000001</v>
      </c>
      <c r="AS281" s="9">
        <f t="shared" si="251"/>
        <v>0</v>
      </c>
      <c r="AT281" s="9">
        <f t="shared" si="290"/>
        <v>0</v>
      </c>
      <c r="AU281" s="9">
        <f t="shared" si="291"/>
        <v>0</v>
      </c>
      <c r="AV281" s="9">
        <f t="shared" si="292"/>
        <v>0</v>
      </c>
      <c r="AW281" s="9">
        <f t="shared" si="293"/>
        <v>0</v>
      </c>
      <c r="AX281" s="9">
        <f t="shared" si="294"/>
        <v>0</v>
      </c>
      <c r="AY281" s="9">
        <v>6.3683923609458848E-3</v>
      </c>
      <c r="AZ281" s="9">
        <f t="shared" si="295"/>
        <v>0</v>
      </c>
      <c r="BA281" s="9">
        <f t="shared" si="296"/>
        <v>0</v>
      </c>
      <c r="BB281" s="9">
        <f t="shared" si="297"/>
        <v>0</v>
      </c>
      <c r="BC281" s="9">
        <v>3.4318</v>
      </c>
      <c r="BD281" s="9">
        <f t="shared" si="252"/>
        <v>0</v>
      </c>
      <c r="BE281" s="9">
        <f t="shared" si="253"/>
        <v>0.29790796604002234</v>
      </c>
      <c r="BF281" s="9">
        <f t="shared" si="254"/>
        <v>0.30928187706232457</v>
      </c>
      <c r="BG281" s="9">
        <f t="shared" si="255"/>
        <v>0.28695411539630372</v>
      </c>
      <c r="BH281" s="9">
        <f t="shared" si="256"/>
        <v>0.32109203070757331</v>
      </c>
      <c r="BI281" s="9">
        <f t="shared" si="257"/>
        <v>0.27640474569505158</v>
      </c>
      <c r="BJ281" s="9">
        <f t="shared" si="258"/>
        <v>0</v>
      </c>
      <c r="BK281" s="9">
        <f t="shared" si="259"/>
        <v>0</v>
      </c>
      <c r="BL281" s="9">
        <f t="shared" si="260"/>
        <v>0</v>
      </c>
      <c r="BM281" s="9">
        <f t="shared" si="261"/>
        <v>0</v>
      </c>
      <c r="BN281" s="9">
        <f t="shared" si="262"/>
        <v>0</v>
      </c>
    </row>
    <row r="282" spans="1:66" x14ac:dyDescent="0.3">
      <c r="A282" s="9">
        <f t="shared" si="250"/>
        <v>265</v>
      </c>
      <c r="B282" s="9">
        <f t="shared" si="245"/>
        <v>0</v>
      </c>
      <c r="C282" s="9">
        <f t="shared" si="246"/>
        <v>0</v>
      </c>
      <c r="D282" s="9">
        <f t="shared" si="247"/>
        <v>0</v>
      </c>
      <c r="E282" s="9">
        <f t="shared" si="248"/>
        <v>0</v>
      </c>
      <c r="F282" s="9">
        <f t="shared" si="249"/>
        <v>0</v>
      </c>
      <c r="G282" s="9">
        <v>7.6922358935922475E-3</v>
      </c>
      <c r="H282" s="9">
        <f t="shared" si="242"/>
        <v>0</v>
      </c>
      <c r="I282" s="9">
        <f t="shared" si="243"/>
        <v>0</v>
      </c>
      <c r="J282" s="9">
        <f t="shared" si="244"/>
        <v>0</v>
      </c>
      <c r="K282" s="4">
        <v>3.0318000000000001</v>
      </c>
      <c r="L282" s="9">
        <f t="shared" si="263"/>
        <v>0</v>
      </c>
      <c r="M282" s="9">
        <f t="shared" si="264"/>
        <v>0</v>
      </c>
      <c r="N282" s="9">
        <f t="shared" si="265"/>
        <v>0</v>
      </c>
      <c r="O282" s="9">
        <f t="shared" si="266"/>
        <v>0</v>
      </c>
      <c r="P282" s="9">
        <f t="shared" si="267"/>
        <v>0</v>
      </c>
      <c r="Q282" s="9">
        <f t="shared" si="268"/>
        <v>0</v>
      </c>
      <c r="R282" s="9">
        <v>8.4575312829618943E-3</v>
      </c>
      <c r="S282" s="9">
        <f t="shared" si="269"/>
        <v>0</v>
      </c>
      <c r="T282" s="9">
        <f t="shared" si="270"/>
        <v>0</v>
      </c>
      <c r="U282" s="9">
        <f t="shared" si="271"/>
        <v>0</v>
      </c>
      <c r="V282" s="9">
        <v>2.8317999999999999</v>
      </c>
      <c r="W282" s="9">
        <f t="shared" si="272"/>
        <v>0</v>
      </c>
      <c r="X282" s="9">
        <f t="shared" si="273"/>
        <v>0</v>
      </c>
      <c r="Y282" s="9">
        <f t="shared" si="274"/>
        <v>0</v>
      </c>
      <c r="Z282" s="9">
        <f t="shared" si="275"/>
        <v>0</v>
      </c>
      <c r="AA282" s="9">
        <f t="shared" si="276"/>
        <v>0</v>
      </c>
      <c r="AB282" s="9">
        <f t="shared" si="277"/>
        <v>0</v>
      </c>
      <c r="AC282" s="9">
        <v>6.8165041038288354E-3</v>
      </c>
      <c r="AD282" s="9">
        <f t="shared" si="278"/>
        <v>0</v>
      </c>
      <c r="AE282" s="9">
        <f t="shared" si="279"/>
        <v>0</v>
      </c>
      <c r="AF282" s="9">
        <f t="shared" si="280"/>
        <v>0</v>
      </c>
      <c r="AG282" s="9">
        <v>3.2318000000000002</v>
      </c>
      <c r="AH282" s="9">
        <f t="shared" si="281"/>
        <v>0</v>
      </c>
      <c r="AI282" s="9">
        <f t="shared" si="282"/>
        <v>0</v>
      </c>
      <c r="AJ282" s="9">
        <f t="shared" si="283"/>
        <v>0</v>
      </c>
      <c r="AK282" s="9">
        <f t="shared" si="284"/>
        <v>0</v>
      </c>
      <c r="AL282" s="9">
        <f t="shared" si="285"/>
        <v>0</v>
      </c>
      <c r="AM282" s="9">
        <f t="shared" si="286"/>
        <v>0</v>
      </c>
      <c r="AN282" s="9">
        <v>9.16480589243307E-3</v>
      </c>
      <c r="AO282" s="9">
        <f t="shared" si="287"/>
        <v>0</v>
      </c>
      <c r="AP282" s="9">
        <f t="shared" si="288"/>
        <v>0</v>
      </c>
      <c r="AQ282" s="9">
        <f t="shared" si="289"/>
        <v>0</v>
      </c>
      <c r="AR282" s="9">
        <v>2.6318000000000001</v>
      </c>
      <c r="AS282" s="9">
        <f t="shared" si="251"/>
        <v>0</v>
      </c>
      <c r="AT282" s="9">
        <f t="shared" si="290"/>
        <v>0</v>
      </c>
      <c r="AU282" s="9">
        <f t="shared" si="291"/>
        <v>0</v>
      </c>
      <c r="AV282" s="9">
        <f t="shared" si="292"/>
        <v>0</v>
      </c>
      <c r="AW282" s="9">
        <f t="shared" si="293"/>
        <v>0</v>
      </c>
      <c r="AX282" s="9">
        <f t="shared" si="294"/>
        <v>0</v>
      </c>
      <c r="AY282" s="9">
        <v>6.3683923609458848E-3</v>
      </c>
      <c r="AZ282" s="9">
        <f t="shared" si="295"/>
        <v>0</v>
      </c>
      <c r="BA282" s="9">
        <f t="shared" si="296"/>
        <v>0</v>
      </c>
      <c r="BB282" s="9">
        <f t="shared" si="297"/>
        <v>0</v>
      </c>
      <c r="BC282" s="9">
        <v>3.4318</v>
      </c>
      <c r="BD282" s="9">
        <f t="shared" si="252"/>
        <v>0</v>
      </c>
      <c r="BE282" s="9">
        <f t="shared" si="253"/>
        <v>0.29626697202434049</v>
      </c>
      <c r="BF282" s="9">
        <f t="shared" si="254"/>
        <v>0.30762922019304439</v>
      </c>
      <c r="BG282" s="9">
        <f t="shared" si="255"/>
        <v>0.28532616707662489</v>
      </c>
      <c r="BH282" s="9">
        <f t="shared" si="256"/>
        <v>0.31942921965589927</v>
      </c>
      <c r="BI282" s="9">
        <f t="shared" si="257"/>
        <v>0.27479110737439183</v>
      </c>
      <c r="BJ282" s="9">
        <f t="shared" si="258"/>
        <v>0</v>
      </c>
      <c r="BK282" s="9">
        <f t="shared" si="259"/>
        <v>0</v>
      </c>
      <c r="BL282" s="9">
        <f t="shared" si="260"/>
        <v>0</v>
      </c>
      <c r="BM282" s="9">
        <f t="shared" si="261"/>
        <v>0</v>
      </c>
      <c r="BN282" s="9">
        <f t="shared" si="262"/>
        <v>0</v>
      </c>
    </row>
    <row r="283" spans="1:66" x14ac:dyDescent="0.3">
      <c r="A283" s="9">
        <f t="shared" si="250"/>
        <v>266</v>
      </c>
      <c r="B283" s="9">
        <f t="shared" si="245"/>
        <v>0</v>
      </c>
      <c r="C283" s="9">
        <f t="shared" si="246"/>
        <v>0</v>
      </c>
      <c r="D283" s="9">
        <f t="shared" si="247"/>
        <v>0</v>
      </c>
      <c r="E283" s="9">
        <f t="shared" si="248"/>
        <v>0</v>
      </c>
      <c r="F283" s="9">
        <f t="shared" si="249"/>
        <v>0</v>
      </c>
      <c r="G283" s="9">
        <v>7.6922358935922475E-3</v>
      </c>
      <c r="H283" s="9">
        <f t="shared" si="242"/>
        <v>0</v>
      </c>
      <c r="I283" s="9">
        <f t="shared" si="243"/>
        <v>0</v>
      </c>
      <c r="J283" s="9">
        <f t="shared" si="244"/>
        <v>0</v>
      </c>
      <c r="K283" s="4">
        <v>3.0318000000000001</v>
      </c>
      <c r="L283" s="9">
        <f t="shared" si="263"/>
        <v>0</v>
      </c>
      <c r="M283" s="9">
        <f t="shared" si="264"/>
        <v>0</v>
      </c>
      <c r="N283" s="9">
        <f t="shared" si="265"/>
        <v>0</v>
      </c>
      <c r="O283" s="9">
        <f t="shared" si="266"/>
        <v>0</v>
      </c>
      <c r="P283" s="9">
        <f t="shared" si="267"/>
        <v>0</v>
      </c>
      <c r="Q283" s="9">
        <f t="shared" si="268"/>
        <v>0</v>
      </c>
      <c r="R283" s="9">
        <v>8.4575312829618943E-3</v>
      </c>
      <c r="S283" s="9">
        <f t="shared" si="269"/>
        <v>0</v>
      </c>
      <c r="T283" s="9">
        <f t="shared" si="270"/>
        <v>0</v>
      </c>
      <c r="U283" s="9">
        <f t="shared" si="271"/>
        <v>0</v>
      </c>
      <c r="V283" s="9">
        <v>2.8317999999999999</v>
      </c>
      <c r="W283" s="9">
        <f t="shared" si="272"/>
        <v>0</v>
      </c>
      <c r="X283" s="9">
        <f t="shared" si="273"/>
        <v>0</v>
      </c>
      <c r="Y283" s="9">
        <f t="shared" si="274"/>
        <v>0</v>
      </c>
      <c r="Z283" s="9">
        <f t="shared" si="275"/>
        <v>0</v>
      </c>
      <c r="AA283" s="9">
        <f t="shared" si="276"/>
        <v>0</v>
      </c>
      <c r="AB283" s="9">
        <f t="shared" si="277"/>
        <v>0</v>
      </c>
      <c r="AC283" s="9">
        <v>6.8165041038288354E-3</v>
      </c>
      <c r="AD283" s="9">
        <f t="shared" si="278"/>
        <v>0</v>
      </c>
      <c r="AE283" s="9">
        <f t="shared" si="279"/>
        <v>0</v>
      </c>
      <c r="AF283" s="9">
        <f t="shared" si="280"/>
        <v>0</v>
      </c>
      <c r="AG283" s="9">
        <v>3.2318000000000002</v>
      </c>
      <c r="AH283" s="9">
        <f t="shared" si="281"/>
        <v>0</v>
      </c>
      <c r="AI283" s="9">
        <f t="shared" si="282"/>
        <v>0</v>
      </c>
      <c r="AJ283" s="9">
        <f t="shared" si="283"/>
        <v>0</v>
      </c>
      <c r="AK283" s="9">
        <f t="shared" si="284"/>
        <v>0</v>
      </c>
      <c r="AL283" s="9">
        <f t="shared" si="285"/>
        <v>0</v>
      </c>
      <c r="AM283" s="9">
        <f t="shared" si="286"/>
        <v>0</v>
      </c>
      <c r="AN283" s="9">
        <v>9.16480589243307E-3</v>
      </c>
      <c r="AO283" s="9">
        <f t="shared" si="287"/>
        <v>0</v>
      </c>
      <c r="AP283" s="9">
        <f t="shared" si="288"/>
        <v>0</v>
      </c>
      <c r="AQ283" s="9">
        <f t="shared" si="289"/>
        <v>0</v>
      </c>
      <c r="AR283" s="9">
        <v>2.6318000000000001</v>
      </c>
      <c r="AS283" s="9">
        <f t="shared" si="251"/>
        <v>0</v>
      </c>
      <c r="AT283" s="9">
        <f t="shared" si="290"/>
        <v>0</v>
      </c>
      <c r="AU283" s="9">
        <f t="shared" si="291"/>
        <v>0</v>
      </c>
      <c r="AV283" s="9">
        <f t="shared" si="292"/>
        <v>0</v>
      </c>
      <c r="AW283" s="9">
        <f t="shared" si="293"/>
        <v>0</v>
      </c>
      <c r="AX283" s="9">
        <f t="shared" si="294"/>
        <v>0</v>
      </c>
      <c r="AY283" s="9">
        <v>6.3683923609458848E-3</v>
      </c>
      <c r="AZ283" s="9">
        <f t="shared" si="295"/>
        <v>0</v>
      </c>
      <c r="BA283" s="9">
        <f t="shared" si="296"/>
        <v>0</v>
      </c>
      <c r="BB283" s="9">
        <f t="shared" si="297"/>
        <v>0</v>
      </c>
      <c r="BC283" s="9">
        <v>3.4318</v>
      </c>
      <c r="BD283" s="9">
        <f t="shared" si="252"/>
        <v>0</v>
      </c>
      <c r="BE283" s="9">
        <f t="shared" si="253"/>
        <v>0.29463501724784147</v>
      </c>
      <c r="BF283" s="9">
        <f t="shared" si="254"/>
        <v>0.30598539434468769</v>
      </c>
      <c r="BG283" s="9">
        <f t="shared" si="255"/>
        <v>0.28370745443467066</v>
      </c>
      <c r="BH283" s="9">
        <f t="shared" si="256"/>
        <v>0.31777501965753441</v>
      </c>
      <c r="BI283" s="9">
        <f t="shared" si="257"/>
        <v>0.27318688940077912</v>
      </c>
      <c r="BJ283" s="9">
        <f t="shared" si="258"/>
        <v>0</v>
      </c>
      <c r="BK283" s="9">
        <f t="shared" si="259"/>
        <v>0</v>
      </c>
      <c r="BL283" s="9">
        <f t="shared" si="260"/>
        <v>0</v>
      </c>
      <c r="BM283" s="9">
        <f t="shared" si="261"/>
        <v>0</v>
      </c>
      <c r="BN283" s="9">
        <f t="shared" si="262"/>
        <v>0</v>
      </c>
    </row>
    <row r="284" spans="1:66" x14ac:dyDescent="0.3">
      <c r="A284" s="9">
        <f t="shared" si="250"/>
        <v>267</v>
      </c>
      <c r="B284" s="9">
        <f t="shared" si="245"/>
        <v>0</v>
      </c>
      <c r="C284" s="9">
        <f t="shared" si="246"/>
        <v>0</v>
      </c>
      <c r="D284" s="9">
        <f t="shared" si="247"/>
        <v>0</v>
      </c>
      <c r="E284" s="9">
        <f t="shared" si="248"/>
        <v>0</v>
      </c>
      <c r="F284" s="9">
        <f t="shared" si="249"/>
        <v>0</v>
      </c>
      <c r="G284" s="9">
        <v>7.6922358935922475E-3</v>
      </c>
      <c r="H284" s="9">
        <f t="shared" si="242"/>
        <v>0</v>
      </c>
      <c r="I284" s="9">
        <f t="shared" si="243"/>
        <v>0</v>
      </c>
      <c r="J284" s="9">
        <f t="shared" si="244"/>
        <v>0</v>
      </c>
      <c r="K284" s="4">
        <v>3.0318000000000001</v>
      </c>
      <c r="L284" s="9">
        <f t="shared" si="263"/>
        <v>0</v>
      </c>
      <c r="M284" s="9">
        <f t="shared" si="264"/>
        <v>0</v>
      </c>
      <c r="N284" s="9">
        <f t="shared" si="265"/>
        <v>0</v>
      </c>
      <c r="O284" s="9">
        <f t="shared" si="266"/>
        <v>0</v>
      </c>
      <c r="P284" s="9">
        <f t="shared" si="267"/>
        <v>0</v>
      </c>
      <c r="Q284" s="9">
        <f t="shared" si="268"/>
        <v>0</v>
      </c>
      <c r="R284" s="9">
        <v>8.4575312829618943E-3</v>
      </c>
      <c r="S284" s="9">
        <f t="shared" si="269"/>
        <v>0</v>
      </c>
      <c r="T284" s="9">
        <f t="shared" si="270"/>
        <v>0</v>
      </c>
      <c r="U284" s="9">
        <f t="shared" si="271"/>
        <v>0</v>
      </c>
      <c r="V284" s="9">
        <v>2.8317999999999999</v>
      </c>
      <c r="W284" s="9">
        <f t="shared" si="272"/>
        <v>0</v>
      </c>
      <c r="X284" s="9">
        <f t="shared" si="273"/>
        <v>0</v>
      </c>
      <c r="Y284" s="9">
        <f t="shared" si="274"/>
        <v>0</v>
      </c>
      <c r="Z284" s="9">
        <f t="shared" si="275"/>
        <v>0</v>
      </c>
      <c r="AA284" s="9">
        <f t="shared" si="276"/>
        <v>0</v>
      </c>
      <c r="AB284" s="9">
        <f t="shared" si="277"/>
        <v>0</v>
      </c>
      <c r="AC284" s="9">
        <v>6.8165041038288354E-3</v>
      </c>
      <c r="AD284" s="9">
        <f t="shared" si="278"/>
        <v>0</v>
      </c>
      <c r="AE284" s="9">
        <f t="shared" si="279"/>
        <v>0</v>
      </c>
      <c r="AF284" s="9">
        <f t="shared" si="280"/>
        <v>0</v>
      </c>
      <c r="AG284" s="9">
        <v>3.2318000000000002</v>
      </c>
      <c r="AH284" s="9">
        <f t="shared" si="281"/>
        <v>0</v>
      </c>
      <c r="AI284" s="9">
        <f t="shared" si="282"/>
        <v>0</v>
      </c>
      <c r="AJ284" s="9">
        <f t="shared" si="283"/>
        <v>0</v>
      </c>
      <c r="AK284" s="9">
        <f t="shared" si="284"/>
        <v>0</v>
      </c>
      <c r="AL284" s="9">
        <f t="shared" si="285"/>
        <v>0</v>
      </c>
      <c r="AM284" s="9">
        <f t="shared" si="286"/>
        <v>0</v>
      </c>
      <c r="AN284" s="9">
        <v>9.16480589243307E-3</v>
      </c>
      <c r="AO284" s="9">
        <f t="shared" si="287"/>
        <v>0</v>
      </c>
      <c r="AP284" s="9">
        <f t="shared" si="288"/>
        <v>0</v>
      </c>
      <c r="AQ284" s="9">
        <f t="shared" si="289"/>
        <v>0</v>
      </c>
      <c r="AR284" s="9">
        <v>2.6318000000000001</v>
      </c>
      <c r="AS284" s="9">
        <f t="shared" si="251"/>
        <v>0</v>
      </c>
      <c r="AT284" s="9">
        <f t="shared" si="290"/>
        <v>0</v>
      </c>
      <c r="AU284" s="9">
        <f t="shared" si="291"/>
        <v>0</v>
      </c>
      <c r="AV284" s="9">
        <f t="shared" si="292"/>
        <v>0</v>
      </c>
      <c r="AW284" s="9">
        <f t="shared" si="293"/>
        <v>0</v>
      </c>
      <c r="AX284" s="9">
        <f t="shared" si="294"/>
        <v>0</v>
      </c>
      <c r="AY284" s="9">
        <v>6.3683923609458848E-3</v>
      </c>
      <c r="AZ284" s="9">
        <f t="shared" si="295"/>
        <v>0</v>
      </c>
      <c r="BA284" s="9">
        <f t="shared" si="296"/>
        <v>0</v>
      </c>
      <c r="BB284" s="9">
        <f t="shared" si="297"/>
        <v>0</v>
      </c>
      <c r="BC284" s="9">
        <v>3.4318</v>
      </c>
      <c r="BD284" s="9">
        <f t="shared" si="252"/>
        <v>0</v>
      </c>
      <c r="BE284" s="9">
        <f t="shared" si="253"/>
        <v>0.29301205191884766</v>
      </c>
      <c r="BF284" s="9">
        <f t="shared" si="254"/>
        <v>0.30435035232843255</v>
      </c>
      <c r="BG284" s="9">
        <f t="shared" si="255"/>
        <v>0.28209792507458664</v>
      </c>
      <c r="BH284" s="9">
        <f t="shared" si="256"/>
        <v>0.31612938611917446</v>
      </c>
      <c r="BI284" s="9">
        <f t="shared" si="257"/>
        <v>0.27159203677865634</v>
      </c>
      <c r="BJ284" s="9">
        <f t="shared" si="258"/>
        <v>0</v>
      </c>
      <c r="BK284" s="9">
        <f t="shared" si="259"/>
        <v>0</v>
      </c>
      <c r="BL284" s="9">
        <f t="shared" si="260"/>
        <v>0</v>
      </c>
      <c r="BM284" s="9">
        <f t="shared" si="261"/>
        <v>0</v>
      </c>
      <c r="BN284" s="9">
        <f t="shared" si="262"/>
        <v>0</v>
      </c>
    </row>
    <row r="285" spans="1:66" x14ac:dyDescent="0.3">
      <c r="A285" s="9">
        <f t="shared" si="250"/>
        <v>268</v>
      </c>
      <c r="B285" s="9">
        <f t="shared" si="245"/>
        <v>0</v>
      </c>
      <c r="C285" s="9">
        <f t="shared" si="246"/>
        <v>0</v>
      </c>
      <c r="D285" s="9">
        <f t="shared" si="247"/>
        <v>0</v>
      </c>
      <c r="E285" s="9">
        <f t="shared" si="248"/>
        <v>0</v>
      </c>
      <c r="F285" s="9">
        <f t="shared" si="249"/>
        <v>0</v>
      </c>
      <c r="G285" s="9">
        <v>7.6922358935922475E-3</v>
      </c>
      <c r="H285" s="9">
        <f t="shared" si="242"/>
        <v>0</v>
      </c>
      <c r="I285" s="9">
        <f t="shared" si="243"/>
        <v>0</v>
      </c>
      <c r="J285" s="9">
        <f t="shared" si="244"/>
        <v>0</v>
      </c>
      <c r="K285" s="4">
        <v>3.0318000000000001</v>
      </c>
      <c r="L285" s="9">
        <f t="shared" si="263"/>
        <v>0</v>
      </c>
      <c r="M285" s="9">
        <f t="shared" si="264"/>
        <v>0</v>
      </c>
      <c r="N285" s="9">
        <f t="shared" si="265"/>
        <v>0</v>
      </c>
      <c r="O285" s="9">
        <f t="shared" si="266"/>
        <v>0</v>
      </c>
      <c r="P285" s="9">
        <f t="shared" si="267"/>
        <v>0</v>
      </c>
      <c r="Q285" s="9">
        <f t="shared" si="268"/>
        <v>0</v>
      </c>
      <c r="R285" s="9">
        <v>8.4575312829618943E-3</v>
      </c>
      <c r="S285" s="9">
        <f t="shared" si="269"/>
        <v>0</v>
      </c>
      <c r="T285" s="9">
        <f t="shared" si="270"/>
        <v>0</v>
      </c>
      <c r="U285" s="9">
        <f t="shared" si="271"/>
        <v>0</v>
      </c>
      <c r="V285" s="9">
        <v>2.8317999999999999</v>
      </c>
      <c r="W285" s="9">
        <f t="shared" si="272"/>
        <v>0</v>
      </c>
      <c r="X285" s="9">
        <f t="shared" si="273"/>
        <v>0</v>
      </c>
      <c r="Y285" s="9">
        <f t="shared" si="274"/>
        <v>0</v>
      </c>
      <c r="Z285" s="9">
        <f t="shared" si="275"/>
        <v>0</v>
      </c>
      <c r="AA285" s="9">
        <f t="shared" si="276"/>
        <v>0</v>
      </c>
      <c r="AB285" s="9">
        <f t="shared" si="277"/>
        <v>0</v>
      </c>
      <c r="AC285" s="9">
        <v>6.8165041038288354E-3</v>
      </c>
      <c r="AD285" s="9">
        <f t="shared" si="278"/>
        <v>0</v>
      </c>
      <c r="AE285" s="9">
        <f t="shared" si="279"/>
        <v>0</v>
      </c>
      <c r="AF285" s="9">
        <f t="shared" si="280"/>
        <v>0</v>
      </c>
      <c r="AG285" s="9">
        <v>3.2318000000000002</v>
      </c>
      <c r="AH285" s="9">
        <f t="shared" si="281"/>
        <v>0</v>
      </c>
      <c r="AI285" s="9">
        <f t="shared" si="282"/>
        <v>0</v>
      </c>
      <c r="AJ285" s="9">
        <f t="shared" si="283"/>
        <v>0</v>
      </c>
      <c r="AK285" s="9">
        <f t="shared" si="284"/>
        <v>0</v>
      </c>
      <c r="AL285" s="9">
        <f t="shared" si="285"/>
        <v>0</v>
      </c>
      <c r="AM285" s="9">
        <f t="shared" si="286"/>
        <v>0</v>
      </c>
      <c r="AN285" s="9">
        <v>9.16480589243307E-3</v>
      </c>
      <c r="AO285" s="9">
        <f t="shared" si="287"/>
        <v>0</v>
      </c>
      <c r="AP285" s="9">
        <f t="shared" si="288"/>
        <v>0</v>
      </c>
      <c r="AQ285" s="9">
        <f t="shared" si="289"/>
        <v>0</v>
      </c>
      <c r="AR285" s="9">
        <v>2.6318000000000001</v>
      </c>
      <c r="AS285" s="9">
        <f t="shared" si="251"/>
        <v>0</v>
      </c>
      <c r="AT285" s="9">
        <f t="shared" si="290"/>
        <v>0</v>
      </c>
      <c r="AU285" s="9">
        <f t="shared" si="291"/>
        <v>0</v>
      </c>
      <c r="AV285" s="9">
        <f t="shared" si="292"/>
        <v>0</v>
      </c>
      <c r="AW285" s="9">
        <f t="shared" si="293"/>
        <v>0</v>
      </c>
      <c r="AX285" s="9">
        <f t="shared" si="294"/>
        <v>0</v>
      </c>
      <c r="AY285" s="9">
        <v>6.3683923609458848E-3</v>
      </c>
      <c r="AZ285" s="9">
        <f t="shared" si="295"/>
        <v>0</v>
      </c>
      <c r="BA285" s="9">
        <f t="shared" si="296"/>
        <v>0</v>
      </c>
      <c r="BB285" s="9">
        <f t="shared" si="297"/>
        <v>0</v>
      </c>
      <c r="BC285" s="9">
        <v>3.4318</v>
      </c>
      <c r="BD285" s="9">
        <f t="shared" si="252"/>
        <v>0</v>
      </c>
      <c r="BE285" s="9">
        <f t="shared" si="253"/>
        <v>0.2913980265199535</v>
      </c>
      <c r="BF285" s="9">
        <f t="shared" si="254"/>
        <v>0.30272404720761209</v>
      </c>
      <c r="BG285" s="9">
        <f t="shared" si="255"/>
        <v>0.28049752689777074</v>
      </c>
      <c r="BH285" s="9">
        <f t="shared" si="256"/>
        <v>0.31449227467844665</v>
      </c>
      <c r="BI285" s="9">
        <f t="shared" si="257"/>
        <v>0.2700064948335279</v>
      </c>
      <c r="BJ285" s="9">
        <f t="shared" si="258"/>
        <v>0</v>
      </c>
      <c r="BK285" s="9">
        <f t="shared" si="259"/>
        <v>0</v>
      </c>
      <c r="BL285" s="9">
        <f t="shared" si="260"/>
        <v>0</v>
      </c>
      <c r="BM285" s="9">
        <f t="shared" si="261"/>
        <v>0</v>
      </c>
      <c r="BN285" s="9">
        <f t="shared" si="262"/>
        <v>0</v>
      </c>
    </row>
    <row r="286" spans="1:66" x14ac:dyDescent="0.3">
      <c r="A286" s="9">
        <f t="shared" si="250"/>
        <v>269</v>
      </c>
      <c r="B286" s="9">
        <f t="shared" si="245"/>
        <v>0</v>
      </c>
      <c r="C286" s="9">
        <f t="shared" si="246"/>
        <v>0</v>
      </c>
      <c r="D286" s="9">
        <f t="shared" si="247"/>
        <v>0</v>
      </c>
      <c r="E286" s="9">
        <f t="shared" si="248"/>
        <v>0</v>
      </c>
      <c r="F286" s="9">
        <f t="shared" si="249"/>
        <v>0</v>
      </c>
      <c r="G286" s="9">
        <v>7.6922358935922475E-3</v>
      </c>
      <c r="H286" s="9">
        <f t="shared" si="242"/>
        <v>0</v>
      </c>
      <c r="I286" s="9">
        <f t="shared" si="243"/>
        <v>0</v>
      </c>
      <c r="J286" s="9">
        <f t="shared" si="244"/>
        <v>0</v>
      </c>
      <c r="K286" s="4">
        <v>3.0318000000000001</v>
      </c>
      <c r="L286" s="9">
        <f t="shared" si="263"/>
        <v>0</v>
      </c>
      <c r="M286" s="9">
        <f t="shared" si="264"/>
        <v>0</v>
      </c>
      <c r="N286" s="9">
        <f t="shared" si="265"/>
        <v>0</v>
      </c>
      <c r="O286" s="9">
        <f t="shared" si="266"/>
        <v>0</v>
      </c>
      <c r="P286" s="9">
        <f t="shared" si="267"/>
        <v>0</v>
      </c>
      <c r="Q286" s="9">
        <f t="shared" si="268"/>
        <v>0</v>
      </c>
      <c r="R286" s="9">
        <v>8.4575312829618943E-3</v>
      </c>
      <c r="S286" s="9">
        <f t="shared" si="269"/>
        <v>0</v>
      </c>
      <c r="T286" s="9">
        <f t="shared" si="270"/>
        <v>0</v>
      </c>
      <c r="U286" s="9">
        <f t="shared" si="271"/>
        <v>0</v>
      </c>
      <c r="V286" s="9">
        <v>2.8317999999999999</v>
      </c>
      <c r="W286" s="9">
        <f t="shared" si="272"/>
        <v>0</v>
      </c>
      <c r="X286" s="9">
        <f t="shared" si="273"/>
        <v>0</v>
      </c>
      <c r="Y286" s="9">
        <f t="shared" si="274"/>
        <v>0</v>
      </c>
      <c r="Z286" s="9">
        <f t="shared" si="275"/>
        <v>0</v>
      </c>
      <c r="AA286" s="9">
        <f t="shared" si="276"/>
        <v>0</v>
      </c>
      <c r="AB286" s="9">
        <f t="shared" si="277"/>
        <v>0</v>
      </c>
      <c r="AC286" s="9">
        <v>6.8165041038288354E-3</v>
      </c>
      <c r="AD286" s="9">
        <f t="shared" si="278"/>
        <v>0</v>
      </c>
      <c r="AE286" s="9">
        <f t="shared" si="279"/>
        <v>0</v>
      </c>
      <c r="AF286" s="9">
        <f t="shared" si="280"/>
        <v>0</v>
      </c>
      <c r="AG286" s="9">
        <v>3.2318000000000002</v>
      </c>
      <c r="AH286" s="9">
        <f t="shared" si="281"/>
        <v>0</v>
      </c>
      <c r="AI286" s="9">
        <f t="shared" si="282"/>
        <v>0</v>
      </c>
      <c r="AJ286" s="9">
        <f t="shared" si="283"/>
        <v>0</v>
      </c>
      <c r="AK286" s="9">
        <f t="shared" si="284"/>
        <v>0</v>
      </c>
      <c r="AL286" s="9">
        <f t="shared" si="285"/>
        <v>0</v>
      </c>
      <c r="AM286" s="9">
        <f t="shared" si="286"/>
        <v>0</v>
      </c>
      <c r="AN286" s="9">
        <v>9.16480589243307E-3</v>
      </c>
      <c r="AO286" s="9">
        <f t="shared" si="287"/>
        <v>0</v>
      </c>
      <c r="AP286" s="9">
        <f t="shared" si="288"/>
        <v>0</v>
      </c>
      <c r="AQ286" s="9">
        <f t="shared" si="289"/>
        <v>0</v>
      </c>
      <c r="AR286" s="9">
        <v>2.6318000000000001</v>
      </c>
      <c r="AS286" s="9">
        <f t="shared" si="251"/>
        <v>0</v>
      </c>
      <c r="AT286" s="9">
        <f t="shared" si="290"/>
        <v>0</v>
      </c>
      <c r="AU286" s="9">
        <f t="shared" si="291"/>
        <v>0</v>
      </c>
      <c r="AV286" s="9">
        <f t="shared" si="292"/>
        <v>0</v>
      </c>
      <c r="AW286" s="9">
        <f t="shared" si="293"/>
        <v>0</v>
      </c>
      <c r="AX286" s="9">
        <f t="shared" si="294"/>
        <v>0</v>
      </c>
      <c r="AY286" s="9">
        <v>6.3683923609458848E-3</v>
      </c>
      <c r="AZ286" s="9">
        <f t="shared" si="295"/>
        <v>0</v>
      </c>
      <c r="BA286" s="9">
        <f t="shared" si="296"/>
        <v>0</v>
      </c>
      <c r="BB286" s="9">
        <f t="shared" si="297"/>
        <v>0</v>
      </c>
      <c r="BC286" s="9">
        <v>3.4318</v>
      </c>
      <c r="BD286" s="9">
        <f t="shared" si="252"/>
        <v>0</v>
      </c>
      <c r="BE286" s="9">
        <f t="shared" si="253"/>
        <v>0.28979289180651485</v>
      </c>
      <c r="BF286" s="9">
        <f t="shared" si="254"/>
        <v>0.3011064322963668</v>
      </c>
      <c r="BG286" s="9">
        <f t="shared" si="255"/>
        <v>0.27890620810118666</v>
      </c>
      <c r="BH286" s="9">
        <f t="shared" si="256"/>
        <v>0.3128636412027137</v>
      </c>
      <c r="BI286" s="9">
        <f t="shared" si="257"/>
        <v>0.26843020921008537</v>
      </c>
      <c r="BJ286" s="9">
        <f t="shared" si="258"/>
        <v>0</v>
      </c>
      <c r="BK286" s="9">
        <f t="shared" si="259"/>
        <v>0</v>
      </c>
      <c r="BL286" s="9">
        <f t="shared" si="260"/>
        <v>0</v>
      </c>
      <c r="BM286" s="9">
        <f t="shared" si="261"/>
        <v>0</v>
      </c>
      <c r="BN286" s="9">
        <f t="shared" si="262"/>
        <v>0</v>
      </c>
    </row>
    <row r="287" spans="1:66" x14ac:dyDescent="0.3">
      <c r="A287" s="9">
        <f t="shared" si="250"/>
        <v>270</v>
      </c>
      <c r="B287" s="9">
        <f t="shared" si="245"/>
        <v>0</v>
      </c>
      <c r="C287" s="9">
        <f t="shared" si="246"/>
        <v>0</v>
      </c>
      <c r="D287" s="9">
        <f t="shared" si="247"/>
        <v>0</v>
      </c>
      <c r="E287" s="9">
        <f t="shared" si="248"/>
        <v>0</v>
      </c>
      <c r="F287" s="9">
        <f t="shared" si="249"/>
        <v>0</v>
      </c>
      <c r="G287" s="9">
        <v>7.6922358935922475E-3</v>
      </c>
      <c r="H287" s="9">
        <f t="shared" si="242"/>
        <v>0</v>
      </c>
      <c r="I287" s="9">
        <f t="shared" si="243"/>
        <v>0</v>
      </c>
      <c r="J287" s="9">
        <f t="shared" si="244"/>
        <v>0</v>
      </c>
      <c r="K287" s="4">
        <v>3.0318000000000001</v>
      </c>
      <c r="L287" s="9">
        <f t="shared" si="263"/>
        <v>0</v>
      </c>
      <c r="M287" s="9">
        <f t="shared" si="264"/>
        <v>0</v>
      </c>
      <c r="N287" s="9">
        <f t="shared" si="265"/>
        <v>0</v>
      </c>
      <c r="O287" s="9">
        <f t="shared" si="266"/>
        <v>0</v>
      </c>
      <c r="P287" s="9">
        <f t="shared" si="267"/>
        <v>0</v>
      </c>
      <c r="Q287" s="9">
        <f t="shared" si="268"/>
        <v>0</v>
      </c>
      <c r="R287" s="9">
        <v>8.4575312829618943E-3</v>
      </c>
      <c r="S287" s="9">
        <f t="shared" si="269"/>
        <v>0</v>
      </c>
      <c r="T287" s="9">
        <f t="shared" si="270"/>
        <v>0</v>
      </c>
      <c r="U287" s="9">
        <f t="shared" si="271"/>
        <v>0</v>
      </c>
      <c r="V287" s="9">
        <v>2.8317999999999999</v>
      </c>
      <c r="W287" s="9">
        <f t="shared" si="272"/>
        <v>0</v>
      </c>
      <c r="X287" s="9">
        <f t="shared" si="273"/>
        <v>0</v>
      </c>
      <c r="Y287" s="9">
        <f t="shared" si="274"/>
        <v>0</v>
      </c>
      <c r="Z287" s="9">
        <f t="shared" si="275"/>
        <v>0</v>
      </c>
      <c r="AA287" s="9">
        <f t="shared" si="276"/>
        <v>0</v>
      </c>
      <c r="AB287" s="9">
        <f t="shared" si="277"/>
        <v>0</v>
      </c>
      <c r="AC287" s="9">
        <v>6.8165041038288354E-3</v>
      </c>
      <c r="AD287" s="9">
        <f t="shared" si="278"/>
        <v>0</v>
      </c>
      <c r="AE287" s="9">
        <f t="shared" si="279"/>
        <v>0</v>
      </c>
      <c r="AF287" s="9">
        <f t="shared" si="280"/>
        <v>0</v>
      </c>
      <c r="AG287" s="9">
        <v>3.2318000000000002</v>
      </c>
      <c r="AH287" s="9">
        <f t="shared" si="281"/>
        <v>0</v>
      </c>
      <c r="AI287" s="9">
        <f t="shared" si="282"/>
        <v>0</v>
      </c>
      <c r="AJ287" s="9">
        <f t="shared" si="283"/>
        <v>0</v>
      </c>
      <c r="AK287" s="9">
        <f t="shared" si="284"/>
        <v>0</v>
      </c>
      <c r="AL287" s="9">
        <f t="shared" si="285"/>
        <v>0</v>
      </c>
      <c r="AM287" s="9">
        <f t="shared" si="286"/>
        <v>0</v>
      </c>
      <c r="AN287" s="9">
        <v>9.16480589243307E-3</v>
      </c>
      <c r="AO287" s="9">
        <f t="shared" si="287"/>
        <v>0</v>
      </c>
      <c r="AP287" s="9">
        <f t="shared" si="288"/>
        <v>0</v>
      </c>
      <c r="AQ287" s="9">
        <f t="shared" si="289"/>
        <v>0</v>
      </c>
      <c r="AR287" s="9">
        <v>2.6318000000000001</v>
      </c>
      <c r="AS287" s="9">
        <f t="shared" si="251"/>
        <v>0</v>
      </c>
      <c r="AT287" s="9">
        <f t="shared" si="290"/>
        <v>0</v>
      </c>
      <c r="AU287" s="9">
        <f t="shared" si="291"/>
        <v>0</v>
      </c>
      <c r="AV287" s="9">
        <f t="shared" si="292"/>
        <v>0</v>
      </c>
      <c r="AW287" s="9">
        <f t="shared" si="293"/>
        <v>0</v>
      </c>
      <c r="AX287" s="9">
        <f t="shared" si="294"/>
        <v>0</v>
      </c>
      <c r="AY287" s="9">
        <v>6.3683923609458848E-3</v>
      </c>
      <c r="AZ287" s="9">
        <f t="shared" si="295"/>
        <v>0</v>
      </c>
      <c r="BA287" s="9">
        <f t="shared" si="296"/>
        <v>0</v>
      </c>
      <c r="BB287" s="9">
        <f t="shared" si="297"/>
        <v>0</v>
      </c>
      <c r="BC287" s="9">
        <v>3.4318</v>
      </c>
      <c r="BD287" s="9">
        <f t="shared" si="252"/>
        <v>0</v>
      </c>
      <c r="BE287" s="9">
        <f t="shared" si="253"/>
        <v>0.28819659880514631</v>
      </c>
      <c r="BF287" s="9">
        <f t="shared" si="254"/>
        <v>0.29949746115830445</v>
      </c>
      <c r="BG287" s="9">
        <f t="shared" si="255"/>
        <v>0.27732391717568711</v>
      </c>
      <c r="BH287" s="9">
        <f t="shared" si="256"/>
        <v>0.3112434417878841</v>
      </c>
      <c r="BI287" s="9">
        <f t="shared" si="257"/>
        <v>0.26686312587034422</v>
      </c>
      <c r="BJ287" s="9">
        <f t="shared" si="258"/>
        <v>0</v>
      </c>
      <c r="BK287" s="9">
        <f t="shared" si="259"/>
        <v>0</v>
      </c>
      <c r="BL287" s="9">
        <f t="shared" si="260"/>
        <v>0</v>
      </c>
      <c r="BM287" s="9">
        <f t="shared" si="261"/>
        <v>0</v>
      </c>
      <c r="BN287" s="9">
        <f t="shared" si="262"/>
        <v>0</v>
      </c>
    </row>
    <row r="288" spans="1:66" x14ac:dyDescent="0.3">
      <c r="A288" s="9">
        <f t="shared" si="250"/>
        <v>271</v>
      </c>
      <c r="B288" s="9">
        <f t="shared" si="245"/>
        <v>0</v>
      </c>
      <c r="C288" s="9">
        <f t="shared" si="246"/>
        <v>0</v>
      </c>
      <c r="D288" s="9">
        <f t="shared" si="247"/>
        <v>0</v>
      </c>
      <c r="E288" s="9">
        <f t="shared" si="248"/>
        <v>0</v>
      </c>
      <c r="F288" s="9">
        <f t="shared" si="249"/>
        <v>0</v>
      </c>
      <c r="G288" s="9">
        <v>7.6922358935922475E-3</v>
      </c>
      <c r="H288" s="9">
        <f t="shared" si="242"/>
        <v>0</v>
      </c>
      <c r="I288" s="9">
        <f t="shared" si="243"/>
        <v>0</v>
      </c>
      <c r="J288" s="9">
        <f t="shared" si="244"/>
        <v>0</v>
      </c>
      <c r="K288" s="4">
        <v>3.0318000000000001</v>
      </c>
      <c r="L288" s="9">
        <f t="shared" si="263"/>
        <v>0</v>
      </c>
      <c r="M288" s="9">
        <f t="shared" si="264"/>
        <v>0</v>
      </c>
      <c r="N288" s="9">
        <f t="shared" si="265"/>
        <v>0</v>
      </c>
      <c r="O288" s="9">
        <f t="shared" si="266"/>
        <v>0</v>
      </c>
      <c r="P288" s="9">
        <f t="shared" si="267"/>
        <v>0</v>
      </c>
      <c r="Q288" s="9">
        <f t="shared" si="268"/>
        <v>0</v>
      </c>
      <c r="R288" s="9">
        <v>8.4575312829618943E-3</v>
      </c>
      <c r="S288" s="9">
        <f t="shared" si="269"/>
        <v>0</v>
      </c>
      <c r="T288" s="9">
        <f t="shared" si="270"/>
        <v>0</v>
      </c>
      <c r="U288" s="9">
        <f t="shared" si="271"/>
        <v>0</v>
      </c>
      <c r="V288" s="9">
        <v>2.8317999999999999</v>
      </c>
      <c r="W288" s="9">
        <f t="shared" si="272"/>
        <v>0</v>
      </c>
      <c r="X288" s="9">
        <f t="shared" si="273"/>
        <v>0</v>
      </c>
      <c r="Y288" s="9">
        <f t="shared" si="274"/>
        <v>0</v>
      </c>
      <c r="Z288" s="9">
        <f t="shared" si="275"/>
        <v>0</v>
      </c>
      <c r="AA288" s="9">
        <f t="shared" si="276"/>
        <v>0</v>
      </c>
      <c r="AB288" s="9">
        <f t="shared" si="277"/>
        <v>0</v>
      </c>
      <c r="AC288" s="9">
        <v>6.8165041038288354E-3</v>
      </c>
      <c r="AD288" s="9">
        <f t="shared" si="278"/>
        <v>0</v>
      </c>
      <c r="AE288" s="9">
        <f t="shared" si="279"/>
        <v>0</v>
      </c>
      <c r="AF288" s="9">
        <f t="shared" si="280"/>
        <v>0</v>
      </c>
      <c r="AG288" s="9">
        <v>3.2318000000000002</v>
      </c>
      <c r="AH288" s="9">
        <f t="shared" si="281"/>
        <v>0</v>
      </c>
      <c r="AI288" s="9">
        <f t="shared" si="282"/>
        <v>0</v>
      </c>
      <c r="AJ288" s="9">
        <f t="shared" si="283"/>
        <v>0</v>
      </c>
      <c r="AK288" s="9">
        <f t="shared" si="284"/>
        <v>0</v>
      </c>
      <c r="AL288" s="9">
        <f t="shared" si="285"/>
        <v>0</v>
      </c>
      <c r="AM288" s="9">
        <f t="shared" si="286"/>
        <v>0</v>
      </c>
      <c r="AN288" s="9">
        <v>9.16480589243307E-3</v>
      </c>
      <c r="AO288" s="9">
        <f t="shared" si="287"/>
        <v>0</v>
      </c>
      <c r="AP288" s="9">
        <f t="shared" si="288"/>
        <v>0</v>
      </c>
      <c r="AQ288" s="9">
        <f t="shared" si="289"/>
        <v>0</v>
      </c>
      <c r="AR288" s="9">
        <v>2.6318000000000001</v>
      </c>
      <c r="AS288" s="9">
        <f t="shared" si="251"/>
        <v>0</v>
      </c>
      <c r="AT288" s="9">
        <f t="shared" si="290"/>
        <v>0</v>
      </c>
      <c r="AU288" s="9">
        <f t="shared" si="291"/>
        <v>0</v>
      </c>
      <c r="AV288" s="9">
        <f t="shared" si="292"/>
        <v>0</v>
      </c>
      <c r="AW288" s="9">
        <f t="shared" si="293"/>
        <v>0</v>
      </c>
      <c r="AX288" s="9">
        <f t="shared" si="294"/>
        <v>0</v>
      </c>
      <c r="AY288" s="9">
        <v>6.3683923609458848E-3</v>
      </c>
      <c r="AZ288" s="9">
        <f t="shared" si="295"/>
        <v>0</v>
      </c>
      <c r="BA288" s="9">
        <f t="shared" si="296"/>
        <v>0</v>
      </c>
      <c r="BB288" s="9">
        <f t="shared" si="297"/>
        <v>0</v>
      </c>
      <c r="BC288" s="9">
        <v>3.4318</v>
      </c>
      <c r="BD288" s="9">
        <f t="shared" si="252"/>
        <v>0</v>
      </c>
      <c r="BE288" s="9">
        <f t="shared" si="253"/>
        <v>0.28660909881222713</v>
      </c>
      <c r="BF288" s="9">
        <f t="shared" si="254"/>
        <v>0.29789708760516703</v>
      </c>
      <c r="BG288" s="9">
        <f t="shared" si="255"/>
        <v>0.27575060290434655</v>
      </c>
      <c r="BH288" s="9">
        <f t="shared" si="256"/>
        <v>0.30963163275722866</v>
      </c>
      <c r="BI288" s="9">
        <f t="shared" si="257"/>
        <v>0.26530519109179118</v>
      </c>
      <c r="BJ288" s="9">
        <f t="shared" si="258"/>
        <v>0</v>
      </c>
      <c r="BK288" s="9">
        <f t="shared" si="259"/>
        <v>0</v>
      </c>
      <c r="BL288" s="9">
        <f t="shared" si="260"/>
        <v>0</v>
      </c>
      <c r="BM288" s="9">
        <f t="shared" si="261"/>
        <v>0</v>
      </c>
      <c r="BN288" s="9">
        <f t="shared" si="262"/>
        <v>0</v>
      </c>
    </row>
    <row r="289" spans="1:66" x14ac:dyDescent="0.3">
      <c r="A289" s="9">
        <f t="shared" si="250"/>
        <v>272</v>
      </c>
      <c r="B289" s="9">
        <f t="shared" si="245"/>
        <v>0</v>
      </c>
      <c r="C289" s="9">
        <f t="shared" si="246"/>
        <v>0</v>
      </c>
      <c r="D289" s="9">
        <f t="shared" si="247"/>
        <v>0</v>
      </c>
      <c r="E289" s="9">
        <f t="shared" si="248"/>
        <v>0</v>
      </c>
      <c r="F289" s="9">
        <f t="shared" si="249"/>
        <v>0</v>
      </c>
      <c r="G289" s="9">
        <v>7.6922358935922475E-3</v>
      </c>
      <c r="H289" s="9">
        <f t="shared" si="242"/>
        <v>0</v>
      </c>
      <c r="I289" s="9">
        <f t="shared" si="243"/>
        <v>0</v>
      </c>
      <c r="J289" s="9">
        <f t="shared" si="244"/>
        <v>0</v>
      </c>
      <c r="K289" s="4">
        <v>3.0318000000000001</v>
      </c>
      <c r="L289" s="9">
        <f t="shared" si="263"/>
        <v>0</v>
      </c>
      <c r="M289" s="9">
        <f t="shared" si="264"/>
        <v>0</v>
      </c>
      <c r="N289" s="9">
        <f t="shared" si="265"/>
        <v>0</v>
      </c>
      <c r="O289" s="9">
        <f t="shared" si="266"/>
        <v>0</v>
      </c>
      <c r="P289" s="9">
        <f t="shared" si="267"/>
        <v>0</v>
      </c>
      <c r="Q289" s="9">
        <f t="shared" si="268"/>
        <v>0</v>
      </c>
      <c r="R289" s="9">
        <v>8.4575312829618943E-3</v>
      </c>
      <c r="S289" s="9">
        <f t="shared" si="269"/>
        <v>0</v>
      </c>
      <c r="T289" s="9">
        <f t="shared" si="270"/>
        <v>0</v>
      </c>
      <c r="U289" s="9">
        <f t="shared" si="271"/>
        <v>0</v>
      </c>
      <c r="V289" s="9">
        <v>2.8317999999999999</v>
      </c>
      <c r="W289" s="9">
        <f t="shared" si="272"/>
        <v>0</v>
      </c>
      <c r="X289" s="9">
        <f t="shared" si="273"/>
        <v>0</v>
      </c>
      <c r="Y289" s="9">
        <f t="shared" si="274"/>
        <v>0</v>
      </c>
      <c r="Z289" s="9">
        <f t="shared" si="275"/>
        <v>0</v>
      </c>
      <c r="AA289" s="9">
        <f t="shared" si="276"/>
        <v>0</v>
      </c>
      <c r="AB289" s="9">
        <f t="shared" si="277"/>
        <v>0</v>
      </c>
      <c r="AC289" s="9">
        <v>6.8165041038288354E-3</v>
      </c>
      <c r="AD289" s="9">
        <f t="shared" si="278"/>
        <v>0</v>
      </c>
      <c r="AE289" s="9">
        <f t="shared" si="279"/>
        <v>0</v>
      </c>
      <c r="AF289" s="9">
        <f t="shared" si="280"/>
        <v>0</v>
      </c>
      <c r="AG289" s="9">
        <v>3.2318000000000002</v>
      </c>
      <c r="AH289" s="9">
        <f t="shared" si="281"/>
        <v>0</v>
      </c>
      <c r="AI289" s="9">
        <f t="shared" si="282"/>
        <v>0</v>
      </c>
      <c r="AJ289" s="9">
        <f t="shared" si="283"/>
        <v>0</v>
      </c>
      <c r="AK289" s="9">
        <f t="shared" si="284"/>
        <v>0</v>
      </c>
      <c r="AL289" s="9">
        <f t="shared" si="285"/>
        <v>0</v>
      </c>
      <c r="AM289" s="9">
        <f t="shared" si="286"/>
        <v>0</v>
      </c>
      <c r="AN289" s="9">
        <v>9.16480589243307E-3</v>
      </c>
      <c r="AO289" s="9">
        <f t="shared" si="287"/>
        <v>0</v>
      </c>
      <c r="AP289" s="9">
        <f t="shared" si="288"/>
        <v>0</v>
      </c>
      <c r="AQ289" s="9">
        <f t="shared" si="289"/>
        <v>0</v>
      </c>
      <c r="AR289" s="9">
        <v>2.6318000000000001</v>
      </c>
      <c r="AS289" s="9">
        <f t="shared" si="251"/>
        <v>0</v>
      </c>
      <c r="AT289" s="9">
        <f t="shared" si="290"/>
        <v>0</v>
      </c>
      <c r="AU289" s="9">
        <f t="shared" si="291"/>
        <v>0</v>
      </c>
      <c r="AV289" s="9">
        <f t="shared" si="292"/>
        <v>0</v>
      </c>
      <c r="AW289" s="9">
        <f t="shared" si="293"/>
        <v>0</v>
      </c>
      <c r="AX289" s="9">
        <f t="shared" si="294"/>
        <v>0</v>
      </c>
      <c r="AY289" s="9">
        <v>6.3683923609458848E-3</v>
      </c>
      <c r="AZ289" s="9">
        <f t="shared" si="295"/>
        <v>0</v>
      </c>
      <c r="BA289" s="9">
        <f t="shared" si="296"/>
        <v>0</v>
      </c>
      <c r="BB289" s="9">
        <f t="shared" si="297"/>
        <v>0</v>
      </c>
      <c r="BC289" s="9">
        <v>3.4318</v>
      </c>
      <c r="BD289" s="9">
        <f t="shared" si="252"/>
        <v>0</v>
      </c>
      <c r="BE289" s="9">
        <f t="shared" si="253"/>
        <v>0.28503034339241518</v>
      </c>
      <c r="BF289" s="9">
        <f t="shared" si="254"/>
        <v>0.29630526569550492</v>
      </c>
      <c r="BG289" s="9">
        <f t="shared" si="255"/>
        <v>0.27418621436080332</v>
      </c>
      <c r="BH289" s="9">
        <f t="shared" si="256"/>
        <v>0.30802817066020299</v>
      </c>
      <c r="BI289" s="9">
        <f t="shared" si="257"/>
        <v>0.26375635146554255</v>
      </c>
      <c r="BJ289" s="9">
        <f t="shared" si="258"/>
        <v>0</v>
      </c>
      <c r="BK289" s="9">
        <f t="shared" si="259"/>
        <v>0</v>
      </c>
      <c r="BL289" s="9">
        <f t="shared" si="260"/>
        <v>0</v>
      </c>
      <c r="BM289" s="9">
        <f t="shared" si="261"/>
        <v>0</v>
      </c>
      <c r="BN289" s="9">
        <f t="shared" si="262"/>
        <v>0</v>
      </c>
    </row>
    <row r="290" spans="1:66" x14ac:dyDescent="0.3">
      <c r="A290" s="9">
        <f t="shared" si="250"/>
        <v>273</v>
      </c>
      <c r="B290" s="9">
        <f t="shared" si="245"/>
        <v>0</v>
      </c>
      <c r="C290" s="9">
        <f t="shared" si="246"/>
        <v>0</v>
      </c>
      <c r="D290" s="9">
        <f t="shared" si="247"/>
        <v>0</v>
      </c>
      <c r="E290" s="9">
        <f t="shared" si="248"/>
        <v>0</v>
      </c>
      <c r="F290" s="9">
        <f t="shared" si="249"/>
        <v>0</v>
      </c>
      <c r="G290" s="9">
        <v>7.6922358935922475E-3</v>
      </c>
      <c r="H290" s="9">
        <f t="shared" si="242"/>
        <v>0</v>
      </c>
      <c r="I290" s="9">
        <f t="shared" si="243"/>
        <v>0</v>
      </c>
      <c r="J290" s="9">
        <f t="shared" si="244"/>
        <v>0</v>
      </c>
      <c r="K290" s="4">
        <v>3.0318000000000001</v>
      </c>
      <c r="L290" s="9">
        <f t="shared" si="263"/>
        <v>0</v>
      </c>
      <c r="M290" s="9">
        <f t="shared" si="264"/>
        <v>0</v>
      </c>
      <c r="N290" s="9">
        <f t="shared" si="265"/>
        <v>0</v>
      </c>
      <c r="O290" s="9">
        <f t="shared" si="266"/>
        <v>0</v>
      </c>
      <c r="P290" s="9">
        <f t="shared" si="267"/>
        <v>0</v>
      </c>
      <c r="Q290" s="9">
        <f t="shared" si="268"/>
        <v>0</v>
      </c>
      <c r="R290" s="9">
        <v>8.4575312829618943E-3</v>
      </c>
      <c r="S290" s="9">
        <f t="shared" si="269"/>
        <v>0</v>
      </c>
      <c r="T290" s="9">
        <f t="shared" si="270"/>
        <v>0</v>
      </c>
      <c r="U290" s="9">
        <f t="shared" si="271"/>
        <v>0</v>
      </c>
      <c r="V290" s="9">
        <v>2.8317999999999999</v>
      </c>
      <c r="W290" s="9">
        <f t="shared" si="272"/>
        <v>0</v>
      </c>
      <c r="X290" s="9">
        <f t="shared" si="273"/>
        <v>0</v>
      </c>
      <c r="Y290" s="9">
        <f t="shared" si="274"/>
        <v>0</v>
      </c>
      <c r="Z290" s="9">
        <f t="shared" si="275"/>
        <v>0</v>
      </c>
      <c r="AA290" s="9">
        <f t="shared" si="276"/>
        <v>0</v>
      </c>
      <c r="AB290" s="9">
        <f t="shared" si="277"/>
        <v>0</v>
      </c>
      <c r="AC290" s="9">
        <v>6.8165041038288354E-3</v>
      </c>
      <c r="AD290" s="9">
        <f t="shared" si="278"/>
        <v>0</v>
      </c>
      <c r="AE290" s="9">
        <f t="shared" si="279"/>
        <v>0</v>
      </c>
      <c r="AF290" s="9">
        <f t="shared" si="280"/>
        <v>0</v>
      </c>
      <c r="AG290" s="9">
        <v>3.2318000000000002</v>
      </c>
      <c r="AH290" s="9">
        <f t="shared" si="281"/>
        <v>0</v>
      </c>
      <c r="AI290" s="9">
        <f t="shared" si="282"/>
        <v>0</v>
      </c>
      <c r="AJ290" s="9">
        <f t="shared" si="283"/>
        <v>0</v>
      </c>
      <c r="AK290" s="9">
        <f t="shared" si="284"/>
        <v>0</v>
      </c>
      <c r="AL290" s="9">
        <f t="shared" si="285"/>
        <v>0</v>
      </c>
      <c r="AM290" s="9">
        <f t="shared" si="286"/>
        <v>0</v>
      </c>
      <c r="AN290" s="9">
        <v>9.16480589243307E-3</v>
      </c>
      <c r="AO290" s="9">
        <f t="shared" si="287"/>
        <v>0</v>
      </c>
      <c r="AP290" s="9">
        <f t="shared" si="288"/>
        <v>0</v>
      </c>
      <c r="AQ290" s="9">
        <f t="shared" si="289"/>
        <v>0</v>
      </c>
      <c r="AR290" s="9">
        <v>2.6318000000000001</v>
      </c>
      <c r="AS290" s="9">
        <f t="shared" si="251"/>
        <v>0</v>
      </c>
      <c r="AT290" s="9">
        <f t="shared" si="290"/>
        <v>0</v>
      </c>
      <c r="AU290" s="9">
        <f t="shared" si="291"/>
        <v>0</v>
      </c>
      <c r="AV290" s="9">
        <f t="shared" si="292"/>
        <v>0</v>
      </c>
      <c r="AW290" s="9">
        <f t="shared" si="293"/>
        <v>0</v>
      </c>
      <c r="AX290" s="9">
        <f t="shared" si="294"/>
        <v>0</v>
      </c>
      <c r="AY290" s="9">
        <v>6.3683923609458848E-3</v>
      </c>
      <c r="AZ290" s="9">
        <f t="shared" si="295"/>
        <v>0</v>
      </c>
      <c r="BA290" s="9">
        <f t="shared" si="296"/>
        <v>0</v>
      </c>
      <c r="BB290" s="9">
        <f t="shared" si="297"/>
        <v>0</v>
      </c>
      <c r="BC290" s="9">
        <v>3.4318</v>
      </c>
      <c r="BD290" s="9">
        <f t="shared" si="252"/>
        <v>0</v>
      </c>
      <c r="BE290" s="9">
        <f t="shared" si="253"/>
        <v>0.2834602843771693</v>
      </c>
      <c r="BF290" s="9">
        <f t="shared" si="254"/>
        <v>0.29472194973335791</v>
      </c>
      <c r="BG290" s="9">
        <f t="shared" si="255"/>
        <v>0.27263070090761127</v>
      </c>
      <c r="BH290" s="9">
        <f t="shared" si="256"/>
        <v>0.30643301227127623</v>
      </c>
      <c r="BI290" s="9">
        <f t="shared" si="257"/>
        <v>0.26221655389451332</v>
      </c>
      <c r="BJ290" s="9">
        <f t="shared" si="258"/>
        <v>0</v>
      </c>
      <c r="BK290" s="9">
        <f t="shared" si="259"/>
        <v>0</v>
      </c>
      <c r="BL290" s="9">
        <f t="shared" si="260"/>
        <v>0</v>
      </c>
      <c r="BM290" s="9">
        <f t="shared" si="261"/>
        <v>0</v>
      </c>
      <c r="BN290" s="9">
        <f t="shared" si="262"/>
        <v>0</v>
      </c>
    </row>
    <row r="291" spans="1:66" x14ac:dyDescent="0.3">
      <c r="A291" s="9">
        <f t="shared" si="250"/>
        <v>274</v>
      </c>
      <c r="B291" s="9">
        <f t="shared" si="245"/>
        <v>0</v>
      </c>
      <c r="C291" s="9">
        <f t="shared" si="246"/>
        <v>0</v>
      </c>
      <c r="D291" s="9">
        <f t="shared" si="247"/>
        <v>0</v>
      </c>
      <c r="E291" s="9">
        <f t="shared" si="248"/>
        <v>0</v>
      </c>
      <c r="F291" s="9">
        <f t="shared" si="249"/>
        <v>0</v>
      </c>
      <c r="G291" s="9">
        <v>7.6922358935922475E-3</v>
      </c>
      <c r="H291" s="9">
        <f t="shared" si="242"/>
        <v>0</v>
      </c>
      <c r="I291" s="9">
        <f t="shared" si="243"/>
        <v>0</v>
      </c>
      <c r="J291" s="9">
        <f t="shared" si="244"/>
        <v>0</v>
      </c>
      <c r="K291" s="4">
        <v>3.0318000000000001</v>
      </c>
      <c r="L291" s="9">
        <f t="shared" si="263"/>
        <v>0</v>
      </c>
      <c r="M291" s="9">
        <f t="shared" si="264"/>
        <v>0</v>
      </c>
      <c r="N291" s="9">
        <f t="shared" si="265"/>
        <v>0</v>
      </c>
      <c r="O291" s="9">
        <f t="shared" si="266"/>
        <v>0</v>
      </c>
      <c r="P291" s="9">
        <f t="shared" si="267"/>
        <v>0</v>
      </c>
      <c r="Q291" s="9">
        <f t="shared" si="268"/>
        <v>0</v>
      </c>
      <c r="R291" s="9">
        <v>8.4575312829618943E-3</v>
      </c>
      <c r="S291" s="9">
        <f t="shared" si="269"/>
        <v>0</v>
      </c>
      <c r="T291" s="9">
        <f t="shared" si="270"/>
        <v>0</v>
      </c>
      <c r="U291" s="9">
        <f t="shared" si="271"/>
        <v>0</v>
      </c>
      <c r="V291" s="9">
        <v>2.8317999999999999</v>
      </c>
      <c r="W291" s="9">
        <f t="shared" si="272"/>
        <v>0</v>
      </c>
      <c r="X291" s="9">
        <f t="shared" si="273"/>
        <v>0</v>
      </c>
      <c r="Y291" s="9">
        <f t="shared" si="274"/>
        <v>0</v>
      </c>
      <c r="Z291" s="9">
        <f t="shared" si="275"/>
        <v>0</v>
      </c>
      <c r="AA291" s="9">
        <f t="shared" si="276"/>
        <v>0</v>
      </c>
      <c r="AB291" s="9">
        <f t="shared" si="277"/>
        <v>0</v>
      </c>
      <c r="AC291" s="9">
        <v>6.8165041038288354E-3</v>
      </c>
      <c r="AD291" s="9">
        <f t="shared" si="278"/>
        <v>0</v>
      </c>
      <c r="AE291" s="9">
        <f t="shared" si="279"/>
        <v>0</v>
      </c>
      <c r="AF291" s="9">
        <f t="shared" si="280"/>
        <v>0</v>
      </c>
      <c r="AG291" s="9">
        <v>3.2318000000000002</v>
      </c>
      <c r="AH291" s="9">
        <f t="shared" si="281"/>
        <v>0</v>
      </c>
      <c r="AI291" s="9">
        <f t="shared" si="282"/>
        <v>0</v>
      </c>
      <c r="AJ291" s="9">
        <f t="shared" si="283"/>
        <v>0</v>
      </c>
      <c r="AK291" s="9">
        <f t="shared" si="284"/>
        <v>0</v>
      </c>
      <c r="AL291" s="9">
        <f t="shared" si="285"/>
        <v>0</v>
      </c>
      <c r="AM291" s="9">
        <f t="shared" si="286"/>
        <v>0</v>
      </c>
      <c r="AN291" s="9">
        <v>9.16480589243307E-3</v>
      </c>
      <c r="AO291" s="9">
        <f t="shared" si="287"/>
        <v>0</v>
      </c>
      <c r="AP291" s="9">
        <f t="shared" si="288"/>
        <v>0</v>
      </c>
      <c r="AQ291" s="9">
        <f t="shared" si="289"/>
        <v>0</v>
      </c>
      <c r="AR291" s="9">
        <v>2.6318000000000001</v>
      </c>
      <c r="AS291" s="9">
        <f t="shared" si="251"/>
        <v>0</v>
      </c>
      <c r="AT291" s="9">
        <f t="shared" si="290"/>
        <v>0</v>
      </c>
      <c r="AU291" s="9">
        <f t="shared" si="291"/>
        <v>0</v>
      </c>
      <c r="AV291" s="9">
        <f t="shared" si="292"/>
        <v>0</v>
      </c>
      <c r="AW291" s="9">
        <f t="shared" si="293"/>
        <v>0</v>
      </c>
      <c r="AX291" s="9">
        <f t="shared" si="294"/>
        <v>0</v>
      </c>
      <c r="AY291" s="9">
        <v>6.3683923609458848E-3</v>
      </c>
      <c r="AZ291" s="9">
        <f t="shared" si="295"/>
        <v>0</v>
      </c>
      <c r="BA291" s="9">
        <f t="shared" si="296"/>
        <v>0</v>
      </c>
      <c r="BB291" s="9">
        <f t="shared" si="297"/>
        <v>0</v>
      </c>
      <c r="BC291" s="9">
        <v>3.4318</v>
      </c>
      <c r="BD291" s="9">
        <f t="shared" si="252"/>
        <v>0</v>
      </c>
      <c r="BE291" s="9">
        <f t="shared" si="253"/>
        <v>0.2818988738632795</v>
      </c>
      <c r="BF291" s="9">
        <f t="shared" si="254"/>
        <v>0.29314709426694363</v>
      </c>
      <c r="BG291" s="9">
        <f t="shared" si="255"/>
        <v>0.27108401219460065</v>
      </c>
      <c r="BH291" s="9">
        <f t="shared" si="256"/>
        <v>0.3048461145887657</v>
      </c>
      <c r="BI291" s="9">
        <f t="shared" si="257"/>
        <v>0.26068574559159674</v>
      </c>
      <c r="BJ291" s="9">
        <f t="shared" si="258"/>
        <v>0</v>
      </c>
      <c r="BK291" s="9">
        <f t="shared" si="259"/>
        <v>0</v>
      </c>
      <c r="BL291" s="9">
        <f t="shared" si="260"/>
        <v>0</v>
      </c>
      <c r="BM291" s="9">
        <f t="shared" si="261"/>
        <v>0</v>
      </c>
      <c r="BN291" s="9">
        <f t="shared" si="262"/>
        <v>0</v>
      </c>
    </row>
    <row r="292" spans="1:66" x14ac:dyDescent="0.3">
      <c r="A292" s="9">
        <f t="shared" si="250"/>
        <v>275</v>
      </c>
      <c r="B292" s="9">
        <f t="shared" si="245"/>
        <v>0</v>
      </c>
      <c r="C292" s="9">
        <f t="shared" si="246"/>
        <v>0</v>
      </c>
      <c r="D292" s="9">
        <f t="shared" si="247"/>
        <v>0</v>
      </c>
      <c r="E292" s="9">
        <f t="shared" si="248"/>
        <v>0</v>
      </c>
      <c r="F292" s="9">
        <f t="shared" si="249"/>
        <v>0</v>
      </c>
      <c r="G292" s="9">
        <v>7.6922358935922475E-3</v>
      </c>
      <c r="H292" s="9">
        <f t="shared" si="242"/>
        <v>0</v>
      </c>
      <c r="I292" s="9">
        <f t="shared" si="243"/>
        <v>0</v>
      </c>
      <c r="J292" s="9">
        <f t="shared" si="244"/>
        <v>0</v>
      </c>
      <c r="K292" s="4">
        <v>3.0318000000000001</v>
      </c>
      <c r="L292" s="9">
        <f t="shared" si="263"/>
        <v>0</v>
      </c>
      <c r="M292" s="9">
        <f t="shared" si="264"/>
        <v>0</v>
      </c>
      <c r="N292" s="9">
        <f t="shared" si="265"/>
        <v>0</v>
      </c>
      <c r="O292" s="9">
        <f t="shared" si="266"/>
        <v>0</v>
      </c>
      <c r="P292" s="9">
        <f t="shared" si="267"/>
        <v>0</v>
      </c>
      <c r="Q292" s="9">
        <f t="shared" si="268"/>
        <v>0</v>
      </c>
      <c r="R292" s="9">
        <v>8.4575312829618943E-3</v>
      </c>
      <c r="S292" s="9">
        <f t="shared" si="269"/>
        <v>0</v>
      </c>
      <c r="T292" s="9">
        <f t="shared" si="270"/>
        <v>0</v>
      </c>
      <c r="U292" s="9">
        <f t="shared" si="271"/>
        <v>0</v>
      </c>
      <c r="V292" s="9">
        <v>2.8317999999999999</v>
      </c>
      <c r="W292" s="9">
        <f t="shared" si="272"/>
        <v>0</v>
      </c>
      <c r="X292" s="9">
        <f t="shared" si="273"/>
        <v>0</v>
      </c>
      <c r="Y292" s="9">
        <f t="shared" si="274"/>
        <v>0</v>
      </c>
      <c r="Z292" s="9">
        <f t="shared" si="275"/>
        <v>0</v>
      </c>
      <c r="AA292" s="9">
        <f t="shared" si="276"/>
        <v>0</v>
      </c>
      <c r="AB292" s="9">
        <f t="shared" si="277"/>
        <v>0</v>
      </c>
      <c r="AC292" s="9">
        <v>6.8165041038288354E-3</v>
      </c>
      <c r="AD292" s="9">
        <f t="shared" si="278"/>
        <v>0</v>
      </c>
      <c r="AE292" s="9">
        <f t="shared" si="279"/>
        <v>0</v>
      </c>
      <c r="AF292" s="9">
        <f t="shared" si="280"/>
        <v>0</v>
      </c>
      <c r="AG292" s="9">
        <v>3.2318000000000002</v>
      </c>
      <c r="AH292" s="9">
        <f t="shared" si="281"/>
        <v>0</v>
      </c>
      <c r="AI292" s="9">
        <f t="shared" si="282"/>
        <v>0</v>
      </c>
      <c r="AJ292" s="9">
        <f t="shared" si="283"/>
        <v>0</v>
      </c>
      <c r="AK292" s="9">
        <f t="shared" si="284"/>
        <v>0</v>
      </c>
      <c r="AL292" s="9">
        <f t="shared" si="285"/>
        <v>0</v>
      </c>
      <c r="AM292" s="9">
        <f t="shared" si="286"/>
        <v>0</v>
      </c>
      <c r="AN292" s="9">
        <v>9.16480589243307E-3</v>
      </c>
      <c r="AO292" s="9">
        <f t="shared" si="287"/>
        <v>0</v>
      </c>
      <c r="AP292" s="9">
        <f t="shared" si="288"/>
        <v>0</v>
      </c>
      <c r="AQ292" s="9">
        <f t="shared" si="289"/>
        <v>0</v>
      </c>
      <c r="AR292" s="9">
        <v>2.6318000000000001</v>
      </c>
      <c r="AS292" s="9">
        <f t="shared" si="251"/>
        <v>0</v>
      </c>
      <c r="AT292" s="9">
        <f t="shared" si="290"/>
        <v>0</v>
      </c>
      <c r="AU292" s="9">
        <f t="shared" si="291"/>
        <v>0</v>
      </c>
      <c r="AV292" s="9">
        <f t="shared" si="292"/>
        <v>0</v>
      </c>
      <c r="AW292" s="9">
        <f t="shared" si="293"/>
        <v>0</v>
      </c>
      <c r="AX292" s="9">
        <f t="shared" si="294"/>
        <v>0</v>
      </c>
      <c r="AY292" s="9">
        <v>6.3683923609458848E-3</v>
      </c>
      <c r="AZ292" s="9">
        <f t="shared" si="295"/>
        <v>0</v>
      </c>
      <c r="BA292" s="9">
        <f t="shared" si="296"/>
        <v>0</v>
      </c>
      <c r="BB292" s="9">
        <f t="shared" si="297"/>
        <v>0</v>
      </c>
      <c r="BC292" s="9">
        <v>3.4318</v>
      </c>
      <c r="BD292" s="9">
        <f t="shared" si="252"/>
        <v>0</v>
      </c>
      <c r="BE292" s="9">
        <f t="shared" si="253"/>
        <v>0.28034606421140551</v>
      </c>
      <c r="BF292" s="9">
        <f t="shared" si="254"/>
        <v>0.29158065408735251</v>
      </c>
      <c r="BG292" s="9">
        <f t="shared" si="255"/>
        <v>0.26954609815724834</v>
      </c>
      <c r="BH292" s="9">
        <f t="shared" si="256"/>
        <v>0.30326743483367785</v>
      </c>
      <c r="BI292" s="9">
        <f t="shared" si="257"/>
        <v>0.25916387407785491</v>
      </c>
      <c r="BJ292" s="9">
        <f t="shared" si="258"/>
        <v>0</v>
      </c>
      <c r="BK292" s="9">
        <f t="shared" si="259"/>
        <v>0</v>
      </c>
      <c r="BL292" s="9">
        <f t="shared" si="260"/>
        <v>0</v>
      </c>
      <c r="BM292" s="9">
        <f t="shared" si="261"/>
        <v>0</v>
      </c>
      <c r="BN292" s="9">
        <f t="shared" si="262"/>
        <v>0</v>
      </c>
    </row>
    <row r="293" spans="1:66" x14ac:dyDescent="0.3">
      <c r="A293" s="9">
        <f t="shared" si="250"/>
        <v>276</v>
      </c>
      <c r="B293" s="9">
        <f t="shared" si="245"/>
        <v>0</v>
      </c>
      <c r="C293" s="9">
        <f t="shared" si="246"/>
        <v>0</v>
      </c>
      <c r="D293" s="9">
        <f t="shared" si="247"/>
        <v>0</v>
      </c>
      <c r="E293" s="9">
        <f t="shared" si="248"/>
        <v>0</v>
      </c>
      <c r="F293" s="9">
        <f t="shared" si="249"/>
        <v>0</v>
      </c>
      <c r="G293" s="9">
        <v>7.6922358935922475E-3</v>
      </c>
      <c r="H293" s="9">
        <f t="shared" si="242"/>
        <v>0</v>
      </c>
      <c r="I293" s="9">
        <f t="shared" si="243"/>
        <v>0</v>
      </c>
      <c r="J293" s="9">
        <f t="shared" si="244"/>
        <v>0</v>
      </c>
      <c r="K293" s="4">
        <v>3.0318000000000001</v>
      </c>
      <c r="L293" s="9">
        <f t="shared" si="263"/>
        <v>0</v>
      </c>
      <c r="M293" s="9">
        <f t="shared" si="264"/>
        <v>0</v>
      </c>
      <c r="N293" s="9">
        <f t="shared" si="265"/>
        <v>0</v>
      </c>
      <c r="O293" s="9">
        <f t="shared" si="266"/>
        <v>0</v>
      </c>
      <c r="P293" s="9">
        <f t="shared" si="267"/>
        <v>0</v>
      </c>
      <c r="Q293" s="9">
        <f t="shared" si="268"/>
        <v>0</v>
      </c>
      <c r="R293" s="9">
        <v>8.4575312829618943E-3</v>
      </c>
      <c r="S293" s="9">
        <f t="shared" si="269"/>
        <v>0</v>
      </c>
      <c r="T293" s="9">
        <f t="shared" si="270"/>
        <v>0</v>
      </c>
      <c r="U293" s="9">
        <f t="shared" si="271"/>
        <v>0</v>
      </c>
      <c r="V293" s="9">
        <v>2.8317999999999999</v>
      </c>
      <c r="W293" s="9">
        <f t="shared" si="272"/>
        <v>0</v>
      </c>
      <c r="X293" s="9">
        <f t="shared" si="273"/>
        <v>0</v>
      </c>
      <c r="Y293" s="9">
        <f t="shared" si="274"/>
        <v>0</v>
      </c>
      <c r="Z293" s="9">
        <f t="shared" si="275"/>
        <v>0</v>
      </c>
      <c r="AA293" s="9">
        <f t="shared" si="276"/>
        <v>0</v>
      </c>
      <c r="AB293" s="9">
        <f t="shared" si="277"/>
        <v>0</v>
      </c>
      <c r="AC293" s="9">
        <v>6.8165041038288354E-3</v>
      </c>
      <c r="AD293" s="9">
        <f t="shared" si="278"/>
        <v>0</v>
      </c>
      <c r="AE293" s="9">
        <f t="shared" si="279"/>
        <v>0</v>
      </c>
      <c r="AF293" s="9">
        <f t="shared" si="280"/>
        <v>0</v>
      </c>
      <c r="AG293" s="9">
        <v>3.2318000000000002</v>
      </c>
      <c r="AH293" s="9">
        <f t="shared" si="281"/>
        <v>0</v>
      </c>
      <c r="AI293" s="9">
        <f t="shared" si="282"/>
        <v>0</v>
      </c>
      <c r="AJ293" s="9">
        <f t="shared" si="283"/>
        <v>0</v>
      </c>
      <c r="AK293" s="9">
        <f t="shared" si="284"/>
        <v>0</v>
      </c>
      <c r="AL293" s="9">
        <f t="shared" si="285"/>
        <v>0</v>
      </c>
      <c r="AM293" s="9">
        <f t="shared" si="286"/>
        <v>0</v>
      </c>
      <c r="AN293" s="9">
        <v>9.16480589243307E-3</v>
      </c>
      <c r="AO293" s="9">
        <f t="shared" si="287"/>
        <v>0</v>
      </c>
      <c r="AP293" s="9">
        <f t="shared" si="288"/>
        <v>0</v>
      </c>
      <c r="AQ293" s="9">
        <f t="shared" si="289"/>
        <v>0</v>
      </c>
      <c r="AR293" s="9">
        <v>2.6318000000000001</v>
      </c>
      <c r="AS293" s="9">
        <f t="shared" si="251"/>
        <v>0</v>
      </c>
      <c r="AT293" s="9">
        <f t="shared" si="290"/>
        <v>0</v>
      </c>
      <c r="AU293" s="9">
        <f t="shared" si="291"/>
        <v>0</v>
      </c>
      <c r="AV293" s="9">
        <f t="shared" si="292"/>
        <v>0</v>
      </c>
      <c r="AW293" s="9">
        <f t="shared" si="293"/>
        <v>0</v>
      </c>
      <c r="AX293" s="9">
        <f t="shared" si="294"/>
        <v>0</v>
      </c>
      <c r="AY293" s="9">
        <v>6.3683923609458848E-3</v>
      </c>
      <c r="AZ293" s="9">
        <f t="shared" si="295"/>
        <v>0</v>
      </c>
      <c r="BA293" s="9">
        <f t="shared" si="296"/>
        <v>0</v>
      </c>
      <c r="BB293" s="9">
        <f t="shared" si="297"/>
        <v>0</v>
      </c>
      <c r="BC293" s="9">
        <v>3.4318</v>
      </c>
      <c r="BD293" s="9">
        <f t="shared" si="252"/>
        <v>0</v>
      </c>
      <c r="BE293" s="9">
        <f t="shared" si="253"/>
        <v>0.27880180804462323</v>
      </c>
      <c r="BF293" s="9">
        <f t="shared" si="254"/>
        <v>0.29002258422725025</v>
      </c>
      <c r="BG293" s="9">
        <f t="shared" si="255"/>
        <v>0.26801690901505726</v>
      </c>
      <c r="BH293" s="9">
        <f t="shared" si="256"/>
        <v>0.30169693044855489</v>
      </c>
      <c r="BI293" s="9">
        <f t="shared" si="257"/>
        <v>0.25765088718071949</v>
      </c>
      <c r="BJ293" s="9">
        <f t="shared" si="258"/>
        <v>0</v>
      </c>
      <c r="BK293" s="9">
        <f t="shared" si="259"/>
        <v>0</v>
      </c>
      <c r="BL293" s="9">
        <f t="shared" si="260"/>
        <v>0</v>
      </c>
      <c r="BM293" s="9">
        <f t="shared" si="261"/>
        <v>0</v>
      </c>
      <c r="BN293" s="9">
        <f t="shared" si="262"/>
        <v>0</v>
      </c>
    </row>
    <row r="294" spans="1:66" x14ac:dyDescent="0.3">
      <c r="A294" s="9">
        <f t="shared" si="250"/>
        <v>277</v>
      </c>
      <c r="B294" s="9">
        <f t="shared" si="245"/>
        <v>0</v>
      </c>
      <c r="C294" s="9">
        <f t="shared" si="246"/>
        <v>0</v>
      </c>
      <c r="D294" s="9">
        <f t="shared" si="247"/>
        <v>0</v>
      </c>
      <c r="E294" s="9">
        <f t="shared" si="248"/>
        <v>0</v>
      </c>
      <c r="F294" s="9">
        <f t="shared" si="249"/>
        <v>0</v>
      </c>
      <c r="G294" s="9">
        <v>7.6922358935922475E-3</v>
      </c>
      <c r="H294" s="9">
        <f t="shared" si="242"/>
        <v>0</v>
      </c>
      <c r="I294" s="9">
        <f t="shared" si="243"/>
        <v>0</v>
      </c>
      <c r="J294" s="9">
        <f t="shared" si="244"/>
        <v>0</v>
      </c>
      <c r="K294" s="4">
        <v>3.0318000000000001</v>
      </c>
      <c r="L294" s="9">
        <f t="shared" si="263"/>
        <v>0</v>
      </c>
      <c r="M294" s="9">
        <f t="shared" si="264"/>
        <v>0</v>
      </c>
      <c r="N294" s="9">
        <f t="shared" si="265"/>
        <v>0</v>
      </c>
      <c r="O294" s="9">
        <f t="shared" si="266"/>
        <v>0</v>
      </c>
      <c r="P294" s="9">
        <f t="shared" si="267"/>
        <v>0</v>
      </c>
      <c r="Q294" s="9">
        <f t="shared" si="268"/>
        <v>0</v>
      </c>
      <c r="R294" s="9">
        <v>8.4575312829618943E-3</v>
      </c>
      <c r="S294" s="9">
        <f t="shared" si="269"/>
        <v>0</v>
      </c>
      <c r="T294" s="9">
        <f t="shared" si="270"/>
        <v>0</v>
      </c>
      <c r="U294" s="9">
        <f t="shared" si="271"/>
        <v>0</v>
      </c>
      <c r="V294" s="9">
        <v>2.8317999999999999</v>
      </c>
      <c r="W294" s="9">
        <f t="shared" si="272"/>
        <v>0</v>
      </c>
      <c r="X294" s="9">
        <f t="shared" si="273"/>
        <v>0</v>
      </c>
      <c r="Y294" s="9">
        <f t="shared" si="274"/>
        <v>0</v>
      </c>
      <c r="Z294" s="9">
        <f t="shared" si="275"/>
        <v>0</v>
      </c>
      <c r="AA294" s="9">
        <f t="shared" si="276"/>
        <v>0</v>
      </c>
      <c r="AB294" s="9">
        <f t="shared" si="277"/>
        <v>0</v>
      </c>
      <c r="AC294" s="9">
        <v>6.8165041038288354E-3</v>
      </c>
      <c r="AD294" s="9">
        <f t="shared" si="278"/>
        <v>0</v>
      </c>
      <c r="AE294" s="9">
        <f t="shared" si="279"/>
        <v>0</v>
      </c>
      <c r="AF294" s="9">
        <f t="shared" si="280"/>
        <v>0</v>
      </c>
      <c r="AG294" s="9">
        <v>3.2318000000000002</v>
      </c>
      <c r="AH294" s="9">
        <f t="shared" si="281"/>
        <v>0</v>
      </c>
      <c r="AI294" s="9">
        <f t="shared" si="282"/>
        <v>0</v>
      </c>
      <c r="AJ294" s="9">
        <f t="shared" si="283"/>
        <v>0</v>
      </c>
      <c r="AK294" s="9">
        <f t="shared" si="284"/>
        <v>0</v>
      </c>
      <c r="AL294" s="9">
        <f t="shared" si="285"/>
        <v>0</v>
      </c>
      <c r="AM294" s="9">
        <f t="shared" si="286"/>
        <v>0</v>
      </c>
      <c r="AN294" s="9">
        <v>9.16480589243307E-3</v>
      </c>
      <c r="AO294" s="9">
        <f t="shared" si="287"/>
        <v>0</v>
      </c>
      <c r="AP294" s="9">
        <f t="shared" si="288"/>
        <v>0</v>
      </c>
      <c r="AQ294" s="9">
        <f t="shared" si="289"/>
        <v>0</v>
      </c>
      <c r="AR294" s="9">
        <v>2.6318000000000001</v>
      </c>
      <c r="AS294" s="9">
        <f t="shared" si="251"/>
        <v>0</v>
      </c>
      <c r="AT294" s="9">
        <f t="shared" si="290"/>
        <v>0</v>
      </c>
      <c r="AU294" s="9">
        <f t="shared" si="291"/>
        <v>0</v>
      </c>
      <c r="AV294" s="9">
        <f t="shared" si="292"/>
        <v>0</v>
      </c>
      <c r="AW294" s="9">
        <f t="shared" si="293"/>
        <v>0</v>
      </c>
      <c r="AX294" s="9">
        <f t="shared" si="294"/>
        <v>0</v>
      </c>
      <c r="AY294" s="9">
        <v>6.3683923609458848E-3</v>
      </c>
      <c r="AZ294" s="9">
        <f t="shared" si="295"/>
        <v>0</v>
      </c>
      <c r="BA294" s="9">
        <f t="shared" si="296"/>
        <v>0</v>
      </c>
      <c r="BB294" s="9">
        <f t="shared" si="297"/>
        <v>0</v>
      </c>
      <c r="BC294" s="9">
        <v>3.4318</v>
      </c>
      <c r="BD294" s="9">
        <f t="shared" si="252"/>
        <v>0</v>
      </c>
      <c r="BE294" s="9">
        <f t="shared" si="253"/>
        <v>0.2772660582469792</v>
      </c>
      <c r="BF294" s="9">
        <f t="shared" si="254"/>
        <v>0.28847283995958672</v>
      </c>
      <c r="BG294" s="9">
        <f t="shared" si="255"/>
        <v>0.26649639526994512</v>
      </c>
      <c r="BH294" s="9">
        <f t="shared" si="256"/>
        <v>0.30013455909632764</v>
      </c>
      <c r="BI294" s="9">
        <f t="shared" si="257"/>
        <v>0.25614673303220326</v>
      </c>
      <c r="BJ294" s="9">
        <f t="shared" si="258"/>
        <v>0</v>
      </c>
      <c r="BK294" s="9">
        <f t="shared" si="259"/>
        <v>0</v>
      </c>
      <c r="BL294" s="9">
        <f t="shared" si="260"/>
        <v>0</v>
      </c>
      <c r="BM294" s="9">
        <f t="shared" si="261"/>
        <v>0</v>
      </c>
      <c r="BN294" s="9">
        <f t="shared" si="262"/>
        <v>0</v>
      </c>
    </row>
    <row r="295" spans="1:66" x14ac:dyDescent="0.3">
      <c r="A295" s="9">
        <f t="shared" si="250"/>
        <v>278</v>
      </c>
      <c r="B295" s="9">
        <f t="shared" si="245"/>
        <v>0</v>
      </c>
      <c r="C295" s="9">
        <f t="shared" si="246"/>
        <v>0</v>
      </c>
      <c r="D295" s="9">
        <f t="shared" si="247"/>
        <v>0</v>
      </c>
      <c r="E295" s="9">
        <f t="shared" si="248"/>
        <v>0</v>
      </c>
      <c r="F295" s="9">
        <f t="shared" si="249"/>
        <v>0</v>
      </c>
      <c r="G295" s="9">
        <v>7.6922358935922475E-3</v>
      </c>
      <c r="H295" s="9">
        <f t="shared" si="242"/>
        <v>0</v>
      </c>
      <c r="I295" s="9">
        <f t="shared" si="243"/>
        <v>0</v>
      </c>
      <c r="J295" s="9">
        <f t="shared" si="244"/>
        <v>0</v>
      </c>
      <c r="K295" s="4">
        <v>3.0318000000000001</v>
      </c>
      <c r="L295" s="9">
        <f t="shared" si="263"/>
        <v>0</v>
      </c>
      <c r="M295" s="9">
        <f t="shared" si="264"/>
        <v>0</v>
      </c>
      <c r="N295" s="9">
        <f t="shared" si="265"/>
        <v>0</v>
      </c>
      <c r="O295" s="9">
        <f t="shared" si="266"/>
        <v>0</v>
      </c>
      <c r="P295" s="9">
        <f t="shared" si="267"/>
        <v>0</v>
      </c>
      <c r="Q295" s="9">
        <f t="shared" si="268"/>
        <v>0</v>
      </c>
      <c r="R295" s="9">
        <v>8.4575312829618943E-3</v>
      </c>
      <c r="S295" s="9">
        <f t="shared" si="269"/>
        <v>0</v>
      </c>
      <c r="T295" s="9">
        <f t="shared" si="270"/>
        <v>0</v>
      </c>
      <c r="U295" s="9">
        <f t="shared" si="271"/>
        <v>0</v>
      </c>
      <c r="V295" s="9">
        <v>2.8317999999999999</v>
      </c>
      <c r="W295" s="9">
        <f t="shared" si="272"/>
        <v>0</v>
      </c>
      <c r="X295" s="9">
        <f t="shared" si="273"/>
        <v>0</v>
      </c>
      <c r="Y295" s="9">
        <f t="shared" si="274"/>
        <v>0</v>
      </c>
      <c r="Z295" s="9">
        <f t="shared" si="275"/>
        <v>0</v>
      </c>
      <c r="AA295" s="9">
        <f t="shared" si="276"/>
        <v>0</v>
      </c>
      <c r="AB295" s="9">
        <f t="shared" si="277"/>
        <v>0</v>
      </c>
      <c r="AC295" s="9">
        <v>6.8165041038288354E-3</v>
      </c>
      <c r="AD295" s="9">
        <f t="shared" si="278"/>
        <v>0</v>
      </c>
      <c r="AE295" s="9">
        <f t="shared" si="279"/>
        <v>0</v>
      </c>
      <c r="AF295" s="9">
        <f t="shared" si="280"/>
        <v>0</v>
      </c>
      <c r="AG295" s="9">
        <v>3.2318000000000002</v>
      </c>
      <c r="AH295" s="9">
        <f t="shared" si="281"/>
        <v>0</v>
      </c>
      <c r="AI295" s="9">
        <f t="shared" si="282"/>
        <v>0</v>
      </c>
      <c r="AJ295" s="9">
        <f t="shared" si="283"/>
        <v>0</v>
      </c>
      <c r="AK295" s="9">
        <f t="shared" si="284"/>
        <v>0</v>
      </c>
      <c r="AL295" s="9">
        <f t="shared" si="285"/>
        <v>0</v>
      </c>
      <c r="AM295" s="9">
        <f t="shared" si="286"/>
        <v>0</v>
      </c>
      <c r="AN295" s="9">
        <v>9.16480589243307E-3</v>
      </c>
      <c r="AO295" s="9">
        <f t="shared" si="287"/>
        <v>0</v>
      </c>
      <c r="AP295" s="9">
        <f t="shared" si="288"/>
        <v>0</v>
      </c>
      <c r="AQ295" s="9">
        <f t="shared" si="289"/>
        <v>0</v>
      </c>
      <c r="AR295" s="9">
        <v>2.6318000000000001</v>
      </c>
      <c r="AS295" s="9">
        <f t="shared" si="251"/>
        <v>0</v>
      </c>
      <c r="AT295" s="9">
        <f t="shared" si="290"/>
        <v>0</v>
      </c>
      <c r="AU295" s="9">
        <f t="shared" si="291"/>
        <v>0</v>
      </c>
      <c r="AV295" s="9">
        <f t="shared" si="292"/>
        <v>0</v>
      </c>
      <c r="AW295" s="9">
        <f t="shared" si="293"/>
        <v>0</v>
      </c>
      <c r="AX295" s="9">
        <f t="shared" si="294"/>
        <v>0</v>
      </c>
      <c r="AY295" s="9">
        <v>6.3683923609458848E-3</v>
      </c>
      <c r="AZ295" s="9">
        <f t="shared" si="295"/>
        <v>0</v>
      </c>
      <c r="BA295" s="9">
        <f t="shared" si="296"/>
        <v>0</v>
      </c>
      <c r="BB295" s="9">
        <f t="shared" si="297"/>
        <v>0</v>
      </c>
      <c r="BC295" s="9">
        <v>3.4318</v>
      </c>
      <c r="BD295" s="9">
        <f t="shared" si="252"/>
        <v>0</v>
      </c>
      <c r="BE295" s="9">
        <f t="shared" si="253"/>
        <v>0.27573876796205321</v>
      </c>
      <c r="BF295" s="9">
        <f t="shared" si="254"/>
        <v>0.2869313767963122</v>
      </c>
      <c r="BG295" s="9">
        <f t="shared" si="255"/>
        <v>0.26498450770464216</v>
      </c>
      <c r="BH295" s="9">
        <f t="shared" si="256"/>
        <v>0.29858027865917408</v>
      </c>
      <c r="BI295" s="9">
        <f t="shared" si="257"/>
        <v>0.25465136006712191</v>
      </c>
      <c r="BJ295" s="9">
        <f t="shared" si="258"/>
        <v>0</v>
      </c>
      <c r="BK295" s="9">
        <f t="shared" si="259"/>
        <v>0</v>
      </c>
      <c r="BL295" s="9">
        <f t="shared" si="260"/>
        <v>0</v>
      </c>
      <c r="BM295" s="9">
        <f t="shared" si="261"/>
        <v>0</v>
      </c>
      <c r="BN295" s="9">
        <f t="shared" si="262"/>
        <v>0</v>
      </c>
    </row>
    <row r="296" spans="1:66" x14ac:dyDescent="0.3">
      <c r="A296" s="9">
        <f t="shared" si="250"/>
        <v>279</v>
      </c>
      <c r="B296" s="9">
        <f t="shared" si="245"/>
        <v>0</v>
      </c>
      <c r="C296" s="9">
        <f t="shared" si="246"/>
        <v>0</v>
      </c>
      <c r="D296" s="9">
        <f t="shared" si="247"/>
        <v>0</v>
      </c>
      <c r="E296" s="9">
        <f t="shared" si="248"/>
        <v>0</v>
      </c>
      <c r="F296" s="9">
        <f t="shared" si="249"/>
        <v>0</v>
      </c>
      <c r="G296" s="9">
        <v>7.6922358935922475E-3</v>
      </c>
      <c r="H296" s="9">
        <f t="shared" si="242"/>
        <v>0</v>
      </c>
      <c r="I296" s="9">
        <f t="shared" si="243"/>
        <v>0</v>
      </c>
      <c r="J296" s="9">
        <f t="shared" si="244"/>
        <v>0</v>
      </c>
      <c r="K296" s="4">
        <v>3.0318000000000001</v>
      </c>
      <c r="L296" s="9">
        <f t="shared" si="263"/>
        <v>0</v>
      </c>
      <c r="M296" s="9">
        <f t="shared" si="264"/>
        <v>0</v>
      </c>
      <c r="N296" s="9">
        <f t="shared" si="265"/>
        <v>0</v>
      </c>
      <c r="O296" s="9">
        <f t="shared" si="266"/>
        <v>0</v>
      </c>
      <c r="P296" s="9">
        <f t="shared" si="267"/>
        <v>0</v>
      </c>
      <c r="Q296" s="9">
        <f t="shared" si="268"/>
        <v>0</v>
      </c>
      <c r="R296" s="9">
        <v>8.4575312829618943E-3</v>
      </c>
      <c r="S296" s="9">
        <f t="shared" si="269"/>
        <v>0</v>
      </c>
      <c r="T296" s="9">
        <f t="shared" si="270"/>
        <v>0</v>
      </c>
      <c r="U296" s="9">
        <f t="shared" si="271"/>
        <v>0</v>
      </c>
      <c r="V296" s="9">
        <v>2.8317999999999999</v>
      </c>
      <c r="W296" s="9">
        <f t="shared" si="272"/>
        <v>0</v>
      </c>
      <c r="X296" s="9">
        <f t="shared" si="273"/>
        <v>0</v>
      </c>
      <c r="Y296" s="9">
        <f t="shared" si="274"/>
        <v>0</v>
      </c>
      <c r="Z296" s="9">
        <f t="shared" si="275"/>
        <v>0</v>
      </c>
      <c r="AA296" s="9">
        <f t="shared" si="276"/>
        <v>0</v>
      </c>
      <c r="AB296" s="9">
        <f t="shared" si="277"/>
        <v>0</v>
      </c>
      <c r="AC296" s="9">
        <v>6.8165041038288354E-3</v>
      </c>
      <c r="AD296" s="9">
        <f t="shared" si="278"/>
        <v>0</v>
      </c>
      <c r="AE296" s="9">
        <f t="shared" si="279"/>
        <v>0</v>
      </c>
      <c r="AF296" s="9">
        <f t="shared" si="280"/>
        <v>0</v>
      </c>
      <c r="AG296" s="9">
        <v>3.2318000000000002</v>
      </c>
      <c r="AH296" s="9">
        <f t="shared" si="281"/>
        <v>0</v>
      </c>
      <c r="AI296" s="9">
        <f t="shared" si="282"/>
        <v>0</v>
      </c>
      <c r="AJ296" s="9">
        <f t="shared" si="283"/>
        <v>0</v>
      </c>
      <c r="AK296" s="9">
        <f t="shared" si="284"/>
        <v>0</v>
      </c>
      <c r="AL296" s="9">
        <f t="shared" si="285"/>
        <v>0</v>
      </c>
      <c r="AM296" s="9">
        <f t="shared" si="286"/>
        <v>0</v>
      </c>
      <c r="AN296" s="9">
        <v>9.16480589243307E-3</v>
      </c>
      <c r="AO296" s="9">
        <f t="shared" si="287"/>
        <v>0</v>
      </c>
      <c r="AP296" s="9">
        <f t="shared" si="288"/>
        <v>0</v>
      </c>
      <c r="AQ296" s="9">
        <f t="shared" si="289"/>
        <v>0</v>
      </c>
      <c r="AR296" s="9">
        <v>2.6318000000000001</v>
      </c>
      <c r="AS296" s="9">
        <f t="shared" si="251"/>
        <v>0</v>
      </c>
      <c r="AT296" s="9">
        <f t="shared" si="290"/>
        <v>0</v>
      </c>
      <c r="AU296" s="9">
        <f t="shared" si="291"/>
        <v>0</v>
      </c>
      <c r="AV296" s="9">
        <f t="shared" si="292"/>
        <v>0</v>
      </c>
      <c r="AW296" s="9">
        <f t="shared" si="293"/>
        <v>0</v>
      </c>
      <c r="AX296" s="9">
        <f t="shared" si="294"/>
        <v>0</v>
      </c>
      <c r="AY296" s="9">
        <v>6.3683923609458848E-3</v>
      </c>
      <c r="AZ296" s="9">
        <f t="shared" si="295"/>
        <v>0</v>
      </c>
      <c r="BA296" s="9">
        <f t="shared" si="296"/>
        <v>0</v>
      </c>
      <c r="BB296" s="9">
        <f t="shared" si="297"/>
        <v>0</v>
      </c>
      <c r="BC296" s="9">
        <v>3.4318</v>
      </c>
      <c r="BD296" s="9">
        <f t="shared" si="252"/>
        <v>0</v>
      </c>
      <c r="BE296" s="9">
        <f t="shared" si="253"/>
        <v>0.27421989059152857</v>
      </c>
      <c r="BF296" s="9">
        <f t="shared" si="254"/>
        <v>0.28539815048710016</v>
      </c>
      <c r="BG296" s="9">
        <f t="shared" si="255"/>
        <v>0.26348119738109815</v>
      </c>
      <c r="BH296" s="9">
        <f t="shared" si="256"/>
        <v>0.29703404723738414</v>
      </c>
      <c r="BI296" s="9">
        <f t="shared" si="257"/>
        <v>0.25316471702132637</v>
      </c>
      <c r="BJ296" s="9">
        <f t="shared" si="258"/>
        <v>0</v>
      </c>
      <c r="BK296" s="9">
        <f t="shared" si="259"/>
        <v>0</v>
      </c>
      <c r="BL296" s="9">
        <f t="shared" si="260"/>
        <v>0</v>
      </c>
      <c r="BM296" s="9">
        <f t="shared" si="261"/>
        <v>0</v>
      </c>
      <c r="BN296" s="9">
        <f t="shared" si="262"/>
        <v>0</v>
      </c>
    </row>
    <row r="297" spans="1:66" x14ac:dyDescent="0.3">
      <c r="A297" s="9">
        <f t="shared" si="250"/>
        <v>280</v>
      </c>
      <c r="B297" s="9">
        <f t="shared" si="245"/>
        <v>0</v>
      </c>
      <c r="C297" s="9">
        <f t="shared" si="246"/>
        <v>0</v>
      </c>
      <c r="D297" s="9">
        <f t="shared" si="247"/>
        <v>0</v>
      </c>
      <c r="E297" s="9">
        <f t="shared" si="248"/>
        <v>0</v>
      </c>
      <c r="F297" s="9">
        <f t="shared" si="249"/>
        <v>0</v>
      </c>
      <c r="G297" s="9">
        <v>7.6922358935922475E-3</v>
      </c>
      <c r="H297" s="9">
        <f t="shared" si="242"/>
        <v>0</v>
      </c>
      <c r="I297" s="9">
        <f t="shared" si="243"/>
        <v>0</v>
      </c>
      <c r="J297" s="9">
        <f t="shared" si="244"/>
        <v>0</v>
      </c>
      <c r="K297" s="4">
        <v>3.0318000000000001</v>
      </c>
      <c r="L297" s="9">
        <f t="shared" si="263"/>
        <v>0</v>
      </c>
      <c r="M297" s="9">
        <f t="shared" si="264"/>
        <v>0</v>
      </c>
      <c r="N297" s="9">
        <f t="shared" si="265"/>
        <v>0</v>
      </c>
      <c r="O297" s="9">
        <f t="shared" si="266"/>
        <v>0</v>
      </c>
      <c r="P297" s="9">
        <f t="shared" si="267"/>
        <v>0</v>
      </c>
      <c r="Q297" s="9">
        <f t="shared" si="268"/>
        <v>0</v>
      </c>
      <c r="R297" s="9">
        <v>8.4575312829618943E-3</v>
      </c>
      <c r="S297" s="9">
        <f t="shared" si="269"/>
        <v>0</v>
      </c>
      <c r="T297" s="9">
        <f t="shared" si="270"/>
        <v>0</v>
      </c>
      <c r="U297" s="9">
        <f t="shared" si="271"/>
        <v>0</v>
      </c>
      <c r="V297" s="9">
        <v>2.8317999999999999</v>
      </c>
      <c r="W297" s="9">
        <f t="shared" si="272"/>
        <v>0</v>
      </c>
      <c r="X297" s="9">
        <f t="shared" si="273"/>
        <v>0</v>
      </c>
      <c r="Y297" s="9">
        <f t="shared" si="274"/>
        <v>0</v>
      </c>
      <c r="Z297" s="9">
        <f t="shared" si="275"/>
        <v>0</v>
      </c>
      <c r="AA297" s="9">
        <f t="shared" si="276"/>
        <v>0</v>
      </c>
      <c r="AB297" s="9">
        <f t="shared" si="277"/>
        <v>0</v>
      </c>
      <c r="AC297" s="9">
        <v>6.8165041038288354E-3</v>
      </c>
      <c r="AD297" s="9">
        <f t="shared" si="278"/>
        <v>0</v>
      </c>
      <c r="AE297" s="9">
        <f t="shared" si="279"/>
        <v>0</v>
      </c>
      <c r="AF297" s="9">
        <f t="shared" si="280"/>
        <v>0</v>
      </c>
      <c r="AG297" s="9">
        <v>3.2318000000000002</v>
      </c>
      <c r="AH297" s="9">
        <f t="shared" si="281"/>
        <v>0</v>
      </c>
      <c r="AI297" s="9">
        <f t="shared" si="282"/>
        <v>0</v>
      </c>
      <c r="AJ297" s="9">
        <f t="shared" si="283"/>
        <v>0</v>
      </c>
      <c r="AK297" s="9">
        <f t="shared" si="284"/>
        <v>0</v>
      </c>
      <c r="AL297" s="9">
        <f t="shared" si="285"/>
        <v>0</v>
      </c>
      <c r="AM297" s="9">
        <f t="shared" si="286"/>
        <v>0</v>
      </c>
      <c r="AN297" s="9">
        <v>9.16480589243307E-3</v>
      </c>
      <c r="AO297" s="9">
        <f t="shared" si="287"/>
        <v>0</v>
      </c>
      <c r="AP297" s="9">
        <f t="shared" si="288"/>
        <v>0</v>
      </c>
      <c r="AQ297" s="9">
        <f t="shared" si="289"/>
        <v>0</v>
      </c>
      <c r="AR297" s="9">
        <v>2.6318000000000001</v>
      </c>
      <c r="AS297" s="9">
        <f t="shared" si="251"/>
        <v>0</v>
      </c>
      <c r="AT297" s="9">
        <f t="shared" si="290"/>
        <v>0</v>
      </c>
      <c r="AU297" s="9">
        <f t="shared" si="291"/>
        <v>0</v>
      </c>
      <c r="AV297" s="9">
        <f t="shared" si="292"/>
        <v>0</v>
      </c>
      <c r="AW297" s="9">
        <f t="shared" si="293"/>
        <v>0</v>
      </c>
      <c r="AX297" s="9">
        <f t="shared" si="294"/>
        <v>0</v>
      </c>
      <c r="AY297" s="9">
        <v>6.3683923609458848E-3</v>
      </c>
      <c r="AZ297" s="9">
        <f t="shared" si="295"/>
        <v>0</v>
      </c>
      <c r="BA297" s="9">
        <f t="shared" si="296"/>
        <v>0</v>
      </c>
      <c r="BB297" s="9">
        <f t="shared" si="297"/>
        <v>0</v>
      </c>
      <c r="BC297" s="9">
        <v>3.4318</v>
      </c>
      <c r="BD297" s="9">
        <f t="shared" si="252"/>
        <v>0</v>
      </c>
      <c r="BE297" s="9">
        <f t="shared" si="253"/>
        <v>0.27270937979377041</v>
      </c>
      <c r="BF297" s="9">
        <f t="shared" si="254"/>
        <v>0.28387311701807694</v>
      </c>
      <c r="BG297" s="9">
        <f t="shared" si="255"/>
        <v>0.26198641563889824</v>
      </c>
      <c r="BH297" s="9">
        <f t="shared" si="256"/>
        <v>0.29549582314823009</v>
      </c>
      <c r="BI297" s="9">
        <f t="shared" si="257"/>
        <v>0.25168675292994536</v>
      </c>
      <c r="BJ297" s="9">
        <f t="shared" si="258"/>
        <v>0</v>
      </c>
      <c r="BK297" s="9">
        <f t="shared" si="259"/>
        <v>0</v>
      </c>
      <c r="BL297" s="9">
        <f t="shared" si="260"/>
        <v>0</v>
      </c>
      <c r="BM297" s="9">
        <f t="shared" si="261"/>
        <v>0</v>
      </c>
      <c r="BN297" s="9">
        <f t="shared" si="262"/>
        <v>0</v>
      </c>
    </row>
    <row r="298" spans="1:66" x14ac:dyDescent="0.3">
      <c r="A298" s="9">
        <f t="shared" si="250"/>
        <v>281</v>
      </c>
      <c r="B298" s="9">
        <f t="shared" si="245"/>
        <v>0</v>
      </c>
      <c r="C298" s="9">
        <f t="shared" si="246"/>
        <v>0</v>
      </c>
      <c r="D298" s="9">
        <f t="shared" si="247"/>
        <v>0</v>
      </c>
      <c r="E298" s="9">
        <f t="shared" si="248"/>
        <v>0</v>
      </c>
      <c r="F298" s="9">
        <f t="shared" si="249"/>
        <v>0</v>
      </c>
      <c r="G298" s="9">
        <v>7.6922358935922475E-3</v>
      </c>
      <c r="H298" s="9">
        <f t="shared" si="242"/>
        <v>0</v>
      </c>
      <c r="I298" s="9">
        <f t="shared" si="243"/>
        <v>0</v>
      </c>
      <c r="J298" s="9">
        <f t="shared" si="244"/>
        <v>0</v>
      </c>
      <c r="K298" s="4">
        <v>3.0318000000000001</v>
      </c>
      <c r="L298" s="9">
        <f t="shared" si="263"/>
        <v>0</v>
      </c>
      <c r="M298" s="9">
        <f t="shared" si="264"/>
        <v>0</v>
      </c>
      <c r="N298" s="9">
        <f t="shared" si="265"/>
        <v>0</v>
      </c>
      <c r="O298" s="9">
        <f t="shared" si="266"/>
        <v>0</v>
      </c>
      <c r="P298" s="9">
        <f t="shared" si="267"/>
        <v>0</v>
      </c>
      <c r="Q298" s="9">
        <f t="shared" si="268"/>
        <v>0</v>
      </c>
      <c r="R298" s="9">
        <v>8.4575312829618943E-3</v>
      </c>
      <c r="S298" s="9">
        <f t="shared" si="269"/>
        <v>0</v>
      </c>
      <c r="T298" s="9">
        <f t="shared" si="270"/>
        <v>0</v>
      </c>
      <c r="U298" s="9">
        <f t="shared" si="271"/>
        <v>0</v>
      </c>
      <c r="V298" s="9">
        <v>2.8317999999999999</v>
      </c>
      <c r="W298" s="9">
        <f t="shared" si="272"/>
        <v>0</v>
      </c>
      <c r="X298" s="9">
        <f t="shared" si="273"/>
        <v>0</v>
      </c>
      <c r="Y298" s="9">
        <f t="shared" si="274"/>
        <v>0</v>
      </c>
      <c r="Z298" s="9">
        <f t="shared" si="275"/>
        <v>0</v>
      </c>
      <c r="AA298" s="9">
        <f t="shared" si="276"/>
        <v>0</v>
      </c>
      <c r="AB298" s="9">
        <f t="shared" si="277"/>
        <v>0</v>
      </c>
      <c r="AC298" s="9">
        <v>6.8165041038288354E-3</v>
      </c>
      <c r="AD298" s="9">
        <f t="shared" si="278"/>
        <v>0</v>
      </c>
      <c r="AE298" s="9">
        <f t="shared" si="279"/>
        <v>0</v>
      </c>
      <c r="AF298" s="9">
        <f t="shared" si="280"/>
        <v>0</v>
      </c>
      <c r="AG298" s="9">
        <v>3.2318000000000002</v>
      </c>
      <c r="AH298" s="9">
        <f t="shared" si="281"/>
        <v>0</v>
      </c>
      <c r="AI298" s="9">
        <f t="shared" si="282"/>
        <v>0</v>
      </c>
      <c r="AJ298" s="9">
        <f t="shared" si="283"/>
        <v>0</v>
      </c>
      <c r="AK298" s="9">
        <f t="shared" si="284"/>
        <v>0</v>
      </c>
      <c r="AL298" s="9">
        <f t="shared" si="285"/>
        <v>0</v>
      </c>
      <c r="AM298" s="9">
        <f t="shared" si="286"/>
        <v>0</v>
      </c>
      <c r="AN298" s="9">
        <v>9.16480589243307E-3</v>
      </c>
      <c r="AO298" s="9">
        <f t="shared" si="287"/>
        <v>0</v>
      </c>
      <c r="AP298" s="9">
        <f t="shared" si="288"/>
        <v>0</v>
      </c>
      <c r="AQ298" s="9">
        <f t="shared" si="289"/>
        <v>0</v>
      </c>
      <c r="AR298" s="9">
        <v>2.6318000000000001</v>
      </c>
      <c r="AS298" s="9">
        <f t="shared" si="251"/>
        <v>0</v>
      </c>
      <c r="AT298" s="9">
        <f t="shared" si="290"/>
        <v>0</v>
      </c>
      <c r="AU298" s="9">
        <f t="shared" si="291"/>
        <v>0</v>
      </c>
      <c r="AV298" s="9">
        <f t="shared" si="292"/>
        <v>0</v>
      </c>
      <c r="AW298" s="9">
        <f t="shared" si="293"/>
        <v>0</v>
      </c>
      <c r="AX298" s="9">
        <f t="shared" si="294"/>
        <v>0</v>
      </c>
      <c r="AY298" s="9">
        <v>6.3683923609458848E-3</v>
      </c>
      <c r="AZ298" s="9">
        <f t="shared" si="295"/>
        <v>0</v>
      </c>
      <c r="BA298" s="9">
        <f t="shared" si="296"/>
        <v>0</v>
      </c>
      <c r="BB298" s="9">
        <f t="shared" si="297"/>
        <v>0</v>
      </c>
      <c r="BC298" s="9">
        <v>3.4318</v>
      </c>
      <c r="BD298" s="9">
        <f t="shared" si="252"/>
        <v>0</v>
      </c>
      <c r="BE298" s="9">
        <f t="shared" si="253"/>
        <v>0.27120718948241174</v>
      </c>
      <c r="BF298" s="9">
        <f t="shared" si="254"/>
        <v>0.28235623261055842</v>
      </c>
      <c r="BG298" s="9">
        <f t="shared" si="255"/>
        <v>0.26050011409368778</v>
      </c>
      <c r="BH298" s="9">
        <f t="shared" si="256"/>
        <v>0.29396556492484277</v>
      </c>
      <c r="BI298" s="9">
        <f t="shared" si="257"/>
        <v>0.25021741712563811</v>
      </c>
      <c r="BJ298" s="9">
        <f t="shared" si="258"/>
        <v>0</v>
      </c>
      <c r="BK298" s="9">
        <f t="shared" si="259"/>
        <v>0</v>
      </c>
      <c r="BL298" s="9">
        <f t="shared" si="260"/>
        <v>0</v>
      </c>
      <c r="BM298" s="9">
        <f t="shared" si="261"/>
        <v>0</v>
      </c>
      <c r="BN298" s="9">
        <f t="shared" si="262"/>
        <v>0</v>
      </c>
    </row>
    <row r="299" spans="1:66" x14ac:dyDescent="0.3">
      <c r="A299" s="9">
        <f t="shared" si="250"/>
        <v>282</v>
      </c>
      <c r="B299" s="9">
        <f t="shared" si="245"/>
        <v>0</v>
      </c>
      <c r="C299" s="9">
        <f t="shared" si="246"/>
        <v>0</v>
      </c>
      <c r="D299" s="9">
        <f t="shared" si="247"/>
        <v>0</v>
      </c>
      <c r="E299" s="9">
        <f t="shared" si="248"/>
        <v>0</v>
      </c>
      <c r="F299" s="9">
        <f t="shared" si="249"/>
        <v>0</v>
      </c>
      <c r="G299" s="9">
        <v>7.6922358935922475E-3</v>
      </c>
      <c r="H299" s="9">
        <f t="shared" si="242"/>
        <v>0</v>
      </c>
      <c r="I299" s="9">
        <f t="shared" si="243"/>
        <v>0</v>
      </c>
      <c r="J299" s="9">
        <f t="shared" si="244"/>
        <v>0</v>
      </c>
      <c r="K299" s="4">
        <v>3.0318000000000001</v>
      </c>
      <c r="L299" s="9">
        <f t="shared" si="263"/>
        <v>0</v>
      </c>
      <c r="M299" s="9">
        <f t="shared" si="264"/>
        <v>0</v>
      </c>
      <c r="N299" s="9">
        <f t="shared" si="265"/>
        <v>0</v>
      </c>
      <c r="O299" s="9">
        <f t="shared" si="266"/>
        <v>0</v>
      </c>
      <c r="P299" s="9">
        <f t="shared" si="267"/>
        <v>0</v>
      </c>
      <c r="Q299" s="9">
        <f t="shared" si="268"/>
        <v>0</v>
      </c>
      <c r="R299" s="9">
        <v>8.4575312829618943E-3</v>
      </c>
      <c r="S299" s="9">
        <f t="shared" si="269"/>
        <v>0</v>
      </c>
      <c r="T299" s="9">
        <f t="shared" si="270"/>
        <v>0</v>
      </c>
      <c r="U299" s="9">
        <f t="shared" si="271"/>
        <v>0</v>
      </c>
      <c r="V299" s="9">
        <v>2.8317999999999999</v>
      </c>
      <c r="W299" s="9">
        <f t="shared" si="272"/>
        <v>0</v>
      </c>
      <c r="X299" s="9">
        <f t="shared" si="273"/>
        <v>0</v>
      </c>
      <c r="Y299" s="9">
        <f t="shared" si="274"/>
        <v>0</v>
      </c>
      <c r="Z299" s="9">
        <f t="shared" si="275"/>
        <v>0</v>
      </c>
      <c r="AA299" s="9">
        <f t="shared" si="276"/>
        <v>0</v>
      </c>
      <c r="AB299" s="9">
        <f t="shared" si="277"/>
        <v>0</v>
      </c>
      <c r="AC299" s="9">
        <v>6.8165041038288354E-3</v>
      </c>
      <c r="AD299" s="9">
        <f t="shared" si="278"/>
        <v>0</v>
      </c>
      <c r="AE299" s="9">
        <f t="shared" si="279"/>
        <v>0</v>
      </c>
      <c r="AF299" s="9">
        <f t="shared" si="280"/>
        <v>0</v>
      </c>
      <c r="AG299" s="9">
        <v>3.2318000000000002</v>
      </c>
      <c r="AH299" s="9">
        <f t="shared" si="281"/>
        <v>0</v>
      </c>
      <c r="AI299" s="9">
        <f t="shared" si="282"/>
        <v>0</v>
      </c>
      <c r="AJ299" s="9">
        <f t="shared" si="283"/>
        <v>0</v>
      </c>
      <c r="AK299" s="9">
        <f t="shared" si="284"/>
        <v>0</v>
      </c>
      <c r="AL299" s="9">
        <f t="shared" si="285"/>
        <v>0</v>
      </c>
      <c r="AM299" s="9">
        <f t="shared" si="286"/>
        <v>0</v>
      </c>
      <c r="AN299" s="9">
        <v>9.16480589243307E-3</v>
      </c>
      <c r="AO299" s="9">
        <f t="shared" si="287"/>
        <v>0</v>
      </c>
      <c r="AP299" s="9">
        <f t="shared" si="288"/>
        <v>0</v>
      </c>
      <c r="AQ299" s="9">
        <f t="shared" si="289"/>
        <v>0</v>
      </c>
      <c r="AR299" s="9">
        <v>2.6318000000000001</v>
      </c>
      <c r="AS299" s="9">
        <f t="shared" si="251"/>
        <v>0</v>
      </c>
      <c r="AT299" s="9">
        <f t="shared" si="290"/>
        <v>0</v>
      </c>
      <c r="AU299" s="9">
        <f t="shared" si="291"/>
        <v>0</v>
      </c>
      <c r="AV299" s="9">
        <f t="shared" si="292"/>
        <v>0</v>
      </c>
      <c r="AW299" s="9">
        <f t="shared" si="293"/>
        <v>0</v>
      </c>
      <c r="AX299" s="9">
        <f t="shared" si="294"/>
        <v>0</v>
      </c>
      <c r="AY299" s="9">
        <v>6.3683923609458848E-3</v>
      </c>
      <c r="AZ299" s="9">
        <f t="shared" si="295"/>
        <v>0</v>
      </c>
      <c r="BA299" s="9">
        <f t="shared" si="296"/>
        <v>0</v>
      </c>
      <c r="BB299" s="9">
        <f t="shared" si="297"/>
        <v>0</v>
      </c>
      <c r="BC299" s="9">
        <v>3.4318</v>
      </c>
      <c r="BD299" s="9">
        <f t="shared" si="252"/>
        <v>0</v>
      </c>
      <c r="BE299" s="9">
        <f t="shared" si="253"/>
        <v>0.26971327382494742</v>
      </c>
      <c r="BF299" s="9">
        <f t="shared" si="254"/>
        <v>0.28084745371979308</v>
      </c>
      <c r="BG299" s="9">
        <f t="shared" si="255"/>
        <v>0.25902224463560636</v>
      </c>
      <c r="BH299" s="9">
        <f t="shared" si="256"/>
        <v>0.29244323131509398</v>
      </c>
      <c r="BI299" s="9">
        <f t="shared" si="257"/>
        <v>0.24875665923685752</v>
      </c>
      <c r="BJ299" s="9">
        <f t="shared" si="258"/>
        <v>0</v>
      </c>
      <c r="BK299" s="9">
        <f t="shared" si="259"/>
        <v>0</v>
      </c>
      <c r="BL299" s="9">
        <f t="shared" si="260"/>
        <v>0</v>
      </c>
      <c r="BM299" s="9">
        <f t="shared" si="261"/>
        <v>0</v>
      </c>
      <c r="BN299" s="9">
        <f t="shared" si="262"/>
        <v>0</v>
      </c>
    </row>
    <row r="300" spans="1:66" x14ac:dyDescent="0.3">
      <c r="A300" s="9">
        <f t="shared" si="250"/>
        <v>283</v>
      </c>
      <c r="B300" s="9">
        <f t="shared" si="245"/>
        <v>0</v>
      </c>
      <c r="C300" s="9">
        <f t="shared" si="246"/>
        <v>0</v>
      </c>
      <c r="D300" s="9">
        <f t="shared" si="247"/>
        <v>0</v>
      </c>
      <c r="E300" s="9">
        <f t="shared" si="248"/>
        <v>0</v>
      </c>
      <c r="F300" s="9">
        <f t="shared" si="249"/>
        <v>0</v>
      </c>
      <c r="G300" s="9">
        <v>7.6922358935922475E-3</v>
      </c>
      <c r="H300" s="9">
        <f t="shared" si="242"/>
        <v>0</v>
      </c>
      <c r="I300" s="9">
        <f t="shared" si="243"/>
        <v>0</v>
      </c>
      <c r="J300" s="9">
        <f t="shared" si="244"/>
        <v>0</v>
      </c>
      <c r="K300" s="4">
        <v>3.0318000000000001</v>
      </c>
      <c r="L300" s="9">
        <f t="shared" si="263"/>
        <v>0</v>
      </c>
      <c r="M300" s="9">
        <f t="shared" si="264"/>
        <v>0</v>
      </c>
      <c r="N300" s="9">
        <f t="shared" si="265"/>
        <v>0</v>
      </c>
      <c r="O300" s="9">
        <f t="shared" si="266"/>
        <v>0</v>
      </c>
      <c r="P300" s="9">
        <f t="shared" si="267"/>
        <v>0</v>
      </c>
      <c r="Q300" s="9">
        <f t="shared" si="268"/>
        <v>0</v>
      </c>
      <c r="R300" s="9">
        <v>8.4575312829618943E-3</v>
      </c>
      <c r="S300" s="9">
        <f t="shared" si="269"/>
        <v>0</v>
      </c>
      <c r="T300" s="9">
        <f t="shared" si="270"/>
        <v>0</v>
      </c>
      <c r="U300" s="9">
        <f t="shared" si="271"/>
        <v>0</v>
      </c>
      <c r="V300" s="9">
        <v>2.8317999999999999</v>
      </c>
      <c r="W300" s="9">
        <f t="shared" si="272"/>
        <v>0</v>
      </c>
      <c r="X300" s="9">
        <f t="shared" si="273"/>
        <v>0</v>
      </c>
      <c r="Y300" s="9">
        <f t="shared" si="274"/>
        <v>0</v>
      </c>
      <c r="Z300" s="9">
        <f t="shared" si="275"/>
        <v>0</v>
      </c>
      <c r="AA300" s="9">
        <f t="shared" si="276"/>
        <v>0</v>
      </c>
      <c r="AB300" s="9">
        <f t="shared" si="277"/>
        <v>0</v>
      </c>
      <c r="AC300" s="9">
        <v>6.8165041038288354E-3</v>
      </c>
      <c r="AD300" s="9">
        <f t="shared" si="278"/>
        <v>0</v>
      </c>
      <c r="AE300" s="9">
        <f t="shared" si="279"/>
        <v>0</v>
      </c>
      <c r="AF300" s="9">
        <f t="shared" si="280"/>
        <v>0</v>
      </c>
      <c r="AG300" s="9">
        <v>3.2318000000000002</v>
      </c>
      <c r="AH300" s="9">
        <f t="shared" si="281"/>
        <v>0</v>
      </c>
      <c r="AI300" s="9">
        <f t="shared" si="282"/>
        <v>0</v>
      </c>
      <c r="AJ300" s="9">
        <f t="shared" si="283"/>
        <v>0</v>
      </c>
      <c r="AK300" s="9">
        <f t="shared" si="284"/>
        <v>0</v>
      </c>
      <c r="AL300" s="9">
        <f t="shared" si="285"/>
        <v>0</v>
      </c>
      <c r="AM300" s="9">
        <f t="shared" si="286"/>
        <v>0</v>
      </c>
      <c r="AN300" s="9">
        <v>9.16480589243307E-3</v>
      </c>
      <c r="AO300" s="9">
        <f t="shared" si="287"/>
        <v>0</v>
      </c>
      <c r="AP300" s="9">
        <f t="shared" si="288"/>
        <v>0</v>
      </c>
      <c r="AQ300" s="9">
        <f t="shared" si="289"/>
        <v>0</v>
      </c>
      <c r="AR300" s="9">
        <v>2.6318000000000001</v>
      </c>
      <c r="AS300" s="9">
        <f t="shared" si="251"/>
        <v>0</v>
      </c>
      <c r="AT300" s="9">
        <f t="shared" si="290"/>
        <v>0</v>
      </c>
      <c r="AU300" s="9">
        <f t="shared" si="291"/>
        <v>0</v>
      </c>
      <c r="AV300" s="9">
        <f t="shared" si="292"/>
        <v>0</v>
      </c>
      <c r="AW300" s="9">
        <f t="shared" si="293"/>
        <v>0</v>
      </c>
      <c r="AX300" s="9">
        <f t="shared" si="294"/>
        <v>0</v>
      </c>
      <c r="AY300" s="9">
        <v>6.3683923609458848E-3</v>
      </c>
      <c r="AZ300" s="9">
        <f t="shared" si="295"/>
        <v>0</v>
      </c>
      <c r="BA300" s="9">
        <f t="shared" si="296"/>
        <v>0</v>
      </c>
      <c r="BB300" s="9">
        <f t="shared" si="297"/>
        <v>0</v>
      </c>
      <c r="BC300" s="9">
        <v>3.4318</v>
      </c>
      <c r="BD300" s="9">
        <f t="shared" si="252"/>
        <v>0</v>
      </c>
      <c r="BE300" s="9">
        <f t="shared" si="253"/>
        <v>0.26822758724133577</v>
      </c>
      <c r="BF300" s="9">
        <f t="shared" si="254"/>
        <v>0.27934673703371216</v>
      </c>
      <c r="BG300" s="9">
        <f t="shared" si="255"/>
        <v>0.25755275942773048</v>
      </c>
      <c r="BH300" s="9">
        <f t="shared" si="256"/>
        <v>0.29092878128048422</v>
      </c>
      <c r="BI300" s="9">
        <f t="shared" si="257"/>
        <v>0.24730442918612336</v>
      </c>
      <c r="BJ300" s="9">
        <f t="shared" si="258"/>
        <v>0</v>
      </c>
      <c r="BK300" s="9">
        <f t="shared" si="259"/>
        <v>0</v>
      </c>
      <c r="BL300" s="9">
        <f t="shared" si="260"/>
        <v>0</v>
      </c>
      <c r="BM300" s="9">
        <f t="shared" si="261"/>
        <v>0</v>
      </c>
      <c r="BN300" s="9">
        <f t="shared" si="262"/>
        <v>0</v>
      </c>
    </row>
    <row r="301" spans="1:66" x14ac:dyDescent="0.3">
      <c r="A301" s="9">
        <f t="shared" si="250"/>
        <v>284</v>
      </c>
      <c r="B301" s="9">
        <f t="shared" si="245"/>
        <v>0</v>
      </c>
      <c r="C301" s="9">
        <f t="shared" si="246"/>
        <v>0</v>
      </c>
      <c r="D301" s="9">
        <f t="shared" si="247"/>
        <v>0</v>
      </c>
      <c r="E301" s="9">
        <f t="shared" si="248"/>
        <v>0</v>
      </c>
      <c r="F301" s="9">
        <f t="shared" si="249"/>
        <v>0</v>
      </c>
      <c r="G301" s="9">
        <v>7.6922358935922475E-3</v>
      </c>
      <c r="H301" s="9">
        <f t="shared" si="242"/>
        <v>0</v>
      </c>
      <c r="I301" s="9">
        <f t="shared" si="243"/>
        <v>0</v>
      </c>
      <c r="J301" s="9">
        <f t="shared" si="244"/>
        <v>0</v>
      </c>
      <c r="K301" s="4">
        <v>3.0318000000000001</v>
      </c>
      <c r="L301" s="9">
        <f t="shared" si="263"/>
        <v>0</v>
      </c>
      <c r="M301" s="9">
        <f t="shared" si="264"/>
        <v>0</v>
      </c>
      <c r="N301" s="9">
        <f t="shared" si="265"/>
        <v>0</v>
      </c>
      <c r="O301" s="9">
        <f t="shared" si="266"/>
        <v>0</v>
      </c>
      <c r="P301" s="9">
        <f t="shared" si="267"/>
        <v>0</v>
      </c>
      <c r="Q301" s="9">
        <f t="shared" si="268"/>
        <v>0</v>
      </c>
      <c r="R301" s="9">
        <v>8.4575312829618943E-3</v>
      </c>
      <c r="S301" s="9">
        <f t="shared" si="269"/>
        <v>0</v>
      </c>
      <c r="T301" s="9">
        <f t="shared" si="270"/>
        <v>0</v>
      </c>
      <c r="U301" s="9">
        <f t="shared" si="271"/>
        <v>0</v>
      </c>
      <c r="V301" s="9">
        <v>2.8317999999999999</v>
      </c>
      <c r="W301" s="9">
        <f t="shared" si="272"/>
        <v>0</v>
      </c>
      <c r="X301" s="9">
        <f t="shared" si="273"/>
        <v>0</v>
      </c>
      <c r="Y301" s="9">
        <f t="shared" si="274"/>
        <v>0</v>
      </c>
      <c r="Z301" s="9">
        <f t="shared" si="275"/>
        <v>0</v>
      </c>
      <c r="AA301" s="9">
        <f t="shared" si="276"/>
        <v>0</v>
      </c>
      <c r="AB301" s="9">
        <f t="shared" si="277"/>
        <v>0</v>
      </c>
      <c r="AC301" s="9">
        <v>6.8165041038288354E-3</v>
      </c>
      <c r="AD301" s="9">
        <f t="shared" si="278"/>
        <v>0</v>
      </c>
      <c r="AE301" s="9">
        <f t="shared" si="279"/>
        <v>0</v>
      </c>
      <c r="AF301" s="9">
        <f t="shared" si="280"/>
        <v>0</v>
      </c>
      <c r="AG301" s="9">
        <v>3.2318000000000002</v>
      </c>
      <c r="AH301" s="9">
        <f t="shared" si="281"/>
        <v>0</v>
      </c>
      <c r="AI301" s="9">
        <f t="shared" si="282"/>
        <v>0</v>
      </c>
      <c r="AJ301" s="9">
        <f t="shared" si="283"/>
        <v>0</v>
      </c>
      <c r="AK301" s="9">
        <f t="shared" si="284"/>
        <v>0</v>
      </c>
      <c r="AL301" s="9">
        <f t="shared" si="285"/>
        <v>0</v>
      </c>
      <c r="AM301" s="9">
        <f t="shared" si="286"/>
        <v>0</v>
      </c>
      <c r="AN301" s="9">
        <v>9.16480589243307E-3</v>
      </c>
      <c r="AO301" s="9">
        <f t="shared" si="287"/>
        <v>0</v>
      </c>
      <c r="AP301" s="9">
        <f t="shared" si="288"/>
        <v>0</v>
      </c>
      <c r="AQ301" s="9">
        <f t="shared" si="289"/>
        <v>0</v>
      </c>
      <c r="AR301" s="9">
        <v>2.6318000000000001</v>
      </c>
      <c r="AS301" s="9">
        <f t="shared" si="251"/>
        <v>0</v>
      </c>
      <c r="AT301" s="9">
        <f t="shared" si="290"/>
        <v>0</v>
      </c>
      <c r="AU301" s="9">
        <f t="shared" si="291"/>
        <v>0</v>
      </c>
      <c r="AV301" s="9">
        <f t="shared" si="292"/>
        <v>0</v>
      </c>
      <c r="AW301" s="9">
        <f t="shared" si="293"/>
        <v>0</v>
      </c>
      <c r="AX301" s="9">
        <f t="shared" si="294"/>
        <v>0</v>
      </c>
      <c r="AY301" s="9">
        <v>6.3683923609458848E-3</v>
      </c>
      <c r="AZ301" s="9">
        <f t="shared" si="295"/>
        <v>0</v>
      </c>
      <c r="BA301" s="9">
        <f t="shared" si="296"/>
        <v>0</v>
      </c>
      <c r="BB301" s="9">
        <f t="shared" si="297"/>
        <v>0</v>
      </c>
      <c r="BC301" s="9">
        <v>3.4318</v>
      </c>
      <c r="BD301" s="9">
        <f t="shared" si="252"/>
        <v>0</v>
      </c>
      <c r="BE301" s="9">
        <f t="shared" si="253"/>
        <v>0.26675008440260778</v>
      </c>
      <c r="BF301" s="9">
        <f t="shared" si="254"/>
        <v>0.27785403947168613</v>
      </c>
      <c r="BG301" s="9">
        <f t="shared" si="255"/>
        <v>0.25609161090452509</v>
      </c>
      <c r="BH301" s="9">
        <f t="shared" si="256"/>
        <v>0.28942217399503645</v>
      </c>
      <c r="BI301" s="9">
        <f t="shared" si="257"/>
        <v>0.24586067718830534</v>
      </c>
      <c r="BJ301" s="9">
        <f t="shared" si="258"/>
        <v>0</v>
      </c>
      <c r="BK301" s="9">
        <f t="shared" si="259"/>
        <v>0</v>
      </c>
      <c r="BL301" s="9">
        <f t="shared" si="260"/>
        <v>0</v>
      </c>
      <c r="BM301" s="9">
        <f t="shared" si="261"/>
        <v>0</v>
      </c>
      <c r="BN301" s="9">
        <f t="shared" si="262"/>
        <v>0</v>
      </c>
    </row>
    <row r="302" spans="1:66" x14ac:dyDescent="0.3">
      <c r="A302" s="9">
        <f t="shared" si="250"/>
        <v>285</v>
      </c>
      <c r="B302" s="9">
        <f t="shared" si="245"/>
        <v>0</v>
      </c>
      <c r="C302" s="9">
        <f t="shared" si="246"/>
        <v>0</v>
      </c>
      <c r="D302" s="9">
        <f t="shared" si="247"/>
        <v>0</v>
      </c>
      <c r="E302" s="9">
        <f t="shared" si="248"/>
        <v>0</v>
      </c>
      <c r="F302" s="9">
        <f t="shared" si="249"/>
        <v>0</v>
      </c>
      <c r="G302" s="9">
        <v>7.6922358935922475E-3</v>
      </c>
      <c r="H302" s="9">
        <f t="shared" si="242"/>
        <v>0</v>
      </c>
      <c r="I302" s="9">
        <f t="shared" si="243"/>
        <v>0</v>
      </c>
      <c r="J302" s="9">
        <f t="shared" si="244"/>
        <v>0</v>
      </c>
      <c r="K302" s="4">
        <v>3.0318000000000001</v>
      </c>
      <c r="L302" s="9">
        <f t="shared" si="263"/>
        <v>0</v>
      </c>
      <c r="M302" s="9">
        <f t="shared" si="264"/>
        <v>0</v>
      </c>
      <c r="N302" s="9">
        <f t="shared" si="265"/>
        <v>0</v>
      </c>
      <c r="O302" s="9">
        <f t="shared" si="266"/>
        <v>0</v>
      </c>
      <c r="P302" s="9">
        <f t="shared" si="267"/>
        <v>0</v>
      </c>
      <c r="Q302" s="9">
        <f t="shared" si="268"/>
        <v>0</v>
      </c>
      <c r="R302" s="9">
        <v>8.4575312829618943E-3</v>
      </c>
      <c r="S302" s="9">
        <f t="shared" si="269"/>
        <v>0</v>
      </c>
      <c r="T302" s="9">
        <f t="shared" si="270"/>
        <v>0</v>
      </c>
      <c r="U302" s="9">
        <f t="shared" si="271"/>
        <v>0</v>
      </c>
      <c r="V302" s="9">
        <v>2.8317999999999999</v>
      </c>
      <c r="W302" s="9">
        <f t="shared" si="272"/>
        <v>0</v>
      </c>
      <c r="X302" s="9">
        <f t="shared" si="273"/>
        <v>0</v>
      </c>
      <c r="Y302" s="9">
        <f t="shared" si="274"/>
        <v>0</v>
      </c>
      <c r="Z302" s="9">
        <f t="shared" si="275"/>
        <v>0</v>
      </c>
      <c r="AA302" s="9">
        <f t="shared" si="276"/>
        <v>0</v>
      </c>
      <c r="AB302" s="9">
        <f t="shared" si="277"/>
        <v>0</v>
      </c>
      <c r="AC302" s="9">
        <v>6.8165041038288354E-3</v>
      </c>
      <c r="AD302" s="9">
        <f t="shared" si="278"/>
        <v>0</v>
      </c>
      <c r="AE302" s="9">
        <f t="shared" si="279"/>
        <v>0</v>
      </c>
      <c r="AF302" s="9">
        <f t="shared" si="280"/>
        <v>0</v>
      </c>
      <c r="AG302" s="9">
        <v>3.2318000000000002</v>
      </c>
      <c r="AH302" s="9">
        <f t="shared" si="281"/>
        <v>0</v>
      </c>
      <c r="AI302" s="9">
        <f t="shared" si="282"/>
        <v>0</v>
      </c>
      <c r="AJ302" s="9">
        <f t="shared" si="283"/>
        <v>0</v>
      </c>
      <c r="AK302" s="9">
        <f t="shared" si="284"/>
        <v>0</v>
      </c>
      <c r="AL302" s="9">
        <f t="shared" si="285"/>
        <v>0</v>
      </c>
      <c r="AM302" s="9">
        <f t="shared" si="286"/>
        <v>0</v>
      </c>
      <c r="AN302" s="9">
        <v>9.16480589243307E-3</v>
      </c>
      <c r="AO302" s="9">
        <f t="shared" si="287"/>
        <v>0</v>
      </c>
      <c r="AP302" s="9">
        <f t="shared" si="288"/>
        <v>0</v>
      </c>
      <c r="AQ302" s="9">
        <f t="shared" si="289"/>
        <v>0</v>
      </c>
      <c r="AR302" s="9">
        <v>2.6318000000000001</v>
      </c>
      <c r="AS302" s="9">
        <f t="shared" si="251"/>
        <v>0</v>
      </c>
      <c r="AT302" s="9">
        <f t="shared" si="290"/>
        <v>0</v>
      </c>
      <c r="AU302" s="9">
        <f t="shared" si="291"/>
        <v>0</v>
      </c>
      <c r="AV302" s="9">
        <f t="shared" si="292"/>
        <v>0</v>
      </c>
      <c r="AW302" s="9">
        <f t="shared" si="293"/>
        <v>0</v>
      </c>
      <c r="AX302" s="9">
        <f t="shared" si="294"/>
        <v>0</v>
      </c>
      <c r="AY302" s="9">
        <v>6.3683923609458848E-3</v>
      </c>
      <c r="AZ302" s="9">
        <f t="shared" si="295"/>
        <v>0</v>
      </c>
      <c r="BA302" s="9">
        <f t="shared" si="296"/>
        <v>0</v>
      </c>
      <c r="BB302" s="9">
        <f t="shared" si="297"/>
        <v>0</v>
      </c>
      <c r="BC302" s="9">
        <v>3.4318</v>
      </c>
      <c r="BD302" s="9">
        <f t="shared" si="252"/>
        <v>0</v>
      </c>
      <c r="BE302" s="9">
        <f t="shared" si="253"/>
        <v>0.26528072022948423</v>
      </c>
      <c r="BF302" s="9">
        <f t="shared" si="254"/>
        <v>0.27636931818328814</v>
      </c>
      <c r="BG302" s="9">
        <f t="shared" si="255"/>
        <v>0.25463875177030393</v>
      </c>
      <c r="BH302" s="9">
        <f t="shared" si="256"/>
        <v>0.28792336884419556</v>
      </c>
      <c r="BI302" s="9">
        <f t="shared" si="257"/>
        <v>0.24442535374891655</v>
      </c>
      <c r="BJ302" s="9">
        <f t="shared" si="258"/>
        <v>0</v>
      </c>
      <c r="BK302" s="9">
        <f t="shared" si="259"/>
        <v>0</v>
      </c>
      <c r="BL302" s="9">
        <f t="shared" si="260"/>
        <v>0</v>
      </c>
      <c r="BM302" s="9">
        <f t="shared" si="261"/>
        <v>0</v>
      </c>
      <c r="BN302" s="9">
        <f t="shared" si="262"/>
        <v>0</v>
      </c>
    </row>
    <row r="303" spans="1:66" x14ac:dyDescent="0.3">
      <c r="A303" s="9">
        <f t="shared" si="250"/>
        <v>286</v>
      </c>
      <c r="B303" s="9">
        <f t="shared" si="245"/>
        <v>0</v>
      </c>
      <c r="C303" s="9">
        <f t="shared" si="246"/>
        <v>0</v>
      </c>
      <c r="D303" s="9">
        <f t="shared" si="247"/>
        <v>0</v>
      </c>
      <c r="E303" s="9">
        <f t="shared" si="248"/>
        <v>0</v>
      </c>
      <c r="F303" s="9">
        <f t="shared" si="249"/>
        <v>0</v>
      </c>
      <c r="G303" s="9">
        <v>7.6922358935922475E-3</v>
      </c>
      <c r="H303" s="9">
        <f t="shared" si="242"/>
        <v>0</v>
      </c>
      <c r="I303" s="9">
        <f t="shared" si="243"/>
        <v>0</v>
      </c>
      <c r="J303" s="9">
        <f t="shared" si="244"/>
        <v>0</v>
      </c>
      <c r="K303" s="4">
        <v>3.0318000000000001</v>
      </c>
      <c r="L303" s="9">
        <f t="shared" si="263"/>
        <v>0</v>
      </c>
      <c r="M303" s="9">
        <f t="shared" si="264"/>
        <v>0</v>
      </c>
      <c r="N303" s="9">
        <f t="shared" si="265"/>
        <v>0</v>
      </c>
      <c r="O303" s="9">
        <f t="shared" si="266"/>
        <v>0</v>
      </c>
      <c r="P303" s="9">
        <f t="shared" si="267"/>
        <v>0</v>
      </c>
      <c r="Q303" s="9">
        <f t="shared" si="268"/>
        <v>0</v>
      </c>
      <c r="R303" s="9">
        <v>8.4575312829618943E-3</v>
      </c>
      <c r="S303" s="9">
        <f t="shared" si="269"/>
        <v>0</v>
      </c>
      <c r="T303" s="9">
        <f t="shared" si="270"/>
        <v>0</v>
      </c>
      <c r="U303" s="9">
        <f t="shared" si="271"/>
        <v>0</v>
      </c>
      <c r="V303" s="9">
        <v>2.8317999999999999</v>
      </c>
      <c r="W303" s="9">
        <f t="shared" si="272"/>
        <v>0</v>
      </c>
      <c r="X303" s="9">
        <f t="shared" si="273"/>
        <v>0</v>
      </c>
      <c r="Y303" s="9">
        <f t="shared" si="274"/>
        <v>0</v>
      </c>
      <c r="Z303" s="9">
        <f t="shared" si="275"/>
        <v>0</v>
      </c>
      <c r="AA303" s="9">
        <f t="shared" si="276"/>
        <v>0</v>
      </c>
      <c r="AB303" s="9">
        <f t="shared" si="277"/>
        <v>0</v>
      </c>
      <c r="AC303" s="9">
        <v>6.8165041038288354E-3</v>
      </c>
      <c r="AD303" s="9">
        <f t="shared" si="278"/>
        <v>0</v>
      </c>
      <c r="AE303" s="9">
        <f t="shared" si="279"/>
        <v>0</v>
      </c>
      <c r="AF303" s="9">
        <f t="shared" si="280"/>
        <v>0</v>
      </c>
      <c r="AG303" s="9">
        <v>3.2318000000000002</v>
      </c>
      <c r="AH303" s="9">
        <f t="shared" si="281"/>
        <v>0</v>
      </c>
      <c r="AI303" s="9">
        <f t="shared" si="282"/>
        <v>0</v>
      </c>
      <c r="AJ303" s="9">
        <f t="shared" si="283"/>
        <v>0</v>
      </c>
      <c r="AK303" s="9">
        <f t="shared" si="284"/>
        <v>0</v>
      </c>
      <c r="AL303" s="9">
        <f t="shared" si="285"/>
        <v>0</v>
      </c>
      <c r="AM303" s="9">
        <f t="shared" si="286"/>
        <v>0</v>
      </c>
      <c r="AN303" s="9">
        <v>9.16480589243307E-3</v>
      </c>
      <c r="AO303" s="9">
        <f t="shared" si="287"/>
        <v>0</v>
      </c>
      <c r="AP303" s="9">
        <f t="shared" si="288"/>
        <v>0</v>
      </c>
      <c r="AQ303" s="9">
        <f t="shared" si="289"/>
        <v>0</v>
      </c>
      <c r="AR303" s="9">
        <v>2.6318000000000001</v>
      </c>
      <c r="AS303" s="9">
        <f t="shared" si="251"/>
        <v>0</v>
      </c>
      <c r="AT303" s="9">
        <f t="shared" si="290"/>
        <v>0</v>
      </c>
      <c r="AU303" s="9">
        <f t="shared" si="291"/>
        <v>0</v>
      </c>
      <c r="AV303" s="9">
        <f t="shared" si="292"/>
        <v>0</v>
      </c>
      <c r="AW303" s="9">
        <f t="shared" si="293"/>
        <v>0</v>
      </c>
      <c r="AX303" s="9">
        <f t="shared" si="294"/>
        <v>0</v>
      </c>
      <c r="AY303" s="9">
        <v>6.3683923609458848E-3</v>
      </c>
      <c r="AZ303" s="9">
        <f t="shared" si="295"/>
        <v>0</v>
      </c>
      <c r="BA303" s="9">
        <f t="shared" si="296"/>
        <v>0</v>
      </c>
      <c r="BB303" s="9">
        <f t="shared" si="297"/>
        <v>0</v>
      </c>
      <c r="BC303" s="9">
        <v>3.4318</v>
      </c>
      <c r="BD303" s="9">
        <f t="shared" si="252"/>
        <v>0</v>
      </c>
      <c r="BE303" s="9">
        <f t="shared" si="253"/>
        <v>0.26381944989100031</v>
      </c>
      <c r="BF303" s="9">
        <f t="shared" si="254"/>
        <v>0.27489253054706381</v>
      </c>
      <c r="BG303" s="9">
        <f t="shared" si="255"/>
        <v>0.25319413499769872</v>
      </c>
      <c r="BH303" s="9">
        <f t="shared" si="256"/>
        <v>0.28643232542373342</v>
      </c>
      <c r="BI303" s="9">
        <f t="shared" si="257"/>
        <v>0.24299840966241665</v>
      </c>
      <c r="BJ303" s="9">
        <f t="shared" si="258"/>
        <v>0</v>
      </c>
      <c r="BK303" s="9">
        <f t="shared" si="259"/>
        <v>0</v>
      </c>
      <c r="BL303" s="9">
        <f t="shared" si="260"/>
        <v>0</v>
      </c>
      <c r="BM303" s="9">
        <f t="shared" si="261"/>
        <v>0</v>
      </c>
      <c r="BN303" s="9">
        <f t="shared" si="262"/>
        <v>0</v>
      </c>
    </row>
    <row r="304" spans="1:66" x14ac:dyDescent="0.3">
      <c r="A304" s="9">
        <f t="shared" si="250"/>
        <v>287</v>
      </c>
      <c r="B304" s="9">
        <f t="shared" si="245"/>
        <v>0</v>
      </c>
      <c r="C304" s="9">
        <f t="shared" si="246"/>
        <v>0</v>
      </c>
      <c r="D304" s="9">
        <f t="shared" si="247"/>
        <v>0</v>
      </c>
      <c r="E304" s="9">
        <f t="shared" si="248"/>
        <v>0</v>
      </c>
      <c r="F304" s="9">
        <f t="shared" si="249"/>
        <v>0</v>
      </c>
      <c r="G304" s="9">
        <v>7.6922358935922475E-3</v>
      </c>
      <c r="H304" s="9">
        <f t="shared" si="242"/>
        <v>0</v>
      </c>
      <c r="I304" s="9">
        <f t="shared" si="243"/>
        <v>0</v>
      </c>
      <c r="J304" s="9">
        <f t="shared" si="244"/>
        <v>0</v>
      </c>
      <c r="K304" s="4">
        <v>3.0318000000000001</v>
      </c>
      <c r="L304" s="9">
        <f t="shared" si="263"/>
        <v>0</v>
      </c>
      <c r="M304" s="9">
        <f t="shared" si="264"/>
        <v>0</v>
      </c>
      <c r="N304" s="9">
        <f t="shared" si="265"/>
        <v>0</v>
      </c>
      <c r="O304" s="9">
        <f t="shared" si="266"/>
        <v>0</v>
      </c>
      <c r="P304" s="9">
        <f t="shared" si="267"/>
        <v>0</v>
      </c>
      <c r="Q304" s="9">
        <f t="shared" si="268"/>
        <v>0</v>
      </c>
      <c r="R304" s="9">
        <v>8.4575312829618943E-3</v>
      </c>
      <c r="S304" s="9">
        <f t="shared" si="269"/>
        <v>0</v>
      </c>
      <c r="T304" s="9">
        <f t="shared" si="270"/>
        <v>0</v>
      </c>
      <c r="U304" s="9">
        <f t="shared" si="271"/>
        <v>0</v>
      </c>
      <c r="V304" s="9">
        <v>2.8317999999999999</v>
      </c>
      <c r="W304" s="9">
        <f t="shared" si="272"/>
        <v>0</v>
      </c>
      <c r="X304" s="9">
        <f t="shared" si="273"/>
        <v>0</v>
      </c>
      <c r="Y304" s="9">
        <f t="shared" si="274"/>
        <v>0</v>
      </c>
      <c r="Z304" s="9">
        <f t="shared" si="275"/>
        <v>0</v>
      </c>
      <c r="AA304" s="9">
        <f t="shared" si="276"/>
        <v>0</v>
      </c>
      <c r="AB304" s="9">
        <f t="shared" si="277"/>
        <v>0</v>
      </c>
      <c r="AC304" s="9">
        <v>6.8165041038288354E-3</v>
      </c>
      <c r="AD304" s="9">
        <f t="shared" si="278"/>
        <v>0</v>
      </c>
      <c r="AE304" s="9">
        <f t="shared" si="279"/>
        <v>0</v>
      </c>
      <c r="AF304" s="9">
        <f t="shared" si="280"/>
        <v>0</v>
      </c>
      <c r="AG304" s="9">
        <v>3.2318000000000002</v>
      </c>
      <c r="AH304" s="9">
        <f t="shared" si="281"/>
        <v>0</v>
      </c>
      <c r="AI304" s="9">
        <f t="shared" si="282"/>
        <v>0</v>
      </c>
      <c r="AJ304" s="9">
        <f t="shared" si="283"/>
        <v>0</v>
      </c>
      <c r="AK304" s="9">
        <f t="shared" si="284"/>
        <v>0</v>
      </c>
      <c r="AL304" s="9">
        <f t="shared" si="285"/>
        <v>0</v>
      </c>
      <c r="AM304" s="9">
        <f t="shared" si="286"/>
        <v>0</v>
      </c>
      <c r="AN304" s="9">
        <v>9.16480589243307E-3</v>
      </c>
      <c r="AO304" s="9">
        <f t="shared" si="287"/>
        <v>0</v>
      </c>
      <c r="AP304" s="9">
        <f t="shared" si="288"/>
        <v>0</v>
      </c>
      <c r="AQ304" s="9">
        <f t="shared" si="289"/>
        <v>0</v>
      </c>
      <c r="AR304" s="9">
        <v>2.6318000000000001</v>
      </c>
      <c r="AS304" s="9">
        <f t="shared" si="251"/>
        <v>0</v>
      </c>
      <c r="AT304" s="9">
        <f t="shared" si="290"/>
        <v>0</v>
      </c>
      <c r="AU304" s="9">
        <f t="shared" si="291"/>
        <v>0</v>
      </c>
      <c r="AV304" s="9">
        <f t="shared" si="292"/>
        <v>0</v>
      </c>
      <c r="AW304" s="9">
        <f t="shared" si="293"/>
        <v>0</v>
      </c>
      <c r="AX304" s="9">
        <f t="shared" si="294"/>
        <v>0</v>
      </c>
      <c r="AY304" s="9">
        <v>6.3683923609458848E-3</v>
      </c>
      <c r="AZ304" s="9">
        <f t="shared" si="295"/>
        <v>0</v>
      </c>
      <c r="BA304" s="9">
        <f t="shared" si="296"/>
        <v>0</v>
      </c>
      <c r="BB304" s="9">
        <f t="shared" si="297"/>
        <v>0</v>
      </c>
      <c r="BC304" s="9">
        <v>3.4318</v>
      </c>
      <c r="BD304" s="9">
        <f t="shared" si="252"/>
        <v>0</v>
      </c>
      <c r="BE304" s="9">
        <f t="shared" si="253"/>
        <v>0.26236622880313776</v>
      </c>
      <c r="BF304" s="9">
        <f t="shared" si="254"/>
        <v>0.27342363416930782</v>
      </c>
      <c r="BG304" s="9">
        <f t="shared" si="255"/>
        <v>0.25175771382613693</v>
      </c>
      <c r="BH304" s="9">
        <f t="shared" si="256"/>
        <v>0.28494900353865982</v>
      </c>
      <c r="BI304" s="9">
        <f t="shared" si="257"/>
        <v>0.24157979601052496</v>
      </c>
      <c r="BJ304" s="9">
        <f t="shared" si="258"/>
        <v>0</v>
      </c>
      <c r="BK304" s="9">
        <f t="shared" si="259"/>
        <v>0</v>
      </c>
      <c r="BL304" s="9">
        <f t="shared" si="260"/>
        <v>0</v>
      </c>
      <c r="BM304" s="9">
        <f t="shared" si="261"/>
        <v>0</v>
      </c>
      <c r="BN304" s="9">
        <f t="shared" si="262"/>
        <v>0</v>
      </c>
    </row>
    <row r="305" spans="1:66" x14ac:dyDescent="0.3">
      <c r="A305" s="9">
        <f t="shared" si="250"/>
        <v>288</v>
      </c>
      <c r="B305" s="9">
        <f t="shared" si="245"/>
        <v>0</v>
      </c>
      <c r="C305" s="9">
        <f t="shared" si="246"/>
        <v>0</v>
      </c>
      <c r="D305" s="9">
        <f t="shared" si="247"/>
        <v>0</v>
      </c>
      <c r="E305" s="9">
        <f t="shared" si="248"/>
        <v>0</v>
      </c>
      <c r="F305" s="9">
        <f t="shared" si="249"/>
        <v>0</v>
      </c>
      <c r="G305" s="9">
        <v>7.6922358935922475E-3</v>
      </c>
      <c r="H305" s="9">
        <f t="shared" si="242"/>
        <v>0</v>
      </c>
      <c r="I305" s="9">
        <f t="shared" si="243"/>
        <v>0</v>
      </c>
      <c r="J305" s="9">
        <f t="shared" si="244"/>
        <v>0</v>
      </c>
      <c r="K305" s="4">
        <v>3.0318000000000001</v>
      </c>
      <c r="L305" s="9">
        <f t="shared" si="263"/>
        <v>0</v>
      </c>
      <c r="M305" s="9">
        <f t="shared" si="264"/>
        <v>0</v>
      </c>
      <c r="N305" s="9">
        <f t="shared" si="265"/>
        <v>0</v>
      </c>
      <c r="O305" s="9">
        <f t="shared" si="266"/>
        <v>0</v>
      </c>
      <c r="P305" s="9">
        <f t="shared" si="267"/>
        <v>0</v>
      </c>
      <c r="Q305" s="9">
        <f t="shared" si="268"/>
        <v>0</v>
      </c>
      <c r="R305" s="9">
        <v>8.4575312829618943E-3</v>
      </c>
      <c r="S305" s="9">
        <f t="shared" si="269"/>
        <v>0</v>
      </c>
      <c r="T305" s="9">
        <f t="shared" si="270"/>
        <v>0</v>
      </c>
      <c r="U305" s="9">
        <f t="shared" si="271"/>
        <v>0</v>
      </c>
      <c r="V305" s="9">
        <v>2.8317999999999999</v>
      </c>
      <c r="W305" s="9">
        <f t="shared" si="272"/>
        <v>0</v>
      </c>
      <c r="X305" s="9">
        <f t="shared" si="273"/>
        <v>0</v>
      </c>
      <c r="Y305" s="9">
        <f t="shared" si="274"/>
        <v>0</v>
      </c>
      <c r="Z305" s="9">
        <f t="shared" si="275"/>
        <v>0</v>
      </c>
      <c r="AA305" s="9">
        <f t="shared" si="276"/>
        <v>0</v>
      </c>
      <c r="AB305" s="9">
        <f t="shared" si="277"/>
        <v>0</v>
      </c>
      <c r="AC305" s="9">
        <v>6.8165041038288354E-3</v>
      </c>
      <c r="AD305" s="9">
        <f t="shared" si="278"/>
        <v>0</v>
      </c>
      <c r="AE305" s="9">
        <f t="shared" si="279"/>
        <v>0</v>
      </c>
      <c r="AF305" s="9">
        <f t="shared" si="280"/>
        <v>0</v>
      </c>
      <c r="AG305" s="9">
        <v>3.2318000000000002</v>
      </c>
      <c r="AH305" s="9">
        <f t="shared" si="281"/>
        <v>0</v>
      </c>
      <c r="AI305" s="9">
        <f t="shared" si="282"/>
        <v>0</v>
      </c>
      <c r="AJ305" s="9">
        <f t="shared" si="283"/>
        <v>0</v>
      </c>
      <c r="AK305" s="9">
        <f t="shared" si="284"/>
        <v>0</v>
      </c>
      <c r="AL305" s="9">
        <f t="shared" si="285"/>
        <v>0</v>
      </c>
      <c r="AM305" s="9">
        <f t="shared" si="286"/>
        <v>0</v>
      </c>
      <c r="AN305" s="9">
        <v>9.16480589243307E-3</v>
      </c>
      <c r="AO305" s="9">
        <f t="shared" si="287"/>
        <v>0</v>
      </c>
      <c r="AP305" s="9">
        <f t="shared" si="288"/>
        <v>0</v>
      </c>
      <c r="AQ305" s="9">
        <f t="shared" si="289"/>
        <v>0</v>
      </c>
      <c r="AR305" s="9">
        <v>2.6318000000000001</v>
      </c>
      <c r="AS305" s="9">
        <f t="shared" si="251"/>
        <v>0</v>
      </c>
      <c r="AT305" s="9">
        <f t="shared" si="290"/>
        <v>0</v>
      </c>
      <c r="AU305" s="9">
        <f t="shared" si="291"/>
        <v>0</v>
      </c>
      <c r="AV305" s="9">
        <f t="shared" si="292"/>
        <v>0</v>
      </c>
      <c r="AW305" s="9">
        <f t="shared" si="293"/>
        <v>0</v>
      </c>
      <c r="AX305" s="9">
        <f t="shared" si="294"/>
        <v>0</v>
      </c>
      <c r="AY305" s="9">
        <v>6.3683923609458848E-3</v>
      </c>
      <c r="AZ305" s="9">
        <f t="shared" si="295"/>
        <v>0</v>
      </c>
      <c r="BA305" s="9">
        <f t="shared" si="296"/>
        <v>0</v>
      </c>
      <c r="BB305" s="9">
        <f t="shared" si="297"/>
        <v>0</v>
      </c>
      <c r="BC305" s="9">
        <v>3.4318</v>
      </c>
      <c r="BD305" s="9">
        <f t="shared" si="252"/>
        <v>0</v>
      </c>
      <c r="BE305" s="9">
        <f t="shared" si="253"/>
        <v>0.26092101262746448</v>
      </c>
      <c r="BF305" s="9">
        <f t="shared" si="254"/>
        <v>0.27196258688284686</v>
      </c>
      <c r="BG305" s="9">
        <f t="shared" si="255"/>
        <v>0.25032944176032801</v>
      </c>
      <c r="BH305" s="9">
        <f t="shared" si="256"/>
        <v>0.28347336320213867</v>
      </c>
      <c r="BI305" s="9">
        <f t="shared" si="257"/>
        <v>0.24016946416054352</v>
      </c>
      <c r="BJ305" s="9">
        <f t="shared" si="258"/>
        <v>0</v>
      </c>
      <c r="BK305" s="9">
        <f t="shared" si="259"/>
        <v>0</v>
      </c>
      <c r="BL305" s="9">
        <f t="shared" si="260"/>
        <v>0</v>
      </c>
      <c r="BM305" s="9">
        <f t="shared" si="261"/>
        <v>0</v>
      </c>
      <c r="BN305" s="9">
        <f t="shared" si="262"/>
        <v>0</v>
      </c>
    </row>
    <row r="306" spans="1:66" x14ac:dyDescent="0.3">
      <c r="A306" s="9">
        <f t="shared" si="250"/>
        <v>289</v>
      </c>
      <c r="B306" s="9">
        <f t="shared" si="245"/>
        <v>0</v>
      </c>
      <c r="C306" s="9">
        <f t="shared" si="246"/>
        <v>0</v>
      </c>
      <c r="D306" s="9">
        <f t="shared" si="247"/>
        <v>0</v>
      </c>
      <c r="E306" s="9">
        <f t="shared" si="248"/>
        <v>0</v>
      </c>
      <c r="F306" s="9">
        <f t="shared" si="249"/>
        <v>0</v>
      </c>
      <c r="G306" s="9">
        <v>7.6922358935922475E-3</v>
      </c>
      <c r="H306" s="9">
        <f t="shared" si="242"/>
        <v>0</v>
      </c>
      <c r="I306" s="9">
        <f t="shared" si="243"/>
        <v>0</v>
      </c>
      <c r="J306" s="9">
        <f t="shared" si="244"/>
        <v>0</v>
      </c>
      <c r="K306" s="4">
        <v>3.0318000000000001</v>
      </c>
      <c r="L306" s="9">
        <f t="shared" si="263"/>
        <v>0</v>
      </c>
      <c r="M306" s="9">
        <f t="shared" si="264"/>
        <v>0</v>
      </c>
      <c r="N306" s="9">
        <f t="shared" si="265"/>
        <v>0</v>
      </c>
      <c r="O306" s="9">
        <f t="shared" si="266"/>
        <v>0</v>
      </c>
      <c r="P306" s="9">
        <f t="shared" si="267"/>
        <v>0</v>
      </c>
      <c r="Q306" s="9">
        <f t="shared" si="268"/>
        <v>0</v>
      </c>
      <c r="R306" s="9">
        <v>8.4575312829618943E-3</v>
      </c>
      <c r="S306" s="9">
        <f t="shared" si="269"/>
        <v>0</v>
      </c>
      <c r="T306" s="9">
        <f t="shared" si="270"/>
        <v>0</v>
      </c>
      <c r="U306" s="9">
        <f t="shared" si="271"/>
        <v>0</v>
      </c>
      <c r="V306" s="9">
        <v>2.8317999999999999</v>
      </c>
      <c r="W306" s="9">
        <f t="shared" si="272"/>
        <v>0</v>
      </c>
      <c r="X306" s="9">
        <f t="shared" si="273"/>
        <v>0</v>
      </c>
      <c r="Y306" s="9">
        <f t="shared" si="274"/>
        <v>0</v>
      </c>
      <c r="Z306" s="9">
        <f t="shared" si="275"/>
        <v>0</v>
      </c>
      <c r="AA306" s="9">
        <f t="shared" si="276"/>
        <v>0</v>
      </c>
      <c r="AB306" s="9">
        <f t="shared" si="277"/>
        <v>0</v>
      </c>
      <c r="AC306" s="9">
        <v>6.8165041038288354E-3</v>
      </c>
      <c r="AD306" s="9">
        <f t="shared" si="278"/>
        <v>0</v>
      </c>
      <c r="AE306" s="9">
        <f t="shared" si="279"/>
        <v>0</v>
      </c>
      <c r="AF306" s="9">
        <f t="shared" si="280"/>
        <v>0</v>
      </c>
      <c r="AG306" s="9">
        <v>3.2318000000000002</v>
      </c>
      <c r="AH306" s="9">
        <f t="shared" si="281"/>
        <v>0</v>
      </c>
      <c r="AI306" s="9">
        <f t="shared" si="282"/>
        <v>0</v>
      </c>
      <c r="AJ306" s="9">
        <f t="shared" si="283"/>
        <v>0</v>
      </c>
      <c r="AK306" s="9">
        <f t="shared" si="284"/>
        <v>0</v>
      </c>
      <c r="AL306" s="9">
        <f t="shared" si="285"/>
        <v>0</v>
      </c>
      <c r="AM306" s="9">
        <f t="shared" si="286"/>
        <v>0</v>
      </c>
      <c r="AN306" s="9">
        <v>9.16480589243307E-3</v>
      </c>
      <c r="AO306" s="9">
        <f t="shared" si="287"/>
        <v>0</v>
      </c>
      <c r="AP306" s="9">
        <f t="shared" si="288"/>
        <v>0</v>
      </c>
      <c r="AQ306" s="9">
        <f t="shared" si="289"/>
        <v>0</v>
      </c>
      <c r="AR306" s="9">
        <v>2.6318000000000001</v>
      </c>
      <c r="AS306" s="9">
        <f t="shared" si="251"/>
        <v>0</v>
      </c>
      <c r="AT306" s="9">
        <f t="shared" si="290"/>
        <v>0</v>
      </c>
      <c r="AU306" s="9">
        <f t="shared" si="291"/>
        <v>0</v>
      </c>
      <c r="AV306" s="9">
        <f t="shared" si="292"/>
        <v>0</v>
      </c>
      <c r="AW306" s="9">
        <f t="shared" si="293"/>
        <v>0</v>
      </c>
      <c r="AX306" s="9">
        <f t="shared" si="294"/>
        <v>0</v>
      </c>
      <c r="AY306" s="9">
        <v>6.3683923609458848E-3</v>
      </c>
      <c r="AZ306" s="9">
        <f t="shared" si="295"/>
        <v>0</v>
      </c>
      <c r="BA306" s="9">
        <f t="shared" si="296"/>
        <v>0</v>
      </c>
      <c r="BB306" s="9">
        <f t="shared" si="297"/>
        <v>0</v>
      </c>
      <c r="BC306" s="9">
        <v>3.4318</v>
      </c>
      <c r="BD306" s="9">
        <f t="shared" si="252"/>
        <v>0</v>
      </c>
      <c r="BE306" s="9">
        <f t="shared" si="253"/>
        <v>0.25948375726978196</v>
      </c>
      <c r="BF306" s="9">
        <f t="shared" si="254"/>
        <v>0.27050934674582916</v>
      </c>
      <c r="BG306" s="9">
        <f t="shared" si="255"/>
        <v>0.24890927256875864</v>
      </c>
      <c r="BH306" s="9">
        <f t="shared" si="256"/>
        <v>0.28200536463441028</v>
      </c>
      <c r="BI306" s="9">
        <f t="shared" si="257"/>
        <v>0.23876736576368987</v>
      </c>
      <c r="BJ306" s="9">
        <f t="shared" si="258"/>
        <v>0</v>
      </c>
      <c r="BK306" s="9">
        <f t="shared" si="259"/>
        <v>0</v>
      </c>
      <c r="BL306" s="9">
        <f t="shared" si="260"/>
        <v>0</v>
      </c>
      <c r="BM306" s="9">
        <f t="shared" si="261"/>
        <v>0</v>
      </c>
      <c r="BN306" s="9">
        <f t="shared" si="262"/>
        <v>0</v>
      </c>
    </row>
    <row r="307" spans="1:66" x14ac:dyDescent="0.3">
      <c r="A307" s="9">
        <f t="shared" si="250"/>
        <v>290</v>
      </c>
      <c r="B307" s="9">
        <f t="shared" si="245"/>
        <v>0</v>
      </c>
      <c r="C307" s="9">
        <f t="shared" si="246"/>
        <v>0</v>
      </c>
      <c r="D307" s="9">
        <f t="shared" si="247"/>
        <v>0</v>
      </c>
      <c r="E307" s="9">
        <f t="shared" si="248"/>
        <v>0</v>
      </c>
      <c r="F307" s="9">
        <f t="shared" si="249"/>
        <v>0</v>
      </c>
      <c r="G307" s="9">
        <v>7.6922358935922475E-3</v>
      </c>
      <c r="H307" s="9">
        <f t="shared" si="242"/>
        <v>0</v>
      </c>
      <c r="I307" s="9">
        <f t="shared" si="243"/>
        <v>0</v>
      </c>
      <c r="J307" s="9">
        <f t="shared" si="244"/>
        <v>0</v>
      </c>
      <c r="K307" s="4">
        <v>3.0318000000000001</v>
      </c>
      <c r="L307" s="9">
        <f t="shared" si="263"/>
        <v>0</v>
      </c>
      <c r="M307" s="9">
        <f t="shared" si="264"/>
        <v>0</v>
      </c>
      <c r="N307" s="9">
        <f t="shared" si="265"/>
        <v>0</v>
      </c>
      <c r="O307" s="9">
        <f t="shared" si="266"/>
        <v>0</v>
      </c>
      <c r="P307" s="9">
        <f t="shared" si="267"/>
        <v>0</v>
      </c>
      <c r="Q307" s="9">
        <f t="shared" si="268"/>
        <v>0</v>
      </c>
      <c r="R307" s="9">
        <v>8.4575312829618943E-3</v>
      </c>
      <c r="S307" s="9">
        <f t="shared" si="269"/>
        <v>0</v>
      </c>
      <c r="T307" s="9">
        <f t="shared" si="270"/>
        <v>0</v>
      </c>
      <c r="U307" s="9">
        <f t="shared" si="271"/>
        <v>0</v>
      </c>
      <c r="V307" s="9">
        <v>2.8317999999999999</v>
      </c>
      <c r="W307" s="9">
        <f t="shared" si="272"/>
        <v>0</v>
      </c>
      <c r="X307" s="9">
        <f t="shared" si="273"/>
        <v>0</v>
      </c>
      <c r="Y307" s="9">
        <f t="shared" si="274"/>
        <v>0</v>
      </c>
      <c r="Z307" s="9">
        <f t="shared" si="275"/>
        <v>0</v>
      </c>
      <c r="AA307" s="9">
        <f t="shared" si="276"/>
        <v>0</v>
      </c>
      <c r="AB307" s="9">
        <f t="shared" si="277"/>
        <v>0</v>
      </c>
      <c r="AC307" s="9">
        <v>6.8165041038288354E-3</v>
      </c>
      <c r="AD307" s="9">
        <f t="shared" si="278"/>
        <v>0</v>
      </c>
      <c r="AE307" s="9">
        <f t="shared" si="279"/>
        <v>0</v>
      </c>
      <c r="AF307" s="9">
        <f t="shared" si="280"/>
        <v>0</v>
      </c>
      <c r="AG307" s="9">
        <v>3.2318000000000002</v>
      </c>
      <c r="AH307" s="9">
        <f t="shared" si="281"/>
        <v>0</v>
      </c>
      <c r="AI307" s="9">
        <f t="shared" si="282"/>
        <v>0</v>
      </c>
      <c r="AJ307" s="9">
        <f t="shared" si="283"/>
        <v>0</v>
      </c>
      <c r="AK307" s="9">
        <f t="shared" si="284"/>
        <v>0</v>
      </c>
      <c r="AL307" s="9">
        <f t="shared" si="285"/>
        <v>0</v>
      </c>
      <c r="AM307" s="9">
        <f t="shared" si="286"/>
        <v>0</v>
      </c>
      <c r="AN307" s="9">
        <v>9.16480589243307E-3</v>
      </c>
      <c r="AO307" s="9">
        <f t="shared" si="287"/>
        <v>0</v>
      </c>
      <c r="AP307" s="9">
        <f t="shared" si="288"/>
        <v>0</v>
      </c>
      <c r="AQ307" s="9">
        <f t="shared" si="289"/>
        <v>0</v>
      </c>
      <c r="AR307" s="9">
        <v>2.6318000000000001</v>
      </c>
      <c r="AS307" s="9">
        <f t="shared" si="251"/>
        <v>0</v>
      </c>
      <c r="AT307" s="9">
        <f t="shared" si="290"/>
        <v>0</v>
      </c>
      <c r="AU307" s="9">
        <f t="shared" si="291"/>
        <v>0</v>
      </c>
      <c r="AV307" s="9">
        <f t="shared" si="292"/>
        <v>0</v>
      </c>
      <c r="AW307" s="9">
        <f t="shared" si="293"/>
        <v>0</v>
      </c>
      <c r="AX307" s="9">
        <f t="shared" si="294"/>
        <v>0</v>
      </c>
      <c r="AY307" s="9">
        <v>6.3683923609458848E-3</v>
      </c>
      <c r="AZ307" s="9">
        <f t="shared" si="295"/>
        <v>0</v>
      </c>
      <c r="BA307" s="9">
        <f t="shared" si="296"/>
        <v>0</v>
      </c>
      <c r="BB307" s="9">
        <f t="shared" si="297"/>
        <v>0</v>
      </c>
      <c r="BC307" s="9">
        <v>3.4318</v>
      </c>
      <c r="BD307" s="9">
        <f t="shared" si="252"/>
        <v>0</v>
      </c>
      <c r="BE307" s="9">
        <f t="shared" si="253"/>
        <v>0.25805441887877983</v>
      </c>
      <c r="BF307" s="9">
        <f t="shared" si="254"/>
        <v>0.26906387204052046</v>
      </c>
      <c r="BG307" s="9">
        <f t="shared" si="255"/>
        <v>0.24749716028219615</v>
      </c>
      <c r="BH307" s="9">
        <f t="shared" si="256"/>
        <v>0.28054496826171887</v>
      </c>
      <c r="BI307" s="9">
        <f t="shared" si="257"/>
        <v>0.23737345275343952</v>
      </c>
      <c r="BJ307" s="9">
        <f t="shared" si="258"/>
        <v>0</v>
      </c>
      <c r="BK307" s="9">
        <f t="shared" si="259"/>
        <v>0</v>
      </c>
      <c r="BL307" s="9">
        <f t="shared" si="260"/>
        <v>0</v>
      </c>
      <c r="BM307" s="9">
        <f t="shared" si="261"/>
        <v>0</v>
      </c>
      <c r="BN307" s="9">
        <f t="shared" si="262"/>
        <v>0</v>
      </c>
    </row>
    <row r="308" spans="1:66" x14ac:dyDescent="0.3">
      <c r="A308" s="9">
        <f t="shared" si="250"/>
        <v>291</v>
      </c>
      <c r="B308" s="9">
        <f t="shared" si="245"/>
        <v>0</v>
      </c>
      <c r="C308" s="9">
        <f t="shared" si="246"/>
        <v>0</v>
      </c>
      <c r="D308" s="9">
        <f t="shared" si="247"/>
        <v>0</v>
      </c>
      <c r="E308" s="9">
        <f t="shared" si="248"/>
        <v>0</v>
      </c>
      <c r="F308" s="9">
        <f t="shared" si="249"/>
        <v>0</v>
      </c>
      <c r="G308" s="9">
        <v>7.6922358935922475E-3</v>
      </c>
      <c r="H308" s="9">
        <f t="shared" si="242"/>
        <v>0</v>
      </c>
      <c r="I308" s="9">
        <f t="shared" si="243"/>
        <v>0</v>
      </c>
      <c r="J308" s="9">
        <f t="shared" si="244"/>
        <v>0</v>
      </c>
      <c r="K308" s="4">
        <v>3.0318000000000001</v>
      </c>
      <c r="L308" s="9">
        <f t="shared" si="263"/>
        <v>0</v>
      </c>
      <c r="M308" s="9">
        <f t="shared" si="264"/>
        <v>0</v>
      </c>
      <c r="N308" s="9">
        <f t="shared" si="265"/>
        <v>0</v>
      </c>
      <c r="O308" s="9">
        <f t="shared" si="266"/>
        <v>0</v>
      </c>
      <c r="P308" s="9">
        <f t="shared" si="267"/>
        <v>0</v>
      </c>
      <c r="Q308" s="9">
        <f t="shared" si="268"/>
        <v>0</v>
      </c>
      <c r="R308" s="9">
        <v>8.4575312829618943E-3</v>
      </c>
      <c r="S308" s="9">
        <f t="shared" si="269"/>
        <v>0</v>
      </c>
      <c r="T308" s="9">
        <f t="shared" si="270"/>
        <v>0</v>
      </c>
      <c r="U308" s="9">
        <f t="shared" si="271"/>
        <v>0</v>
      </c>
      <c r="V308" s="9">
        <v>2.8317999999999999</v>
      </c>
      <c r="W308" s="9">
        <f t="shared" si="272"/>
        <v>0</v>
      </c>
      <c r="X308" s="9">
        <f t="shared" si="273"/>
        <v>0</v>
      </c>
      <c r="Y308" s="9">
        <f t="shared" si="274"/>
        <v>0</v>
      </c>
      <c r="Z308" s="9">
        <f t="shared" si="275"/>
        <v>0</v>
      </c>
      <c r="AA308" s="9">
        <f t="shared" si="276"/>
        <v>0</v>
      </c>
      <c r="AB308" s="9">
        <f t="shared" si="277"/>
        <v>0</v>
      </c>
      <c r="AC308" s="9">
        <v>6.8165041038288354E-3</v>
      </c>
      <c r="AD308" s="9">
        <f t="shared" si="278"/>
        <v>0</v>
      </c>
      <c r="AE308" s="9">
        <f t="shared" si="279"/>
        <v>0</v>
      </c>
      <c r="AF308" s="9">
        <f t="shared" si="280"/>
        <v>0</v>
      </c>
      <c r="AG308" s="9">
        <v>3.2318000000000002</v>
      </c>
      <c r="AH308" s="9">
        <f t="shared" si="281"/>
        <v>0</v>
      </c>
      <c r="AI308" s="9">
        <f t="shared" si="282"/>
        <v>0</v>
      </c>
      <c r="AJ308" s="9">
        <f t="shared" si="283"/>
        <v>0</v>
      </c>
      <c r="AK308" s="9">
        <f t="shared" si="284"/>
        <v>0</v>
      </c>
      <c r="AL308" s="9">
        <f t="shared" si="285"/>
        <v>0</v>
      </c>
      <c r="AM308" s="9">
        <f t="shared" si="286"/>
        <v>0</v>
      </c>
      <c r="AN308" s="9">
        <v>9.16480589243307E-3</v>
      </c>
      <c r="AO308" s="9">
        <f t="shared" si="287"/>
        <v>0</v>
      </c>
      <c r="AP308" s="9">
        <f t="shared" si="288"/>
        <v>0</v>
      </c>
      <c r="AQ308" s="9">
        <f t="shared" si="289"/>
        <v>0</v>
      </c>
      <c r="AR308" s="9">
        <v>2.6318000000000001</v>
      </c>
      <c r="AS308" s="9">
        <f t="shared" si="251"/>
        <v>0</v>
      </c>
      <c r="AT308" s="9">
        <f t="shared" si="290"/>
        <v>0</v>
      </c>
      <c r="AU308" s="9">
        <f t="shared" si="291"/>
        <v>0</v>
      </c>
      <c r="AV308" s="9">
        <f t="shared" si="292"/>
        <v>0</v>
      </c>
      <c r="AW308" s="9">
        <f t="shared" si="293"/>
        <v>0</v>
      </c>
      <c r="AX308" s="9">
        <f t="shared" si="294"/>
        <v>0</v>
      </c>
      <c r="AY308" s="9">
        <v>6.3683923609458848E-3</v>
      </c>
      <c r="AZ308" s="9">
        <f t="shared" si="295"/>
        <v>0</v>
      </c>
      <c r="BA308" s="9">
        <f t="shared" si="296"/>
        <v>0</v>
      </c>
      <c r="BB308" s="9">
        <f t="shared" si="297"/>
        <v>0</v>
      </c>
      <c r="BC308" s="9">
        <v>3.4318</v>
      </c>
      <c r="BD308" s="9">
        <f t="shared" si="252"/>
        <v>0</v>
      </c>
      <c r="BE308" s="9">
        <f t="shared" si="253"/>
        <v>0.25663295384469798</v>
      </c>
      <c r="BF308" s="9">
        <f t="shared" si="254"/>
        <v>0.26762612127210644</v>
      </c>
      <c r="BG308" s="9">
        <f t="shared" si="255"/>
        <v>0.24609305919220051</v>
      </c>
      <c r="BH308" s="9">
        <f t="shared" si="256"/>
        <v>0.2790921347152458</v>
      </c>
      <c r="BI308" s="9">
        <f t="shared" si="257"/>
        <v>0.23598767734387815</v>
      </c>
      <c r="BJ308" s="9">
        <f t="shared" si="258"/>
        <v>0</v>
      </c>
      <c r="BK308" s="9">
        <f t="shared" si="259"/>
        <v>0</v>
      </c>
      <c r="BL308" s="9">
        <f t="shared" si="260"/>
        <v>0</v>
      </c>
      <c r="BM308" s="9">
        <f t="shared" si="261"/>
        <v>0</v>
      </c>
      <c r="BN308" s="9">
        <f t="shared" si="262"/>
        <v>0</v>
      </c>
    </row>
    <row r="309" spans="1:66" x14ac:dyDescent="0.3">
      <c r="A309" s="9">
        <f t="shared" si="250"/>
        <v>292</v>
      </c>
      <c r="B309" s="9">
        <f t="shared" si="245"/>
        <v>0</v>
      </c>
      <c r="C309" s="9">
        <f t="shared" si="246"/>
        <v>0</v>
      </c>
      <c r="D309" s="9">
        <f t="shared" si="247"/>
        <v>0</v>
      </c>
      <c r="E309" s="9">
        <f t="shared" si="248"/>
        <v>0</v>
      </c>
      <c r="F309" s="9">
        <f t="shared" si="249"/>
        <v>0</v>
      </c>
      <c r="G309" s="9">
        <v>7.6922358935922475E-3</v>
      </c>
      <c r="H309" s="9">
        <f t="shared" si="242"/>
        <v>0</v>
      </c>
      <c r="I309" s="9">
        <f t="shared" si="243"/>
        <v>0</v>
      </c>
      <c r="J309" s="9">
        <f t="shared" si="244"/>
        <v>0</v>
      </c>
      <c r="K309" s="4">
        <v>3.0318000000000001</v>
      </c>
      <c r="L309" s="9">
        <f t="shared" si="263"/>
        <v>0</v>
      </c>
      <c r="M309" s="9">
        <f t="shared" si="264"/>
        <v>0</v>
      </c>
      <c r="N309" s="9">
        <f t="shared" si="265"/>
        <v>0</v>
      </c>
      <c r="O309" s="9">
        <f t="shared" si="266"/>
        <v>0</v>
      </c>
      <c r="P309" s="9">
        <f t="shared" si="267"/>
        <v>0</v>
      </c>
      <c r="Q309" s="9">
        <f t="shared" si="268"/>
        <v>0</v>
      </c>
      <c r="R309" s="9">
        <v>8.4575312829618943E-3</v>
      </c>
      <c r="S309" s="9">
        <f t="shared" si="269"/>
        <v>0</v>
      </c>
      <c r="T309" s="9">
        <f t="shared" si="270"/>
        <v>0</v>
      </c>
      <c r="U309" s="9">
        <f t="shared" si="271"/>
        <v>0</v>
      </c>
      <c r="V309" s="9">
        <v>2.8317999999999999</v>
      </c>
      <c r="W309" s="9">
        <f t="shared" si="272"/>
        <v>0</v>
      </c>
      <c r="X309" s="9">
        <f t="shared" si="273"/>
        <v>0</v>
      </c>
      <c r="Y309" s="9">
        <f t="shared" si="274"/>
        <v>0</v>
      </c>
      <c r="Z309" s="9">
        <f t="shared" si="275"/>
        <v>0</v>
      </c>
      <c r="AA309" s="9">
        <f t="shared" si="276"/>
        <v>0</v>
      </c>
      <c r="AB309" s="9">
        <f t="shared" si="277"/>
        <v>0</v>
      </c>
      <c r="AC309" s="9">
        <v>6.8165041038288354E-3</v>
      </c>
      <c r="AD309" s="9">
        <f t="shared" si="278"/>
        <v>0</v>
      </c>
      <c r="AE309" s="9">
        <f t="shared" si="279"/>
        <v>0</v>
      </c>
      <c r="AF309" s="9">
        <f t="shared" si="280"/>
        <v>0</v>
      </c>
      <c r="AG309" s="9">
        <v>3.2318000000000002</v>
      </c>
      <c r="AH309" s="9">
        <f t="shared" si="281"/>
        <v>0</v>
      </c>
      <c r="AI309" s="9">
        <f t="shared" si="282"/>
        <v>0</v>
      </c>
      <c r="AJ309" s="9">
        <f t="shared" si="283"/>
        <v>0</v>
      </c>
      <c r="AK309" s="9">
        <f t="shared" si="284"/>
        <v>0</v>
      </c>
      <c r="AL309" s="9">
        <f t="shared" si="285"/>
        <v>0</v>
      </c>
      <c r="AM309" s="9">
        <f t="shared" si="286"/>
        <v>0</v>
      </c>
      <c r="AN309" s="9">
        <v>9.16480589243307E-3</v>
      </c>
      <c r="AO309" s="9">
        <f t="shared" si="287"/>
        <v>0</v>
      </c>
      <c r="AP309" s="9">
        <f t="shared" si="288"/>
        <v>0</v>
      </c>
      <c r="AQ309" s="9">
        <f t="shared" si="289"/>
        <v>0</v>
      </c>
      <c r="AR309" s="9">
        <v>2.6318000000000001</v>
      </c>
      <c r="AS309" s="9">
        <f t="shared" si="251"/>
        <v>0</v>
      </c>
      <c r="AT309" s="9">
        <f t="shared" si="290"/>
        <v>0</v>
      </c>
      <c r="AU309" s="9">
        <f t="shared" si="291"/>
        <v>0</v>
      </c>
      <c r="AV309" s="9">
        <f t="shared" si="292"/>
        <v>0</v>
      </c>
      <c r="AW309" s="9">
        <f t="shared" si="293"/>
        <v>0</v>
      </c>
      <c r="AX309" s="9">
        <f t="shared" si="294"/>
        <v>0</v>
      </c>
      <c r="AY309" s="9">
        <v>6.3683923609458848E-3</v>
      </c>
      <c r="AZ309" s="9">
        <f t="shared" si="295"/>
        <v>0</v>
      </c>
      <c r="BA309" s="9">
        <f t="shared" si="296"/>
        <v>0</v>
      </c>
      <c r="BB309" s="9">
        <f t="shared" si="297"/>
        <v>0</v>
      </c>
      <c r="BC309" s="9">
        <v>3.4318</v>
      </c>
      <c r="BD309" s="9">
        <f t="shared" si="252"/>
        <v>0</v>
      </c>
      <c r="BE309" s="9">
        <f t="shared" si="253"/>
        <v>0.25521931879799592</v>
      </c>
      <c r="BF309" s="9">
        <f t="shared" si="254"/>
        <v>0.26619605316750156</v>
      </c>
      <c r="BG309" s="9">
        <f t="shared" si="255"/>
        <v>0.24469692384964487</v>
      </c>
      <c r="BH309" s="9">
        <f t="shared" si="256"/>
        <v>0.27764682483004827</v>
      </c>
      <c r="BI309" s="9">
        <f t="shared" si="257"/>
        <v>0.23460999202806346</v>
      </c>
      <c r="BJ309" s="9">
        <f t="shared" si="258"/>
        <v>0</v>
      </c>
      <c r="BK309" s="9">
        <f t="shared" si="259"/>
        <v>0</v>
      </c>
      <c r="BL309" s="9">
        <f t="shared" si="260"/>
        <v>0</v>
      </c>
      <c r="BM309" s="9">
        <f t="shared" si="261"/>
        <v>0</v>
      </c>
      <c r="BN309" s="9">
        <f t="shared" si="262"/>
        <v>0</v>
      </c>
    </row>
    <row r="310" spans="1:66" x14ac:dyDescent="0.3">
      <c r="A310" s="9">
        <f t="shared" si="250"/>
        <v>293</v>
      </c>
      <c r="B310" s="9">
        <f t="shared" si="245"/>
        <v>0</v>
      </c>
      <c r="C310" s="9">
        <f t="shared" si="246"/>
        <v>0</v>
      </c>
      <c r="D310" s="9">
        <f t="shared" si="247"/>
        <v>0</v>
      </c>
      <c r="E310" s="9">
        <f t="shared" si="248"/>
        <v>0</v>
      </c>
      <c r="F310" s="9">
        <f t="shared" si="249"/>
        <v>0</v>
      </c>
      <c r="G310" s="9">
        <v>7.6922358935922475E-3</v>
      </c>
      <c r="H310" s="9">
        <f t="shared" si="242"/>
        <v>0</v>
      </c>
      <c r="I310" s="9">
        <f t="shared" si="243"/>
        <v>0</v>
      </c>
      <c r="J310" s="9">
        <f t="shared" si="244"/>
        <v>0</v>
      </c>
      <c r="K310" s="4">
        <v>3.0318000000000001</v>
      </c>
      <c r="L310" s="9">
        <f t="shared" si="263"/>
        <v>0</v>
      </c>
      <c r="M310" s="9">
        <f t="shared" si="264"/>
        <v>0</v>
      </c>
      <c r="N310" s="9">
        <f t="shared" si="265"/>
        <v>0</v>
      </c>
      <c r="O310" s="9">
        <f t="shared" si="266"/>
        <v>0</v>
      </c>
      <c r="P310" s="9">
        <f t="shared" si="267"/>
        <v>0</v>
      </c>
      <c r="Q310" s="9">
        <f t="shared" si="268"/>
        <v>0</v>
      </c>
      <c r="R310" s="9">
        <v>8.4575312829618943E-3</v>
      </c>
      <c r="S310" s="9">
        <f t="shared" si="269"/>
        <v>0</v>
      </c>
      <c r="T310" s="9">
        <f t="shared" si="270"/>
        <v>0</v>
      </c>
      <c r="U310" s="9">
        <f t="shared" si="271"/>
        <v>0</v>
      </c>
      <c r="V310" s="9">
        <v>2.8317999999999999</v>
      </c>
      <c r="W310" s="9">
        <f t="shared" si="272"/>
        <v>0</v>
      </c>
      <c r="X310" s="9">
        <f t="shared" si="273"/>
        <v>0</v>
      </c>
      <c r="Y310" s="9">
        <f t="shared" si="274"/>
        <v>0</v>
      </c>
      <c r="Z310" s="9">
        <f t="shared" si="275"/>
        <v>0</v>
      </c>
      <c r="AA310" s="9">
        <f t="shared" si="276"/>
        <v>0</v>
      </c>
      <c r="AB310" s="9">
        <f t="shared" si="277"/>
        <v>0</v>
      </c>
      <c r="AC310" s="9">
        <v>6.8165041038288354E-3</v>
      </c>
      <c r="AD310" s="9">
        <f t="shared" si="278"/>
        <v>0</v>
      </c>
      <c r="AE310" s="9">
        <f t="shared" si="279"/>
        <v>0</v>
      </c>
      <c r="AF310" s="9">
        <f t="shared" si="280"/>
        <v>0</v>
      </c>
      <c r="AG310" s="9">
        <v>3.2318000000000002</v>
      </c>
      <c r="AH310" s="9">
        <f t="shared" si="281"/>
        <v>0</v>
      </c>
      <c r="AI310" s="9">
        <f t="shared" si="282"/>
        <v>0</v>
      </c>
      <c r="AJ310" s="9">
        <f t="shared" si="283"/>
        <v>0</v>
      </c>
      <c r="AK310" s="9">
        <f t="shared" si="284"/>
        <v>0</v>
      </c>
      <c r="AL310" s="9">
        <f t="shared" si="285"/>
        <v>0</v>
      </c>
      <c r="AM310" s="9">
        <f t="shared" si="286"/>
        <v>0</v>
      </c>
      <c r="AN310" s="9">
        <v>9.16480589243307E-3</v>
      </c>
      <c r="AO310" s="9">
        <f t="shared" si="287"/>
        <v>0</v>
      </c>
      <c r="AP310" s="9">
        <f t="shared" si="288"/>
        <v>0</v>
      </c>
      <c r="AQ310" s="9">
        <f t="shared" si="289"/>
        <v>0</v>
      </c>
      <c r="AR310" s="9">
        <v>2.6318000000000001</v>
      </c>
      <c r="AS310" s="9">
        <f t="shared" si="251"/>
        <v>0</v>
      </c>
      <c r="AT310" s="9">
        <f t="shared" si="290"/>
        <v>0</v>
      </c>
      <c r="AU310" s="9">
        <f t="shared" si="291"/>
        <v>0</v>
      </c>
      <c r="AV310" s="9">
        <f t="shared" si="292"/>
        <v>0</v>
      </c>
      <c r="AW310" s="9">
        <f t="shared" si="293"/>
        <v>0</v>
      </c>
      <c r="AX310" s="9">
        <f t="shared" si="294"/>
        <v>0</v>
      </c>
      <c r="AY310" s="9">
        <v>6.3683923609458848E-3</v>
      </c>
      <c r="AZ310" s="9">
        <f t="shared" si="295"/>
        <v>0</v>
      </c>
      <c r="BA310" s="9">
        <f t="shared" si="296"/>
        <v>0</v>
      </c>
      <c r="BB310" s="9">
        <f t="shared" si="297"/>
        <v>0</v>
      </c>
      <c r="BC310" s="9">
        <v>3.4318</v>
      </c>
      <c r="BD310" s="9">
        <f t="shared" si="252"/>
        <v>0</v>
      </c>
      <c r="BE310" s="9">
        <f t="shared" si="253"/>
        <v>0.25381347060802961</v>
      </c>
      <c r="BF310" s="9">
        <f t="shared" si="254"/>
        <v>0.26477362667416426</v>
      </c>
      <c r="BG310" s="9">
        <f t="shared" si="255"/>
        <v>0.24330870906324442</v>
      </c>
      <c r="BH310" s="9">
        <f t="shared" si="256"/>
        <v>0.27620899964400353</v>
      </c>
      <c r="BI310" s="9">
        <f t="shared" si="257"/>
        <v>0.23324034957639647</v>
      </c>
      <c r="BJ310" s="9">
        <f t="shared" si="258"/>
        <v>0</v>
      </c>
      <c r="BK310" s="9">
        <f t="shared" si="259"/>
        <v>0</v>
      </c>
      <c r="BL310" s="9">
        <f t="shared" si="260"/>
        <v>0</v>
      </c>
      <c r="BM310" s="9">
        <f t="shared" si="261"/>
        <v>0</v>
      </c>
      <c r="BN310" s="9">
        <f t="shared" si="262"/>
        <v>0</v>
      </c>
    </row>
    <row r="311" spans="1:66" x14ac:dyDescent="0.3">
      <c r="A311" s="9">
        <f t="shared" si="250"/>
        <v>294</v>
      </c>
      <c r="B311" s="9">
        <f t="shared" si="245"/>
        <v>0</v>
      </c>
      <c r="C311" s="9">
        <f t="shared" si="246"/>
        <v>0</v>
      </c>
      <c r="D311" s="9">
        <f t="shared" si="247"/>
        <v>0</v>
      </c>
      <c r="E311" s="9">
        <f t="shared" si="248"/>
        <v>0</v>
      </c>
      <c r="F311" s="9">
        <f t="shared" si="249"/>
        <v>0</v>
      </c>
      <c r="G311" s="9">
        <v>7.6922358935922475E-3</v>
      </c>
      <c r="H311" s="9">
        <f t="shared" si="242"/>
        <v>0</v>
      </c>
      <c r="I311" s="9">
        <f t="shared" si="243"/>
        <v>0</v>
      </c>
      <c r="J311" s="9">
        <f t="shared" si="244"/>
        <v>0</v>
      </c>
      <c r="K311" s="4">
        <v>3.0318000000000001</v>
      </c>
      <c r="L311" s="9">
        <f t="shared" si="263"/>
        <v>0</v>
      </c>
      <c r="M311" s="9">
        <f t="shared" si="264"/>
        <v>0</v>
      </c>
      <c r="N311" s="9">
        <f t="shared" si="265"/>
        <v>0</v>
      </c>
      <c r="O311" s="9">
        <f t="shared" si="266"/>
        <v>0</v>
      </c>
      <c r="P311" s="9">
        <f t="shared" si="267"/>
        <v>0</v>
      </c>
      <c r="Q311" s="9">
        <f t="shared" si="268"/>
        <v>0</v>
      </c>
      <c r="R311" s="9">
        <v>8.4575312829618943E-3</v>
      </c>
      <c r="S311" s="9">
        <f t="shared" si="269"/>
        <v>0</v>
      </c>
      <c r="T311" s="9">
        <f t="shared" si="270"/>
        <v>0</v>
      </c>
      <c r="U311" s="9">
        <f t="shared" si="271"/>
        <v>0</v>
      </c>
      <c r="V311" s="9">
        <v>2.8317999999999999</v>
      </c>
      <c r="W311" s="9">
        <f t="shared" si="272"/>
        <v>0</v>
      </c>
      <c r="X311" s="9">
        <f t="shared" si="273"/>
        <v>0</v>
      </c>
      <c r="Y311" s="9">
        <f t="shared" si="274"/>
        <v>0</v>
      </c>
      <c r="Z311" s="9">
        <f t="shared" si="275"/>
        <v>0</v>
      </c>
      <c r="AA311" s="9">
        <f t="shared" si="276"/>
        <v>0</v>
      </c>
      <c r="AB311" s="9">
        <f t="shared" si="277"/>
        <v>0</v>
      </c>
      <c r="AC311" s="9">
        <v>6.8165041038288354E-3</v>
      </c>
      <c r="AD311" s="9">
        <f t="shared" si="278"/>
        <v>0</v>
      </c>
      <c r="AE311" s="9">
        <f t="shared" si="279"/>
        <v>0</v>
      </c>
      <c r="AF311" s="9">
        <f t="shared" si="280"/>
        <v>0</v>
      </c>
      <c r="AG311" s="9">
        <v>3.2318000000000002</v>
      </c>
      <c r="AH311" s="9">
        <f t="shared" si="281"/>
        <v>0</v>
      </c>
      <c r="AI311" s="9">
        <f t="shared" si="282"/>
        <v>0</v>
      </c>
      <c r="AJ311" s="9">
        <f t="shared" si="283"/>
        <v>0</v>
      </c>
      <c r="AK311" s="9">
        <f t="shared" si="284"/>
        <v>0</v>
      </c>
      <c r="AL311" s="9">
        <f t="shared" si="285"/>
        <v>0</v>
      </c>
      <c r="AM311" s="9">
        <f t="shared" si="286"/>
        <v>0</v>
      </c>
      <c r="AN311" s="9">
        <v>9.16480589243307E-3</v>
      </c>
      <c r="AO311" s="9">
        <f t="shared" si="287"/>
        <v>0</v>
      </c>
      <c r="AP311" s="9">
        <f t="shared" si="288"/>
        <v>0</v>
      </c>
      <c r="AQ311" s="9">
        <f t="shared" si="289"/>
        <v>0</v>
      </c>
      <c r="AR311" s="9">
        <v>2.6318000000000001</v>
      </c>
      <c r="AS311" s="9">
        <f t="shared" si="251"/>
        <v>0</v>
      </c>
      <c r="AT311" s="9">
        <f t="shared" si="290"/>
        <v>0</v>
      </c>
      <c r="AU311" s="9">
        <f t="shared" si="291"/>
        <v>0</v>
      </c>
      <c r="AV311" s="9">
        <f t="shared" si="292"/>
        <v>0</v>
      </c>
      <c r="AW311" s="9">
        <f t="shared" si="293"/>
        <v>0</v>
      </c>
      <c r="AX311" s="9">
        <f t="shared" si="294"/>
        <v>0</v>
      </c>
      <c r="AY311" s="9">
        <v>6.3683923609458848E-3</v>
      </c>
      <c r="AZ311" s="9">
        <f t="shared" si="295"/>
        <v>0</v>
      </c>
      <c r="BA311" s="9">
        <f t="shared" si="296"/>
        <v>0</v>
      </c>
      <c r="BB311" s="9">
        <f t="shared" si="297"/>
        <v>0</v>
      </c>
      <c r="BC311" s="9">
        <v>3.4318</v>
      </c>
      <c r="BD311" s="9">
        <f t="shared" si="252"/>
        <v>0</v>
      </c>
      <c r="BE311" s="9">
        <f t="shared" si="253"/>
        <v>0.25241536638173556</v>
      </c>
      <c r="BF311" s="9">
        <f t="shared" si="254"/>
        <v>0.26335880095891839</v>
      </c>
      <c r="BG311" s="9">
        <f t="shared" si="255"/>
        <v>0.24192836989809355</v>
      </c>
      <c r="BH311" s="9">
        <f t="shared" si="256"/>
        <v>0.27477862039675849</v>
      </c>
      <c r="BI311" s="9">
        <f t="shared" si="257"/>
        <v>0.23187870303500249</v>
      </c>
      <c r="BJ311" s="9">
        <f t="shared" si="258"/>
        <v>0</v>
      </c>
      <c r="BK311" s="9">
        <f t="shared" si="259"/>
        <v>0</v>
      </c>
      <c r="BL311" s="9">
        <f t="shared" si="260"/>
        <v>0</v>
      </c>
      <c r="BM311" s="9">
        <f t="shared" si="261"/>
        <v>0</v>
      </c>
      <c r="BN311" s="9">
        <f t="shared" si="262"/>
        <v>0</v>
      </c>
    </row>
    <row r="312" spans="1:66" x14ac:dyDescent="0.3">
      <c r="A312" s="9">
        <f t="shared" si="250"/>
        <v>295</v>
      </c>
      <c r="B312" s="9">
        <f t="shared" si="245"/>
        <v>0</v>
      </c>
      <c r="C312" s="9">
        <f t="shared" si="246"/>
        <v>0</v>
      </c>
      <c r="D312" s="9">
        <f t="shared" si="247"/>
        <v>0</v>
      </c>
      <c r="E312" s="9">
        <f t="shared" si="248"/>
        <v>0</v>
      </c>
      <c r="F312" s="9">
        <f t="shared" si="249"/>
        <v>0</v>
      </c>
      <c r="G312" s="9">
        <v>7.6922358935922475E-3</v>
      </c>
      <c r="H312" s="9">
        <f t="shared" si="242"/>
        <v>0</v>
      </c>
      <c r="I312" s="9">
        <f t="shared" si="243"/>
        <v>0</v>
      </c>
      <c r="J312" s="9">
        <f t="shared" si="244"/>
        <v>0</v>
      </c>
      <c r="K312" s="4">
        <v>3.0318000000000001</v>
      </c>
      <c r="L312" s="9">
        <f t="shared" si="263"/>
        <v>0</v>
      </c>
      <c r="M312" s="9">
        <f t="shared" si="264"/>
        <v>0</v>
      </c>
      <c r="N312" s="9">
        <f t="shared" si="265"/>
        <v>0</v>
      </c>
      <c r="O312" s="9">
        <f t="shared" si="266"/>
        <v>0</v>
      </c>
      <c r="P312" s="9">
        <f t="shared" si="267"/>
        <v>0</v>
      </c>
      <c r="Q312" s="9">
        <f t="shared" si="268"/>
        <v>0</v>
      </c>
      <c r="R312" s="9">
        <v>8.4575312829618943E-3</v>
      </c>
      <c r="S312" s="9">
        <f t="shared" si="269"/>
        <v>0</v>
      </c>
      <c r="T312" s="9">
        <f t="shared" si="270"/>
        <v>0</v>
      </c>
      <c r="U312" s="9">
        <f t="shared" si="271"/>
        <v>0</v>
      </c>
      <c r="V312" s="9">
        <v>2.8317999999999999</v>
      </c>
      <c r="W312" s="9">
        <f t="shared" si="272"/>
        <v>0</v>
      </c>
      <c r="X312" s="9">
        <f t="shared" si="273"/>
        <v>0</v>
      </c>
      <c r="Y312" s="9">
        <f t="shared" si="274"/>
        <v>0</v>
      </c>
      <c r="Z312" s="9">
        <f t="shared" si="275"/>
        <v>0</v>
      </c>
      <c r="AA312" s="9">
        <f t="shared" si="276"/>
        <v>0</v>
      </c>
      <c r="AB312" s="9">
        <f t="shared" si="277"/>
        <v>0</v>
      </c>
      <c r="AC312" s="9">
        <v>6.8165041038288354E-3</v>
      </c>
      <c r="AD312" s="9">
        <f t="shared" si="278"/>
        <v>0</v>
      </c>
      <c r="AE312" s="9">
        <f t="shared" si="279"/>
        <v>0</v>
      </c>
      <c r="AF312" s="9">
        <f t="shared" si="280"/>
        <v>0</v>
      </c>
      <c r="AG312" s="9">
        <v>3.2318000000000002</v>
      </c>
      <c r="AH312" s="9">
        <f t="shared" si="281"/>
        <v>0</v>
      </c>
      <c r="AI312" s="9">
        <f t="shared" si="282"/>
        <v>0</v>
      </c>
      <c r="AJ312" s="9">
        <f t="shared" si="283"/>
        <v>0</v>
      </c>
      <c r="AK312" s="9">
        <f t="shared" si="284"/>
        <v>0</v>
      </c>
      <c r="AL312" s="9">
        <f t="shared" si="285"/>
        <v>0</v>
      </c>
      <c r="AM312" s="9">
        <f t="shared" si="286"/>
        <v>0</v>
      </c>
      <c r="AN312" s="9">
        <v>9.16480589243307E-3</v>
      </c>
      <c r="AO312" s="9">
        <f t="shared" si="287"/>
        <v>0</v>
      </c>
      <c r="AP312" s="9">
        <f t="shared" si="288"/>
        <v>0</v>
      </c>
      <c r="AQ312" s="9">
        <f t="shared" si="289"/>
        <v>0</v>
      </c>
      <c r="AR312" s="9">
        <v>2.6318000000000001</v>
      </c>
      <c r="AS312" s="9">
        <f t="shared" si="251"/>
        <v>0</v>
      </c>
      <c r="AT312" s="9">
        <f t="shared" si="290"/>
        <v>0</v>
      </c>
      <c r="AU312" s="9">
        <f t="shared" si="291"/>
        <v>0</v>
      </c>
      <c r="AV312" s="9">
        <f t="shared" si="292"/>
        <v>0</v>
      </c>
      <c r="AW312" s="9">
        <f t="shared" si="293"/>
        <v>0</v>
      </c>
      <c r="AX312" s="9">
        <f t="shared" si="294"/>
        <v>0</v>
      </c>
      <c r="AY312" s="9">
        <v>6.3683923609458848E-3</v>
      </c>
      <c r="AZ312" s="9">
        <f t="shared" si="295"/>
        <v>0</v>
      </c>
      <c r="BA312" s="9">
        <f t="shared" si="296"/>
        <v>0</v>
      </c>
      <c r="BB312" s="9">
        <f t="shared" si="297"/>
        <v>0</v>
      </c>
      <c r="BC312" s="9">
        <v>3.4318</v>
      </c>
      <c r="BD312" s="9">
        <f t="shared" si="252"/>
        <v>0</v>
      </c>
      <c r="BE312" s="9">
        <f t="shared" si="253"/>
        <v>0.25102496346232211</v>
      </c>
      <c r="BF312" s="9">
        <f t="shared" si="254"/>
        <v>0.26195153540678118</v>
      </c>
      <c r="BG312" s="9">
        <f t="shared" si="255"/>
        <v>0.24055586167421145</v>
      </c>
      <c r="BH312" s="9">
        <f t="shared" si="256"/>
        <v>0.27335564852868499</v>
      </c>
      <c r="BI312" s="9">
        <f t="shared" si="257"/>
        <v>0.23052500572412141</v>
      </c>
      <c r="BJ312" s="9">
        <f t="shared" si="258"/>
        <v>0</v>
      </c>
      <c r="BK312" s="9">
        <f t="shared" si="259"/>
        <v>0</v>
      </c>
      <c r="BL312" s="9">
        <f t="shared" si="260"/>
        <v>0</v>
      </c>
      <c r="BM312" s="9">
        <f t="shared" si="261"/>
        <v>0</v>
      </c>
      <c r="BN312" s="9">
        <f t="shared" si="262"/>
        <v>0</v>
      </c>
    </row>
    <row r="313" spans="1:66" x14ac:dyDescent="0.3">
      <c r="A313" s="9">
        <f t="shared" si="250"/>
        <v>296</v>
      </c>
      <c r="B313" s="9">
        <f t="shared" si="245"/>
        <v>0</v>
      </c>
      <c r="C313" s="9">
        <f t="shared" si="246"/>
        <v>0</v>
      </c>
      <c r="D313" s="9">
        <f t="shared" si="247"/>
        <v>0</v>
      </c>
      <c r="E313" s="9">
        <f t="shared" si="248"/>
        <v>0</v>
      </c>
      <c r="F313" s="9">
        <f t="shared" si="249"/>
        <v>0</v>
      </c>
      <c r="G313" s="9">
        <v>7.6922358935922475E-3</v>
      </c>
      <c r="H313" s="9">
        <f t="shared" ref="H313:H376" si="298">IF(A313="","",B313*G313)</f>
        <v>0</v>
      </c>
      <c r="I313" s="9">
        <f t="shared" ref="I313:I376" si="299">IF(A313="","",F313+H313)</f>
        <v>0</v>
      </c>
      <c r="J313" s="9">
        <f t="shared" ref="J313:J376" si="300">IF(A313="","",IF(B313-F313-H313&gt;0.1,MAX(B313-F313-H313,0),0))</f>
        <v>0</v>
      </c>
      <c r="K313" s="4">
        <v>3.0318000000000001</v>
      </c>
      <c r="L313" s="9">
        <f t="shared" si="263"/>
        <v>0</v>
      </c>
      <c r="M313" s="9">
        <f t="shared" si="264"/>
        <v>0</v>
      </c>
      <c r="N313" s="9">
        <f t="shared" si="265"/>
        <v>0</v>
      </c>
      <c r="O313" s="9">
        <f t="shared" si="266"/>
        <v>0</v>
      </c>
      <c r="P313" s="9">
        <f t="shared" si="267"/>
        <v>0</v>
      </c>
      <c r="Q313" s="9">
        <f t="shared" si="268"/>
        <v>0</v>
      </c>
      <c r="R313" s="9">
        <v>8.4575312829618943E-3</v>
      </c>
      <c r="S313" s="9">
        <f t="shared" si="269"/>
        <v>0</v>
      </c>
      <c r="T313" s="9">
        <f t="shared" si="270"/>
        <v>0</v>
      </c>
      <c r="U313" s="9">
        <f t="shared" si="271"/>
        <v>0</v>
      </c>
      <c r="V313" s="9">
        <v>2.8317999999999999</v>
      </c>
      <c r="W313" s="9">
        <f t="shared" si="272"/>
        <v>0</v>
      </c>
      <c r="X313" s="9">
        <f t="shared" si="273"/>
        <v>0</v>
      </c>
      <c r="Y313" s="9">
        <f t="shared" si="274"/>
        <v>0</v>
      </c>
      <c r="Z313" s="9">
        <f t="shared" si="275"/>
        <v>0</v>
      </c>
      <c r="AA313" s="9">
        <f t="shared" si="276"/>
        <v>0</v>
      </c>
      <c r="AB313" s="9">
        <f t="shared" si="277"/>
        <v>0</v>
      </c>
      <c r="AC313" s="9">
        <v>6.8165041038288354E-3</v>
      </c>
      <c r="AD313" s="9">
        <f t="shared" si="278"/>
        <v>0</v>
      </c>
      <c r="AE313" s="9">
        <f t="shared" si="279"/>
        <v>0</v>
      </c>
      <c r="AF313" s="9">
        <f t="shared" si="280"/>
        <v>0</v>
      </c>
      <c r="AG313" s="9">
        <v>3.2318000000000002</v>
      </c>
      <c r="AH313" s="9">
        <f t="shared" si="281"/>
        <v>0</v>
      </c>
      <c r="AI313" s="9">
        <f t="shared" si="282"/>
        <v>0</v>
      </c>
      <c r="AJ313" s="9">
        <f t="shared" si="283"/>
        <v>0</v>
      </c>
      <c r="AK313" s="9">
        <f t="shared" si="284"/>
        <v>0</v>
      </c>
      <c r="AL313" s="9">
        <f t="shared" si="285"/>
        <v>0</v>
      </c>
      <c r="AM313" s="9">
        <f t="shared" si="286"/>
        <v>0</v>
      </c>
      <c r="AN313" s="9">
        <v>9.16480589243307E-3</v>
      </c>
      <c r="AO313" s="9">
        <f t="shared" si="287"/>
        <v>0</v>
      </c>
      <c r="AP313" s="9">
        <f t="shared" si="288"/>
        <v>0</v>
      </c>
      <c r="AQ313" s="9">
        <f t="shared" si="289"/>
        <v>0</v>
      </c>
      <c r="AR313" s="9">
        <v>2.6318000000000001</v>
      </c>
      <c r="AS313" s="9">
        <f t="shared" si="251"/>
        <v>0</v>
      </c>
      <c r="AT313" s="9">
        <f t="shared" si="290"/>
        <v>0</v>
      </c>
      <c r="AU313" s="9">
        <f t="shared" si="291"/>
        <v>0</v>
      </c>
      <c r="AV313" s="9">
        <f t="shared" si="292"/>
        <v>0</v>
      </c>
      <c r="AW313" s="9">
        <f t="shared" si="293"/>
        <v>0</v>
      </c>
      <c r="AX313" s="9">
        <f t="shared" si="294"/>
        <v>0</v>
      </c>
      <c r="AY313" s="9">
        <v>6.3683923609458848E-3</v>
      </c>
      <c r="AZ313" s="9">
        <f t="shared" si="295"/>
        <v>0</v>
      </c>
      <c r="BA313" s="9">
        <f t="shared" si="296"/>
        <v>0</v>
      </c>
      <c r="BB313" s="9">
        <f t="shared" si="297"/>
        <v>0</v>
      </c>
      <c r="BC313" s="9">
        <v>3.4318</v>
      </c>
      <c r="BD313" s="9">
        <f t="shared" si="252"/>
        <v>0</v>
      </c>
      <c r="BE313" s="9">
        <f t="shared" si="253"/>
        <v>0.24964221942796794</v>
      </c>
      <c r="BF313" s="9">
        <f t="shared" si="254"/>
        <v>0.26055178961979714</v>
      </c>
      <c r="BG313" s="9">
        <f t="shared" si="255"/>
        <v>0.23919113996509575</v>
      </c>
      <c r="BH313" s="9">
        <f t="shared" si="256"/>
        <v>0.27194004567984015</v>
      </c>
      <c r="BI313" s="9">
        <f t="shared" si="257"/>
        <v>0.22917921123650742</v>
      </c>
      <c r="BJ313" s="9">
        <f t="shared" si="258"/>
        <v>0</v>
      </c>
      <c r="BK313" s="9">
        <f t="shared" si="259"/>
        <v>0</v>
      </c>
      <c r="BL313" s="9">
        <f t="shared" si="260"/>
        <v>0</v>
      </c>
      <c r="BM313" s="9">
        <f t="shared" si="261"/>
        <v>0</v>
      </c>
      <c r="BN313" s="9">
        <f t="shared" si="262"/>
        <v>0</v>
      </c>
    </row>
    <row r="314" spans="1:66" x14ac:dyDescent="0.3">
      <c r="A314" s="9">
        <f t="shared" si="250"/>
        <v>297</v>
      </c>
      <c r="B314" s="9">
        <f t="shared" si="245"/>
        <v>0</v>
      </c>
      <c r="C314" s="9">
        <f t="shared" si="246"/>
        <v>0</v>
      </c>
      <c r="D314" s="9">
        <f t="shared" si="247"/>
        <v>0</v>
      </c>
      <c r="E314" s="9">
        <f t="shared" si="248"/>
        <v>0</v>
      </c>
      <c r="F314" s="9">
        <f t="shared" si="249"/>
        <v>0</v>
      </c>
      <c r="G314" s="9">
        <v>7.6922358935922475E-3</v>
      </c>
      <c r="H314" s="9">
        <f t="shared" si="298"/>
        <v>0</v>
      </c>
      <c r="I314" s="9">
        <f t="shared" si="299"/>
        <v>0</v>
      </c>
      <c r="J314" s="9">
        <f t="shared" si="300"/>
        <v>0</v>
      </c>
      <c r="K314" s="4">
        <v>3.0318000000000001</v>
      </c>
      <c r="L314" s="9">
        <f t="shared" si="263"/>
        <v>0</v>
      </c>
      <c r="M314" s="9">
        <f t="shared" si="264"/>
        <v>0</v>
      </c>
      <c r="N314" s="9">
        <f t="shared" si="265"/>
        <v>0</v>
      </c>
      <c r="O314" s="9">
        <f t="shared" si="266"/>
        <v>0</v>
      </c>
      <c r="P314" s="9">
        <f t="shared" si="267"/>
        <v>0</v>
      </c>
      <c r="Q314" s="9">
        <f t="shared" si="268"/>
        <v>0</v>
      </c>
      <c r="R314" s="9">
        <v>8.4575312829618943E-3</v>
      </c>
      <c r="S314" s="9">
        <f t="shared" si="269"/>
        <v>0</v>
      </c>
      <c r="T314" s="9">
        <f t="shared" si="270"/>
        <v>0</v>
      </c>
      <c r="U314" s="9">
        <f t="shared" si="271"/>
        <v>0</v>
      </c>
      <c r="V314" s="9">
        <v>2.8317999999999999</v>
      </c>
      <c r="W314" s="9">
        <f t="shared" si="272"/>
        <v>0</v>
      </c>
      <c r="X314" s="9">
        <f t="shared" si="273"/>
        <v>0</v>
      </c>
      <c r="Y314" s="9">
        <f t="shared" si="274"/>
        <v>0</v>
      </c>
      <c r="Z314" s="9">
        <f t="shared" si="275"/>
        <v>0</v>
      </c>
      <c r="AA314" s="9">
        <f t="shared" si="276"/>
        <v>0</v>
      </c>
      <c r="AB314" s="9">
        <f t="shared" si="277"/>
        <v>0</v>
      </c>
      <c r="AC314" s="9">
        <v>6.8165041038288354E-3</v>
      </c>
      <c r="AD314" s="9">
        <f t="shared" si="278"/>
        <v>0</v>
      </c>
      <c r="AE314" s="9">
        <f t="shared" si="279"/>
        <v>0</v>
      </c>
      <c r="AF314" s="9">
        <f t="shared" si="280"/>
        <v>0</v>
      </c>
      <c r="AG314" s="9">
        <v>3.2318000000000002</v>
      </c>
      <c r="AH314" s="9">
        <f t="shared" si="281"/>
        <v>0</v>
      </c>
      <c r="AI314" s="9">
        <f t="shared" si="282"/>
        <v>0</v>
      </c>
      <c r="AJ314" s="9">
        <f t="shared" si="283"/>
        <v>0</v>
      </c>
      <c r="AK314" s="9">
        <f t="shared" si="284"/>
        <v>0</v>
      </c>
      <c r="AL314" s="9">
        <f t="shared" si="285"/>
        <v>0</v>
      </c>
      <c r="AM314" s="9">
        <f t="shared" si="286"/>
        <v>0</v>
      </c>
      <c r="AN314" s="9">
        <v>9.16480589243307E-3</v>
      </c>
      <c r="AO314" s="9">
        <f t="shared" si="287"/>
        <v>0</v>
      </c>
      <c r="AP314" s="9">
        <f t="shared" si="288"/>
        <v>0</v>
      </c>
      <c r="AQ314" s="9">
        <f t="shared" si="289"/>
        <v>0</v>
      </c>
      <c r="AR314" s="9">
        <v>2.6318000000000001</v>
      </c>
      <c r="AS314" s="9">
        <f t="shared" si="251"/>
        <v>0</v>
      </c>
      <c r="AT314" s="9">
        <f t="shared" si="290"/>
        <v>0</v>
      </c>
      <c r="AU314" s="9">
        <f t="shared" si="291"/>
        <v>0</v>
      </c>
      <c r="AV314" s="9">
        <f t="shared" si="292"/>
        <v>0</v>
      </c>
      <c r="AW314" s="9">
        <f t="shared" si="293"/>
        <v>0</v>
      </c>
      <c r="AX314" s="9">
        <f t="shared" si="294"/>
        <v>0</v>
      </c>
      <c r="AY314" s="9">
        <v>6.3683923609458848E-3</v>
      </c>
      <c r="AZ314" s="9">
        <f t="shared" si="295"/>
        <v>0</v>
      </c>
      <c r="BA314" s="9">
        <f t="shared" si="296"/>
        <v>0</v>
      </c>
      <c r="BB314" s="9">
        <f t="shared" si="297"/>
        <v>0</v>
      </c>
      <c r="BC314" s="9">
        <v>3.4318</v>
      </c>
      <c r="BD314" s="9">
        <f t="shared" si="252"/>
        <v>0</v>
      </c>
      <c r="BE314" s="9">
        <f t="shared" si="253"/>
        <v>0.24826709209052777</v>
      </c>
      <c r="BF314" s="9">
        <f t="shared" si="254"/>
        <v>0.2591595234158785</v>
      </c>
      <c r="BG314" s="9">
        <f t="shared" si="255"/>
        <v>0.23783416059628457</v>
      </c>
      <c r="BH314" s="9">
        <f t="shared" si="256"/>
        <v>0.27053177368893233</v>
      </c>
      <c r="BI314" s="9">
        <f t="shared" si="257"/>
        <v>0.2278412734358381</v>
      </c>
      <c r="BJ314" s="9">
        <f t="shared" si="258"/>
        <v>0</v>
      </c>
      <c r="BK314" s="9">
        <f t="shared" si="259"/>
        <v>0</v>
      </c>
      <c r="BL314" s="9">
        <f t="shared" si="260"/>
        <v>0</v>
      </c>
      <c r="BM314" s="9">
        <f t="shared" si="261"/>
        <v>0</v>
      </c>
      <c r="BN314" s="9">
        <f t="shared" si="262"/>
        <v>0</v>
      </c>
    </row>
    <row r="315" spans="1:66" x14ac:dyDescent="0.3">
      <c r="A315" s="9">
        <f t="shared" si="250"/>
        <v>298</v>
      </c>
      <c r="B315" s="9">
        <f t="shared" ref="B315:B377" si="301">IF(A315="","",IF(J314&gt;0,J314,0))</f>
        <v>0</v>
      </c>
      <c r="C315" s="9">
        <f t="shared" ref="C315:C377" si="302">IF(A315="","",IF((B315*(1+($B$2/1200)))&gt;$B$10,$B$10, (B315*(1+($B$2/1200)))))</f>
        <v>0</v>
      </c>
      <c r="D315" s="9">
        <f t="shared" ref="D315:D377" si="303">IF(A315="","",B315*($B$4/1200))</f>
        <v>0</v>
      </c>
      <c r="E315" s="9">
        <f t="shared" ref="E315:E377" si="304">IF(A315="","",B315*(($B$3/1200)/100))</f>
        <v>0</v>
      </c>
      <c r="F315" s="9">
        <f t="shared" ref="F315:F377" si="305">IF(A315="","",C315-D315-E315)</f>
        <v>0</v>
      </c>
      <c r="G315" s="9">
        <v>7.6922358935922475E-3</v>
      </c>
      <c r="H315" s="9">
        <f t="shared" si="298"/>
        <v>0</v>
      </c>
      <c r="I315" s="9">
        <f t="shared" si="299"/>
        <v>0</v>
      </c>
      <c r="J315" s="9">
        <f t="shared" si="300"/>
        <v>0</v>
      </c>
      <c r="K315" s="4">
        <v>3.0318000000000001</v>
      </c>
      <c r="L315" s="9">
        <f t="shared" si="263"/>
        <v>0</v>
      </c>
      <c r="M315" s="9">
        <f t="shared" si="264"/>
        <v>0</v>
      </c>
      <c r="N315" s="9">
        <f t="shared" si="265"/>
        <v>0</v>
      </c>
      <c r="O315" s="9">
        <f t="shared" si="266"/>
        <v>0</v>
      </c>
      <c r="P315" s="9">
        <f t="shared" si="267"/>
        <v>0</v>
      </c>
      <c r="Q315" s="9">
        <f t="shared" si="268"/>
        <v>0</v>
      </c>
      <c r="R315" s="9">
        <v>8.4575312829618943E-3</v>
      </c>
      <c r="S315" s="9">
        <f t="shared" si="269"/>
        <v>0</v>
      </c>
      <c r="T315" s="9">
        <f t="shared" si="270"/>
        <v>0</v>
      </c>
      <c r="U315" s="9">
        <f t="shared" si="271"/>
        <v>0</v>
      </c>
      <c r="V315" s="9">
        <v>2.8317999999999999</v>
      </c>
      <c r="W315" s="9">
        <f t="shared" si="272"/>
        <v>0</v>
      </c>
      <c r="X315" s="9">
        <f t="shared" si="273"/>
        <v>0</v>
      </c>
      <c r="Y315" s="9">
        <f t="shared" si="274"/>
        <v>0</v>
      </c>
      <c r="Z315" s="9">
        <f t="shared" si="275"/>
        <v>0</v>
      </c>
      <c r="AA315" s="9">
        <f t="shared" si="276"/>
        <v>0</v>
      </c>
      <c r="AB315" s="9">
        <f t="shared" si="277"/>
        <v>0</v>
      </c>
      <c r="AC315" s="9">
        <v>6.8165041038288354E-3</v>
      </c>
      <c r="AD315" s="9">
        <f t="shared" si="278"/>
        <v>0</v>
      </c>
      <c r="AE315" s="9">
        <f t="shared" si="279"/>
        <v>0</v>
      </c>
      <c r="AF315" s="9">
        <f t="shared" si="280"/>
        <v>0</v>
      </c>
      <c r="AG315" s="9">
        <v>3.2318000000000002</v>
      </c>
      <c r="AH315" s="9">
        <f t="shared" si="281"/>
        <v>0</v>
      </c>
      <c r="AI315" s="9">
        <f t="shared" si="282"/>
        <v>0</v>
      </c>
      <c r="AJ315" s="9">
        <f t="shared" si="283"/>
        <v>0</v>
      </c>
      <c r="AK315" s="9">
        <f t="shared" si="284"/>
        <v>0</v>
      </c>
      <c r="AL315" s="9">
        <f t="shared" si="285"/>
        <v>0</v>
      </c>
      <c r="AM315" s="9">
        <f t="shared" si="286"/>
        <v>0</v>
      </c>
      <c r="AN315" s="9">
        <v>9.16480589243307E-3</v>
      </c>
      <c r="AO315" s="9">
        <f t="shared" si="287"/>
        <v>0</v>
      </c>
      <c r="AP315" s="9">
        <f t="shared" si="288"/>
        <v>0</v>
      </c>
      <c r="AQ315" s="9">
        <f t="shared" si="289"/>
        <v>0</v>
      </c>
      <c r="AR315" s="9">
        <v>2.6318000000000001</v>
      </c>
      <c r="AS315" s="9">
        <f t="shared" si="251"/>
        <v>0</v>
      </c>
      <c r="AT315" s="9">
        <f t="shared" si="290"/>
        <v>0</v>
      </c>
      <c r="AU315" s="9">
        <f t="shared" si="291"/>
        <v>0</v>
      </c>
      <c r="AV315" s="9">
        <f t="shared" si="292"/>
        <v>0</v>
      </c>
      <c r="AW315" s="9">
        <f t="shared" si="293"/>
        <v>0</v>
      </c>
      <c r="AX315" s="9">
        <f t="shared" si="294"/>
        <v>0</v>
      </c>
      <c r="AY315" s="9">
        <v>6.3683923609458848E-3</v>
      </c>
      <c r="AZ315" s="9">
        <f t="shared" si="295"/>
        <v>0</v>
      </c>
      <c r="BA315" s="9">
        <f t="shared" si="296"/>
        <v>0</v>
      </c>
      <c r="BB315" s="9">
        <f t="shared" si="297"/>
        <v>0</v>
      </c>
      <c r="BC315" s="9">
        <v>3.4318</v>
      </c>
      <c r="BD315" s="9">
        <f t="shared" si="252"/>
        <v>0</v>
      </c>
      <c r="BE315" s="9">
        <f t="shared" si="253"/>
        <v>0.2468995394942452</v>
      </c>
      <c r="BF315" s="9">
        <f t="shared" si="254"/>
        <v>0.25777469682765164</v>
      </c>
      <c r="BG315" s="9">
        <f t="shared" si="255"/>
        <v>0.23648487964392664</v>
      </c>
      <c r="BH315" s="9">
        <f t="shared" si="256"/>
        <v>0.26913079459229255</v>
      </c>
      <c r="BI315" s="9">
        <f t="shared" si="257"/>
        <v>0.22651114645513276</v>
      </c>
      <c r="BJ315" s="9">
        <f t="shared" si="258"/>
        <v>0</v>
      </c>
      <c r="BK315" s="9">
        <f t="shared" si="259"/>
        <v>0</v>
      </c>
      <c r="BL315" s="9">
        <f t="shared" si="260"/>
        <v>0</v>
      </c>
      <c r="BM315" s="9">
        <f t="shared" si="261"/>
        <v>0</v>
      </c>
      <c r="BN315" s="9">
        <f t="shared" si="262"/>
        <v>0</v>
      </c>
    </row>
    <row r="316" spans="1:66" x14ac:dyDescent="0.3">
      <c r="A316" s="9">
        <f t="shared" si="250"/>
        <v>299</v>
      </c>
      <c r="B316" s="9">
        <f t="shared" si="301"/>
        <v>0</v>
      </c>
      <c r="C316" s="9">
        <f t="shared" si="302"/>
        <v>0</v>
      </c>
      <c r="D316" s="9">
        <f t="shared" si="303"/>
        <v>0</v>
      </c>
      <c r="E316" s="9">
        <f t="shared" si="304"/>
        <v>0</v>
      </c>
      <c r="F316" s="9">
        <f t="shared" si="305"/>
        <v>0</v>
      </c>
      <c r="G316" s="9">
        <v>7.6922358935922475E-3</v>
      </c>
      <c r="H316" s="9">
        <f t="shared" si="298"/>
        <v>0</v>
      </c>
      <c r="I316" s="9">
        <f t="shared" si="299"/>
        <v>0</v>
      </c>
      <c r="J316" s="9">
        <f t="shared" si="300"/>
        <v>0</v>
      </c>
      <c r="K316" s="4">
        <v>3.0318000000000001</v>
      </c>
      <c r="L316" s="9">
        <f t="shared" si="263"/>
        <v>0</v>
      </c>
      <c r="M316" s="9">
        <f t="shared" si="264"/>
        <v>0</v>
      </c>
      <c r="N316" s="9">
        <f t="shared" si="265"/>
        <v>0</v>
      </c>
      <c r="O316" s="9">
        <f t="shared" si="266"/>
        <v>0</v>
      </c>
      <c r="P316" s="9">
        <f t="shared" si="267"/>
        <v>0</v>
      </c>
      <c r="Q316" s="9">
        <f t="shared" si="268"/>
        <v>0</v>
      </c>
      <c r="R316" s="9">
        <v>8.4575312829618943E-3</v>
      </c>
      <c r="S316" s="9">
        <f t="shared" si="269"/>
        <v>0</v>
      </c>
      <c r="T316" s="9">
        <f t="shared" si="270"/>
        <v>0</v>
      </c>
      <c r="U316" s="9">
        <f t="shared" si="271"/>
        <v>0</v>
      </c>
      <c r="V316" s="9">
        <v>2.8317999999999999</v>
      </c>
      <c r="W316" s="9">
        <f t="shared" si="272"/>
        <v>0</v>
      </c>
      <c r="X316" s="9">
        <f t="shared" si="273"/>
        <v>0</v>
      </c>
      <c r="Y316" s="9">
        <f t="shared" si="274"/>
        <v>0</v>
      </c>
      <c r="Z316" s="9">
        <f t="shared" si="275"/>
        <v>0</v>
      </c>
      <c r="AA316" s="9">
        <f t="shared" si="276"/>
        <v>0</v>
      </c>
      <c r="AB316" s="9">
        <f t="shared" si="277"/>
        <v>0</v>
      </c>
      <c r="AC316" s="9">
        <v>6.8165041038288354E-3</v>
      </c>
      <c r="AD316" s="9">
        <f t="shared" si="278"/>
        <v>0</v>
      </c>
      <c r="AE316" s="9">
        <f t="shared" si="279"/>
        <v>0</v>
      </c>
      <c r="AF316" s="9">
        <f t="shared" si="280"/>
        <v>0</v>
      </c>
      <c r="AG316" s="9">
        <v>3.2318000000000002</v>
      </c>
      <c r="AH316" s="9">
        <f t="shared" si="281"/>
        <v>0</v>
      </c>
      <c r="AI316" s="9">
        <f t="shared" si="282"/>
        <v>0</v>
      </c>
      <c r="AJ316" s="9">
        <f t="shared" si="283"/>
        <v>0</v>
      </c>
      <c r="AK316" s="9">
        <f t="shared" si="284"/>
        <v>0</v>
      </c>
      <c r="AL316" s="9">
        <f t="shared" si="285"/>
        <v>0</v>
      </c>
      <c r="AM316" s="9">
        <f t="shared" si="286"/>
        <v>0</v>
      </c>
      <c r="AN316" s="9">
        <v>9.16480589243307E-3</v>
      </c>
      <c r="AO316" s="9">
        <f t="shared" si="287"/>
        <v>0</v>
      </c>
      <c r="AP316" s="9">
        <f t="shared" si="288"/>
        <v>0</v>
      </c>
      <c r="AQ316" s="9">
        <f t="shared" si="289"/>
        <v>0</v>
      </c>
      <c r="AR316" s="9">
        <v>2.6318000000000001</v>
      </c>
      <c r="AS316" s="9">
        <f t="shared" si="251"/>
        <v>0</v>
      </c>
      <c r="AT316" s="9">
        <f t="shared" si="290"/>
        <v>0</v>
      </c>
      <c r="AU316" s="9">
        <f t="shared" si="291"/>
        <v>0</v>
      </c>
      <c r="AV316" s="9">
        <f t="shared" si="292"/>
        <v>0</v>
      </c>
      <c r="AW316" s="9">
        <f t="shared" si="293"/>
        <v>0</v>
      </c>
      <c r="AX316" s="9">
        <f t="shared" si="294"/>
        <v>0</v>
      </c>
      <c r="AY316" s="9">
        <v>6.3683923609458848E-3</v>
      </c>
      <c r="AZ316" s="9">
        <f t="shared" si="295"/>
        <v>0</v>
      </c>
      <c r="BA316" s="9">
        <f t="shared" si="296"/>
        <v>0</v>
      </c>
      <c r="BB316" s="9">
        <f t="shared" si="297"/>
        <v>0</v>
      </c>
      <c r="BC316" s="9">
        <v>3.4318</v>
      </c>
      <c r="BD316" s="9">
        <f t="shared" si="252"/>
        <v>0</v>
      </c>
      <c r="BE316" s="9">
        <f t="shared" si="253"/>
        <v>0.24553951991447259</v>
      </c>
      <c r="BF316" s="9">
        <f t="shared" si="254"/>
        <v>0.25639727010130975</v>
      </c>
      <c r="BG316" s="9">
        <f t="shared" si="255"/>
        <v>0.23514325343335951</v>
      </c>
      <c r="BH316" s="9">
        <f t="shared" si="256"/>
        <v>0.26773707062285079</v>
      </c>
      <c r="BI316" s="9">
        <f t="shared" si="257"/>
        <v>0.22518878469518011</v>
      </c>
      <c r="BJ316" s="9">
        <f t="shared" si="258"/>
        <v>0</v>
      </c>
      <c r="BK316" s="9">
        <f t="shared" si="259"/>
        <v>0</v>
      </c>
      <c r="BL316" s="9">
        <f t="shared" si="260"/>
        <v>0</v>
      </c>
      <c r="BM316" s="9">
        <f t="shared" si="261"/>
        <v>0</v>
      </c>
      <c r="BN316" s="9">
        <f t="shared" si="262"/>
        <v>0</v>
      </c>
    </row>
    <row r="317" spans="1:66" x14ac:dyDescent="0.3">
      <c r="A317" s="9">
        <f t="shared" si="250"/>
        <v>300</v>
      </c>
      <c r="B317" s="9">
        <f t="shared" si="301"/>
        <v>0</v>
      </c>
      <c r="C317" s="9">
        <f t="shared" si="302"/>
        <v>0</v>
      </c>
      <c r="D317" s="9">
        <f t="shared" si="303"/>
        <v>0</v>
      </c>
      <c r="E317" s="9">
        <f t="shared" si="304"/>
        <v>0</v>
      </c>
      <c r="F317" s="9">
        <f t="shared" si="305"/>
        <v>0</v>
      </c>
      <c r="G317" s="9">
        <v>7.6922358935922475E-3</v>
      </c>
      <c r="H317" s="9">
        <f t="shared" si="298"/>
        <v>0</v>
      </c>
      <c r="I317" s="9">
        <f t="shared" si="299"/>
        <v>0</v>
      </c>
      <c r="J317" s="9">
        <f t="shared" si="300"/>
        <v>0</v>
      </c>
      <c r="K317" s="4">
        <v>3.0318000000000001</v>
      </c>
      <c r="L317" s="9">
        <f t="shared" si="263"/>
        <v>0</v>
      </c>
      <c r="M317" s="9">
        <f t="shared" si="264"/>
        <v>0</v>
      </c>
      <c r="N317" s="9">
        <f t="shared" si="265"/>
        <v>0</v>
      </c>
      <c r="O317" s="9">
        <f t="shared" si="266"/>
        <v>0</v>
      </c>
      <c r="P317" s="9">
        <f t="shared" si="267"/>
        <v>0</v>
      </c>
      <c r="Q317" s="9">
        <f t="shared" si="268"/>
        <v>0</v>
      </c>
      <c r="R317" s="9">
        <v>8.4575312829618943E-3</v>
      </c>
      <c r="S317" s="9">
        <f t="shared" si="269"/>
        <v>0</v>
      </c>
      <c r="T317" s="9">
        <f t="shared" si="270"/>
        <v>0</v>
      </c>
      <c r="U317" s="9">
        <f t="shared" si="271"/>
        <v>0</v>
      </c>
      <c r="V317" s="9">
        <v>2.8317999999999999</v>
      </c>
      <c r="W317" s="9">
        <f t="shared" si="272"/>
        <v>0</v>
      </c>
      <c r="X317" s="9">
        <f t="shared" si="273"/>
        <v>0</v>
      </c>
      <c r="Y317" s="9">
        <f t="shared" si="274"/>
        <v>0</v>
      </c>
      <c r="Z317" s="9">
        <f t="shared" si="275"/>
        <v>0</v>
      </c>
      <c r="AA317" s="9">
        <f t="shared" si="276"/>
        <v>0</v>
      </c>
      <c r="AB317" s="9">
        <f t="shared" si="277"/>
        <v>0</v>
      </c>
      <c r="AC317" s="9">
        <v>6.8165041038288354E-3</v>
      </c>
      <c r="AD317" s="9">
        <f t="shared" si="278"/>
        <v>0</v>
      </c>
      <c r="AE317" s="9">
        <f t="shared" si="279"/>
        <v>0</v>
      </c>
      <c r="AF317" s="9">
        <f t="shared" si="280"/>
        <v>0</v>
      </c>
      <c r="AG317" s="9">
        <v>3.2318000000000002</v>
      </c>
      <c r="AH317" s="9">
        <f t="shared" si="281"/>
        <v>0</v>
      </c>
      <c r="AI317" s="9">
        <f t="shared" si="282"/>
        <v>0</v>
      </c>
      <c r="AJ317" s="9">
        <f t="shared" si="283"/>
        <v>0</v>
      </c>
      <c r="AK317" s="9">
        <f t="shared" si="284"/>
        <v>0</v>
      </c>
      <c r="AL317" s="9">
        <f t="shared" si="285"/>
        <v>0</v>
      </c>
      <c r="AM317" s="9">
        <f t="shared" si="286"/>
        <v>0</v>
      </c>
      <c r="AN317" s="9">
        <v>9.16480589243307E-3</v>
      </c>
      <c r="AO317" s="9">
        <f t="shared" si="287"/>
        <v>0</v>
      </c>
      <c r="AP317" s="9">
        <f t="shared" si="288"/>
        <v>0</v>
      </c>
      <c r="AQ317" s="9">
        <f t="shared" si="289"/>
        <v>0</v>
      </c>
      <c r="AR317" s="9">
        <v>2.6318000000000001</v>
      </c>
      <c r="AS317" s="9">
        <f t="shared" si="251"/>
        <v>0</v>
      </c>
      <c r="AT317" s="9">
        <f t="shared" si="290"/>
        <v>0</v>
      </c>
      <c r="AU317" s="9">
        <f t="shared" si="291"/>
        <v>0</v>
      </c>
      <c r="AV317" s="9">
        <f t="shared" si="292"/>
        <v>0</v>
      </c>
      <c r="AW317" s="9">
        <f t="shared" si="293"/>
        <v>0</v>
      </c>
      <c r="AX317" s="9">
        <f t="shared" si="294"/>
        <v>0</v>
      </c>
      <c r="AY317" s="9">
        <v>6.3683923609458848E-3</v>
      </c>
      <c r="AZ317" s="9">
        <f t="shared" si="295"/>
        <v>0</v>
      </c>
      <c r="BA317" s="9">
        <f t="shared" si="296"/>
        <v>0</v>
      </c>
      <c r="BB317" s="9">
        <f t="shared" si="297"/>
        <v>0</v>
      </c>
      <c r="BC317" s="9">
        <v>3.4318</v>
      </c>
      <c r="BD317" s="9">
        <f t="shared" si="252"/>
        <v>0</v>
      </c>
      <c r="BE317" s="9">
        <f t="shared" si="253"/>
        <v>0.24418699185639806</v>
      </c>
      <c r="BF317" s="9">
        <f t="shared" si="254"/>
        <v>0.25502720369547172</v>
      </c>
      <c r="BG317" s="9">
        <f t="shared" si="255"/>
        <v>0.23380923853769586</v>
      </c>
      <c r="BH317" s="9">
        <f t="shared" si="256"/>
        <v>0.26635056420911807</v>
      </c>
      <c r="BI317" s="9">
        <f t="shared" si="257"/>
        <v>0.22387414282297494</v>
      </c>
      <c r="BJ317" s="9">
        <f t="shared" si="258"/>
        <v>0</v>
      </c>
      <c r="BK317" s="9">
        <f t="shared" si="259"/>
        <v>0</v>
      </c>
      <c r="BL317" s="9">
        <f t="shared" si="260"/>
        <v>0</v>
      </c>
      <c r="BM317" s="9">
        <f t="shared" si="261"/>
        <v>0</v>
      </c>
      <c r="BN317" s="9">
        <f t="shared" si="262"/>
        <v>0</v>
      </c>
    </row>
    <row r="318" spans="1:66" x14ac:dyDescent="0.3">
      <c r="A318" s="9">
        <f t="shared" si="250"/>
        <v>301</v>
      </c>
      <c r="B318" s="9">
        <f t="shared" si="301"/>
        <v>0</v>
      </c>
      <c r="C318" s="9">
        <f t="shared" si="302"/>
        <v>0</v>
      </c>
      <c r="D318" s="9">
        <f t="shared" si="303"/>
        <v>0</v>
      </c>
      <c r="E318" s="9">
        <f t="shared" si="304"/>
        <v>0</v>
      </c>
      <c r="F318" s="9">
        <f t="shared" si="305"/>
        <v>0</v>
      </c>
      <c r="G318" s="9">
        <v>7.6922358935922475E-3</v>
      </c>
      <c r="H318" s="9">
        <f t="shared" si="298"/>
        <v>0</v>
      </c>
      <c r="I318" s="9">
        <f t="shared" si="299"/>
        <v>0</v>
      </c>
      <c r="J318" s="9">
        <f t="shared" si="300"/>
        <v>0</v>
      </c>
      <c r="K318" s="4">
        <v>3.0318000000000001</v>
      </c>
      <c r="L318" s="9">
        <f t="shared" si="263"/>
        <v>0</v>
      </c>
      <c r="M318" s="9">
        <f t="shared" si="264"/>
        <v>0</v>
      </c>
      <c r="N318" s="9">
        <f t="shared" si="265"/>
        <v>0</v>
      </c>
      <c r="O318" s="9">
        <f t="shared" si="266"/>
        <v>0</v>
      </c>
      <c r="P318" s="9">
        <f t="shared" si="267"/>
        <v>0</v>
      </c>
      <c r="Q318" s="9">
        <f t="shared" si="268"/>
        <v>0</v>
      </c>
      <c r="R318" s="9">
        <v>8.4575312829618943E-3</v>
      </c>
      <c r="S318" s="9">
        <f t="shared" si="269"/>
        <v>0</v>
      </c>
      <c r="T318" s="9">
        <f t="shared" si="270"/>
        <v>0</v>
      </c>
      <c r="U318" s="9">
        <f t="shared" si="271"/>
        <v>0</v>
      </c>
      <c r="V318" s="9">
        <v>2.8317999999999999</v>
      </c>
      <c r="W318" s="9">
        <f t="shared" si="272"/>
        <v>0</v>
      </c>
      <c r="X318" s="9">
        <f t="shared" si="273"/>
        <v>0</v>
      </c>
      <c r="Y318" s="9">
        <f t="shared" si="274"/>
        <v>0</v>
      </c>
      <c r="Z318" s="9">
        <f t="shared" si="275"/>
        <v>0</v>
      </c>
      <c r="AA318" s="9">
        <f t="shared" si="276"/>
        <v>0</v>
      </c>
      <c r="AB318" s="9">
        <f t="shared" si="277"/>
        <v>0</v>
      </c>
      <c r="AC318" s="9">
        <v>6.8165041038288354E-3</v>
      </c>
      <c r="AD318" s="9">
        <f t="shared" si="278"/>
        <v>0</v>
      </c>
      <c r="AE318" s="9">
        <f t="shared" si="279"/>
        <v>0</v>
      </c>
      <c r="AF318" s="9">
        <f t="shared" si="280"/>
        <v>0</v>
      </c>
      <c r="AG318" s="9">
        <v>3.2318000000000002</v>
      </c>
      <c r="AH318" s="9">
        <f t="shared" si="281"/>
        <v>0</v>
      </c>
      <c r="AI318" s="9">
        <f t="shared" si="282"/>
        <v>0</v>
      </c>
      <c r="AJ318" s="9">
        <f t="shared" si="283"/>
        <v>0</v>
      </c>
      <c r="AK318" s="9">
        <f t="shared" si="284"/>
        <v>0</v>
      </c>
      <c r="AL318" s="9">
        <f t="shared" si="285"/>
        <v>0</v>
      </c>
      <c r="AM318" s="9">
        <f t="shared" si="286"/>
        <v>0</v>
      </c>
      <c r="AN318" s="9">
        <v>9.16480589243307E-3</v>
      </c>
      <c r="AO318" s="9">
        <f t="shared" si="287"/>
        <v>0</v>
      </c>
      <c r="AP318" s="9">
        <f t="shared" si="288"/>
        <v>0</v>
      </c>
      <c r="AQ318" s="9">
        <f t="shared" si="289"/>
        <v>0</v>
      </c>
      <c r="AR318" s="9">
        <v>2.6318000000000001</v>
      </c>
      <c r="AS318" s="9">
        <f t="shared" si="251"/>
        <v>0</v>
      </c>
      <c r="AT318" s="9">
        <f t="shared" si="290"/>
        <v>0</v>
      </c>
      <c r="AU318" s="9">
        <f t="shared" si="291"/>
        <v>0</v>
      </c>
      <c r="AV318" s="9">
        <f t="shared" si="292"/>
        <v>0</v>
      </c>
      <c r="AW318" s="9">
        <f t="shared" si="293"/>
        <v>0</v>
      </c>
      <c r="AX318" s="9">
        <f t="shared" si="294"/>
        <v>0</v>
      </c>
      <c r="AY318" s="9">
        <v>6.3683923609458848E-3</v>
      </c>
      <c r="AZ318" s="9">
        <f t="shared" si="295"/>
        <v>0</v>
      </c>
      <c r="BA318" s="9">
        <f t="shared" si="296"/>
        <v>0</v>
      </c>
      <c r="BB318" s="9">
        <f t="shared" si="297"/>
        <v>0</v>
      </c>
      <c r="BC318" s="9">
        <v>3.4318</v>
      </c>
      <c r="BD318" s="9">
        <f t="shared" si="252"/>
        <v>0</v>
      </c>
      <c r="BE318" s="9">
        <f t="shared" si="253"/>
        <v>0.24284191405377942</v>
      </c>
      <c r="BF318" s="9">
        <f t="shared" si="254"/>
        <v>0.25366445828004702</v>
      </c>
      <c r="BG318" s="9">
        <f t="shared" si="255"/>
        <v>0.23248279177641781</v>
      </c>
      <c r="BH318" s="9">
        <f t="shared" si="256"/>
        <v>0.26497123797417366</v>
      </c>
      <c r="BI318" s="9">
        <f t="shared" si="257"/>
        <v>0.22256717577016405</v>
      </c>
      <c r="BJ318" s="9">
        <f t="shared" si="258"/>
        <v>0</v>
      </c>
      <c r="BK318" s="9">
        <f t="shared" si="259"/>
        <v>0</v>
      </c>
      <c r="BL318" s="9">
        <f t="shared" si="260"/>
        <v>0</v>
      </c>
      <c r="BM318" s="9">
        <f t="shared" si="261"/>
        <v>0</v>
      </c>
      <c r="BN318" s="9">
        <f t="shared" si="262"/>
        <v>0</v>
      </c>
    </row>
    <row r="319" spans="1:66" x14ac:dyDescent="0.3">
      <c r="A319" s="9">
        <f t="shared" si="250"/>
        <v>302</v>
      </c>
      <c r="B319" s="9">
        <f t="shared" si="301"/>
        <v>0</v>
      </c>
      <c r="C319" s="9">
        <f t="shared" si="302"/>
        <v>0</v>
      </c>
      <c r="D319" s="9">
        <f t="shared" si="303"/>
        <v>0</v>
      </c>
      <c r="E319" s="9">
        <f t="shared" si="304"/>
        <v>0</v>
      </c>
      <c r="F319" s="9">
        <f t="shared" si="305"/>
        <v>0</v>
      </c>
      <c r="G319" s="9">
        <v>7.6922358935922475E-3</v>
      </c>
      <c r="H319" s="9">
        <f t="shared" si="298"/>
        <v>0</v>
      </c>
      <c r="I319" s="9">
        <f t="shared" si="299"/>
        <v>0</v>
      </c>
      <c r="J319" s="9">
        <f t="shared" si="300"/>
        <v>0</v>
      </c>
      <c r="K319" s="4">
        <v>3.0318000000000001</v>
      </c>
      <c r="L319" s="9">
        <f t="shared" si="263"/>
        <v>0</v>
      </c>
      <c r="M319" s="9">
        <f t="shared" si="264"/>
        <v>0</v>
      </c>
      <c r="N319" s="9">
        <f t="shared" si="265"/>
        <v>0</v>
      </c>
      <c r="O319" s="9">
        <f t="shared" si="266"/>
        <v>0</v>
      </c>
      <c r="P319" s="9">
        <f t="shared" si="267"/>
        <v>0</v>
      </c>
      <c r="Q319" s="9">
        <f t="shared" si="268"/>
        <v>0</v>
      </c>
      <c r="R319" s="9">
        <v>8.4575312829618943E-3</v>
      </c>
      <c r="S319" s="9">
        <f t="shared" si="269"/>
        <v>0</v>
      </c>
      <c r="T319" s="9">
        <f t="shared" si="270"/>
        <v>0</v>
      </c>
      <c r="U319" s="9">
        <f t="shared" si="271"/>
        <v>0</v>
      </c>
      <c r="V319" s="9">
        <v>2.8317999999999999</v>
      </c>
      <c r="W319" s="9">
        <f t="shared" si="272"/>
        <v>0</v>
      </c>
      <c r="X319" s="9">
        <f t="shared" si="273"/>
        <v>0</v>
      </c>
      <c r="Y319" s="9">
        <f t="shared" si="274"/>
        <v>0</v>
      </c>
      <c r="Z319" s="9">
        <f t="shared" si="275"/>
        <v>0</v>
      </c>
      <c r="AA319" s="9">
        <f t="shared" si="276"/>
        <v>0</v>
      </c>
      <c r="AB319" s="9">
        <f t="shared" si="277"/>
        <v>0</v>
      </c>
      <c r="AC319" s="9">
        <v>6.8165041038288354E-3</v>
      </c>
      <c r="AD319" s="9">
        <f t="shared" si="278"/>
        <v>0</v>
      </c>
      <c r="AE319" s="9">
        <f t="shared" si="279"/>
        <v>0</v>
      </c>
      <c r="AF319" s="9">
        <f t="shared" si="280"/>
        <v>0</v>
      </c>
      <c r="AG319" s="9">
        <v>3.2318000000000002</v>
      </c>
      <c r="AH319" s="9">
        <f t="shared" si="281"/>
        <v>0</v>
      </c>
      <c r="AI319" s="9">
        <f t="shared" si="282"/>
        <v>0</v>
      </c>
      <c r="AJ319" s="9">
        <f t="shared" si="283"/>
        <v>0</v>
      </c>
      <c r="AK319" s="9">
        <f t="shared" si="284"/>
        <v>0</v>
      </c>
      <c r="AL319" s="9">
        <f t="shared" si="285"/>
        <v>0</v>
      </c>
      <c r="AM319" s="9">
        <f t="shared" si="286"/>
        <v>0</v>
      </c>
      <c r="AN319" s="9">
        <v>9.16480589243307E-3</v>
      </c>
      <c r="AO319" s="9">
        <f t="shared" si="287"/>
        <v>0</v>
      </c>
      <c r="AP319" s="9">
        <f t="shared" si="288"/>
        <v>0</v>
      </c>
      <c r="AQ319" s="9">
        <f t="shared" si="289"/>
        <v>0</v>
      </c>
      <c r="AR319" s="9">
        <v>2.6318000000000001</v>
      </c>
      <c r="AS319" s="9">
        <f t="shared" si="251"/>
        <v>0</v>
      </c>
      <c r="AT319" s="9">
        <f t="shared" si="290"/>
        <v>0</v>
      </c>
      <c r="AU319" s="9">
        <f t="shared" si="291"/>
        <v>0</v>
      </c>
      <c r="AV319" s="9">
        <f t="shared" si="292"/>
        <v>0</v>
      </c>
      <c r="AW319" s="9">
        <f t="shared" si="293"/>
        <v>0</v>
      </c>
      <c r="AX319" s="9">
        <f t="shared" si="294"/>
        <v>0</v>
      </c>
      <c r="AY319" s="9">
        <v>6.3683923609458848E-3</v>
      </c>
      <c r="AZ319" s="9">
        <f t="shared" si="295"/>
        <v>0</v>
      </c>
      <c r="BA319" s="9">
        <f t="shared" si="296"/>
        <v>0</v>
      </c>
      <c r="BB319" s="9">
        <f t="shared" si="297"/>
        <v>0</v>
      </c>
      <c r="BC319" s="9">
        <v>3.4318</v>
      </c>
      <c r="BD319" s="9">
        <f t="shared" si="252"/>
        <v>0</v>
      </c>
      <c r="BE319" s="9">
        <f t="shared" si="253"/>
        <v>0.24150424546768515</v>
      </c>
      <c r="BF319" s="9">
        <f t="shared" si="254"/>
        <v>0.25230899473510654</v>
      </c>
      <c r="BG319" s="9">
        <f t="shared" si="255"/>
        <v>0.23116387021397927</v>
      </c>
      <c r="BH319" s="9">
        <f t="shared" si="256"/>
        <v>0.26359905473465728</v>
      </c>
      <c r="BI319" s="9">
        <f t="shared" si="257"/>
        <v>0.22126783873150124</v>
      </c>
      <c r="BJ319" s="9">
        <f t="shared" si="258"/>
        <v>0</v>
      </c>
      <c r="BK319" s="9">
        <f t="shared" si="259"/>
        <v>0</v>
      </c>
      <c r="BL319" s="9">
        <f t="shared" si="260"/>
        <v>0</v>
      </c>
      <c r="BM319" s="9">
        <f t="shared" si="261"/>
        <v>0</v>
      </c>
      <c r="BN319" s="9">
        <f t="shared" si="262"/>
        <v>0</v>
      </c>
    </row>
    <row r="320" spans="1:66" x14ac:dyDescent="0.3">
      <c r="A320" s="9">
        <f t="shared" si="250"/>
        <v>303</v>
      </c>
      <c r="B320" s="9">
        <f t="shared" si="301"/>
        <v>0</v>
      </c>
      <c r="C320" s="9">
        <f t="shared" si="302"/>
        <v>0</v>
      </c>
      <c r="D320" s="9">
        <f t="shared" si="303"/>
        <v>0</v>
      </c>
      <c r="E320" s="9">
        <f t="shared" si="304"/>
        <v>0</v>
      </c>
      <c r="F320" s="9">
        <f t="shared" si="305"/>
        <v>0</v>
      </c>
      <c r="G320" s="9">
        <v>7.6922358935922475E-3</v>
      </c>
      <c r="H320" s="9">
        <f t="shared" si="298"/>
        <v>0</v>
      </c>
      <c r="I320" s="9">
        <f t="shared" si="299"/>
        <v>0</v>
      </c>
      <c r="J320" s="9">
        <f t="shared" si="300"/>
        <v>0</v>
      </c>
      <c r="K320" s="4">
        <v>3.0318000000000001</v>
      </c>
      <c r="L320" s="9">
        <f t="shared" si="263"/>
        <v>0</v>
      </c>
      <c r="M320" s="9">
        <f t="shared" si="264"/>
        <v>0</v>
      </c>
      <c r="N320" s="9">
        <f t="shared" si="265"/>
        <v>0</v>
      </c>
      <c r="O320" s="9">
        <f t="shared" si="266"/>
        <v>0</v>
      </c>
      <c r="P320" s="9">
        <f t="shared" si="267"/>
        <v>0</v>
      </c>
      <c r="Q320" s="9">
        <f t="shared" si="268"/>
        <v>0</v>
      </c>
      <c r="R320" s="9">
        <v>8.4575312829618943E-3</v>
      </c>
      <c r="S320" s="9">
        <f t="shared" si="269"/>
        <v>0</v>
      </c>
      <c r="T320" s="9">
        <f t="shared" si="270"/>
        <v>0</v>
      </c>
      <c r="U320" s="9">
        <f t="shared" si="271"/>
        <v>0</v>
      </c>
      <c r="V320" s="9">
        <v>2.8317999999999999</v>
      </c>
      <c r="W320" s="9">
        <f t="shared" si="272"/>
        <v>0</v>
      </c>
      <c r="X320" s="9">
        <f t="shared" si="273"/>
        <v>0</v>
      </c>
      <c r="Y320" s="9">
        <f t="shared" si="274"/>
        <v>0</v>
      </c>
      <c r="Z320" s="9">
        <f t="shared" si="275"/>
        <v>0</v>
      </c>
      <c r="AA320" s="9">
        <f t="shared" si="276"/>
        <v>0</v>
      </c>
      <c r="AB320" s="9">
        <f t="shared" si="277"/>
        <v>0</v>
      </c>
      <c r="AC320" s="9">
        <v>6.8165041038288354E-3</v>
      </c>
      <c r="AD320" s="9">
        <f t="shared" si="278"/>
        <v>0</v>
      </c>
      <c r="AE320" s="9">
        <f t="shared" si="279"/>
        <v>0</v>
      </c>
      <c r="AF320" s="9">
        <f t="shared" si="280"/>
        <v>0</v>
      </c>
      <c r="AG320" s="9">
        <v>3.2318000000000002</v>
      </c>
      <c r="AH320" s="9">
        <f t="shared" si="281"/>
        <v>0</v>
      </c>
      <c r="AI320" s="9">
        <f t="shared" si="282"/>
        <v>0</v>
      </c>
      <c r="AJ320" s="9">
        <f t="shared" si="283"/>
        <v>0</v>
      </c>
      <c r="AK320" s="9">
        <f t="shared" si="284"/>
        <v>0</v>
      </c>
      <c r="AL320" s="9">
        <f t="shared" si="285"/>
        <v>0</v>
      </c>
      <c r="AM320" s="9">
        <f t="shared" si="286"/>
        <v>0</v>
      </c>
      <c r="AN320" s="9">
        <v>9.16480589243307E-3</v>
      </c>
      <c r="AO320" s="9">
        <f t="shared" si="287"/>
        <v>0</v>
      </c>
      <c r="AP320" s="9">
        <f t="shared" si="288"/>
        <v>0</v>
      </c>
      <c r="AQ320" s="9">
        <f t="shared" si="289"/>
        <v>0</v>
      </c>
      <c r="AR320" s="9">
        <v>2.6318000000000001</v>
      </c>
      <c r="AS320" s="9">
        <f t="shared" si="251"/>
        <v>0</v>
      </c>
      <c r="AT320" s="9">
        <f t="shared" si="290"/>
        <v>0</v>
      </c>
      <c r="AU320" s="9">
        <f t="shared" si="291"/>
        <v>0</v>
      </c>
      <c r="AV320" s="9">
        <f t="shared" si="292"/>
        <v>0</v>
      </c>
      <c r="AW320" s="9">
        <f t="shared" si="293"/>
        <v>0</v>
      </c>
      <c r="AX320" s="9">
        <f t="shared" si="294"/>
        <v>0</v>
      </c>
      <c r="AY320" s="9">
        <v>6.3683923609458848E-3</v>
      </c>
      <c r="AZ320" s="9">
        <f t="shared" si="295"/>
        <v>0</v>
      </c>
      <c r="BA320" s="9">
        <f t="shared" si="296"/>
        <v>0</v>
      </c>
      <c r="BB320" s="9">
        <f t="shared" si="297"/>
        <v>0</v>
      </c>
      <c r="BC320" s="9">
        <v>3.4318</v>
      </c>
      <c r="BD320" s="9">
        <f t="shared" si="252"/>
        <v>0</v>
      </c>
      <c r="BE320" s="9">
        <f t="shared" si="253"/>
        <v>0.24017394528524225</v>
      </c>
      <c r="BF320" s="9">
        <f t="shared" si="254"/>
        <v>0.25096077414975965</v>
      </c>
      <c r="BG320" s="9">
        <f t="shared" si="255"/>
        <v>0.22985243115841605</v>
      </c>
      <c r="BH320" s="9">
        <f t="shared" si="256"/>
        <v>0.26223397749976696</v>
      </c>
      <c r="BI320" s="9">
        <f t="shared" si="257"/>
        <v>0.21997608716331135</v>
      </c>
      <c r="BJ320" s="9">
        <f t="shared" si="258"/>
        <v>0</v>
      </c>
      <c r="BK320" s="9">
        <f t="shared" si="259"/>
        <v>0</v>
      </c>
      <c r="BL320" s="9">
        <f t="shared" si="260"/>
        <v>0</v>
      </c>
      <c r="BM320" s="9">
        <f t="shared" si="261"/>
        <v>0</v>
      </c>
      <c r="BN320" s="9">
        <f t="shared" si="262"/>
        <v>0</v>
      </c>
    </row>
    <row r="321" spans="1:66" x14ac:dyDescent="0.3">
      <c r="A321" s="9">
        <f t="shared" si="250"/>
        <v>304</v>
      </c>
      <c r="B321" s="9">
        <f t="shared" si="301"/>
        <v>0</v>
      </c>
      <c r="C321" s="9">
        <f t="shared" si="302"/>
        <v>0</v>
      </c>
      <c r="D321" s="9">
        <f t="shared" si="303"/>
        <v>0</v>
      </c>
      <c r="E321" s="9">
        <f t="shared" si="304"/>
        <v>0</v>
      </c>
      <c r="F321" s="9">
        <f t="shared" si="305"/>
        <v>0</v>
      </c>
      <c r="G321" s="9">
        <v>7.6922358935922475E-3</v>
      </c>
      <c r="H321" s="9">
        <f t="shared" si="298"/>
        <v>0</v>
      </c>
      <c r="I321" s="9">
        <f t="shared" si="299"/>
        <v>0</v>
      </c>
      <c r="J321" s="9">
        <f t="shared" si="300"/>
        <v>0</v>
      </c>
      <c r="K321" s="4">
        <v>3.0318000000000001</v>
      </c>
      <c r="L321" s="9">
        <f t="shared" si="263"/>
        <v>0</v>
      </c>
      <c r="M321" s="9">
        <f t="shared" si="264"/>
        <v>0</v>
      </c>
      <c r="N321" s="9">
        <f t="shared" si="265"/>
        <v>0</v>
      </c>
      <c r="O321" s="9">
        <f t="shared" si="266"/>
        <v>0</v>
      </c>
      <c r="P321" s="9">
        <f t="shared" si="267"/>
        <v>0</v>
      </c>
      <c r="Q321" s="9">
        <f t="shared" si="268"/>
        <v>0</v>
      </c>
      <c r="R321" s="9">
        <v>8.4575312829618943E-3</v>
      </c>
      <c r="S321" s="9">
        <f t="shared" si="269"/>
        <v>0</v>
      </c>
      <c r="T321" s="9">
        <f t="shared" si="270"/>
        <v>0</v>
      </c>
      <c r="U321" s="9">
        <f t="shared" si="271"/>
        <v>0</v>
      </c>
      <c r="V321" s="9">
        <v>2.8317999999999999</v>
      </c>
      <c r="W321" s="9">
        <f t="shared" si="272"/>
        <v>0</v>
      </c>
      <c r="X321" s="9">
        <f t="shared" si="273"/>
        <v>0</v>
      </c>
      <c r="Y321" s="9">
        <f t="shared" si="274"/>
        <v>0</v>
      </c>
      <c r="Z321" s="9">
        <f t="shared" si="275"/>
        <v>0</v>
      </c>
      <c r="AA321" s="9">
        <f t="shared" si="276"/>
        <v>0</v>
      </c>
      <c r="AB321" s="9">
        <f t="shared" si="277"/>
        <v>0</v>
      </c>
      <c r="AC321" s="9">
        <v>6.8165041038288354E-3</v>
      </c>
      <c r="AD321" s="9">
        <f t="shared" si="278"/>
        <v>0</v>
      </c>
      <c r="AE321" s="9">
        <f t="shared" si="279"/>
        <v>0</v>
      </c>
      <c r="AF321" s="9">
        <f t="shared" si="280"/>
        <v>0</v>
      </c>
      <c r="AG321" s="9">
        <v>3.2318000000000002</v>
      </c>
      <c r="AH321" s="9">
        <f t="shared" si="281"/>
        <v>0</v>
      </c>
      <c r="AI321" s="9">
        <f t="shared" si="282"/>
        <v>0</v>
      </c>
      <c r="AJ321" s="9">
        <f t="shared" si="283"/>
        <v>0</v>
      </c>
      <c r="AK321" s="9">
        <f t="shared" si="284"/>
        <v>0</v>
      </c>
      <c r="AL321" s="9">
        <f t="shared" si="285"/>
        <v>0</v>
      </c>
      <c r="AM321" s="9">
        <f t="shared" si="286"/>
        <v>0</v>
      </c>
      <c r="AN321" s="9">
        <v>9.16480589243307E-3</v>
      </c>
      <c r="AO321" s="9">
        <f t="shared" si="287"/>
        <v>0</v>
      </c>
      <c r="AP321" s="9">
        <f t="shared" si="288"/>
        <v>0</v>
      </c>
      <c r="AQ321" s="9">
        <f t="shared" si="289"/>
        <v>0</v>
      </c>
      <c r="AR321" s="9">
        <v>2.6318000000000001</v>
      </c>
      <c r="AS321" s="9">
        <f t="shared" si="251"/>
        <v>0</v>
      </c>
      <c r="AT321" s="9">
        <f t="shared" si="290"/>
        <v>0</v>
      </c>
      <c r="AU321" s="9">
        <f t="shared" si="291"/>
        <v>0</v>
      </c>
      <c r="AV321" s="9">
        <f t="shared" si="292"/>
        <v>0</v>
      </c>
      <c r="AW321" s="9">
        <f t="shared" si="293"/>
        <v>0</v>
      </c>
      <c r="AX321" s="9">
        <f t="shared" si="294"/>
        <v>0</v>
      </c>
      <c r="AY321" s="9">
        <v>6.3683923609458848E-3</v>
      </c>
      <c r="AZ321" s="9">
        <f t="shared" si="295"/>
        <v>0</v>
      </c>
      <c r="BA321" s="9">
        <f t="shared" si="296"/>
        <v>0</v>
      </c>
      <c r="BB321" s="9">
        <f t="shared" si="297"/>
        <v>0</v>
      </c>
      <c r="BC321" s="9">
        <v>3.4318</v>
      </c>
      <c r="BD321" s="9">
        <f t="shared" si="252"/>
        <v>0</v>
      </c>
      <c r="BE321" s="9">
        <f t="shared" si="253"/>
        <v>0.23885097291839108</v>
      </c>
      <c r="BF321" s="9">
        <f t="shared" si="254"/>
        <v>0.24961975782103732</v>
      </c>
      <c r="BG321" s="9">
        <f t="shared" si="255"/>
        <v>0.22854843215996412</v>
      </c>
      <c r="BH321" s="9">
        <f t="shared" si="256"/>
        <v>0.26087596947026165</v>
      </c>
      <c r="BI321" s="9">
        <f t="shared" si="257"/>
        <v>0.21869187678196311</v>
      </c>
      <c r="BJ321" s="9">
        <f t="shared" si="258"/>
        <v>0</v>
      </c>
      <c r="BK321" s="9">
        <f t="shared" si="259"/>
        <v>0</v>
      </c>
      <c r="BL321" s="9">
        <f t="shared" si="260"/>
        <v>0</v>
      </c>
      <c r="BM321" s="9">
        <f t="shared" si="261"/>
        <v>0</v>
      </c>
      <c r="BN321" s="9">
        <f t="shared" si="262"/>
        <v>0</v>
      </c>
    </row>
    <row r="322" spans="1:66" x14ac:dyDescent="0.3">
      <c r="A322" s="9">
        <f t="shared" si="250"/>
        <v>305</v>
      </c>
      <c r="B322" s="9">
        <f t="shared" si="301"/>
        <v>0</v>
      </c>
      <c r="C322" s="9">
        <f t="shared" si="302"/>
        <v>0</v>
      </c>
      <c r="D322" s="9">
        <f t="shared" si="303"/>
        <v>0</v>
      </c>
      <c r="E322" s="9">
        <f t="shared" si="304"/>
        <v>0</v>
      </c>
      <c r="F322" s="9">
        <f t="shared" si="305"/>
        <v>0</v>
      </c>
      <c r="G322" s="9">
        <v>7.6922358935922475E-3</v>
      </c>
      <c r="H322" s="9">
        <f t="shared" si="298"/>
        <v>0</v>
      </c>
      <c r="I322" s="9">
        <f t="shared" si="299"/>
        <v>0</v>
      </c>
      <c r="J322" s="9">
        <f t="shared" si="300"/>
        <v>0</v>
      </c>
      <c r="K322" s="4">
        <v>3.0318000000000001</v>
      </c>
      <c r="L322" s="9">
        <f t="shared" si="263"/>
        <v>0</v>
      </c>
      <c r="M322" s="9">
        <f t="shared" si="264"/>
        <v>0</v>
      </c>
      <c r="N322" s="9">
        <f t="shared" si="265"/>
        <v>0</v>
      </c>
      <c r="O322" s="9">
        <f t="shared" si="266"/>
        <v>0</v>
      </c>
      <c r="P322" s="9">
        <f t="shared" si="267"/>
        <v>0</v>
      </c>
      <c r="Q322" s="9">
        <f t="shared" si="268"/>
        <v>0</v>
      </c>
      <c r="R322" s="9">
        <v>8.4575312829618943E-3</v>
      </c>
      <c r="S322" s="9">
        <f t="shared" si="269"/>
        <v>0</v>
      </c>
      <c r="T322" s="9">
        <f t="shared" si="270"/>
        <v>0</v>
      </c>
      <c r="U322" s="9">
        <f t="shared" si="271"/>
        <v>0</v>
      </c>
      <c r="V322" s="9">
        <v>2.8317999999999999</v>
      </c>
      <c r="W322" s="9">
        <f t="shared" si="272"/>
        <v>0</v>
      </c>
      <c r="X322" s="9">
        <f t="shared" si="273"/>
        <v>0</v>
      </c>
      <c r="Y322" s="9">
        <f t="shared" si="274"/>
        <v>0</v>
      </c>
      <c r="Z322" s="9">
        <f t="shared" si="275"/>
        <v>0</v>
      </c>
      <c r="AA322" s="9">
        <f t="shared" si="276"/>
        <v>0</v>
      </c>
      <c r="AB322" s="9">
        <f t="shared" si="277"/>
        <v>0</v>
      </c>
      <c r="AC322" s="9">
        <v>6.8165041038288354E-3</v>
      </c>
      <c r="AD322" s="9">
        <f t="shared" si="278"/>
        <v>0</v>
      </c>
      <c r="AE322" s="9">
        <f t="shared" si="279"/>
        <v>0</v>
      </c>
      <c r="AF322" s="9">
        <f t="shared" si="280"/>
        <v>0</v>
      </c>
      <c r="AG322" s="9">
        <v>3.2318000000000002</v>
      </c>
      <c r="AH322" s="9">
        <f t="shared" si="281"/>
        <v>0</v>
      </c>
      <c r="AI322" s="9">
        <f t="shared" si="282"/>
        <v>0</v>
      </c>
      <c r="AJ322" s="9">
        <f t="shared" si="283"/>
        <v>0</v>
      </c>
      <c r="AK322" s="9">
        <f t="shared" si="284"/>
        <v>0</v>
      </c>
      <c r="AL322" s="9">
        <f t="shared" si="285"/>
        <v>0</v>
      </c>
      <c r="AM322" s="9">
        <f t="shared" si="286"/>
        <v>0</v>
      </c>
      <c r="AN322" s="9">
        <v>9.16480589243307E-3</v>
      </c>
      <c r="AO322" s="9">
        <f t="shared" si="287"/>
        <v>0</v>
      </c>
      <c r="AP322" s="9">
        <f t="shared" si="288"/>
        <v>0</v>
      </c>
      <c r="AQ322" s="9">
        <f t="shared" si="289"/>
        <v>0</v>
      </c>
      <c r="AR322" s="9">
        <v>2.6318000000000001</v>
      </c>
      <c r="AS322" s="9">
        <f t="shared" si="251"/>
        <v>0</v>
      </c>
      <c r="AT322" s="9">
        <f t="shared" si="290"/>
        <v>0</v>
      </c>
      <c r="AU322" s="9">
        <f t="shared" si="291"/>
        <v>0</v>
      </c>
      <c r="AV322" s="9">
        <f t="shared" si="292"/>
        <v>0</v>
      </c>
      <c r="AW322" s="9">
        <f t="shared" si="293"/>
        <v>0</v>
      </c>
      <c r="AX322" s="9">
        <f t="shared" si="294"/>
        <v>0</v>
      </c>
      <c r="AY322" s="9">
        <v>6.3683923609458848E-3</v>
      </c>
      <c r="AZ322" s="9">
        <f t="shared" si="295"/>
        <v>0</v>
      </c>
      <c r="BA322" s="9">
        <f t="shared" si="296"/>
        <v>0</v>
      </c>
      <c r="BB322" s="9">
        <f t="shared" si="297"/>
        <v>0</v>
      </c>
      <c r="BC322" s="9">
        <v>3.4318</v>
      </c>
      <c r="BD322" s="9">
        <f t="shared" si="252"/>
        <v>0</v>
      </c>
      <c r="BE322" s="9">
        <f t="shared" si="253"/>
        <v>0.23753528800264695</v>
      </c>
      <c r="BF322" s="9">
        <f t="shared" si="254"/>
        <v>0.24828590725278091</v>
      </c>
      <c r="BG322" s="9">
        <f t="shared" si="255"/>
        <v>0.22725183100968543</v>
      </c>
      <c r="BH322" s="9">
        <f t="shared" si="256"/>
        <v>0.25952499403746931</v>
      </c>
      <c r="BI322" s="9">
        <f t="shared" si="257"/>
        <v>0.21741516356235108</v>
      </c>
      <c r="BJ322" s="9">
        <f t="shared" si="258"/>
        <v>0</v>
      </c>
      <c r="BK322" s="9">
        <f t="shared" si="259"/>
        <v>0</v>
      </c>
      <c r="BL322" s="9">
        <f t="shared" si="260"/>
        <v>0</v>
      </c>
      <c r="BM322" s="9">
        <f t="shared" si="261"/>
        <v>0</v>
      </c>
      <c r="BN322" s="9">
        <f t="shared" si="262"/>
        <v>0</v>
      </c>
    </row>
    <row r="323" spans="1:66" x14ac:dyDescent="0.3">
      <c r="A323" s="9">
        <f t="shared" si="250"/>
        <v>306</v>
      </c>
      <c r="B323" s="9">
        <f t="shared" si="301"/>
        <v>0</v>
      </c>
      <c r="C323" s="9">
        <f t="shared" si="302"/>
        <v>0</v>
      </c>
      <c r="D323" s="9">
        <f t="shared" si="303"/>
        <v>0</v>
      </c>
      <c r="E323" s="9">
        <f t="shared" si="304"/>
        <v>0</v>
      </c>
      <c r="F323" s="9">
        <f t="shared" si="305"/>
        <v>0</v>
      </c>
      <c r="G323" s="9">
        <v>7.6922358935922475E-3</v>
      </c>
      <c r="H323" s="9">
        <f t="shared" si="298"/>
        <v>0</v>
      </c>
      <c r="I323" s="9">
        <f t="shared" si="299"/>
        <v>0</v>
      </c>
      <c r="J323" s="9">
        <f t="shared" si="300"/>
        <v>0</v>
      </c>
      <c r="K323" s="4">
        <v>3.0318000000000001</v>
      </c>
      <c r="L323" s="9">
        <f t="shared" si="263"/>
        <v>0</v>
      </c>
      <c r="M323" s="9">
        <f t="shared" si="264"/>
        <v>0</v>
      </c>
      <c r="N323" s="9">
        <f t="shared" si="265"/>
        <v>0</v>
      </c>
      <c r="O323" s="9">
        <f t="shared" si="266"/>
        <v>0</v>
      </c>
      <c r="P323" s="9">
        <f t="shared" si="267"/>
        <v>0</v>
      </c>
      <c r="Q323" s="9">
        <f t="shared" si="268"/>
        <v>0</v>
      </c>
      <c r="R323" s="9">
        <v>8.4575312829618943E-3</v>
      </c>
      <c r="S323" s="9">
        <f t="shared" si="269"/>
        <v>0</v>
      </c>
      <c r="T323" s="9">
        <f t="shared" si="270"/>
        <v>0</v>
      </c>
      <c r="U323" s="9">
        <f t="shared" si="271"/>
        <v>0</v>
      </c>
      <c r="V323" s="9">
        <v>2.8317999999999999</v>
      </c>
      <c r="W323" s="9">
        <f t="shared" si="272"/>
        <v>0</v>
      </c>
      <c r="X323" s="9">
        <f t="shared" si="273"/>
        <v>0</v>
      </c>
      <c r="Y323" s="9">
        <f t="shared" si="274"/>
        <v>0</v>
      </c>
      <c r="Z323" s="9">
        <f t="shared" si="275"/>
        <v>0</v>
      </c>
      <c r="AA323" s="9">
        <f t="shared" si="276"/>
        <v>0</v>
      </c>
      <c r="AB323" s="9">
        <f t="shared" si="277"/>
        <v>0</v>
      </c>
      <c r="AC323" s="9">
        <v>6.8165041038288354E-3</v>
      </c>
      <c r="AD323" s="9">
        <f t="shared" si="278"/>
        <v>0</v>
      </c>
      <c r="AE323" s="9">
        <f t="shared" si="279"/>
        <v>0</v>
      </c>
      <c r="AF323" s="9">
        <f t="shared" si="280"/>
        <v>0</v>
      </c>
      <c r="AG323" s="9">
        <v>3.2318000000000002</v>
      </c>
      <c r="AH323" s="9">
        <f t="shared" si="281"/>
        <v>0</v>
      </c>
      <c r="AI323" s="9">
        <f t="shared" si="282"/>
        <v>0</v>
      </c>
      <c r="AJ323" s="9">
        <f t="shared" si="283"/>
        <v>0</v>
      </c>
      <c r="AK323" s="9">
        <f t="shared" si="284"/>
        <v>0</v>
      </c>
      <c r="AL323" s="9">
        <f t="shared" si="285"/>
        <v>0</v>
      </c>
      <c r="AM323" s="9">
        <f t="shared" si="286"/>
        <v>0</v>
      </c>
      <c r="AN323" s="9">
        <v>9.16480589243307E-3</v>
      </c>
      <c r="AO323" s="9">
        <f t="shared" si="287"/>
        <v>0</v>
      </c>
      <c r="AP323" s="9">
        <f t="shared" si="288"/>
        <v>0</v>
      </c>
      <c r="AQ323" s="9">
        <f t="shared" si="289"/>
        <v>0</v>
      </c>
      <c r="AR323" s="9">
        <v>2.6318000000000001</v>
      </c>
      <c r="AS323" s="9">
        <f t="shared" si="251"/>
        <v>0</v>
      </c>
      <c r="AT323" s="9">
        <f t="shared" si="290"/>
        <v>0</v>
      </c>
      <c r="AU323" s="9">
        <f t="shared" si="291"/>
        <v>0</v>
      </c>
      <c r="AV323" s="9">
        <f t="shared" si="292"/>
        <v>0</v>
      </c>
      <c r="AW323" s="9">
        <f t="shared" si="293"/>
        <v>0</v>
      </c>
      <c r="AX323" s="9">
        <f t="shared" si="294"/>
        <v>0</v>
      </c>
      <c r="AY323" s="9">
        <v>6.3683923609458848E-3</v>
      </c>
      <c r="AZ323" s="9">
        <f t="shared" si="295"/>
        <v>0</v>
      </c>
      <c r="BA323" s="9">
        <f t="shared" si="296"/>
        <v>0</v>
      </c>
      <c r="BB323" s="9">
        <f t="shared" si="297"/>
        <v>0</v>
      </c>
      <c r="BC323" s="9">
        <v>3.4318</v>
      </c>
      <c r="BD323" s="9">
        <f t="shared" si="252"/>
        <v>0</v>
      </c>
      <c r="BE323" s="9">
        <f t="shared" si="253"/>
        <v>0.2362268503958686</v>
      </c>
      <c r="BF323" s="9">
        <f t="shared" si="254"/>
        <v>0.24695918415453716</v>
      </c>
      <c r="BG323" s="9">
        <f t="shared" si="255"/>
        <v>0.22596258573810177</v>
      </c>
      <c r="BH323" s="9">
        <f t="shared" si="256"/>
        <v>0.2581810147823001</v>
      </c>
      <c r="BI323" s="9">
        <f t="shared" si="257"/>
        <v>0.21614590373638637</v>
      </c>
      <c r="BJ323" s="9">
        <f t="shared" si="258"/>
        <v>0</v>
      </c>
      <c r="BK323" s="9">
        <f t="shared" si="259"/>
        <v>0</v>
      </c>
      <c r="BL323" s="9">
        <f t="shared" si="260"/>
        <v>0</v>
      </c>
      <c r="BM323" s="9">
        <f t="shared" si="261"/>
        <v>0</v>
      </c>
      <c r="BN323" s="9">
        <f t="shared" si="262"/>
        <v>0</v>
      </c>
    </row>
    <row r="324" spans="1:66" x14ac:dyDescent="0.3">
      <c r="A324" s="9">
        <f t="shared" si="250"/>
        <v>307</v>
      </c>
      <c r="B324" s="9">
        <f t="shared" si="301"/>
        <v>0</v>
      </c>
      <c r="C324" s="9">
        <f t="shared" si="302"/>
        <v>0</v>
      </c>
      <c r="D324" s="9">
        <f t="shared" si="303"/>
        <v>0</v>
      </c>
      <c r="E324" s="9">
        <f t="shared" si="304"/>
        <v>0</v>
      </c>
      <c r="F324" s="9">
        <f t="shared" si="305"/>
        <v>0</v>
      </c>
      <c r="G324" s="9">
        <v>7.6922358935922475E-3</v>
      </c>
      <c r="H324" s="9">
        <f t="shared" si="298"/>
        <v>0</v>
      </c>
      <c r="I324" s="9">
        <f t="shared" si="299"/>
        <v>0</v>
      </c>
      <c r="J324" s="9">
        <f t="shared" si="300"/>
        <v>0</v>
      </c>
      <c r="K324" s="4">
        <v>3.0318000000000001</v>
      </c>
      <c r="L324" s="9">
        <f t="shared" si="263"/>
        <v>0</v>
      </c>
      <c r="M324" s="9">
        <f t="shared" si="264"/>
        <v>0</v>
      </c>
      <c r="N324" s="9">
        <f t="shared" si="265"/>
        <v>0</v>
      </c>
      <c r="O324" s="9">
        <f t="shared" si="266"/>
        <v>0</v>
      </c>
      <c r="P324" s="9">
        <f t="shared" si="267"/>
        <v>0</v>
      </c>
      <c r="Q324" s="9">
        <f t="shared" si="268"/>
        <v>0</v>
      </c>
      <c r="R324" s="9">
        <v>8.4575312829618943E-3</v>
      </c>
      <c r="S324" s="9">
        <f t="shared" si="269"/>
        <v>0</v>
      </c>
      <c r="T324" s="9">
        <f t="shared" si="270"/>
        <v>0</v>
      </c>
      <c r="U324" s="9">
        <f t="shared" si="271"/>
        <v>0</v>
      </c>
      <c r="V324" s="9">
        <v>2.8317999999999999</v>
      </c>
      <c r="W324" s="9">
        <f t="shared" si="272"/>
        <v>0</v>
      </c>
      <c r="X324" s="9">
        <f t="shared" si="273"/>
        <v>0</v>
      </c>
      <c r="Y324" s="9">
        <f t="shared" si="274"/>
        <v>0</v>
      </c>
      <c r="Z324" s="9">
        <f t="shared" si="275"/>
        <v>0</v>
      </c>
      <c r="AA324" s="9">
        <f t="shared" si="276"/>
        <v>0</v>
      </c>
      <c r="AB324" s="9">
        <f t="shared" si="277"/>
        <v>0</v>
      </c>
      <c r="AC324" s="9">
        <v>6.8165041038288354E-3</v>
      </c>
      <c r="AD324" s="9">
        <f t="shared" si="278"/>
        <v>0</v>
      </c>
      <c r="AE324" s="9">
        <f t="shared" si="279"/>
        <v>0</v>
      </c>
      <c r="AF324" s="9">
        <f t="shared" si="280"/>
        <v>0</v>
      </c>
      <c r="AG324" s="9">
        <v>3.2318000000000002</v>
      </c>
      <c r="AH324" s="9">
        <f t="shared" si="281"/>
        <v>0</v>
      </c>
      <c r="AI324" s="9">
        <f t="shared" si="282"/>
        <v>0</v>
      </c>
      <c r="AJ324" s="9">
        <f t="shared" si="283"/>
        <v>0</v>
      </c>
      <c r="AK324" s="9">
        <f t="shared" si="284"/>
        <v>0</v>
      </c>
      <c r="AL324" s="9">
        <f t="shared" si="285"/>
        <v>0</v>
      </c>
      <c r="AM324" s="9">
        <f t="shared" si="286"/>
        <v>0</v>
      </c>
      <c r="AN324" s="9">
        <v>9.16480589243307E-3</v>
      </c>
      <c r="AO324" s="9">
        <f t="shared" si="287"/>
        <v>0</v>
      </c>
      <c r="AP324" s="9">
        <f t="shared" si="288"/>
        <v>0</v>
      </c>
      <c r="AQ324" s="9">
        <f t="shared" si="289"/>
        <v>0</v>
      </c>
      <c r="AR324" s="9">
        <v>2.6318000000000001</v>
      </c>
      <c r="AS324" s="9">
        <f t="shared" si="251"/>
        <v>0</v>
      </c>
      <c r="AT324" s="9">
        <f t="shared" si="290"/>
        <v>0</v>
      </c>
      <c r="AU324" s="9">
        <f t="shared" si="291"/>
        <v>0</v>
      </c>
      <c r="AV324" s="9">
        <f t="shared" si="292"/>
        <v>0</v>
      </c>
      <c r="AW324" s="9">
        <f t="shared" si="293"/>
        <v>0</v>
      </c>
      <c r="AX324" s="9">
        <f t="shared" si="294"/>
        <v>0</v>
      </c>
      <c r="AY324" s="9">
        <v>6.3683923609458848E-3</v>
      </c>
      <c r="AZ324" s="9">
        <f t="shared" si="295"/>
        <v>0</v>
      </c>
      <c r="BA324" s="9">
        <f t="shared" si="296"/>
        <v>0</v>
      </c>
      <c r="BB324" s="9">
        <f t="shared" si="297"/>
        <v>0</v>
      </c>
      <c r="BC324" s="9">
        <v>3.4318</v>
      </c>
      <c r="BD324" s="9">
        <f t="shared" si="252"/>
        <v>0</v>
      </c>
      <c r="BE324" s="9">
        <f t="shared" si="253"/>
        <v>0.23492562017703345</v>
      </c>
      <c r="BF324" s="9">
        <f t="shared" si="254"/>
        <v>0.24563955044045899</v>
      </c>
      <c r="BG324" s="9">
        <f t="shared" si="255"/>
        <v>0.22468065461383616</v>
      </c>
      <c r="BH324" s="9">
        <f t="shared" si="256"/>
        <v>0.2568439954742644</v>
      </c>
      <c r="BI324" s="9">
        <f t="shared" si="257"/>
        <v>0.21488405379149625</v>
      </c>
      <c r="BJ324" s="9">
        <f t="shared" si="258"/>
        <v>0</v>
      </c>
      <c r="BK324" s="9">
        <f t="shared" si="259"/>
        <v>0</v>
      </c>
      <c r="BL324" s="9">
        <f t="shared" si="260"/>
        <v>0</v>
      </c>
      <c r="BM324" s="9">
        <f t="shared" si="261"/>
        <v>0</v>
      </c>
      <c r="BN324" s="9">
        <f t="shared" si="262"/>
        <v>0</v>
      </c>
    </row>
    <row r="325" spans="1:66" x14ac:dyDescent="0.3">
      <c r="A325" s="9">
        <f t="shared" si="250"/>
        <v>308</v>
      </c>
      <c r="B325" s="9">
        <f t="shared" si="301"/>
        <v>0</v>
      </c>
      <c r="C325" s="9">
        <f t="shared" si="302"/>
        <v>0</v>
      </c>
      <c r="D325" s="9">
        <f t="shared" si="303"/>
        <v>0</v>
      </c>
      <c r="E325" s="9">
        <f t="shared" si="304"/>
        <v>0</v>
      </c>
      <c r="F325" s="9">
        <f t="shared" si="305"/>
        <v>0</v>
      </c>
      <c r="G325" s="9">
        <v>7.6922358935922475E-3</v>
      </c>
      <c r="H325" s="9">
        <f t="shared" si="298"/>
        <v>0</v>
      </c>
      <c r="I325" s="9">
        <f t="shared" si="299"/>
        <v>0</v>
      </c>
      <c r="J325" s="9">
        <f t="shared" si="300"/>
        <v>0</v>
      </c>
      <c r="K325" s="4">
        <v>3.0318000000000001</v>
      </c>
      <c r="L325" s="9">
        <f t="shared" si="263"/>
        <v>0</v>
      </c>
      <c r="M325" s="9">
        <f t="shared" si="264"/>
        <v>0</v>
      </c>
      <c r="N325" s="9">
        <f t="shared" si="265"/>
        <v>0</v>
      </c>
      <c r="O325" s="9">
        <f t="shared" si="266"/>
        <v>0</v>
      </c>
      <c r="P325" s="9">
        <f t="shared" si="267"/>
        <v>0</v>
      </c>
      <c r="Q325" s="9">
        <f t="shared" si="268"/>
        <v>0</v>
      </c>
      <c r="R325" s="9">
        <v>8.4575312829618943E-3</v>
      </c>
      <c r="S325" s="9">
        <f t="shared" si="269"/>
        <v>0</v>
      </c>
      <c r="T325" s="9">
        <f t="shared" si="270"/>
        <v>0</v>
      </c>
      <c r="U325" s="9">
        <f t="shared" si="271"/>
        <v>0</v>
      </c>
      <c r="V325" s="9">
        <v>2.8317999999999999</v>
      </c>
      <c r="W325" s="9">
        <f t="shared" si="272"/>
        <v>0</v>
      </c>
      <c r="X325" s="9">
        <f t="shared" si="273"/>
        <v>0</v>
      </c>
      <c r="Y325" s="9">
        <f t="shared" si="274"/>
        <v>0</v>
      </c>
      <c r="Z325" s="9">
        <f t="shared" si="275"/>
        <v>0</v>
      </c>
      <c r="AA325" s="9">
        <f t="shared" si="276"/>
        <v>0</v>
      </c>
      <c r="AB325" s="9">
        <f t="shared" si="277"/>
        <v>0</v>
      </c>
      <c r="AC325" s="9">
        <v>6.8165041038288354E-3</v>
      </c>
      <c r="AD325" s="9">
        <f t="shared" si="278"/>
        <v>0</v>
      </c>
      <c r="AE325" s="9">
        <f t="shared" si="279"/>
        <v>0</v>
      </c>
      <c r="AF325" s="9">
        <f t="shared" si="280"/>
        <v>0</v>
      </c>
      <c r="AG325" s="9">
        <v>3.2318000000000002</v>
      </c>
      <c r="AH325" s="9">
        <f t="shared" si="281"/>
        <v>0</v>
      </c>
      <c r="AI325" s="9">
        <f t="shared" si="282"/>
        <v>0</v>
      </c>
      <c r="AJ325" s="9">
        <f t="shared" si="283"/>
        <v>0</v>
      </c>
      <c r="AK325" s="9">
        <f t="shared" si="284"/>
        <v>0</v>
      </c>
      <c r="AL325" s="9">
        <f t="shared" si="285"/>
        <v>0</v>
      </c>
      <c r="AM325" s="9">
        <f t="shared" si="286"/>
        <v>0</v>
      </c>
      <c r="AN325" s="9">
        <v>9.16480589243307E-3</v>
      </c>
      <c r="AO325" s="9">
        <f t="shared" si="287"/>
        <v>0</v>
      </c>
      <c r="AP325" s="9">
        <f t="shared" si="288"/>
        <v>0</v>
      </c>
      <c r="AQ325" s="9">
        <f t="shared" si="289"/>
        <v>0</v>
      </c>
      <c r="AR325" s="9">
        <v>2.6318000000000001</v>
      </c>
      <c r="AS325" s="9">
        <f t="shared" si="251"/>
        <v>0</v>
      </c>
      <c r="AT325" s="9">
        <f t="shared" si="290"/>
        <v>0</v>
      </c>
      <c r="AU325" s="9">
        <f t="shared" si="291"/>
        <v>0</v>
      </c>
      <c r="AV325" s="9">
        <f t="shared" si="292"/>
        <v>0</v>
      </c>
      <c r="AW325" s="9">
        <f t="shared" si="293"/>
        <v>0</v>
      </c>
      <c r="AX325" s="9">
        <f t="shared" si="294"/>
        <v>0</v>
      </c>
      <c r="AY325" s="9">
        <v>6.3683923609458848E-3</v>
      </c>
      <c r="AZ325" s="9">
        <f t="shared" si="295"/>
        <v>0</v>
      </c>
      <c r="BA325" s="9">
        <f t="shared" si="296"/>
        <v>0</v>
      </c>
      <c r="BB325" s="9">
        <f t="shared" si="297"/>
        <v>0</v>
      </c>
      <c r="BC325" s="9">
        <v>3.4318</v>
      </c>
      <c r="BD325" s="9">
        <f t="shared" si="252"/>
        <v>0</v>
      </c>
      <c r="BE325" s="9">
        <f t="shared" si="253"/>
        <v>0.23363155764501956</v>
      </c>
      <c r="BF325" s="9">
        <f t="shared" si="254"/>
        <v>0.24432696822821215</v>
      </c>
      <c r="BG325" s="9">
        <f t="shared" si="255"/>
        <v>0.22340599614226211</v>
      </c>
      <c r="BH325" s="9">
        <f t="shared" si="256"/>
        <v>0.25551390007049624</v>
      </c>
      <c r="BI325" s="9">
        <f t="shared" si="257"/>
        <v>0.21362957046913239</v>
      </c>
      <c r="BJ325" s="9">
        <f t="shared" si="258"/>
        <v>0</v>
      </c>
      <c r="BK325" s="9">
        <f t="shared" si="259"/>
        <v>0</v>
      </c>
      <c r="BL325" s="9">
        <f t="shared" si="260"/>
        <v>0</v>
      </c>
      <c r="BM325" s="9">
        <f t="shared" si="261"/>
        <v>0</v>
      </c>
      <c r="BN325" s="9">
        <f t="shared" si="262"/>
        <v>0</v>
      </c>
    </row>
    <row r="326" spans="1:66" x14ac:dyDescent="0.3">
      <c r="A326" s="9">
        <f t="shared" si="250"/>
        <v>309</v>
      </c>
      <c r="B326" s="9">
        <f t="shared" si="301"/>
        <v>0</v>
      </c>
      <c r="C326" s="9">
        <f t="shared" si="302"/>
        <v>0</v>
      </c>
      <c r="D326" s="9">
        <f t="shared" si="303"/>
        <v>0</v>
      </c>
      <c r="E326" s="9">
        <f t="shared" si="304"/>
        <v>0</v>
      </c>
      <c r="F326" s="9">
        <f t="shared" si="305"/>
        <v>0</v>
      </c>
      <c r="G326" s="9">
        <v>7.6922358935922475E-3</v>
      </c>
      <c r="H326" s="9">
        <f t="shared" si="298"/>
        <v>0</v>
      </c>
      <c r="I326" s="9">
        <f t="shared" si="299"/>
        <v>0</v>
      </c>
      <c r="J326" s="9">
        <f t="shared" si="300"/>
        <v>0</v>
      </c>
      <c r="K326" s="4">
        <v>3.0318000000000001</v>
      </c>
      <c r="L326" s="9">
        <f t="shared" si="263"/>
        <v>0</v>
      </c>
      <c r="M326" s="9">
        <f t="shared" si="264"/>
        <v>0</v>
      </c>
      <c r="N326" s="9">
        <f t="shared" si="265"/>
        <v>0</v>
      </c>
      <c r="O326" s="9">
        <f t="shared" si="266"/>
        <v>0</v>
      </c>
      <c r="P326" s="9">
        <f t="shared" si="267"/>
        <v>0</v>
      </c>
      <c r="Q326" s="9">
        <f t="shared" si="268"/>
        <v>0</v>
      </c>
      <c r="R326" s="9">
        <v>8.4575312829618943E-3</v>
      </c>
      <c r="S326" s="9">
        <f t="shared" si="269"/>
        <v>0</v>
      </c>
      <c r="T326" s="9">
        <f t="shared" si="270"/>
        <v>0</v>
      </c>
      <c r="U326" s="9">
        <f t="shared" si="271"/>
        <v>0</v>
      </c>
      <c r="V326" s="9">
        <v>2.8317999999999999</v>
      </c>
      <c r="W326" s="9">
        <f t="shared" si="272"/>
        <v>0</v>
      </c>
      <c r="X326" s="9">
        <f t="shared" si="273"/>
        <v>0</v>
      </c>
      <c r="Y326" s="9">
        <f t="shared" si="274"/>
        <v>0</v>
      </c>
      <c r="Z326" s="9">
        <f t="shared" si="275"/>
        <v>0</v>
      </c>
      <c r="AA326" s="9">
        <f t="shared" si="276"/>
        <v>0</v>
      </c>
      <c r="AB326" s="9">
        <f t="shared" si="277"/>
        <v>0</v>
      </c>
      <c r="AC326" s="9">
        <v>6.8165041038288354E-3</v>
      </c>
      <c r="AD326" s="9">
        <f t="shared" si="278"/>
        <v>0</v>
      </c>
      <c r="AE326" s="9">
        <f t="shared" si="279"/>
        <v>0</v>
      </c>
      <c r="AF326" s="9">
        <f t="shared" si="280"/>
        <v>0</v>
      </c>
      <c r="AG326" s="9">
        <v>3.2318000000000002</v>
      </c>
      <c r="AH326" s="9">
        <f t="shared" si="281"/>
        <v>0</v>
      </c>
      <c r="AI326" s="9">
        <f t="shared" si="282"/>
        <v>0</v>
      </c>
      <c r="AJ326" s="9">
        <f t="shared" si="283"/>
        <v>0</v>
      </c>
      <c r="AK326" s="9">
        <f t="shared" si="284"/>
        <v>0</v>
      </c>
      <c r="AL326" s="9">
        <f t="shared" si="285"/>
        <v>0</v>
      </c>
      <c r="AM326" s="9">
        <f t="shared" si="286"/>
        <v>0</v>
      </c>
      <c r="AN326" s="9">
        <v>9.16480589243307E-3</v>
      </c>
      <c r="AO326" s="9">
        <f t="shared" si="287"/>
        <v>0</v>
      </c>
      <c r="AP326" s="9">
        <f t="shared" si="288"/>
        <v>0</v>
      </c>
      <c r="AQ326" s="9">
        <f t="shared" si="289"/>
        <v>0</v>
      </c>
      <c r="AR326" s="9">
        <v>2.6318000000000001</v>
      </c>
      <c r="AS326" s="9">
        <f t="shared" si="251"/>
        <v>0</v>
      </c>
      <c r="AT326" s="9">
        <f t="shared" si="290"/>
        <v>0</v>
      </c>
      <c r="AU326" s="9">
        <f t="shared" si="291"/>
        <v>0</v>
      </c>
      <c r="AV326" s="9">
        <f t="shared" si="292"/>
        <v>0</v>
      </c>
      <c r="AW326" s="9">
        <f t="shared" si="293"/>
        <v>0</v>
      </c>
      <c r="AX326" s="9">
        <f t="shared" si="294"/>
        <v>0</v>
      </c>
      <c r="AY326" s="9">
        <v>6.3683923609458848E-3</v>
      </c>
      <c r="AZ326" s="9">
        <f t="shared" si="295"/>
        <v>0</v>
      </c>
      <c r="BA326" s="9">
        <f t="shared" si="296"/>
        <v>0</v>
      </c>
      <c r="BB326" s="9">
        <f t="shared" si="297"/>
        <v>0</v>
      </c>
      <c r="BC326" s="9">
        <v>3.4318</v>
      </c>
      <c r="BD326" s="9">
        <f t="shared" si="252"/>
        <v>0</v>
      </c>
      <c r="BE326" s="9">
        <f t="shared" si="253"/>
        <v>0.23234462331739436</v>
      </c>
      <c r="BF326" s="9">
        <f t="shared" si="254"/>
        <v>0.24302139983788779</v>
      </c>
      <c r="BG326" s="9">
        <f t="shared" si="255"/>
        <v>0.22213856906416049</v>
      </c>
      <c r="BH326" s="9">
        <f t="shared" si="256"/>
        <v>0.25419069271478179</v>
      </c>
      <c r="BI326" s="9">
        <f t="shared" si="257"/>
        <v>0.21238241076328784</v>
      </c>
      <c r="BJ326" s="9">
        <f t="shared" si="258"/>
        <v>0</v>
      </c>
      <c r="BK326" s="9">
        <f t="shared" si="259"/>
        <v>0</v>
      </c>
      <c r="BL326" s="9">
        <f t="shared" si="260"/>
        <v>0</v>
      </c>
      <c r="BM326" s="9">
        <f t="shared" si="261"/>
        <v>0</v>
      </c>
      <c r="BN326" s="9">
        <f t="shared" si="262"/>
        <v>0</v>
      </c>
    </row>
    <row r="327" spans="1:66" x14ac:dyDescent="0.3">
      <c r="A327" s="9">
        <f t="shared" si="250"/>
        <v>310</v>
      </c>
      <c r="B327" s="9">
        <f t="shared" si="301"/>
        <v>0</v>
      </c>
      <c r="C327" s="9">
        <f t="shared" si="302"/>
        <v>0</v>
      </c>
      <c r="D327" s="9">
        <f t="shared" si="303"/>
        <v>0</v>
      </c>
      <c r="E327" s="9">
        <f t="shared" si="304"/>
        <v>0</v>
      </c>
      <c r="F327" s="9">
        <f t="shared" si="305"/>
        <v>0</v>
      </c>
      <c r="G327" s="9">
        <v>7.6922358935922475E-3</v>
      </c>
      <c r="H327" s="9">
        <f t="shared" si="298"/>
        <v>0</v>
      </c>
      <c r="I327" s="9">
        <f t="shared" si="299"/>
        <v>0</v>
      </c>
      <c r="J327" s="9">
        <f t="shared" si="300"/>
        <v>0</v>
      </c>
      <c r="K327" s="4">
        <v>3.0318000000000001</v>
      </c>
      <c r="L327" s="9">
        <f t="shared" si="263"/>
        <v>0</v>
      </c>
      <c r="M327" s="9">
        <f t="shared" si="264"/>
        <v>0</v>
      </c>
      <c r="N327" s="9">
        <f t="shared" si="265"/>
        <v>0</v>
      </c>
      <c r="O327" s="9">
        <f t="shared" si="266"/>
        <v>0</v>
      </c>
      <c r="P327" s="9">
        <f t="shared" si="267"/>
        <v>0</v>
      </c>
      <c r="Q327" s="9">
        <f t="shared" si="268"/>
        <v>0</v>
      </c>
      <c r="R327" s="9">
        <v>8.4575312829618943E-3</v>
      </c>
      <c r="S327" s="9">
        <f t="shared" si="269"/>
        <v>0</v>
      </c>
      <c r="T327" s="9">
        <f t="shared" si="270"/>
        <v>0</v>
      </c>
      <c r="U327" s="9">
        <f t="shared" si="271"/>
        <v>0</v>
      </c>
      <c r="V327" s="9">
        <v>2.8317999999999999</v>
      </c>
      <c r="W327" s="9">
        <f t="shared" si="272"/>
        <v>0</v>
      </c>
      <c r="X327" s="9">
        <f t="shared" si="273"/>
        <v>0</v>
      </c>
      <c r="Y327" s="9">
        <f t="shared" si="274"/>
        <v>0</v>
      </c>
      <c r="Z327" s="9">
        <f t="shared" si="275"/>
        <v>0</v>
      </c>
      <c r="AA327" s="9">
        <f t="shared" si="276"/>
        <v>0</v>
      </c>
      <c r="AB327" s="9">
        <f t="shared" si="277"/>
        <v>0</v>
      </c>
      <c r="AC327" s="9">
        <v>6.8165041038288354E-3</v>
      </c>
      <c r="AD327" s="9">
        <f t="shared" si="278"/>
        <v>0</v>
      </c>
      <c r="AE327" s="9">
        <f t="shared" si="279"/>
        <v>0</v>
      </c>
      <c r="AF327" s="9">
        <f t="shared" si="280"/>
        <v>0</v>
      </c>
      <c r="AG327" s="9">
        <v>3.2318000000000002</v>
      </c>
      <c r="AH327" s="9">
        <f t="shared" si="281"/>
        <v>0</v>
      </c>
      <c r="AI327" s="9">
        <f t="shared" si="282"/>
        <v>0</v>
      </c>
      <c r="AJ327" s="9">
        <f t="shared" si="283"/>
        <v>0</v>
      </c>
      <c r="AK327" s="9">
        <f t="shared" si="284"/>
        <v>0</v>
      </c>
      <c r="AL327" s="9">
        <f t="shared" si="285"/>
        <v>0</v>
      </c>
      <c r="AM327" s="9">
        <f t="shared" si="286"/>
        <v>0</v>
      </c>
      <c r="AN327" s="9">
        <v>9.16480589243307E-3</v>
      </c>
      <c r="AO327" s="9">
        <f t="shared" si="287"/>
        <v>0</v>
      </c>
      <c r="AP327" s="9">
        <f t="shared" si="288"/>
        <v>0</v>
      </c>
      <c r="AQ327" s="9">
        <f t="shared" si="289"/>
        <v>0</v>
      </c>
      <c r="AR327" s="9">
        <v>2.6318000000000001</v>
      </c>
      <c r="AS327" s="9">
        <f t="shared" si="251"/>
        <v>0</v>
      </c>
      <c r="AT327" s="9">
        <f t="shared" si="290"/>
        <v>0</v>
      </c>
      <c r="AU327" s="9">
        <f t="shared" si="291"/>
        <v>0</v>
      </c>
      <c r="AV327" s="9">
        <f t="shared" si="292"/>
        <v>0</v>
      </c>
      <c r="AW327" s="9">
        <f t="shared" si="293"/>
        <v>0</v>
      </c>
      <c r="AX327" s="9">
        <f t="shared" si="294"/>
        <v>0</v>
      </c>
      <c r="AY327" s="9">
        <v>6.3683923609458848E-3</v>
      </c>
      <c r="AZ327" s="9">
        <f t="shared" si="295"/>
        <v>0</v>
      </c>
      <c r="BA327" s="9">
        <f t="shared" si="296"/>
        <v>0</v>
      </c>
      <c r="BB327" s="9">
        <f t="shared" si="297"/>
        <v>0</v>
      </c>
      <c r="BC327" s="9">
        <v>3.4318</v>
      </c>
      <c r="BD327" s="9">
        <f t="shared" si="252"/>
        <v>0</v>
      </c>
      <c r="BE327" s="9">
        <f t="shared" si="253"/>
        <v>0.23106477792921001</v>
      </c>
      <c r="BF327" s="9">
        <f t="shared" si="254"/>
        <v>0.24172280779092076</v>
      </c>
      <c r="BG327" s="9">
        <f t="shared" si="255"/>
        <v>0.220878332354384</v>
      </c>
      <c r="BH327" s="9">
        <f t="shared" si="256"/>
        <v>0.25287433773659251</v>
      </c>
      <c r="BI327" s="9">
        <f t="shared" si="257"/>
        <v>0.21114253191902285</v>
      </c>
      <c r="BJ327" s="9">
        <f t="shared" si="258"/>
        <v>0</v>
      </c>
      <c r="BK327" s="9">
        <f t="shared" si="259"/>
        <v>0</v>
      </c>
      <c r="BL327" s="9">
        <f t="shared" si="260"/>
        <v>0</v>
      </c>
      <c r="BM327" s="9">
        <f t="shared" si="261"/>
        <v>0</v>
      </c>
      <c r="BN327" s="9">
        <f t="shared" si="262"/>
        <v>0</v>
      </c>
    </row>
    <row r="328" spans="1:66" x14ac:dyDescent="0.3">
      <c r="A328" s="9">
        <f t="shared" si="250"/>
        <v>311</v>
      </c>
      <c r="B328" s="9">
        <f t="shared" si="301"/>
        <v>0</v>
      </c>
      <c r="C328" s="9">
        <f t="shared" si="302"/>
        <v>0</v>
      </c>
      <c r="D328" s="9">
        <f t="shared" si="303"/>
        <v>0</v>
      </c>
      <c r="E328" s="9">
        <f t="shared" si="304"/>
        <v>0</v>
      </c>
      <c r="F328" s="9">
        <f t="shared" si="305"/>
        <v>0</v>
      </c>
      <c r="G328" s="9">
        <v>7.6922358935922475E-3</v>
      </c>
      <c r="H328" s="9">
        <f t="shared" si="298"/>
        <v>0</v>
      </c>
      <c r="I328" s="9">
        <f t="shared" si="299"/>
        <v>0</v>
      </c>
      <c r="J328" s="9">
        <f t="shared" si="300"/>
        <v>0</v>
      </c>
      <c r="K328" s="4">
        <v>3.0318000000000001</v>
      </c>
      <c r="L328" s="9">
        <f t="shared" si="263"/>
        <v>0</v>
      </c>
      <c r="M328" s="9">
        <f t="shared" si="264"/>
        <v>0</v>
      </c>
      <c r="N328" s="9">
        <f t="shared" si="265"/>
        <v>0</v>
      </c>
      <c r="O328" s="9">
        <f t="shared" si="266"/>
        <v>0</v>
      </c>
      <c r="P328" s="9">
        <f t="shared" si="267"/>
        <v>0</v>
      </c>
      <c r="Q328" s="9">
        <f t="shared" si="268"/>
        <v>0</v>
      </c>
      <c r="R328" s="9">
        <v>8.4575312829618943E-3</v>
      </c>
      <c r="S328" s="9">
        <f t="shared" si="269"/>
        <v>0</v>
      </c>
      <c r="T328" s="9">
        <f t="shared" si="270"/>
        <v>0</v>
      </c>
      <c r="U328" s="9">
        <f t="shared" si="271"/>
        <v>0</v>
      </c>
      <c r="V328" s="9">
        <v>2.8317999999999999</v>
      </c>
      <c r="W328" s="9">
        <f t="shared" si="272"/>
        <v>0</v>
      </c>
      <c r="X328" s="9">
        <f t="shared" si="273"/>
        <v>0</v>
      </c>
      <c r="Y328" s="9">
        <f t="shared" si="274"/>
        <v>0</v>
      </c>
      <c r="Z328" s="9">
        <f t="shared" si="275"/>
        <v>0</v>
      </c>
      <c r="AA328" s="9">
        <f t="shared" si="276"/>
        <v>0</v>
      </c>
      <c r="AB328" s="9">
        <f t="shared" si="277"/>
        <v>0</v>
      </c>
      <c r="AC328" s="9">
        <v>6.8165041038288354E-3</v>
      </c>
      <c r="AD328" s="9">
        <f t="shared" si="278"/>
        <v>0</v>
      </c>
      <c r="AE328" s="9">
        <f t="shared" si="279"/>
        <v>0</v>
      </c>
      <c r="AF328" s="9">
        <f t="shared" si="280"/>
        <v>0</v>
      </c>
      <c r="AG328" s="9">
        <v>3.2318000000000002</v>
      </c>
      <c r="AH328" s="9">
        <f t="shared" si="281"/>
        <v>0</v>
      </c>
      <c r="AI328" s="9">
        <f t="shared" si="282"/>
        <v>0</v>
      </c>
      <c r="AJ328" s="9">
        <f t="shared" si="283"/>
        <v>0</v>
      </c>
      <c r="AK328" s="9">
        <f t="shared" si="284"/>
        <v>0</v>
      </c>
      <c r="AL328" s="9">
        <f t="shared" si="285"/>
        <v>0</v>
      </c>
      <c r="AM328" s="9">
        <f t="shared" si="286"/>
        <v>0</v>
      </c>
      <c r="AN328" s="9">
        <v>9.16480589243307E-3</v>
      </c>
      <c r="AO328" s="9">
        <f t="shared" si="287"/>
        <v>0</v>
      </c>
      <c r="AP328" s="9">
        <f t="shared" si="288"/>
        <v>0</v>
      </c>
      <c r="AQ328" s="9">
        <f t="shared" si="289"/>
        <v>0</v>
      </c>
      <c r="AR328" s="9">
        <v>2.6318000000000001</v>
      </c>
      <c r="AS328" s="9">
        <f t="shared" si="251"/>
        <v>0</v>
      </c>
      <c r="AT328" s="9">
        <f t="shared" si="290"/>
        <v>0</v>
      </c>
      <c r="AU328" s="9">
        <f t="shared" si="291"/>
        <v>0</v>
      </c>
      <c r="AV328" s="9">
        <f t="shared" si="292"/>
        <v>0</v>
      </c>
      <c r="AW328" s="9">
        <f t="shared" si="293"/>
        <v>0</v>
      </c>
      <c r="AX328" s="9">
        <f t="shared" si="294"/>
        <v>0</v>
      </c>
      <c r="AY328" s="9">
        <v>6.3683923609458848E-3</v>
      </c>
      <c r="AZ328" s="9">
        <f t="shared" si="295"/>
        <v>0</v>
      </c>
      <c r="BA328" s="9">
        <f t="shared" si="296"/>
        <v>0</v>
      </c>
      <c r="BB328" s="9">
        <f t="shared" si="297"/>
        <v>0</v>
      </c>
      <c r="BC328" s="9">
        <v>3.4318</v>
      </c>
      <c r="BD328" s="9">
        <f t="shared" si="252"/>
        <v>0</v>
      </c>
      <c r="BE328" s="9">
        <f t="shared" si="253"/>
        <v>0.22979198243180546</v>
      </c>
      <c r="BF328" s="9">
        <f t="shared" si="254"/>
        <v>0.24043115480901373</v>
      </c>
      <c r="BG328" s="9">
        <f t="shared" si="255"/>
        <v>0.21962524522052923</v>
      </c>
      <c r="BH328" s="9">
        <f t="shared" si="256"/>
        <v>0.25156479965012379</v>
      </c>
      <c r="BI328" s="9">
        <f t="shared" si="257"/>
        <v>0.209909891430999</v>
      </c>
      <c r="BJ328" s="9">
        <f t="shared" si="258"/>
        <v>0</v>
      </c>
      <c r="BK328" s="9">
        <f t="shared" si="259"/>
        <v>0</v>
      </c>
      <c r="BL328" s="9">
        <f t="shared" si="260"/>
        <v>0</v>
      </c>
      <c r="BM328" s="9">
        <f t="shared" si="261"/>
        <v>0</v>
      </c>
      <c r="BN328" s="9">
        <f t="shared" si="262"/>
        <v>0</v>
      </c>
    </row>
    <row r="329" spans="1:66" x14ac:dyDescent="0.3">
      <c r="A329" s="9">
        <f t="shared" si="250"/>
        <v>312</v>
      </c>
      <c r="B329" s="9">
        <f t="shared" si="301"/>
        <v>0</v>
      </c>
      <c r="C329" s="9">
        <f t="shared" si="302"/>
        <v>0</v>
      </c>
      <c r="D329" s="9">
        <f t="shared" si="303"/>
        <v>0</v>
      </c>
      <c r="E329" s="9">
        <f t="shared" si="304"/>
        <v>0</v>
      </c>
      <c r="F329" s="9">
        <f t="shared" si="305"/>
        <v>0</v>
      </c>
      <c r="G329" s="9">
        <v>7.6922358935922475E-3</v>
      </c>
      <c r="H329" s="9">
        <f t="shared" si="298"/>
        <v>0</v>
      </c>
      <c r="I329" s="9">
        <f t="shared" si="299"/>
        <v>0</v>
      </c>
      <c r="J329" s="9">
        <f t="shared" si="300"/>
        <v>0</v>
      </c>
      <c r="K329" s="4">
        <v>3.0318000000000001</v>
      </c>
      <c r="L329" s="9">
        <f t="shared" si="263"/>
        <v>0</v>
      </c>
      <c r="M329" s="9">
        <f t="shared" si="264"/>
        <v>0</v>
      </c>
      <c r="N329" s="9">
        <f t="shared" si="265"/>
        <v>0</v>
      </c>
      <c r="O329" s="9">
        <f t="shared" si="266"/>
        <v>0</v>
      </c>
      <c r="P329" s="9">
        <f t="shared" si="267"/>
        <v>0</v>
      </c>
      <c r="Q329" s="9">
        <f t="shared" si="268"/>
        <v>0</v>
      </c>
      <c r="R329" s="9">
        <v>8.4575312829618943E-3</v>
      </c>
      <c r="S329" s="9">
        <f t="shared" si="269"/>
        <v>0</v>
      </c>
      <c r="T329" s="9">
        <f t="shared" si="270"/>
        <v>0</v>
      </c>
      <c r="U329" s="9">
        <f t="shared" si="271"/>
        <v>0</v>
      </c>
      <c r="V329" s="9">
        <v>2.8317999999999999</v>
      </c>
      <c r="W329" s="9">
        <f t="shared" si="272"/>
        <v>0</v>
      </c>
      <c r="X329" s="9">
        <f t="shared" si="273"/>
        <v>0</v>
      </c>
      <c r="Y329" s="9">
        <f t="shared" si="274"/>
        <v>0</v>
      </c>
      <c r="Z329" s="9">
        <f t="shared" si="275"/>
        <v>0</v>
      </c>
      <c r="AA329" s="9">
        <f t="shared" si="276"/>
        <v>0</v>
      </c>
      <c r="AB329" s="9">
        <f t="shared" si="277"/>
        <v>0</v>
      </c>
      <c r="AC329" s="9">
        <v>6.8165041038288354E-3</v>
      </c>
      <c r="AD329" s="9">
        <f t="shared" si="278"/>
        <v>0</v>
      </c>
      <c r="AE329" s="9">
        <f t="shared" si="279"/>
        <v>0</v>
      </c>
      <c r="AF329" s="9">
        <f t="shared" si="280"/>
        <v>0</v>
      </c>
      <c r="AG329" s="9">
        <v>3.2318000000000002</v>
      </c>
      <c r="AH329" s="9">
        <f t="shared" si="281"/>
        <v>0</v>
      </c>
      <c r="AI329" s="9">
        <f t="shared" si="282"/>
        <v>0</v>
      </c>
      <c r="AJ329" s="9">
        <f t="shared" si="283"/>
        <v>0</v>
      </c>
      <c r="AK329" s="9">
        <f t="shared" si="284"/>
        <v>0</v>
      </c>
      <c r="AL329" s="9">
        <f t="shared" si="285"/>
        <v>0</v>
      </c>
      <c r="AM329" s="9">
        <f t="shared" si="286"/>
        <v>0</v>
      </c>
      <c r="AN329" s="9">
        <v>9.16480589243307E-3</v>
      </c>
      <c r="AO329" s="9">
        <f t="shared" si="287"/>
        <v>0</v>
      </c>
      <c r="AP329" s="9">
        <f t="shared" si="288"/>
        <v>0</v>
      </c>
      <c r="AQ329" s="9">
        <f t="shared" si="289"/>
        <v>0</v>
      </c>
      <c r="AR329" s="9">
        <v>2.6318000000000001</v>
      </c>
      <c r="AS329" s="9">
        <f t="shared" si="251"/>
        <v>0</v>
      </c>
      <c r="AT329" s="9">
        <f t="shared" si="290"/>
        <v>0</v>
      </c>
      <c r="AU329" s="9">
        <f t="shared" si="291"/>
        <v>0</v>
      </c>
      <c r="AV329" s="9">
        <f t="shared" si="292"/>
        <v>0</v>
      </c>
      <c r="AW329" s="9">
        <f t="shared" si="293"/>
        <v>0</v>
      </c>
      <c r="AX329" s="9">
        <f t="shared" si="294"/>
        <v>0</v>
      </c>
      <c r="AY329" s="9">
        <v>6.3683923609458848E-3</v>
      </c>
      <c r="AZ329" s="9">
        <f t="shared" si="295"/>
        <v>0</v>
      </c>
      <c r="BA329" s="9">
        <f t="shared" si="296"/>
        <v>0</v>
      </c>
      <c r="BB329" s="9">
        <f t="shared" si="297"/>
        <v>0</v>
      </c>
      <c r="BC329" s="9">
        <v>3.4318</v>
      </c>
      <c r="BD329" s="9">
        <f t="shared" si="252"/>
        <v>0</v>
      </c>
      <c r="BE329" s="9">
        <f t="shared" si="253"/>
        <v>0.22852619799161494</v>
      </c>
      <c r="BF329" s="9">
        <f t="shared" si="254"/>
        <v>0.23914640381306704</v>
      </c>
      <c r="BG329" s="9">
        <f t="shared" si="255"/>
        <v>0.21837926710161629</v>
      </c>
      <c r="BH329" s="9">
        <f t="shared" si="256"/>
        <v>0.25026204315333817</v>
      </c>
      <c r="BI329" s="9">
        <f t="shared" si="257"/>
        <v>0.2086844470420221</v>
      </c>
      <c r="BJ329" s="9">
        <f t="shared" si="258"/>
        <v>0</v>
      </c>
      <c r="BK329" s="9">
        <f t="shared" si="259"/>
        <v>0</v>
      </c>
      <c r="BL329" s="9">
        <f t="shared" si="260"/>
        <v>0</v>
      </c>
      <c r="BM329" s="9">
        <f t="shared" si="261"/>
        <v>0</v>
      </c>
      <c r="BN329" s="9">
        <f t="shared" si="262"/>
        <v>0</v>
      </c>
    </row>
    <row r="330" spans="1:66" x14ac:dyDescent="0.3">
      <c r="A330" s="9">
        <f t="shared" si="250"/>
        <v>313</v>
      </c>
      <c r="B330" s="9">
        <f t="shared" si="301"/>
        <v>0</v>
      </c>
      <c r="C330" s="9">
        <f t="shared" si="302"/>
        <v>0</v>
      </c>
      <c r="D330" s="9">
        <f t="shared" si="303"/>
        <v>0</v>
      </c>
      <c r="E330" s="9">
        <f t="shared" si="304"/>
        <v>0</v>
      </c>
      <c r="F330" s="9">
        <f t="shared" si="305"/>
        <v>0</v>
      </c>
      <c r="G330" s="9">
        <v>7.6922358935922475E-3</v>
      </c>
      <c r="H330" s="9">
        <f t="shared" si="298"/>
        <v>0</v>
      </c>
      <c r="I330" s="9">
        <f t="shared" si="299"/>
        <v>0</v>
      </c>
      <c r="J330" s="9">
        <f t="shared" si="300"/>
        <v>0</v>
      </c>
      <c r="K330" s="4">
        <v>3.0318000000000001</v>
      </c>
      <c r="L330" s="9">
        <f t="shared" si="263"/>
        <v>0</v>
      </c>
      <c r="M330" s="9">
        <f t="shared" si="264"/>
        <v>0</v>
      </c>
      <c r="N330" s="9">
        <f t="shared" si="265"/>
        <v>0</v>
      </c>
      <c r="O330" s="9">
        <f t="shared" si="266"/>
        <v>0</v>
      </c>
      <c r="P330" s="9">
        <f t="shared" si="267"/>
        <v>0</v>
      </c>
      <c r="Q330" s="9">
        <f t="shared" si="268"/>
        <v>0</v>
      </c>
      <c r="R330" s="9">
        <v>8.4575312829618943E-3</v>
      </c>
      <c r="S330" s="9">
        <f t="shared" si="269"/>
        <v>0</v>
      </c>
      <c r="T330" s="9">
        <f t="shared" si="270"/>
        <v>0</v>
      </c>
      <c r="U330" s="9">
        <f t="shared" si="271"/>
        <v>0</v>
      </c>
      <c r="V330" s="9">
        <v>2.8317999999999999</v>
      </c>
      <c r="W330" s="9">
        <f t="shared" si="272"/>
        <v>0</v>
      </c>
      <c r="X330" s="9">
        <f t="shared" si="273"/>
        <v>0</v>
      </c>
      <c r="Y330" s="9">
        <f t="shared" si="274"/>
        <v>0</v>
      </c>
      <c r="Z330" s="9">
        <f t="shared" si="275"/>
        <v>0</v>
      </c>
      <c r="AA330" s="9">
        <f t="shared" si="276"/>
        <v>0</v>
      </c>
      <c r="AB330" s="9">
        <f t="shared" si="277"/>
        <v>0</v>
      </c>
      <c r="AC330" s="9">
        <v>6.8165041038288354E-3</v>
      </c>
      <c r="AD330" s="9">
        <f t="shared" si="278"/>
        <v>0</v>
      </c>
      <c r="AE330" s="9">
        <f t="shared" si="279"/>
        <v>0</v>
      </c>
      <c r="AF330" s="9">
        <f t="shared" si="280"/>
        <v>0</v>
      </c>
      <c r="AG330" s="9">
        <v>3.2318000000000002</v>
      </c>
      <c r="AH330" s="9">
        <f t="shared" si="281"/>
        <v>0</v>
      </c>
      <c r="AI330" s="9">
        <f t="shared" si="282"/>
        <v>0</v>
      </c>
      <c r="AJ330" s="9">
        <f t="shared" si="283"/>
        <v>0</v>
      </c>
      <c r="AK330" s="9">
        <f t="shared" si="284"/>
        <v>0</v>
      </c>
      <c r="AL330" s="9">
        <f t="shared" si="285"/>
        <v>0</v>
      </c>
      <c r="AM330" s="9">
        <f t="shared" si="286"/>
        <v>0</v>
      </c>
      <c r="AN330" s="9">
        <v>9.16480589243307E-3</v>
      </c>
      <c r="AO330" s="9">
        <f t="shared" si="287"/>
        <v>0</v>
      </c>
      <c r="AP330" s="9">
        <f t="shared" si="288"/>
        <v>0</v>
      </c>
      <c r="AQ330" s="9">
        <f t="shared" si="289"/>
        <v>0</v>
      </c>
      <c r="AR330" s="9">
        <v>2.6318000000000001</v>
      </c>
      <c r="AS330" s="9">
        <f t="shared" si="251"/>
        <v>0</v>
      </c>
      <c r="AT330" s="9">
        <f t="shared" si="290"/>
        <v>0</v>
      </c>
      <c r="AU330" s="9">
        <f t="shared" si="291"/>
        <v>0</v>
      </c>
      <c r="AV330" s="9">
        <f t="shared" si="292"/>
        <v>0</v>
      </c>
      <c r="AW330" s="9">
        <f t="shared" si="293"/>
        <v>0</v>
      </c>
      <c r="AX330" s="9">
        <f t="shared" si="294"/>
        <v>0</v>
      </c>
      <c r="AY330" s="9">
        <v>6.3683923609458848E-3</v>
      </c>
      <c r="AZ330" s="9">
        <f t="shared" si="295"/>
        <v>0</v>
      </c>
      <c r="BA330" s="9">
        <f t="shared" si="296"/>
        <v>0</v>
      </c>
      <c r="BB330" s="9">
        <f t="shared" si="297"/>
        <v>0</v>
      </c>
      <c r="BC330" s="9">
        <v>3.4318</v>
      </c>
      <c r="BD330" s="9">
        <f t="shared" si="252"/>
        <v>0</v>
      </c>
      <c r="BE330" s="9">
        <f t="shared" si="253"/>
        <v>0.22726738598898327</v>
      </c>
      <c r="BF330" s="9">
        <f t="shared" si="254"/>
        <v>0.23786851792211433</v>
      </c>
      <c r="BG330" s="9">
        <f t="shared" si="255"/>
        <v>0.21714035766677584</v>
      </c>
      <c r="BH330" s="9">
        <f t="shared" si="256"/>
        <v>0.24896603312701371</v>
      </c>
      <c r="BI330" s="9">
        <f t="shared" si="257"/>
        <v>0.20746615674159358</v>
      </c>
      <c r="BJ330" s="9">
        <f t="shared" si="258"/>
        <v>0</v>
      </c>
      <c r="BK330" s="9">
        <f t="shared" si="259"/>
        <v>0</v>
      </c>
      <c r="BL330" s="9">
        <f t="shared" si="260"/>
        <v>0</v>
      </c>
      <c r="BM330" s="9">
        <f t="shared" si="261"/>
        <v>0</v>
      </c>
      <c r="BN330" s="9">
        <f t="shared" si="262"/>
        <v>0</v>
      </c>
    </row>
    <row r="331" spans="1:66" x14ac:dyDescent="0.3">
      <c r="A331" s="9">
        <f t="shared" si="250"/>
        <v>314</v>
      </c>
      <c r="B331" s="9">
        <f t="shared" si="301"/>
        <v>0</v>
      </c>
      <c r="C331" s="9">
        <f t="shared" si="302"/>
        <v>0</v>
      </c>
      <c r="D331" s="9">
        <f t="shared" si="303"/>
        <v>0</v>
      </c>
      <c r="E331" s="9">
        <f t="shared" si="304"/>
        <v>0</v>
      </c>
      <c r="F331" s="9">
        <f t="shared" si="305"/>
        <v>0</v>
      </c>
      <c r="G331" s="9">
        <v>7.6922358935922475E-3</v>
      </c>
      <c r="H331" s="9">
        <f t="shared" si="298"/>
        <v>0</v>
      </c>
      <c r="I331" s="9">
        <f t="shared" si="299"/>
        <v>0</v>
      </c>
      <c r="J331" s="9">
        <f t="shared" si="300"/>
        <v>0</v>
      </c>
      <c r="K331" s="4">
        <v>3.0318000000000001</v>
      </c>
      <c r="L331" s="9">
        <f t="shared" si="263"/>
        <v>0</v>
      </c>
      <c r="M331" s="9">
        <f t="shared" si="264"/>
        <v>0</v>
      </c>
      <c r="N331" s="9">
        <f t="shared" si="265"/>
        <v>0</v>
      </c>
      <c r="O331" s="9">
        <f t="shared" si="266"/>
        <v>0</v>
      </c>
      <c r="P331" s="9">
        <f t="shared" si="267"/>
        <v>0</v>
      </c>
      <c r="Q331" s="9">
        <f t="shared" si="268"/>
        <v>0</v>
      </c>
      <c r="R331" s="9">
        <v>8.4575312829618943E-3</v>
      </c>
      <c r="S331" s="9">
        <f t="shared" si="269"/>
        <v>0</v>
      </c>
      <c r="T331" s="9">
        <f t="shared" si="270"/>
        <v>0</v>
      </c>
      <c r="U331" s="9">
        <f t="shared" si="271"/>
        <v>0</v>
      </c>
      <c r="V331" s="9">
        <v>2.8317999999999999</v>
      </c>
      <c r="W331" s="9">
        <f t="shared" si="272"/>
        <v>0</v>
      </c>
      <c r="X331" s="9">
        <f t="shared" si="273"/>
        <v>0</v>
      </c>
      <c r="Y331" s="9">
        <f t="shared" si="274"/>
        <v>0</v>
      </c>
      <c r="Z331" s="9">
        <f t="shared" si="275"/>
        <v>0</v>
      </c>
      <c r="AA331" s="9">
        <f t="shared" si="276"/>
        <v>0</v>
      </c>
      <c r="AB331" s="9">
        <f t="shared" si="277"/>
        <v>0</v>
      </c>
      <c r="AC331" s="9">
        <v>6.8165041038288354E-3</v>
      </c>
      <c r="AD331" s="9">
        <f t="shared" si="278"/>
        <v>0</v>
      </c>
      <c r="AE331" s="9">
        <f t="shared" si="279"/>
        <v>0</v>
      </c>
      <c r="AF331" s="9">
        <f t="shared" si="280"/>
        <v>0</v>
      </c>
      <c r="AG331" s="9">
        <v>3.2318000000000002</v>
      </c>
      <c r="AH331" s="9">
        <f t="shared" si="281"/>
        <v>0</v>
      </c>
      <c r="AI331" s="9">
        <f t="shared" si="282"/>
        <v>0</v>
      </c>
      <c r="AJ331" s="9">
        <f t="shared" si="283"/>
        <v>0</v>
      </c>
      <c r="AK331" s="9">
        <f t="shared" si="284"/>
        <v>0</v>
      </c>
      <c r="AL331" s="9">
        <f t="shared" si="285"/>
        <v>0</v>
      </c>
      <c r="AM331" s="9">
        <f t="shared" si="286"/>
        <v>0</v>
      </c>
      <c r="AN331" s="9">
        <v>9.16480589243307E-3</v>
      </c>
      <c r="AO331" s="9">
        <f t="shared" si="287"/>
        <v>0</v>
      </c>
      <c r="AP331" s="9">
        <f t="shared" si="288"/>
        <v>0</v>
      </c>
      <c r="AQ331" s="9">
        <f t="shared" si="289"/>
        <v>0</v>
      </c>
      <c r="AR331" s="9">
        <v>2.6318000000000001</v>
      </c>
      <c r="AS331" s="9">
        <f t="shared" si="251"/>
        <v>0</v>
      </c>
      <c r="AT331" s="9">
        <f t="shared" si="290"/>
        <v>0</v>
      </c>
      <c r="AU331" s="9">
        <f t="shared" si="291"/>
        <v>0</v>
      </c>
      <c r="AV331" s="9">
        <f t="shared" si="292"/>
        <v>0</v>
      </c>
      <c r="AW331" s="9">
        <f t="shared" si="293"/>
        <v>0</v>
      </c>
      <c r="AX331" s="9">
        <f t="shared" si="294"/>
        <v>0</v>
      </c>
      <c r="AY331" s="9">
        <v>6.3683923609458848E-3</v>
      </c>
      <c r="AZ331" s="9">
        <f t="shared" si="295"/>
        <v>0</v>
      </c>
      <c r="BA331" s="9">
        <f t="shared" si="296"/>
        <v>0</v>
      </c>
      <c r="BB331" s="9">
        <f t="shared" si="297"/>
        <v>0</v>
      </c>
      <c r="BC331" s="9">
        <v>3.4318</v>
      </c>
      <c r="BD331" s="9">
        <f t="shared" si="252"/>
        <v>0</v>
      </c>
      <c r="BE331" s="9">
        <f t="shared" si="253"/>
        <v>0.22601550801698747</v>
      </c>
      <c r="BF331" s="9">
        <f t="shared" si="254"/>
        <v>0.23659746045226376</v>
      </c>
      <c r="BG331" s="9">
        <f t="shared" si="255"/>
        <v>0.21590847681394371</v>
      </c>
      <c r="BH331" s="9">
        <f t="shared" si="256"/>
        <v>0.24767673463379739</v>
      </c>
      <c r="BI331" s="9">
        <f t="shared" si="257"/>
        <v>0.20625497876447019</v>
      </c>
      <c r="BJ331" s="9">
        <f t="shared" si="258"/>
        <v>0</v>
      </c>
      <c r="BK331" s="9">
        <f t="shared" si="259"/>
        <v>0</v>
      </c>
      <c r="BL331" s="9">
        <f t="shared" si="260"/>
        <v>0</v>
      </c>
      <c r="BM331" s="9">
        <f t="shared" si="261"/>
        <v>0</v>
      </c>
      <c r="BN331" s="9">
        <f t="shared" si="262"/>
        <v>0</v>
      </c>
    </row>
    <row r="332" spans="1:66" x14ac:dyDescent="0.3">
      <c r="A332" s="9">
        <f t="shared" si="250"/>
        <v>315</v>
      </c>
      <c r="B332" s="9">
        <f t="shared" si="301"/>
        <v>0</v>
      </c>
      <c r="C332" s="9">
        <f t="shared" si="302"/>
        <v>0</v>
      </c>
      <c r="D332" s="9">
        <f t="shared" si="303"/>
        <v>0</v>
      </c>
      <c r="E332" s="9">
        <f t="shared" si="304"/>
        <v>0</v>
      </c>
      <c r="F332" s="9">
        <f t="shared" si="305"/>
        <v>0</v>
      </c>
      <c r="G332" s="9">
        <v>7.6922358935922475E-3</v>
      </c>
      <c r="H332" s="9">
        <f t="shared" si="298"/>
        <v>0</v>
      </c>
      <c r="I332" s="9">
        <f t="shared" si="299"/>
        <v>0</v>
      </c>
      <c r="J332" s="9">
        <f t="shared" si="300"/>
        <v>0</v>
      </c>
      <c r="K332" s="4">
        <v>3.0318000000000001</v>
      </c>
      <c r="L332" s="9">
        <f t="shared" si="263"/>
        <v>0</v>
      </c>
      <c r="M332" s="9">
        <f t="shared" si="264"/>
        <v>0</v>
      </c>
      <c r="N332" s="9">
        <f t="shared" si="265"/>
        <v>0</v>
      </c>
      <c r="O332" s="9">
        <f t="shared" si="266"/>
        <v>0</v>
      </c>
      <c r="P332" s="9">
        <f t="shared" si="267"/>
        <v>0</v>
      </c>
      <c r="Q332" s="9">
        <f t="shared" si="268"/>
        <v>0</v>
      </c>
      <c r="R332" s="9">
        <v>8.4575312829618943E-3</v>
      </c>
      <c r="S332" s="9">
        <f t="shared" si="269"/>
        <v>0</v>
      </c>
      <c r="T332" s="9">
        <f t="shared" si="270"/>
        <v>0</v>
      </c>
      <c r="U332" s="9">
        <f t="shared" si="271"/>
        <v>0</v>
      </c>
      <c r="V332" s="9">
        <v>2.8317999999999999</v>
      </c>
      <c r="W332" s="9">
        <f t="shared" si="272"/>
        <v>0</v>
      </c>
      <c r="X332" s="9">
        <f t="shared" si="273"/>
        <v>0</v>
      </c>
      <c r="Y332" s="9">
        <f t="shared" si="274"/>
        <v>0</v>
      </c>
      <c r="Z332" s="9">
        <f t="shared" si="275"/>
        <v>0</v>
      </c>
      <c r="AA332" s="9">
        <f t="shared" si="276"/>
        <v>0</v>
      </c>
      <c r="AB332" s="9">
        <f t="shared" si="277"/>
        <v>0</v>
      </c>
      <c r="AC332" s="9">
        <v>6.8165041038288354E-3</v>
      </c>
      <c r="AD332" s="9">
        <f t="shared" si="278"/>
        <v>0</v>
      </c>
      <c r="AE332" s="9">
        <f t="shared" si="279"/>
        <v>0</v>
      </c>
      <c r="AF332" s="9">
        <f t="shared" si="280"/>
        <v>0</v>
      </c>
      <c r="AG332" s="9">
        <v>3.2318000000000002</v>
      </c>
      <c r="AH332" s="9">
        <f t="shared" si="281"/>
        <v>0</v>
      </c>
      <c r="AI332" s="9">
        <f t="shared" si="282"/>
        <v>0</v>
      </c>
      <c r="AJ332" s="9">
        <f t="shared" si="283"/>
        <v>0</v>
      </c>
      <c r="AK332" s="9">
        <f t="shared" si="284"/>
        <v>0</v>
      </c>
      <c r="AL332" s="9">
        <f t="shared" si="285"/>
        <v>0</v>
      </c>
      <c r="AM332" s="9">
        <f t="shared" si="286"/>
        <v>0</v>
      </c>
      <c r="AN332" s="9">
        <v>9.16480589243307E-3</v>
      </c>
      <c r="AO332" s="9">
        <f t="shared" si="287"/>
        <v>0</v>
      </c>
      <c r="AP332" s="9">
        <f t="shared" si="288"/>
        <v>0</v>
      </c>
      <c r="AQ332" s="9">
        <f t="shared" si="289"/>
        <v>0</v>
      </c>
      <c r="AR332" s="9">
        <v>2.6318000000000001</v>
      </c>
      <c r="AS332" s="9">
        <f t="shared" si="251"/>
        <v>0</v>
      </c>
      <c r="AT332" s="9">
        <f t="shared" si="290"/>
        <v>0</v>
      </c>
      <c r="AU332" s="9">
        <f t="shared" si="291"/>
        <v>0</v>
      </c>
      <c r="AV332" s="9">
        <f t="shared" si="292"/>
        <v>0</v>
      </c>
      <c r="AW332" s="9">
        <f t="shared" si="293"/>
        <v>0</v>
      </c>
      <c r="AX332" s="9">
        <f t="shared" si="294"/>
        <v>0</v>
      </c>
      <c r="AY332" s="9">
        <v>6.3683923609458848E-3</v>
      </c>
      <c r="AZ332" s="9">
        <f t="shared" si="295"/>
        <v>0</v>
      </c>
      <c r="BA332" s="9">
        <f t="shared" si="296"/>
        <v>0</v>
      </c>
      <c r="BB332" s="9">
        <f t="shared" si="297"/>
        <v>0</v>
      </c>
      <c r="BC332" s="9">
        <v>3.4318</v>
      </c>
      <c r="BD332" s="9">
        <f t="shared" si="252"/>
        <v>0</v>
      </c>
      <c r="BE332" s="9">
        <f t="shared" si="253"/>
        <v>0.22477052588026494</v>
      </c>
      <c r="BF332" s="9">
        <f t="shared" si="254"/>
        <v>0.23533319491564494</v>
      </c>
      <c r="BG332" s="9">
        <f t="shared" si="255"/>
        <v>0.21468358466856274</v>
      </c>
      <c r="BH332" s="9">
        <f t="shared" si="256"/>
        <v>0.24639411291726313</v>
      </c>
      <c r="BI332" s="9">
        <f t="shared" si="257"/>
        <v>0.20505087158923233</v>
      </c>
      <c r="BJ332" s="9">
        <f t="shared" si="258"/>
        <v>0</v>
      </c>
      <c r="BK332" s="9">
        <f t="shared" si="259"/>
        <v>0</v>
      </c>
      <c r="BL332" s="9">
        <f t="shared" si="260"/>
        <v>0</v>
      </c>
      <c r="BM332" s="9">
        <f t="shared" si="261"/>
        <v>0</v>
      </c>
      <c r="BN332" s="9">
        <f t="shared" si="262"/>
        <v>0</v>
      </c>
    </row>
    <row r="333" spans="1:66" x14ac:dyDescent="0.3">
      <c r="A333" s="9">
        <f t="shared" si="250"/>
        <v>316</v>
      </c>
      <c r="B333" s="9">
        <f t="shared" si="301"/>
        <v>0</v>
      </c>
      <c r="C333" s="9">
        <f t="shared" si="302"/>
        <v>0</v>
      </c>
      <c r="D333" s="9">
        <f t="shared" si="303"/>
        <v>0</v>
      </c>
      <c r="E333" s="9">
        <f t="shared" si="304"/>
        <v>0</v>
      </c>
      <c r="F333" s="9">
        <f t="shared" si="305"/>
        <v>0</v>
      </c>
      <c r="G333" s="9">
        <v>7.6922358935922475E-3</v>
      </c>
      <c r="H333" s="9">
        <f t="shared" si="298"/>
        <v>0</v>
      </c>
      <c r="I333" s="9">
        <f t="shared" si="299"/>
        <v>0</v>
      </c>
      <c r="J333" s="9">
        <f t="shared" si="300"/>
        <v>0</v>
      </c>
      <c r="K333" s="4">
        <v>3.0318000000000001</v>
      </c>
      <c r="L333" s="9">
        <f t="shared" si="263"/>
        <v>0</v>
      </c>
      <c r="M333" s="9">
        <f t="shared" si="264"/>
        <v>0</v>
      </c>
      <c r="N333" s="9">
        <f t="shared" si="265"/>
        <v>0</v>
      </c>
      <c r="O333" s="9">
        <f t="shared" si="266"/>
        <v>0</v>
      </c>
      <c r="P333" s="9">
        <f t="shared" si="267"/>
        <v>0</v>
      </c>
      <c r="Q333" s="9">
        <f t="shared" si="268"/>
        <v>0</v>
      </c>
      <c r="R333" s="9">
        <v>8.4575312829618943E-3</v>
      </c>
      <c r="S333" s="9">
        <f t="shared" si="269"/>
        <v>0</v>
      </c>
      <c r="T333" s="9">
        <f t="shared" si="270"/>
        <v>0</v>
      </c>
      <c r="U333" s="9">
        <f t="shared" si="271"/>
        <v>0</v>
      </c>
      <c r="V333" s="9">
        <v>2.8317999999999999</v>
      </c>
      <c r="W333" s="9">
        <f t="shared" si="272"/>
        <v>0</v>
      </c>
      <c r="X333" s="9">
        <f t="shared" si="273"/>
        <v>0</v>
      </c>
      <c r="Y333" s="9">
        <f t="shared" si="274"/>
        <v>0</v>
      </c>
      <c r="Z333" s="9">
        <f t="shared" si="275"/>
        <v>0</v>
      </c>
      <c r="AA333" s="9">
        <f t="shared" si="276"/>
        <v>0</v>
      </c>
      <c r="AB333" s="9">
        <f t="shared" si="277"/>
        <v>0</v>
      </c>
      <c r="AC333" s="9">
        <v>6.8165041038288354E-3</v>
      </c>
      <c r="AD333" s="9">
        <f t="shared" si="278"/>
        <v>0</v>
      </c>
      <c r="AE333" s="9">
        <f t="shared" si="279"/>
        <v>0</v>
      </c>
      <c r="AF333" s="9">
        <f t="shared" si="280"/>
        <v>0</v>
      </c>
      <c r="AG333" s="9">
        <v>3.2318000000000002</v>
      </c>
      <c r="AH333" s="9">
        <f t="shared" si="281"/>
        <v>0</v>
      </c>
      <c r="AI333" s="9">
        <f t="shared" si="282"/>
        <v>0</v>
      </c>
      <c r="AJ333" s="9">
        <f t="shared" si="283"/>
        <v>0</v>
      </c>
      <c r="AK333" s="9">
        <f t="shared" si="284"/>
        <v>0</v>
      </c>
      <c r="AL333" s="9">
        <f t="shared" si="285"/>
        <v>0</v>
      </c>
      <c r="AM333" s="9">
        <f t="shared" si="286"/>
        <v>0</v>
      </c>
      <c r="AN333" s="9">
        <v>9.16480589243307E-3</v>
      </c>
      <c r="AO333" s="9">
        <f t="shared" si="287"/>
        <v>0</v>
      </c>
      <c r="AP333" s="9">
        <f t="shared" si="288"/>
        <v>0</v>
      </c>
      <c r="AQ333" s="9">
        <f t="shared" si="289"/>
        <v>0</v>
      </c>
      <c r="AR333" s="9">
        <v>2.6318000000000001</v>
      </c>
      <c r="AS333" s="9">
        <f t="shared" si="251"/>
        <v>0</v>
      </c>
      <c r="AT333" s="9">
        <f t="shared" si="290"/>
        <v>0</v>
      </c>
      <c r="AU333" s="9">
        <f t="shared" si="291"/>
        <v>0</v>
      </c>
      <c r="AV333" s="9">
        <f t="shared" si="292"/>
        <v>0</v>
      </c>
      <c r="AW333" s="9">
        <f t="shared" si="293"/>
        <v>0</v>
      </c>
      <c r="AX333" s="9">
        <f t="shared" si="294"/>
        <v>0</v>
      </c>
      <c r="AY333" s="9">
        <v>6.3683923609458848E-3</v>
      </c>
      <c r="AZ333" s="9">
        <f t="shared" si="295"/>
        <v>0</v>
      </c>
      <c r="BA333" s="9">
        <f t="shared" si="296"/>
        <v>0</v>
      </c>
      <c r="BB333" s="9">
        <f t="shared" si="297"/>
        <v>0</v>
      </c>
      <c r="BC333" s="9">
        <v>3.4318</v>
      </c>
      <c r="BD333" s="9">
        <f t="shared" si="252"/>
        <v>0</v>
      </c>
      <c r="BE333" s="9">
        <f t="shared" si="253"/>
        <v>0.22353240159384816</v>
      </c>
      <c r="BF333" s="9">
        <f t="shared" si="254"/>
        <v>0.23407568501936152</v>
      </c>
      <c r="BG333" s="9">
        <f t="shared" si="255"/>
        <v>0.21346564158229217</v>
      </c>
      <c r="BH333" s="9">
        <f t="shared" si="256"/>
        <v>0.24511813340097494</v>
      </c>
      <c r="BI333" s="9">
        <f t="shared" si="257"/>
        <v>0.20385379393686048</v>
      </c>
      <c r="BJ333" s="9">
        <f t="shared" si="258"/>
        <v>0</v>
      </c>
      <c r="BK333" s="9">
        <f t="shared" si="259"/>
        <v>0</v>
      </c>
      <c r="BL333" s="9">
        <f t="shared" si="260"/>
        <v>0</v>
      </c>
      <c r="BM333" s="9">
        <f t="shared" si="261"/>
        <v>0</v>
      </c>
      <c r="BN333" s="9">
        <f t="shared" si="262"/>
        <v>0</v>
      </c>
    </row>
    <row r="334" spans="1:66" x14ac:dyDescent="0.3">
      <c r="A334" s="9">
        <f t="shared" si="250"/>
        <v>317</v>
      </c>
      <c r="B334" s="9">
        <f t="shared" si="301"/>
        <v>0</v>
      </c>
      <c r="C334" s="9">
        <f t="shared" si="302"/>
        <v>0</v>
      </c>
      <c r="D334" s="9">
        <f t="shared" si="303"/>
        <v>0</v>
      </c>
      <c r="E334" s="9">
        <f t="shared" si="304"/>
        <v>0</v>
      </c>
      <c r="F334" s="9">
        <f t="shared" si="305"/>
        <v>0</v>
      </c>
      <c r="G334" s="9">
        <v>7.6922358935922475E-3</v>
      </c>
      <c r="H334" s="9">
        <f t="shared" si="298"/>
        <v>0</v>
      </c>
      <c r="I334" s="9">
        <f t="shared" si="299"/>
        <v>0</v>
      </c>
      <c r="J334" s="9">
        <f t="shared" si="300"/>
        <v>0</v>
      </c>
      <c r="K334" s="4">
        <v>3.0318000000000001</v>
      </c>
      <c r="L334" s="9">
        <f t="shared" si="263"/>
        <v>0</v>
      </c>
      <c r="M334" s="9">
        <f t="shared" si="264"/>
        <v>0</v>
      </c>
      <c r="N334" s="9">
        <f t="shared" si="265"/>
        <v>0</v>
      </c>
      <c r="O334" s="9">
        <f t="shared" si="266"/>
        <v>0</v>
      </c>
      <c r="P334" s="9">
        <f t="shared" si="267"/>
        <v>0</v>
      </c>
      <c r="Q334" s="9">
        <f t="shared" si="268"/>
        <v>0</v>
      </c>
      <c r="R334" s="9">
        <v>8.4575312829618943E-3</v>
      </c>
      <c r="S334" s="9">
        <f t="shared" si="269"/>
        <v>0</v>
      </c>
      <c r="T334" s="9">
        <f t="shared" si="270"/>
        <v>0</v>
      </c>
      <c r="U334" s="9">
        <f t="shared" si="271"/>
        <v>0</v>
      </c>
      <c r="V334" s="9">
        <v>2.8317999999999999</v>
      </c>
      <c r="W334" s="9">
        <f t="shared" si="272"/>
        <v>0</v>
      </c>
      <c r="X334" s="9">
        <f t="shared" si="273"/>
        <v>0</v>
      </c>
      <c r="Y334" s="9">
        <f t="shared" si="274"/>
        <v>0</v>
      </c>
      <c r="Z334" s="9">
        <f t="shared" si="275"/>
        <v>0</v>
      </c>
      <c r="AA334" s="9">
        <f t="shared" si="276"/>
        <v>0</v>
      </c>
      <c r="AB334" s="9">
        <f t="shared" si="277"/>
        <v>0</v>
      </c>
      <c r="AC334" s="9">
        <v>6.8165041038288354E-3</v>
      </c>
      <c r="AD334" s="9">
        <f t="shared" si="278"/>
        <v>0</v>
      </c>
      <c r="AE334" s="9">
        <f t="shared" si="279"/>
        <v>0</v>
      </c>
      <c r="AF334" s="9">
        <f t="shared" si="280"/>
        <v>0</v>
      </c>
      <c r="AG334" s="9">
        <v>3.2318000000000002</v>
      </c>
      <c r="AH334" s="9">
        <f t="shared" si="281"/>
        <v>0</v>
      </c>
      <c r="AI334" s="9">
        <f t="shared" si="282"/>
        <v>0</v>
      </c>
      <c r="AJ334" s="9">
        <f t="shared" si="283"/>
        <v>0</v>
      </c>
      <c r="AK334" s="9">
        <f t="shared" si="284"/>
        <v>0</v>
      </c>
      <c r="AL334" s="9">
        <f t="shared" si="285"/>
        <v>0</v>
      </c>
      <c r="AM334" s="9">
        <f t="shared" si="286"/>
        <v>0</v>
      </c>
      <c r="AN334" s="9">
        <v>9.16480589243307E-3</v>
      </c>
      <c r="AO334" s="9">
        <f t="shared" si="287"/>
        <v>0</v>
      </c>
      <c r="AP334" s="9">
        <f t="shared" si="288"/>
        <v>0</v>
      </c>
      <c r="AQ334" s="9">
        <f t="shared" si="289"/>
        <v>0</v>
      </c>
      <c r="AR334" s="9">
        <v>2.6318000000000001</v>
      </c>
      <c r="AS334" s="9">
        <f t="shared" si="251"/>
        <v>0</v>
      </c>
      <c r="AT334" s="9">
        <f t="shared" si="290"/>
        <v>0</v>
      </c>
      <c r="AU334" s="9">
        <f t="shared" si="291"/>
        <v>0</v>
      </c>
      <c r="AV334" s="9">
        <f t="shared" si="292"/>
        <v>0</v>
      </c>
      <c r="AW334" s="9">
        <f t="shared" si="293"/>
        <v>0</v>
      </c>
      <c r="AX334" s="9">
        <f t="shared" si="294"/>
        <v>0</v>
      </c>
      <c r="AY334" s="9">
        <v>6.3683923609458848E-3</v>
      </c>
      <c r="AZ334" s="9">
        <f t="shared" si="295"/>
        <v>0</v>
      </c>
      <c r="BA334" s="9">
        <f t="shared" si="296"/>
        <v>0</v>
      </c>
      <c r="BB334" s="9">
        <f t="shared" si="297"/>
        <v>0</v>
      </c>
      <c r="BC334" s="9">
        <v>3.4318</v>
      </c>
      <c r="BD334" s="9">
        <f t="shared" si="252"/>
        <v>0</v>
      </c>
      <c r="BE334" s="9">
        <f t="shared" si="253"/>
        <v>0.22230109738200571</v>
      </c>
      <c r="BF334" s="9">
        <f t="shared" si="254"/>
        <v>0.23282489466444928</v>
      </c>
      <c r="BG334" s="9">
        <f t="shared" si="255"/>
        <v>0.21225460813172423</v>
      </c>
      <c r="BH334" s="9">
        <f t="shared" si="256"/>
        <v>0.2438487616875547</v>
      </c>
      <c r="BI334" s="9">
        <f t="shared" si="257"/>
        <v>0.20266370476932025</v>
      </c>
      <c r="BJ334" s="9">
        <f t="shared" si="258"/>
        <v>0</v>
      </c>
      <c r="BK334" s="9">
        <f t="shared" si="259"/>
        <v>0</v>
      </c>
      <c r="BL334" s="9">
        <f t="shared" si="260"/>
        <v>0</v>
      </c>
      <c r="BM334" s="9">
        <f t="shared" si="261"/>
        <v>0</v>
      </c>
      <c r="BN334" s="9">
        <f t="shared" si="262"/>
        <v>0</v>
      </c>
    </row>
    <row r="335" spans="1:66" x14ac:dyDescent="0.3">
      <c r="A335" s="9">
        <f t="shared" si="250"/>
        <v>318</v>
      </c>
      <c r="B335" s="9">
        <f t="shared" si="301"/>
        <v>0</v>
      </c>
      <c r="C335" s="9">
        <f t="shared" si="302"/>
        <v>0</v>
      </c>
      <c r="D335" s="9">
        <f t="shared" si="303"/>
        <v>0</v>
      </c>
      <c r="E335" s="9">
        <f t="shared" si="304"/>
        <v>0</v>
      </c>
      <c r="F335" s="9">
        <f t="shared" si="305"/>
        <v>0</v>
      </c>
      <c r="G335" s="9">
        <v>7.6922358935922475E-3</v>
      </c>
      <c r="H335" s="9">
        <f t="shared" si="298"/>
        <v>0</v>
      </c>
      <c r="I335" s="9">
        <f t="shared" si="299"/>
        <v>0</v>
      </c>
      <c r="J335" s="9">
        <f t="shared" si="300"/>
        <v>0</v>
      </c>
      <c r="K335" s="4">
        <v>3.0318000000000001</v>
      </c>
      <c r="L335" s="9">
        <f t="shared" si="263"/>
        <v>0</v>
      </c>
      <c r="M335" s="9">
        <f t="shared" si="264"/>
        <v>0</v>
      </c>
      <c r="N335" s="9">
        <f t="shared" si="265"/>
        <v>0</v>
      </c>
      <c r="O335" s="9">
        <f t="shared" si="266"/>
        <v>0</v>
      </c>
      <c r="P335" s="9">
        <f t="shared" si="267"/>
        <v>0</v>
      </c>
      <c r="Q335" s="9">
        <f t="shared" si="268"/>
        <v>0</v>
      </c>
      <c r="R335" s="9">
        <v>8.4575312829618943E-3</v>
      </c>
      <c r="S335" s="9">
        <f t="shared" si="269"/>
        <v>0</v>
      </c>
      <c r="T335" s="9">
        <f t="shared" si="270"/>
        <v>0</v>
      </c>
      <c r="U335" s="9">
        <f t="shared" si="271"/>
        <v>0</v>
      </c>
      <c r="V335" s="9">
        <v>2.8317999999999999</v>
      </c>
      <c r="W335" s="9">
        <f t="shared" si="272"/>
        <v>0</v>
      </c>
      <c r="X335" s="9">
        <f t="shared" si="273"/>
        <v>0</v>
      </c>
      <c r="Y335" s="9">
        <f t="shared" si="274"/>
        <v>0</v>
      </c>
      <c r="Z335" s="9">
        <f t="shared" si="275"/>
        <v>0</v>
      </c>
      <c r="AA335" s="9">
        <f t="shared" si="276"/>
        <v>0</v>
      </c>
      <c r="AB335" s="9">
        <f t="shared" si="277"/>
        <v>0</v>
      </c>
      <c r="AC335" s="9">
        <v>6.8165041038288354E-3</v>
      </c>
      <c r="AD335" s="9">
        <f t="shared" si="278"/>
        <v>0</v>
      </c>
      <c r="AE335" s="9">
        <f t="shared" si="279"/>
        <v>0</v>
      </c>
      <c r="AF335" s="9">
        <f t="shared" si="280"/>
        <v>0</v>
      </c>
      <c r="AG335" s="9">
        <v>3.2318000000000002</v>
      </c>
      <c r="AH335" s="9">
        <f t="shared" si="281"/>
        <v>0</v>
      </c>
      <c r="AI335" s="9">
        <f t="shared" si="282"/>
        <v>0</v>
      </c>
      <c r="AJ335" s="9">
        <f t="shared" si="283"/>
        <v>0</v>
      </c>
      <c r="AK335" s="9">
        <f t="shared" si="284"/>
        <v>0</v>
      </c>
      <c r="AL335" s="9">
        <f t="shared" si="285"/>
        <v>0</v>
      </c>
      <c r="AM335" s="9">
        <f t="shared" si="286"/>
        <v>0</v>
      </c>
      <c r="AN335" s="9">
        <v>9.16480589243307E-3</v>
      </c>
      <c r="AO335" s="9">
        <f t="shared" si="287"/>
        <v>0</v>
      </c>
      <c r="AP335" s="9">
        <f t="shared" si="288"/>
        <v>0</v>
      </c>
      <c r="AQ335" s="9">
        <f t="shared" si="289"/>
        <v>0</v>
      </c>
      <c r="AR335" s="9">
        <v>2.6318000000000001</v>
      </c>
      <c r="AS335" s="9">
        <f t="shared" si="251"/>
        <v>0</v>
      </c>
      <c r="AT335" s="9">
        <f t="shared" si="290"/>
        <v>0</v>
      </c>
      <c r="AU335" s="9">
        <f t="shared" si="291"/>
        <v>0</v>
      </c>
      <c r="AV335" s="9">
        <f t="shared" si="292"/>
        <v>0</v>
      </c>
      <c r="AW335" s="9">
        <f t="shared" si="293"/>
        <v>0</v>
      </c>
      <c r="AX335" s="9">
        <f t="shared" si="294"/>
        <v>0</v>
      </c>
      <c r="AY335" s="9">
        <v>6.3683923609458848E-3</v>
      </c>
      <c r="AZ335" s="9">
        <f t="shared" si="295"/>
        <v>0</v>
      </c>
      <c r="BA335" s="9">
        <f t="shared" si="296"/>
        <v>0</v>
      </c>
      <c r="BB335" s="9">
        <f t="shared" si="297"/>
        <v>0</v>
      </c>
      <c r="BC335" s="9">
        <v>3.4318</v>
      </c>
      <c r="BD335" s="9">
        <f t="shared" si="252"/>
        <v>0</v>
      </c>
      <c r="BE335" s="9">
        <f t="shared" si="253"/>
        <v>0.22107657567708972</v>
      </c>
      <c r="BF335" s="9">
        <f t="shared" si="254"/>
        <v>0.23158078794483991</v>
      </c>
      <c r="BG335" s="9">
        <f t="shared" si="255"/>
        <v>0.21105044511710805</v>
      </c>
      <c r="BH335" s="9">
        <f t="shared" si="256"/>
        <v>0.24258596355775505</v>
      </c>
      <c r="BI335" s="9">
        <f t="shared" si="257"/>
        <v>0.20148056328815536</v>
      </c>
      <c r="BJ335" s="9">
        <f t="shared" si="258"/>
        <v>0</v>
      </c>
      <c r="BK335" s="9">
        <f t="shared" si="259"/>
        <v>0</v>
      </c>
      <c r="BL335" s="9">
        <f t="shared" si="260"/>
        <v>0</v>
      </c>
      <c r="BM335" s="9">
        <f t="shared" si="261"/>
        <v>0</v>
      </c>
      <c r="BN335" s="9">
        <f t="shared" si="262"/>
        <v>0</v>
      </c>
    </row>
    <row r="336" spans="1:66" x14ac:dyDescent="0.3">
      <c r="A336" s="9">
        <f t="shared" si="250"/>
        <v>319</v>
      </c>
      <c r="B336" s="9">
        <f t="shared" si="301"/>
        <v>0</v>
      </c>
      <c r="C336" s="9">
        <f t="shared" si="302"/>
        <v>0</v>
      </c>
      <c r="D336" s="9">
        <f t="shared" si="303"/>
        <v>0</v>
      </c>
      <c r="E336" s="9">
        <f t="shared" si="304"/>
        <v>0</v>
      </c>
      <c r="F336" s="9">
        <f t="shared" si="305"/>
        <v>0</v>
      </c>
      <c r="G336" s="9">
        <v>7.6922358935922475E-3</v>
      </c>
      <c r="H336" s="9">
        <f t="shared" si="298"/>
        <v>0</v>
      </c>
      <c r="I336" s="9">
        <f t="shared" si="299"/>
        <v>0</v>
      </c>
      <c r="J336" s="9">
        <f t="shared" si="300"/>
        <v>0</v>
      </c>
      <c r="K336" s="4">
        <v>3.0318000000000001</v>
      </c>
      <c r="L336" s="9">
        <f t="shared" si="263"/>
        <v>0</v>
      </c>
      <c r="M336" s="9">
        <f t="shared" si="264"/>
        <v>0</v>
      </c>
      <c r="N336" s="9">
        <f t="shared" si="265"/>
        <v>0</v>
      </c>
      <c r="O336" s="9">
        <f t="shared" si="266"/>
        <v>0</v>
      </c>
      <c r="P336" s="9">
        <f t="shared" si="267"/>
        <v>0</v>
      </c>
      <c r="Q336" s="9">
        <f t="shared" si="268"/>
        <v>0</v>
      </c>
      <c r="R336" s="9">
        <v>8.4575312829618943E-3</v>
      </c>
      <c r="S336" s="9">
        <f t="shared" si="269"/>
        <v>0</v>
      </c>
      <c r="T336" s="9">
        <f t="shared" si="270"/>
        <v>0</v>
      </c>
      <c r="U336" s="9">
        <f t="shared" si="271"/>
        <v>0</v>
      </c>
      <c r="V336" s="9">
        <v>2.8317999999999999</v>
      </c>
      <c r="W336" s="9">
        <f t="shared" si="272"/>
        <v>0</v>
      </c>
      <c r="X336" s="9">
        <f t="shared" si="273"/>
        <v>0</v>
      </c>
      <c r="Y336" s="9">
        <f t="shared" si="274"/>
        <v>0</v>
      </c>
      <c r="Z336" s="9">
        <f t="shared" si="275"/>
        <v>0</v>
      </c>
      <c r="AA336" s="9">
        <f t="shared" si="276"/>
        <v>0</v>
      </c>
      <c r="AB336" s="9">
        <f t="shared" si="277"/>
        <v>0</v>
      </c>
      <c r="AC336" s="9">
        <v>6.8165041038288354E-3</v>
      </c>
      <c r="AD336" s="9">
        <f t="shared" si="278"/>
        <v>0</v>
      </c>
      <c r="AE336" s="9">
        <f t="shared" si="279"/>
        <v>0</v>
      </c>
      <c r="AF336" s="9">
        <f t="shared" si="280"/>
        <v>0</v>
      </c>
      <c r="AG336" s="9">
        <v>3.2318000000000002</v>
      </c>
      <c r="AH336" s="9">
        <f t="shared" si="281"/>
        <v>0</v>
      </c>
      <c r="AI336" s="9">
        <f t="shared" si="282"/>
        <v>0</v>
      </c>
      <c r="AJ336" s="9">
        <f t="shared" si="283"/>
        <v>0</v>
      </c>
      <c r="AK336" s="9">
        <f t="shared" si="284"/>
        <v>0</v>
      </c>
      <c r="AL336" s="9">
        <f t="shared" si="285"/>
        <v>0</v>
      </c>
      <c r="AM336" s="9">
        <f t="shared" si="286"/>
        <v>0</v>
      </c>
      <c r="AN336" s="9">
        <v>9.16480589243307E-3</v>
      </c>
      <c r="AO336" s="9">
        <f t="shared" si="287"/>
        <v>0</v>
      </c>
      <c r="AP336" s="9">
        <f t="shared" si="288"/>
        <v>0</v>
      </c>
      <c r="AQ336" s="9">
        <f t="shared" si="289"/>
        <v>0</v>
      </c>
      <c r="AR336" s="9">
        <v>2.6318000000000001</v>
      </c>
      <c r="AS336" s="9">
        <f t="shared" si="251"/>
        <v>0</v>
      </c>
      <c r="AT336" s="9">
        <f t="shared" si="290"/>
        <v>0</v>
      </c>
      <c r="AU336" s="9">
        <f t="shared" si="291"/>
        <v>0</v>
      </c>
      <c r="AV336" s="9">
        <f t="shared" si="292"/>
        <v>0</v>
      </c>
      <c r="AW336" s="9">
        <f t="shared" si="293"/>
        <v>0</v>
      </c>
      <c r="AX336" s="9">
        <f t="shared" si="294"/>
        <v>0</v>
      </c>
      <c r="AY336" s="9">
        <v>6.3683923609458848E-3</v>
      </c>
      <c r="AZ336" s="9">
        <f t="shared" si="295"/>
        <v>0</v>
      </c>
      <c r="BA336" s="9">
        <f t="shared" si="296"/>
        <v>0</v>
      </c>
      <c r="BB336" s="9">
        <f t="shared" si="297"/>
        <v>0</v>
      </c>
      <c r="BC336" s="9">
        <v>3.4318</v>
      </c>
      <c r="BD336" s="9">
        <f t="shared" si="252"/>
        <v>0</v>
      </c>
      <c r="BE336" s="9">
        <f t="shared" si="253"/>
        <v>0.21985879911838971</v>
      </c>
      <c r="BF336" s="9">
        <f t="shared" si="254"/>
        <v>0.23034332914633027</v>
      </c>
      <c r="BG336" s="9">
        <f t="shared" si="255"/>
        <v>0.20985311356108083</v>
      </c>
      <c r="BH336" s="9">
        <f t="shared" si="256"/>
        <v>0.24132970496953679</v>
      </c>
      <c r="BI336" s="9">
        <f t="shared" si="257"/>
        <v>0.20030432893308908</v>
      </c>
      <c r="BJ336" s="9">
        <f t="shared" si="258"/>
        <v>0</v>
      </c>
      <c r="BK336" s="9">
        <f t="shared" si="259"/>
        <v>0</v>
      </c>
      <c r="BL336" s="9">
        <f t="shared" si="260"/>
        <v>0</v>
      </c>
      <c r="BM336" s="9">
        <f t="shared" si="261"/>
        <v>0</v>
      </c>
      <c r="BN336" s="9">
        <f t="shared" si="262"/>
        <v>0</v>
      </c>
    </row>
    <row r="337" spans="1:66" x14ac:dyDescent="0.3">
      <c r="A337" s="9">
        <f t="shared" si="250"/>
        <v>320</v>
      </c>
      <c r="B337" s="9">
        <f t="shared" si="301"/>
        <v>0</v>
      </c>
      <c r="C337" s="9">
        <f t="shared" si="302"/>
        <v>0</v>
      </c>
      <c r="D337" s="9">
        <f t="shared" si="303"/>
        <v>0</v>
      </c>
      <c r="E337" s="9">
        <f t="shared" si="304"/>
        <v>0</v>
      </c>
      <c r="F337" s="9">
        <f t="shared" si="305"/>
        <v>0</v>
      </c>
      <c r="G337" s="9">
        <v>7.6922358935922475E-3</v>
      </c>
      <c r="H337" s="9">
        <f t="shared" si="298"/>
        <v>0</v>
      </c>
      <c r="I337" s="9">
        <f t="shared" si="299"/>
        <v>0</v>
      </c>
      <c r="J337" s="9">
        <f t="shared" si="300"/>
        <v>0</v>
      </c>
      <c r="K337" s="4">
        <v>3.0318000000000001</v>
      </c>
      <c r="L337" s="9">
        <f t="shared" si="263"/>
        <v>0</v>
      </c>
      <c r="M337" s="9">
        <f t="shared" si="264"/>
        <v>0</v>
      </c>
      <c r="N337" s="9">
        <f t="shared" si="265"/>
        <v>0</v>
      </c>
      <c r="O337" s="9">
        <f t="shared" si="266"/>
        <v>0</v>
      </c>
      <c r="P337" s="9">
        <f t="shared" si="267"/>
        <v>0</v>
      </c>
      <c r="Q337" s="9">
        <f t="shared" si="268"/>
        <v>0</v>
      </c>
      <c r="R337" s="9">
        <v>8.4575312829618943E-3</v>
      </c>
      <c r="S337" s="9">
        <f t="shared" si="269"/>
        <v>0</v>
      </c>
      <c r="T337" s="9">
        <f t="shared" si="270"/>
        <v>0</v>
      </c>
      <c r="U337" s="9">
        <f t="shared" si="271"/>
        <v>0</v>
      </c>
      <c r="V337" s="9">
        <v>2.8317999999999999</v>
      </c>
      <c r="W337" s="9">
        <f t="shared" si="272"/>
        <v>0</v>
      </c>
      <c r="X337" s="9">
        <f t="shared" si="273"/>
        <v>0</v>
      </c>
      <c r="Y337" s="9">
        <f t="shared" si="274"/>
        <v>0</v>
      </c>
      <c r="Z337" s="9">
        <f t="shared" si="275"/>
        <v>0</v>
      </c>
      <c r="AA337" s="9">
        <f t="shared" si="276"/>
        <v>0</v>
      </c>
      <c r="AB337" s="9">
        <f t="shared" si="277"/>
        <v>0</v>
      </c>
      <c r="AC337" s="9">
        <v>6.8165041038288354E-3</v>
      </c>
      <c r="AD337" s="9">
        <f t="shared" si="278"/>
        <v>0</v>
      </c>
      <c r="AE337" s="9">
        <f t="shared" si="279"/>
        <v>0</v>
      </c>
      <c r="AF337" s="9">
        <f t="shared" si="280"/>
        <v>0</v>
      </c>
      <c r="AG337" s="9">
        <v>3.2318000000000002</v>
      </c>
      <c r="AH337" s="9">
        <f t="shared" si="281"/>
        <v>0</v>
      </c>
      <c r="AI337" s="9">
        <f t="shared" si="282"/>
        <v>0</v>
      </c>
      <c r="AJ337" s="9">
        <f t="shared" si="283"/>
        <v>0</v>
      </c>
      <c r="AK337" s="9">
        <f t="shared" si="284"/>
        <v>0</v>
      </c>
      <c r="AL337" s="9">
        <f t="shared" si="285"/>
        <v>0</v>
      </c>
      <c r="AM337" s="9">
        <f t="shared" si="286"/>
        <v>0</v>
      </c>
      <c r="AN337" s="9">
        <v>9.16480589243307E-3</v>
      </c>
      <c r="AO337" s="9">
        <f t="shared" si="287"/>
        <v>0</v>
      </c>
      <c r="AP337" s="9">
        <f t="shared" si="288"/>
        <v>0</v>
      </c>
      <c r="AQ337" s="9">
        <f t="shared" si="289"/>
        <v>0</v>
      </c>
      <c r="AR337" s="9">
        <v>2.6318000000000001</v>
      </c>
      <c r="AS337" s="9">
        <f t="shared" si="251"/>
        <v>0</v>
      </c>
      <c r="AT337" s="9">
        <f t="shared" si="290"/>
        <v>0</v>
      </c>
      <c r="AU337" s="9">
        <f t="shared" si="291"/>
        <v>0</v>
      </c>
      <c r="AV337" s="9">
        <f t="shared" si="292"/>
        <v>0</v>
      </c>
      <c r="AW337" s="9">
        <f t="shared" si="293"/>
        <v>0</v>
      </c>
      <c r="AX337" s="9">
        <f t="shared" si="294"/>
        <v>0</v>
      </c>
      <c r="AY337" s="9">
        <v>6.3683923609458848E-3</v>
      </c>
      <c r="AZ337" s="9">
        <f t="shared" si="295"/>
        <v>0</v>
      </c>
      <c r="BA337" s="9">
        <f t="shared" si="296"/>
        <v>0</v>
      </c>
      <c r="BB337" s="9">
        <f t="shared" si="297"/>
        <v>0</v>
      </c>
      <c r="BC337" s="9">
        <v>3.4318</v>
      </c>
      <c r="BD337" s="9">
        <f t="shared" si="252"/>
        <v>0</v>
      </c>
      <c r="BE337" s="9">
        <f t="shared" si="253"/>
        <v>0.2186477305509926</v>
      </c>
      <c r="BF337" s="9">
        <f t="shared" si="254"/>
        <v>0.22911248274555704</v>
      </c>
      <c r="BG337" s="9">
        <f t="shared" si="255"/>
        <v>0.20866257470740618</v>
      </c>
      <c r="BH337" s="9">
        <f t="shared" si="256"/>
        <v>0.24007995205715124</v>
      </c>
      <c r="BI337" s="9">
        <f t="shared" si="257"/>
        <v>0.19913496138063372</v>
      </c>
      <c r="BJ337" s="9">
        <f t="shared" si="258"/>
        <v>0</v>
      </c>
      <c r="BK337" s="9">
        <f t="shared" si="259"/>
        <v>0</v>
      </c>
      <c r="BL337" s="9">
        <f t="shared" si="260"/>
        <v>0</v>
      </c>
      <c r="BM337" s="9">
        <f t="shared" si="261"/>
        <v>0</v>
      </c>
      <c r="BN337" s="9">
        <f t="shared" si="262"/>
        <v>0</v>
      </c>
    </row>
    <row r="338" spans="1:66" x14ac:dyDescent="0.3">
      <c r="A338" s="9">
        <f t="shared" si="250"/>
        <v>321</v>
      </c>
      <c r="B338" s="9">
        <f t="shared" si="301"/>
        <v>0</v>
      </c>
      <c r="C338" s="9">
        <f t="shared" si="302"/>
        <v>0</v>
      </c>
      <c r="D338" s="9">
        <f t="shared" si="303"/>
        <v>0</v>
      </c>
      <c r="E338" s="9">
        <f t="shared" si="304"/>
        <v>0</v>
      </c>
      <c r="F338" s="9">
        <f t="shared" si="305"/>
        <v>0</v>
      </c>
      <c r="G338" s="9">
        <v>7.6922358935922475E-3</v>
      </c>
      <c r="H338" s="9">
        <f t="shared" si="298"/>
        <v>0</v>
      </c>
      <c r="I338" s="9">
        <f t="shared" si="299"/>
        <v>0</v>
      </c>
      <c r="J338" s="9">
        <f t="shared" si="300"/>
        <v>0</v>
      </c>
      <c r="K338" s="4">
        <v>3.0318000000000001</v>
      </c>
      <c r="L338" s="9">
        <f t="shared" si="263"/>
        <v>0</v>
      </c>
      <c r="M338" s="9">
        <f t="shared" si="264"/>
        <v>0</v>
      </c>
      <c r="N338" s="9">
        <f t="shared" si="265"/>
        <v>0</v>
      </c>
      <c r="O338" s="9">
        <f t="shared" si="266"/>
        <v>0</v>
      </c>
      <c r="P338" s="9">
        <f t="shared" si="267"/>
        <v>0</v>
      </c>
      <c r="Q338" s="9">
        <f t="shared" si="268"/>
        <v>0</v>
      </c>
      <c r="R338" s="9">
        <v>8.4575312829618943E-3</v>
      </c>
      <c r="S338" s="9">
        <f t="shared" si="269"/>
        <v>0</v>
      </c>
      <c r="T338" s="9">
        <f t="shared" si="270"/>
        <v>0</v>
      </c>
      <c r="U338" s="9">
        <f t="shared" si="271"/>
        <v>0</v>
      </c>
      <c r="V338" s="9">
        <v>2.8317999999999999</v>
      </c>
      <c r="W338" s="9">
        <f t="shared" si="272"/>
        <v>0</v>
      </c>
      <c r="X338" s="9">
        <f t="shared" si="273"/>
        <v>0</v>
      </c>
      <c r="Y338" s="9">
        <f t="shared" si="274"/>
        <v>0</v>
      </c>
      <c r="Z338" s="9">
        <f t="shared" si="275"/>
        <v>0</v>
      </c>
      <c r="AA338" s="9">
        <f t="shared" si="276"/>
        <v>0</v>
      </c>
      <c r="AB338" s="9">
        <f t="shared" si="277"/>
        <v>0</v>
      </c>
      <c r="AC338" s="9">
        <v>6.8165041038288354E-3</v>
      </c>
      <c r="AD338" s="9">
        <f t="shared" si="278"/>
        <v>0</v>
      </c>
      <c r="AE338" s="9">
        <f t="shared" si="279"/>
        <v>0</v>
      </c>
      <c r="AF338" s="9">
        <f t="shared" si="280"/>
        <v>0</v>
      </c>
      <c r="AG338" s="9">
        <v>3.2318000000000002</v>
      </c>
      <c r="AH338" s="9">
        <f t="shared" si="281"/>
        <v>0</v>
      </c>
      <c r="AI338" s="9">
        <f t="shared" si="282"/>
        <v>0</v>
      </c>
      <c r="AJ338" s="9">
        <f t="shared" si="283"/>
        <v>0</v>
      </c>
      <c r="AK338" s="9">
        <f t="shared" si="284"/>
        <v>0</v>
      </c>
      <c r="AL338" s="9">
        <f t="shared" si="285"/>
        <v>0</v>
      </c>
      <c r="AM338" s="9">
        <f t="shared" si="286"/>
        <v>0</v>
      </c>
      <c r="AN338" s="9">
        <v>9.16480589243307E-3</v>
      </c>
      <c r="AO338" s="9">
        <f t="shared" si="287"/>
        <v>0</v>
      </c>
      <c r="AP338" s="9">
        <f t="shared" si="288"/>
        <v>0</v>
      </c>
      <c r="AQ338" s="9">
        <f t="shared" si="289"/>
        <v>0</v>
      </c>
      <c r="AR338" s="9">
        <v>2.6318000000000001</v>
      </c>
      <c r="AS338" s="9">
        <f t="shared" si="251"/>
        <v>0</v>
      </c>
      <c r="AT338" s="9">
        <f t="shared" si="290"/>
        <v>0</v>
      </c>
      <c r="AU338" s="9">
        <f t="shared" si="291"/>
        <v>0</v>
      </c>
      <c r="AV338" s="9">
        <f t="shared" si="292"/>
        <v>0</v>
      </c>
      <c r="AW338" s="9">
        <f t="shared" si="293"/>
        <v>0</v>
      </c>
      <c r="AX338" s="9">
        <f t="shared" si="294"/>
        <v>0</v>
      </c>
      <c r="AY338" s="9">
        <v>6.3683923609458848E-3</v>
      </c>
      <c r="AZ338" s="9">
        <f t="shared" si="295"/>
        <v>0</v>
      </c>
      <c r="BA338" s="9">
        <f t="shared" si="296"/>
        <v>0</v>
      </c>
      <c r="BB338" s="9">
        <f t="shared" si="297"/>
        <v>0</v>
      </c>
      <c r="BC338" s="9">
        <v>3.4318</v>
      </c>
      <c r="BD338" s="9">
        <f t="shared" si="252"/>
        <v>0</v>
      </c>
      <c r="BE338" s="9">
        <f t="shared" si="253"/>
        <v>0.21744333302464919</v>
      </c>
      <c r="BF338" s="9">
        <f t="shared" si="254"/>
        <v>0.22788821340897714</v>
      </c>
      <c r="BG338" s="9">
        <f t="shared" si="255"/>
        <v>0.20747879001971964</v>
      </c>
      <c r="BH338" s="9">
        <f t="shared" si="256"/>
        <v>0.2388366711302273</v>
      </c>
      <c r="BI338" s="9">
        <f t="shared" si="257"/>
        <v>0.19797242054270831</v>
      </c>
      <c r="BJ338" s="9">
        <f t="shared" si="258"/>
        <v>0</v>
      </c>
      <c r="BK338" s="9">
        <f t="shared" si="259"/>
        <v>0</v>
      </c>
      <c r="BL338" s="9">
        <f t="shared" si="260"/>
        <v>0</v>
      </c>
      <c r="BM338" s="9">
        <f t="shared" si="261"/>
        <v>0</v>
      </c>
      <c r="BN338" s="9">
        <f t="shared" si="262"/>
        <v>0</v>
      </c>
    </row>
    <row r="339" spans="1:66" x14ac:dyDescent="0.3">
      <c r="A339" s="9">
        <f t="shared" ref="A339:A377" si="306">IF($B$9&gt;A338,A338+1, "")</f>
        <v>322</v>
      </c>
      <c r="B339" s="9">
        <f t="shared" si="301"/>
        <v>0</v>
      </c>
      <c r="C339" s="9">
        <f t="shared" si="302"/>
        <v>0</v>
      </c>
      <c r="D339" s="9">
        <f t="shared" si="303"/>
        <v>0</v>
      </c>
      <c r="E339" s="9">
        <f t="shared" si="304"/>
        <v>0</v>
      </c>
      <c r="F339" s="9">
        <f t="shared" si="305"/>
        <v>0</v>
      </c>
      <c r="G339" s="9">
        <v>7.6922358935922475E-3</v>
      </c>
      <c r="H339" s="9">
        <f t="shared" si="298"/>
        <v>0</v>
      </c>
      <c r="I339" s="9">
        <f t="shared" si="299"/>
        <v>0</v>
      </c>
      <c r="J339" s="9">
        <f t="shared" si="300"/>
        <v>0</v>
      </c>
      <c r="K339" s="4">
        <v>3.0318000000000001</v>
      </c>
      <c r="L339" s="9">
        <f t="shared" si="263"/>
        <v>0</v>
      </c>
      <c r="M339" s="9">
        <f t="shared" si="264"/>
        <v>0</v>
      </c>
      <c r="N339" s="9">
        <f t="shared" si="265"/>
        <v>0</v>
      </c>
      <c r="O339" s="9">
        <f t="shared" si="266"/>
        <v>0</v>
      </c>
      <c r="P339" s="9">
        <f t="shared" si="267"/>
        <v>0</v>
      </c>
      <c r="Q339" s="9">
        <f t="shared" si="268"/>
        <v>0</v>
      </c>
      <c r="R339" s="9">
        <v>8.4575312829618943E-3</v>
      </c>
      <c r="S339" s="9">
        <f t="shared" si="269"/>
        <v>0</v>
      </c>
      <c r="T339" s="9">
        <f t="shared" si="270"/>
        <v>0</v>
      </c>
      <c r="U339" s="9">
        <f t="shared" si="271"/>
        <v>0</v>
      </c>
      <c r="V339" s="9">
        <v>2.8317999999999999</v>
      </c>
      <c r="W339" s="9">
        <f t="shared" si="272"/>
        <v>0</v>
      </c>
      <c r="X339" s="9">
        <f t="shared" si="273"/>
        <v>0</v>
      </c>
      <c r="Y339" s="9">
        <f t="shared" si="274"/>
        <v>0</v>
      </c>
      <c r="Z339" s="9">
        <f t="shared" si="275"/>
        <v>0</v>
      </c>
      <c r="AA339" s="9">
        <f t="shared" si="276"/>
        <v>0</v>
      </c>
      <c r="AB339" s="9">
        <f t="shared" si="277"/>
        <v>0</v>
      </c>
      <c r="AC339" s="9">
        <v>6.8165041038288354E-3</v>
      </c>
      <c r="AD339" s="9">
        <f t="shared" si="278"/>
        <v>0</v>
      </c>
      <c r="AE339" s="9">
        <f t="shared" si="279"/>
        <v>0</v>
      </c>
      <c r="AF339" s="9">
        <f t="shared" si="280"/>
        <v>0</v>
      </c>
      <c r="AG339" s="9">
        <v>3.2318000000000002</v>
      </c>
      <c r="AH339" s="9">
        <f t="shared" si="281"/>
        <v>0</v>
      </c>
      <c r="AI339" s="9">
        <f t="shared" si="282"/>
        <v>0</v>
      </c>
      <c r="AJ339" s="9">
        <f t="shared" si="283"/>
        <v>0</v>
      </c>
      <c r="AK339" s="9">
        <f t="shared" si="284"/>
        <v>0</v>
      </c>
      <c r="AL339" s="9">
        <f t="shared" si="285"/>
        <v>0</v>
      </c>
      <c r="AM339" s="9">
        <f t="shared" si="286"/>
        <v>0</v>
      </c>
      <c r="AN339" s="9">
        <v>9.16480589243307E-3</v>
      </c>
      <c r="AO339" s="9">
        <f t="shared" si="287"/>
        <v>0</v>
      </c>
      <c r="AP339" s="9">
        <f t="shared" si="288"/>
        <v>0</v>
      </c>
      <c r="AQ339" s="9">
        <f t="shared" si="289"/>
        <v>0</v>
      </c>
      <c r="AR339" s="9">
        <v>2.6318000000000001</v>
      </c>
      <c r="AS339" s="9">
        <f t="shared" ref="AS339:AS377" si="307">IF(A339="","",AP339*A339)</f>
        <v>0</v>
      </c>
      <c r="AT339" s="9">
        <f t="shared" si="290"/>
        <v>0</v>
      </c>
      <c r="AU339" s="9">
        <f t="shared" si="291"/>
        <v>0</v>
      </c>
      <c r="AV339" s="9">
        <f t="shared" si="292"/>
        <v>0</v>
      </c>
      <c r="AW339" s="9">
        <f t="shared" si="293"/>
        <v>0</v>
      </c>
      <c r="AX339" s="9">
        <f t="shared" si="294"/>
        <v>0</v>
      </c>
      <c r="AY339" s="9">
        <v>6.3683923609458848E-3</v>
      </c>
      <c r="AZ339" s="9">
        <f t="shared" si="295"/>
        <v>0</v>
      </c>
      <c r="BA339" s="9">
        <f t="shared" si="296"/>
        <v>0</v>
      </c>
      <c r="BB339" s="9">
        <f t="shared" si="297"/>
        <v>0</v>
      </c>
      <c r="BC339" s="9">
        <v>3.4318</v>
      </c>
      <c r="BD339" s="9">
        <f t="shared" ref="BD339:BD377" si="308">IF(A339="","",BA339*A339)</f>
        <v>0</v>
      </c>
      <c r="BE339" s="9">
        <f t="shared" ref="BE339:BE377" si="309">IF(K339= "", "", IF(BE338="", 1/(1+((K339+$E$1)/1200)), BE338/(1+((K339+$E$1)/1200))))</f>
        <v>0.21624556979264675</v>
      </c>
      <c r="BF339" s="9">
        <f t="shared" ref="BF339:BF377" si="310">IF(V339= "", "", IF(BF338="", 1/(1+((V339+$E$1)/1200)), BF338/(1+((V339+$E$1)/1200))))</f>
        <v>0.22667048599185324</v>
      </c>
      <c r="BG339" s="9">
        <f t="shared" ref="BG339:BG377" si="311">IF(AG339= "", "", IF(BG338="", 1/(1+((AG339+$E$1)/1200)), BG338/(1+((AG339+$E$1)/1200))))</f>
        <v>0.20630172118028123</v>
      </c>
      <c r="BH339" s="9">
        <f t="shared" ref="BH339:BH377" si="312">IF(AR339= "", "", IF(BH338="", 1/(1+((AR339+$E$1)/1200)), BH338/(1+((AR339+$E$1)/1200))))</f>
        <v>0.23759982867286322</v>
      </c>
      <c r="BI339" s="9">
        <f t="shared" ref="BI339:BI377" si="313">IF(BC339= "", "", IF(BI338="", 1/(1+((BC339+$E$1)/1200)), BI338/(1+((BC339+$E$1)/1200))))</f>
        <v>0.1968166665652642</v>
      </c>
      <c r="BJ339" s="9">
        <f t="shared" ref="BJ339:BJ378" si="314">IF(BE339="", "", BE339*(D339+I339))</f>
        <v>0</v>
      </c>
      <c r="BK339" s="9">
        <f t="shared" ref="BK339:BK377" si="315">IF(BF339="", "", BF339*(N339+T339))</f>
        <v>0</v>
      </c>
      <c r="BL339" s="9">
        <f t="shared" ref="BL339:BL377" si="316">IF(BG339="", "", BG339*(Z339+AE339))</f>
        <v>0</v>
      </c>
      <c r="BM339" s="9">
        <f t="shared" ref="BM339:BM377" si="317">IF(BH339="", "", BH339*(AK339+AP339))</f>
        <v>0</v>
      </c>
      <c r="BN339" s="9">
        <f t="shared" ref="BN339:BN378" si="318">IF(BI339="", "", BI339*(AV339+BA339))</f>
        <v>0</v>
      </c>
    </row>
    <row r="340" spans="1:66" x14ac:dyDescent="0.3">
      <c r="A340" s="9">
        <f t="shared" si="306"/>
        <v>323</v>
      </c>
      <c r="B340" s="9">
        <f t="shared" si="301"/>
        <v>0</v>
      </c>
      <c r="C340" s="9">
        <f t="shared" si="302"/>
        <v>0</v>
      </c>
      <c r="D340" s="9">
        <f t="shared" si="303"/>
        <v>0</v>
      </c>
      <c r="E340" s="9">
        <f t="shared" si="304"/>
        <v>0</v>
      </c>
      <c r="F340" s="9">
        <f t="shared" si="305"/>
        <v>0</v>
      </c>
      <c r="G340" s="9">
        <v>7.6922358935922475E-3</v>
      </c>
      <c r="H340" s="9">
        <f t="shared" si="298"/>
        <v>0</v>
      </c>
      <c r="I340" s="9">
        <f t="shared" si="299"/>
        <v>0</v>
      </c>
      <c r="J340" s="9">
        <f t="shared" si="300"/>
        <v>0</v>
      </c>
      <c r="K340" s="4">
        <v>3.0318000000000001</v>
      </c>
      <c r="L340" s="9">
        <f t="shared" ref="L340:L377" si="319">IF(A340="","",I340*A340)</f>
        <v>0</v>
      </c>
      <c r="M340" s="9">
        <f t="shared" ref="M340:M377" si="320">IF(A340="","",IF(U339&gt;0,U339,0))</f>
        <v>0</v>
      </c>
      <c r="N340" s="9">
        <f t="shared" ref="N340:N377" si="321">IF(A340="","",IF((M340*(1+($B$2/1200)))&gt;$B$10,$B$10, (M340*(1+($B$2/1200)))))</f>
        <v>0</v>
      </c>
      <c r="O340" s="9">
        <f t="shared" ref="O340:O377" si="322">IF(A340="","",M340*($B$4/1200))</f>
        <v>0</v>
      </c>
      <c r="P340" s="9">
        <f t="shared" ref="P340:P377" si="323">IF(A340="","",M340*(($B$3/1200)/100))</f>
        <v>0</v>
      </c>
      <c r="Q340" s="9">
        <f t="shared" ref="Q340:Q377" si="324">IF(A340="","",N340-O340-P340)</f>
        <v>0</v>
      </c>
      <c r="R340" s="9">
        <v>8.4575312829618943E-3</v>
      </c>
      <c r="S340" s="9">
        <f t="shared" ref="S340:S377" si="325">IF(A340="","",M340*R340)</f>
        <v>0</v>
      </c>
      <c r="T340" s="9">
        <f t="shared" ref="T340:T377" si="326">IF(A340="","",Q340+S340)</f>
        <v>0</v>
      </c>
      <c r="U340" s="9">
        <f t="shared" ref="U340:U377" si="327">IF(A340="","",IF(M340-Q340-S340&gt;0.1,MAX(M340-Q340-S340,0),0))</f>
        <v>0</v>
      </c>
      <c r="V340" s="9">
        <v>2.8317999999999999</v>
      </c>
      <c r="W340" s="9">
        <f t="shared" ref="W340:W377" si="328">IF(A340="","",T340*A340)</f>
        <v>0</v>
      </c>
      <c r="X340" s="9">
        <f t="shared" ref="X340:X377" si="329">IF(A340="","",IF(AF339&gt;0,AF339,0))</f>
        <v>0</v>
      </c>
      <c r="Y340" s="9">
        <f t="shared" ref="Y340:Y377" si="330">IF(A340="","",IF((X340*(1+($B$2/1200)))&gt;$B$10,$B$10, (X340*(1+($B$2/1200)))))</f>
        <v>0</v>
      </c>
      <c r="Z340" s="9">
        <f t="shared" ref="Z340:Z377" si="331">IF(A340="","",X340*($B$4/1200))</f>
        <v>0</v>
      </c>
      <c r="AA340" s="9">
        <f t="shared" ref="AA340:AA377" si="332">IF(A340="","",X340*(($B$3/1200)/100))</f>
        <v>0</v>
      </c>
      <c r="AB340" s="9">
        <f t="shared" ref="AB340:AB377" si="333">IF(A340="","",Y340-Z340-AA340)</f>
        <v>0</v>
      </c>
      <c r="AC340" s="9">
        <v>6.8165041038288354E-3</v>
      </c>
      <c r="AD340" s="9">
        <f t="shared" ref="AD340:AD377" si="334">IF(A340="","",X340*AC340)</f>
        <v>0</v>
      </c>
      <c r="AE340" s="9">
        <f t="shared" ref="AE340:AE377" si="335">IF(A340="","",AB340+AD340)</f>
        <v>0</v>
      </c>
      <c r="AF340" s="9">
        <f t="shared" ref="AF340:AF377" si="336">IF(A340="","",IF(X340-AB340-AD340&gt;0.1,MAX(X340-AB340-AD340,0),0))</f>
        <v>0</v>
      </c>
      <c r="AG340" s="9">
        <v>3.2318000000000002</v>
      </c>
      <c r="AH340" s="9">
        <f t="shared" ref="AH340:AH377" si="337">IF(A340="","",AE340*A340)</f>
        <v>0</v>
      </c>
      <c r="AI340" s="9">
        <f t="shared" ref="AI340:AI377" si="338">IF(A340="","",IF(AQ339&gt;0,AQ339,0))</f>
        <v>0</v>
      </c>
      <c r="AJ340" s="9">
        <f t="shared" ref="AJ340:AJ377" si="339">IF(A340="","",IF((AI340*(1+($B$2/1200)))&gt;$B$10,$B$10, (AI340*(1+($B$2/1200)))))</f>
        <v>0</v>
      </c>
      <c r="AK340" s="9">
        <f t="shared" ref="AK340:AK377" si="340">IF(A340="","",AI340*($B$4/1200))</f>
        <v>0</v>
      </c>
      <c r="AL340" s="9">
        <f t="shared" ref="AL340:AL377" si="341">IF(A340="","",AI340*(($B$3/1200)/100))</f>
        <v>0</v>
      </c>
      <c r="AM340" s="9">
        <f t="shared" ref="AM340:AM377" si="342">IF(A340="","",AJ340-AK340-AL340)</f>
        <v>0</v>
      </c>
      <c r="AN340" s="9">
        <v>9.16480589243307E-3</v>
      </c>
      <c r="AO340" s="9">
        <f t="shared" ref="AO340:AO377" si="343">IF(A340="","",AI340*AN340)</f>
        <v>0</v>
      </c>
      <c r="AP340" s="9">
        <f t="shared" ref="AP340:AP377" si="344">IF(A340="","",AM340+AO340)</f>
        <v>0</v>
      </c>
      <c r="AQ340" s="9">
        <f t="shared" ref="AQ340:AQ377" si="345">IF(A340="","",IF(AI340-AM340-AO340&gt;0.1,MAX(AI340-AM340-AO340,0),0))</f>
        <v>0</v>
      </c>
      <c r="AR340" s="9">
        <v>2.6318000000000001</v>
      </c>
      <c r="AS340" s="9">
        <f t="shared" si="307"/>
        <v>0</v>
      </c>
      <c r="AT340" s="9">
        <f t="shared" ref="AT340:AT377" si="346">IF(A340="","",IF(BB339&gt;0,BB339,0))</f>
        <v>0</v>
      </c>
      <c r="AU340" s="9">
        <f t="shared" ref="AU340:AU377" si="347">IF(A340="","",IF((AT340*(1+($B$2/1200)))&gt;$B$10,$B$10, (AT340*(1+($B$2/1200)))))</f>
        <v>0</v>
      </c>
      <c r="AV340" s="9">
        <f t="shared" ref="AV340:AV377" si="348">IF(A340="","",AT340*($B$4/1200))</f>
        <v>0</v>
      </c>
      <c r="AW340" s="9">
        <f t="shared" ref="AW340:AW377" si="349">IF(A340="","",AT340*(($B$3/1200)/100))</f>
        <v>0</v>
      </c>
      <c r="AX340" s="9">
        <f t="shared" ref="AX340:AX377" si="350">IF(A340="","",AU340-AV340-AW340)</f>
        <v>0</v>
      </c>
      <c r="AY340" s="9">
        <v>6.3683923609458848E-3</v>
      </c>
      <c r="AZ340" s="9">
        <f t="shared" ref="AZ340:AZ377" si="351">IF(A340="","",AT340*AY340)</f>
        <v>0</v>
      </c>
      <c r="BA340" s="9">
        <f t="shared" ref="BA340:BA377" si="352">IF(A340="","",AX340+AZ340)</f>
        <v>0</v>
      </c>
      <c r="BB340" s="9">
        <f t="shared" ref="BB340:BB377" si="353">IF(A340="","",IF(AT340-AX340-AZ340&gt;0.1,MAX(AT340-AX340-AZ340,0),0))</f>
        <v>0</v>
      </c>
      <c r="BC340" s="9">
        <v>3.4318</v>
      </c>
      <c r="BD340" s="9">
        <f t="shared" si="308"/>
        <v>0</v>
      </c>
      <c r="BE340" s="9">
        <f t="shared" si="309"/>
        <v>0.2150544043106879</v>
      </c>
      <c r="BF340" s="9">
        <f t="shared" si="310"/>
        <v>0.22545926553724502</v>
      </c>
      <c r="BG340" s="9">
        <f t="shared" si="311"/>
        <v>0.20513133008873524</v>
      </c>
      <c r="BH340" s="9">
        <f t="shared" si="312"/>
        <v>0.23636939134272311</v>
      </c>
      <c r="BI340" s="9">
        <f t="shared" si="313"/>
        <v>0.19566765982691894</v>
      </c>
      <c r="BJ340" s="9">
        <f t="shared" si="314"/>
        <v>0</v>
      </c>
      <c r="BK340" s="9">
        <f t="shared" si="315"/>
        <v>0</v>
      </c>
      <c r="BL340" s="9">
        <f t="shared" si="316"/>
        <v>0</v>
      </c>
      <c r="BM340" s="9">
        <f t="shared" si="317"/>
        <v>0</v>
      </c>
      <c r="BN340" s="9">
        <f t="shared" si="318"/>
        <v>0</v>
      </c>
    </row>
    <row r="341" spans="1:66" x14ac:dyDescent="0.3">
      <c r="A341" s="9">
        <f t="shared" si="306"/>
        <v>324</v>
      </c>
      <c r="B341" s="9">
        <f t="shared" si="301"/>
        <v>0</v>
      </c>
      <c r="C341" s="9">
        <f t="shared" si="302"/>
        <v>0</v>
      </c>
      <c r="D341" s="9">
        <f t="shared" si="303"/>
        <v>0</v>
      </c>
      <c r="E341" s="9">
        <f t="shared" si="304"/>
        <v>0</v>
      </c>
      <c r="F341" s="9">
        <f t="shared" si="305"/>
        <v>0</v>
      </c>
      <c r="G341" s="9">
        <v>7.6922358935922475E-3</v>
      </c>
      <c r="H341" s="9">
        <f t="shared" si="298"/>
        <v>0</v>
      </c>
      <c r="I341" s="9">
        <f t="shared" si="299"/>
        <v>0</v>
      </c>
      <c r="J341" s="9">
        <f t="shared" si="300"/>
        <v>0</v>
      </c>
      <c r="K341" s="4">
        <v>3.0318000000000001</v>
      </c>
      <c r="L341" s="9">
        <f t="shared" si="319"/>
        <v>0</v>
      </c>
      <c r="M341" s="9">
        <f t="shared" si="320"/>
        <v>0</v>
      </c>
      <c r="N341" s="9">
        <f t="shared" si="321"/>
        <v>0</v>
      </c>
      <c r="O341" s="9">
        <f t="shared" si="322"/>
        <v>0</v>
      </c>
      <c r="P341" s="9">
        <f t="shared" si="323"/>
        <v>0</v>
      </c>
      <c r="Q341" s="9">
        <f t="shared" si="324"/>
        <v>0</v>
      </c>
      <c r="R341" s="9">
        <v>8.4575312829618943E-3</v>
      </c>
      <c r="S341" s="9">
        <f t="shared" si="325"/>
        <v>0</v>
      </c>
      <c r="T341" s="9">
        <f t="shared" si="326"/>
        <v>0</v>
      </c>
      <c r="U341" s="9">
        <f t="shared" si="327"/>
        <v>0</v>
      </c>
      <c r="V341" s="9">
        <v>2.8317999999999999</v>
      </c>
      <c r="W341" s="9">
        <f t="shared" si="328"/>
        <v>0</v>
      </c>
      <c r="X341" s="9">
        <f t="shared" si="329"/>
        <v>0</v>
      </c>
      <c r="Y341" s="9">
        <f t="shared" si="330"/>
        <v>0</v>
      </c>
      <c r="Z341" s="9">
        <f t="shared" si="331"/>
        <v>0</v>
      </c>
      <c r="AA341" s="9">
        <f t="shared" si="332"/>
        <v>0</v>
      </c>
      <c r="AB341" s="9">
        <f t="shared" si="333"/>
        <v>0</v>
      </c>
      <c r="AC341" s="9">
        <v>6.8165041038288354E-3</v>
      </c>
      <c r="AD341" s="9">
        <f t="shared" si="334"/>
        <v>0</v>
      </c>
      <c r="AE341" s="9">
        <f t="shared" si="335"/>
        <v>0</v>
      </c>
      <c r="AF341" s="9">
        <f t="shared" si="336"/>
        <v>0</v>
      </c>
      <c r="AG341" s="9">
        <v>3.2318000000000002</v>
      </c>
      <c r="AH341" s="9">
        <f t="shared" si="337"/>
        <v>0</v>
      </c>
      <c r="AI341" s="9">
        <f t="shared" si="338"/>
        <v>0</v>
      </c>
      <c r="AJ341" s="9">
        <f t="shared" si="339"/>
        <v>0</v>
      </c>
      <c r="AK341" s="9">
        <f t="shared" si="340"/>
        <v>0</v>
      </c>
      <c r="AL341" s="9">
        <f t="shared" si="341"/>
        <v>0</v>
      </c>
      <c r="AM341" s="9">
        <f t="shared" si="342"/>
        <v>0</v>
      </c>
      <c r="AN341" s="9">
        <v>9.16480589243307E-3</v>
      </c>
      <c r="AO341" s="9">
        <f t="shared" si="343"/>
        <v>0</v>
      </c>
      <c r="AP341" s="9">
        <f t="shared" si="344"/>
        <v>0</v>
      </c>
      <c r="AQ341" s="9">
        <f t="shared" si="345"/>
        <v>0</v>
      </c>
      <c r="AR341" s="9">
        <v>2.6318000000000001</v>
      </c>
      <c r="AS341" s="9">
        <f t="shared" si="307"/>
        <v>0</v>
      </c>
      <c r="AT341" s="9">
        <f t="shared" si="346"/>
        <v>0</v>
      </c>
      <c r="AU341" s="9">
        <f t="shared" si="347"/>
        <v>0</v>
      </c>
      <c r="AV341" s="9">
        <f t="shared" si="348"/>
        <v>0</v>
      </c>
      <c r="AW341" s="9">
        <f t="shared" si="349"/>
        <v>0</v>
      </c>
      <c r="AX341" s="9">
        <f t="shared" si="350"/>
        <v>0</v>
      </c>
      <c r="AY341" s="9">
        <v>6.3683923609458848E-3</v>
      </c>
      <c r="AZ341" s="9">
        <f t="shared" si="351"/>
        <v>0</v>
      </c>
      <c r="BA341" s="9">
        <f t="shared" si="352"/>
        <v>0</v>
      </c>
      <c r="BB341" s="9">
        <f t="shared" si="353"/>
        <v>0</v>
      </c>
      <c r="BC341" s="9">
        <v>3.4318</v>
      </c>
      <c r="BD341" s="9">
        <f t="shared" si="308"/>
        <v>0</v>
      </c>
      <c r="BE341" s="9">
        <f t="shared" si="309"/>
        <v>0.21386980023577554</v>
      </c>
      <c r="BF341" s="9">
        <f t="shared" si="310"/>
        <v>0.22425451727500556</v>
      </c>
      <c r="BG341" s="9">
        <f t="shared" si="311"/>
        <v>0.20396757886087694</v>
      </c>
      <c r="BH341" s="9">
        <f t="shared" si="312"/>
        <v>0.2351453259701381</v>
      </c>
      <c r="BI341" s="9">
        <f t="shared" si="313"/>
        <v>0.19452536093759787</v>
      </c>
      <c r="BJ341" s="9">
        <f t="shared" si="314"/>
        <v>0</v>
      </c>
      <c r="BK341" s="9">
        <f t="shared" si="315"/>
        <v>0</v>
      </c>
      <c r="BL341" s="9">
        <f t="shared" si="316"/>
        <v>0</v>
      </c>
      <c r="BM341" s="9">
        <f t="shared" si="317"/>
        <v>0</v>
      </c>
      <c r="BN341" s="9">
        <f t="shared" si="318"/>
        <v>0</v>
      </c>
    </row>
    <row r="342" spans="1:66" x14ac:dyDescent="0.3">
      <c r="A342" s="9">
        <f t="shared" si="306"/>
        <v>325</v>
      </c>
      <c r="B342" s="9">
        <f t="shared" si="301"/>
        <v>0</v>
      </c>
      <c r="C342" s="9">
        <f t="shared" si="302"/>
        <v>0</v>
      </c>
      <c r="D342" s="9">
        <f t="shared" si="303"/>
        <v>0</v>
      </c>
      <c r="E342" s="9">
        <f t="shared" si="304"/>
        <v>0</v>
      </c>
      <c r="F342" s="9">
        <f t="shared" si="305"/>
        <v>0</v>
      </c>
      <c r="G342" s="9">
        <v>7.6922358935922475E-3</v>
      </c>
      <c r="H342" s="9">
        <f t="shared" si="298"/>
        <v>0</v>
      </c>
      <c r="I342" s="9">
        <f t="shared" si="299"/>
        <v>0</v>
      </c>
      <c r="J342" s="9">
        <f t="shared" si="300"/>
        <v>0</v>
      </c>
      <c r="K342" s="4">
        <v>3.0318000000000001</v>
      </c>
      <c r="L342" s="9">
        <f t="shared" si="319"/>
        <v>0</v>
      </c>
      <c r="M342" s="9">
        <f t="shared" si="320"/>
        <v>0</v>
      </c>
      <c r="N342" s="9">
        <f t="shared" si="321"/>
        <v>0</v>
      </c>
      <c r="O342" s="9">
        <f t="shared" si="322"/>
        <v>0</v>
      </c>
      <c r="P342" s="9">
        <f t="shared" si="323"/>
        <v>0</v>
      </c>
      <c r="Q342" s="9">
        <f t="shared" si="324"/>
        <v>0</v>
      </c>
      <c r="R342" s="9">
        <v>8.4575312829618943E-3</v>
      </c>
      <c r="S342" s="9">
        <f t="shared" si="325"/>
        <v>0</v>
      </c>
      <c r="T342" s="9">
        <f t="shared" si="326"/>
        <v>0</v>
      </c>
      <c r="U342" s="9">
        <f t="shared" si="327"/>
        <v>0</v>
      </c>
      <c r="V342" s="9">
        <v>2.8317999999999999</v>
      </c>
      <c r="W342" s="9">
        <f t="shared" si="328"/>
        <v>0</v>
      </c>
      <c r="X342" s="9">
        <f t="shared" si="329"/>
        <v>0</v>
      </c>
      <c r="Y342" s="9">
        <f t="shared" si="330"/>
        <v>0</v>
      </c>
      <c r="Z342" s="9">
        <f t="shared" si="331"/>
        <v>0</v>
      </c>
      <c r="AA342" s="9">
        <f t="shared" si="332"/>
        <v>0</v>
      </c>
      <c r="AB342" s="9">
        <f t="shared" si="333"/>
        <v>0</v>
      </c>
      <c r="AC342" s="9">
        <v>6.8165041038288354E-3</v>
      </c>
      <c r="AD342" s="9">
        <f t="shared" si="334"/>
        <v>0</v>
      </c>
      <c r="AE342" s="9">
        <f t="shared" si="335"/>
        <v>0</v>
      </c>
      <c r="AF342" s="9">
        <f t="shared" si="336"/>
        <v>0</v>
      </c>
      <c r="AG342" s="9">
        <v>3.2318000000000002</v>
      </c>
      <c r="AH342" s="9">
        <f t="shared" si="337"/>
        <v>0</v>
      </c>
      <c r="AI342" s="9">
        <f t="shared" si="338"/>
        <v>0</v>
      </c>
      <c r="AJ342" s="9">
        <f t="shared" si="339"/>
        <v>0</v>
      </c>
      <c r="AK342" s="9">
        <f t="shared" si="340"/>
        <v>0</v>
      </c>
      <c r="AL342" s="9">
        <f t="shared" si="341"/>
        <v>0</v>
      </c>
      <c r="AM342" s="9">
        <f t="shared" si="342"/>
        <v>0</v>
      </c>
      <c r="AN342" s="9">
        <v>9.16480589243307E-3</v>
      </c>
      <c r="AO342" s="9">
        <f t="shared" si="343"/>
        <v>0</v>
      </c>
      <c r="AP342" s="9">
        <f t="shared" si="344"/>
        <v>0</v>
      </c>
      <c r="AQ342" s="9">
        <f t="shared" si="345"/>
        <v>0</v>
      </c>
      <c r="AR342" s="9">
        <v>2.6318000000000001</v>
      </c>
      <c r="AS342" s="9">
        <f t="shared" si="307"/>
        <v>0</v>
      </c>
      <c r="AT342" s="9">
        <f t="shared" si="346"/>
        <v>0</v>
      </c>
      <c r="AU342" s="9">
        <f t="shared" si="347"/>
        <v>0</v>
      </c>
      <c r="AV342" s="9">
        <f t="shared" si="348"/>
        <v>0</v>
      </c>
      <c r="AW342" s="9">
        <f t="shared" si="349"/>
        <v>0</v>
      </c>
      <c r="AX342" s="9">
        <f t="shared" si="350"/>
        <v>0</v>
      </c>
      <c r="AY342" s="9">
        <v>6.3683923609458848E-3</v>
      </c>
      <c r="AZ342" s="9">
        <f t="shared" si="351"/>
        <v>0</v>
      </c>
      <c r="BA342" s="9">
        <f t="shared" si="352"/>
        <v>0</v>
      </c>
      <c r="BB342" s="9">
        <f t="shared" si="353"/>
        <v>0</v>
      </c>
      <c r="BC342" s="9">
        <v>3.4318</v>
      </c>
      <c r="BD342" s="9">
        <f t="shared" si="308"/>
        <v>0</v>
      </c>
      <c r="BE342" s="9">
        <f t="shared" si="309"/>
        <v>0.21269172142510409</v>
      </c>
      <c r="BF342" s="9">
        <f t="shared" si="310"/>
        <v>0.22305620662078329</v>
      </c>
      <c r="BG342" s="9">
        <f t="shared" si="311"/>
        <v>0.20281042982742625</v>
      </c>
      <c r="BH342" s="9">
        <f t="shared" si="312"/>
        <v>0.23392759955721215</v>
      </c>
      <c r="BI342" s="9">
        <f t="shared" si="313"/>
        <v>0.19338973073718377</v>
      </c>
      <c r="BJ342" s="9">
        <f t="shared" si="314"/>
        <v>0</v>
      </c>
      <c r="BK342" s="9">
        <f t="shared" si="315"/>
        <v>0</v>
      </c>
      <c r="BL342" s="9">
        <f t="shared" si="316"/>
        <v>0</v>
      </c>
      <c r="BM342" s="9">
        <f t="shared" si="317"/>
        <v>0</v>
      </c>
      <c r="BN342" s="9">
        <f t="shared" si="318"/>
        <v>0</v>
      </c>
    </row>
    <row r="343" spans="1:66" x14ac:dyDescent="0.3">
      <c r="A343" s="9">
        <f t="shared" si="306"/>
        <v>326</v>
      </c>
      <c r="B343" s="9">
        <f t="shared" si="301"/>
        <v>0</v>
      </c>
      <c r="C343" s="9">
        <f t="shared" si="302"/>
        <v>0</v>
      </c>
      <c r="D343" s="9">
        <f t="shared" si="303"/>
        <v>0</v>
      </c>
      <c r="E343" s="9">
        <f t="shared" si="304"/>
        <v>0</v>
      </c>
      <c r="F343" s="9">
        <f t="shared" si="305"/>
        <v>0</v>
      </c>
      <c r="G343" s="9">
        <v>7.6922358935922475E-3</v>
      </c>
      <c r="H343" s="9">
        <f t="shared" si="298"/>
        <v>0</v>
      </c>
      <c r="I343" s="9">
        <f t="shared" si="299"/>
        <v>0</v>
      </c>
      <c r="J343" s="9">
        <f t="shared" si="300"/>
        <v>0</v>
      </c>
      <c r="K343" s="4">
        <v>3.0318000000000001</v>
      </c>
      <c r="L343" s="9">
        <f t="shared" si="319"/>
        <v>0</v>
      </c>
      <c r="M343" s="9">
        <f t="shared" si="320"/>
        <v>0</v>
      </c>
      <c r="N343" s="9">
        <f t="shared" si="321"/>
        <v>0</v>
      </c>
      <c r="O343" s="9">
        <f t="shared" si="322"/>
        <v>0</v>
      </c>
      <c r="P343" s="9">
        <f t="shared" si="323"/>
        <v>0</v>
      </c>
      <c r="Q343" s="9">
        <f t="shared" si="324"/>
        <v>0</v>
      </c>
      <c r="R343" s="9">
        <v>8.4575312829618943E-3</v>
      </c>
      <c r="S343" s="9">
        <f t="shared" si="325"/>
        <v>0</v>
      </c>
      <c r="T343" s="9">
        <f t="shared" si="326"/>
        <v>0</v>
      </c>
      <c r="U343" s="9">
        <f t="shared" si="327"/>
        <v>0</v>
      </c>
      <c r="V343" s="9">
        <v>2.8317999999999999</v>
      </c>
      <c r="W343" s="9">
        <f t="shared" si="328"/>
        <v>0</v>
      </c>
      <c r="X343" s="9">
        <f t="shared" si="329"/>
        <v>0</v>
      </c>
      <c r="Y343" s="9">
        <f t="shared" si="330"/>
        <v>0</v>
      </c>
      <c r="Z343" s="9">
        <f t="shared" si="331"/>
        <v>0</v>
      </c>
      <c r="AA343" s="9">
        <f t="shared" si="332"/>
        <v>0</v>
      </c>
      <c r="AB343" s="9">
        <f t="shared" si="333"/>
        <v>0</v>
      </c>
      <c r="AC343" s="9">
        <v>6.8165041038288354E-3</v>
      </c>
      <c r="AD343" s="9">
        <f t="shared" si="334"/>
        <v>0</v>
      </c>
      <c r="AE343" s="9">
        <f t="shared" si="335"/>
        <v>0</v>
      </c>
      <c r="AF343" s="9">
        <f t="shared" si="336"/>
        <v>0</v>
      </c>
      <c r="AG343" s="9">
        <v>3.2318000000000002</v>
      </c>
      <c r="AH343" s="9">
        <f t="shared" si="337"/>
        <v>0</v>
      </c>
      <c r="AI343" s="9">
        <f t="shared" si="338"/>
        <v>0</v>
      </c>
      <c r="AJ343" s="9">
        <f t="shared" si="339"/>
        <v>0</v>
      </c>
      <c r="AK343" s="9">
        <f t="shared" si="340"/>
        <v>0</v>
      </c>
      <c r="AL343" s="9">
        <f t="shared" si="341"/>
        <v>0</v>
      </c>
      <c r="AM343" s="9">
        <f t="shared" si="342"/>
        <v>0</v>
      </c>
      <c r="AN343" s="9">
        <v>9.16480589243307E-3</v>
      </c>
      <c r="AO343" s="9">
        <f t="shared" si="343"/>
        <v>0</v>
      </c>
      <c r="AP343" s="9">
        <f t="shared" si="344"/>
        <v>0</v>
      </c>
      <c r="AQ343" s="9">
        <f t="shared" si="345"/>
        <v>0</v>
      </c>
      <c r="AR343" s="9">
        <v>2.6318000000000001</v>
      </c>
      <c r="AS343" s="9">
        <f t="shared" si="307"/>
        <v>0</v>
      </c>
      <c r="AT343" s="9">
        <f t="shared" si="346"/>
        <v>0</v>
      </c>
      <c r="AU343" s="9">
        <f t="shared" si="347"/>
        <v>0</v>
      </c>
      <c r="AV343" s="9">
        <f t="shared" si="348"/>
        <v>0</v>
      </c>
      <c r="AW343" s="9">
        <f t="shared" si="349"/>
        <v>0</v>
      </c>
      <c r="AX343" s="9">
        <f t="shared" si="350"/>
        <v>0</v>
      </c>
      <c r="AY343" s="9">
        <v>6.3683923609458848E-3</v>
      </c>
      <c r="AZ343" s="9">
        <f t="shared" si="351"/>
        <v>0</v>
      </c>
      <c r="BA343" s="9">
        <f t="shared" si="352"/>
        <v>0</v>
      </c>
      <c r="BB343" s="9">
        <f t="shared" si="353"/>
        <v>0</v>
      </c>
      <c r="BC343" s="9">
        <v>3.4318</v>
      </c>
      <c r="BD343" s="9">
        <f t="shared" si="308"/>
        <v>0</v>
      </c>
      <c r="BE343" s="9">
        <f t="shared" si="309"/>
        <v>0.21152013193495672</v>
      </c>
      <c r="BF343" s="9">
        <f t="shared" si="310"/>
        <v>0.22186429917502912</v>
      </c>
      <c r="BG343" s="9">
        <f t="shared" si="311"/>
        <v>0.20165984553280855</v>
      </c>
      <c r="BH343" s="9">
        <f t="shared" si="312"/>
        <v>0.23271617927693256</v>
      </c>
      <c r="BI343" s="9">
        <f t="shared" si="313"/>
        <v>0.19226073029417445</v>
      </c>
      <c r="BJ343" s="9">
        <f t="shared" si="314"/>
        <v>0</v>
      </c>
      <c r="BK343" s="9">
        <f t="shared" si="315"/>
        <v>0</v>
      </c>
      <c r="BL343" s="9">
        <f t="shared" si="316"/>
        <v>0</v>
      </c>
      <c r="BM343" s="9">
        <f t="shared" si="317"/>
        <v>0</v>
      </c>
      <c r="BN343" s="9">
        <f t="shared" si="318"/>
        <v>0</v>
      </c>
    </row>
    <row r="344" spans="1:66" x14ac:dyDescent="0.3">
      <c r="A344" s="9">
        <f t="shared" si="306"/>
        <v>327</v>
      </c>
      <c r="B344" s="9">
        <f t="shared" si="301"/>
        <v>0</v>
      </c>
      <c r="C344" s="9">
        <f t="shared" si="302"/>
        <v>0</v>
      </c>
      <c r="D344" s="9">
        <f t="shared" si="303"/>
        <v>0</v>
      </c>
      <c r="E344" s="9">
        <f t="shared" si="304"/>
        <v>0</v>
      </c>
      <c r="F344" s="9">
        <f t="shared" si="305"/>
        <v>0</v>
      </c>
      <c r="G344" s="9">
        <v>7.6922358935922475E-3</v>
      </c>
      <c r="H344" s="9">
        <f t="shared" si="298"/>
        <v>0</v>
      </c>
      <c r="I344" s="9">
        <f t="shared" si="299"/>
        <v>0</v>
      </c>
      <c r="J344" s="9">
        <f t="shared" si="300"/>
        <v>0</v>
      </c>
      <c r="K344" s="4">
        <v>3.0318000000000001</v>
      </c>
      <c r="L344" s="9">
        <f t="shared" si="319"/>
        <v>0</v>
      </c>
      <c r="M344" s="9">
        <f t="shared" si="320"/>
        <v>0</v>
      </c>
      <c r="N344" s="9">
        <f t="shared" si="321"/>
        <v>0</v>
      </c>
      <c r="O344" s="9">
        <f t="shared" si="322"/>
        <v>0</v>
      </c>
      <c r="P344" s="9">
        <f t="shared" si="323"/>
        <v>0</v>
      </c>
      <c r="Q344" s="9">
        <f t="shared" si="324"/>
        <v>0</v>
      </c>
      <c r="R344" s="9">
        <v>8.4575312829618943E-3</v>
      </c>
      <c r="S344" s="9">
        <f t="shared" si="325"/>
        <v>0</v>
      </c>
      <c r="T344" s="9">
        <f t="shared" si="326"/>
        <v>0</v>
      </c>
      <c r="U344" s="9">
        <f t="shared" si="327"/>
        <v>0</v>
      </c>
      <c r="V344" s="9">
        <v>2.8317999999999999</v>
      </c>
      <c r="W344" s="9">
        <f t="shared" si="328"/>
        <v>0</v>
      </c>
      <c r="X344" s="9">
        <f t="shared" si="329"/>
        <v>0</v>
      </c>
      <c r="Y344" s="9">
        <f t="shared" si="330"/>
        <v>0</v>
      </c>
      <c r="Z344" s="9">
        <f t="shared" si="331"/>
        <v>0</v>
      </c>
      <c r="AA344" s="9">
        <f t="shared" si="332"/>
        <v>0</v>
      </c>
      <c r="AB344" s="9">
        <f t="shared" si="333"/>
        <v>0</v>
      </c>
      <c r="AC344" s="9">
        <v>6.8165041038288354E-3</v>
      </c>
      <c r="AD344" s="9">
        <f t="shared" si="334"/>
        <v>0</v>
      </c>
      <c r="AE344" s="9">
        <f t="shared" si="335"/>
        <v>0</v>
      </c>
      <c r="AF344" s="9">
        <f t="shared" si="336"/>
        <v>0</v>
      </c>
      <c r="AG344" s="9">
        <v>3.2318000000000002</v>
      </c>
      <c r="AH344" s="9">
        <f t="shared" si="337"/>
        <v>0</v>
      </c>
      <c r="AI344" s="9">
        <f t="shared" si="338"/>
        <v>0</v>
      </c>
      <c r="AJ344" s="9">
        <f t="shared" si="339"/>
        <v>0</v>
      </c>
      <c r="AK344" s="9">
        <f t="shared" si="340"/>
        <v>0</v>
      </c>
      <c r="AL344" s="9">
        <f t="shared" si="341"/>
        <v>0</v>
      </c>
      <c r="AM344" s="9">
        <f t="shared" si="342"/>
        <v>0</v>
      </c>
      <c r="AN344" s="9">
        <v>9.16480589243307E-3</v>
      </c>
      <c r="AO344" s="9">
        <f t="shared" si="343"/>
        <v>0</v>
      </c>
      <c r="AP344" s="9">
        <f t="shared" si="344"/>
        <v>0</v>
      </c>
      <c r="AQ344" s="9">
        <f t="shared" si="345"/>
        <v>0</v>
      </c>
      <c r="AR344" s="9">
        <v>2.6318000000000001</v>
      </c>
      <c r="AS344" s="9">
        <f t="shared" si="307"/>
        <v>0</v>
      </c>
      <c r="AT344" s="9">
        <f t="shared" si="346"/>
        <v>0</v>
      </c>
      <c r="AU344" s="9">
        <f t="shared" si="347"/>
        <v>0</v>
      </c>
      <c r="AV344" s="9">
        <f t="shared" si="348"/>
        <v>0</v>
      </c>
      <c r="AW344" s="9">
        <f t="shared" si="349"/>
        <v>0</v>
      </c>
      <c r="AX344" s="9">
        <f t="shared" si="350"/>
        <v>0</v>
      </c>
      <c r="AY344" s="9">
        <v>6.3683923609458848E-3</v>
      </c>
      <c r="AZ344" s="9">
        <f t="shared" si="351"/>
        <v>0</v>
      </c>
      <c r="BA344" s="9">
        <f t="shared" si="352"/>
        <v>0</v>
      </c>
      <c r="BB344" s="9">
        <f t="shared" si="353"/>
        <v>0</v>
      </c>
      <c r="BC344" s="9">
        <v>3.4318</v>
      </c>
      <c r="BD344" s="9">
        <f t="shared" si="308"/>
        <v>0</v>
      </c>
      <c r="BE344" s="9">
        <f t="shared" si="309"/>
        <v>0.21035499601960872</v>
      </c>
      <c r="BF344" s="9">
        <f t="shared" si="310"/>
        <v>0.22067876072200895</v>
      </c>
      <c r="BG344" s="9">
        <f t="shared" si="311"/>
        <v>0.20051578873394216</v>
      </c>
      <c r="BH344" s="9">
        <f t="shared" si="312"/>
        <v>0.23151103247228497</v>
      </c>
      <c r="BI344" s="9">
        <f t="shared" si="313"/>
        <v>0.19113832090434804</v>
      </c>
      <c r="BJ344" s="9">
        <f t="shared" si="314"/>
        <v>0</v>
      </c>
      <c r="BK344" s="9">
        <f t="shared" si="315"/>
        <v>0</v>
      </c>
      <c r="BL344" s="9">
        <f t="shared" si="316"/>
        <v>0</v>
      </c>
      <c r="BM344" s="9">
        <f t="shared" si="317"/>
        <v>0</v>
      </c>
      <c r="BN344" s="9">
        <f t="shared" si="318"/>
        <v>0</v>
      </c>
    </row>
    <row r="345" spans="1:66" x14ac:dyDescent="0.3">
      <c r="A345" s="9">
        <f t="shared" si="306"/>
        <v>328</v>
      </c>
      <c r="B345" s="9">
        <f t="shared" si="301"/>
        <v>0</v>
      </c>
      <c r="C345" s="9">
        <f t="shared" si="302"/>
        <v>0</v>
      </c>
      <c r="D345" s="9">
        <f t="shared" si="303"/>
        <v>0</v>
      </c>
      <c r="E345" s="9">
        <f t="shared" si="304"/>
        <v>0</v>
      </c>
      <c r="F345" s="9">
        <f t="shared" si="305"/>
        <v>0</v>
      </c>
      <c r="G345" s="9">
        <v>7.6922358935922475E-3</v>
      </c>
      <c r="H345" s="9">
        <f t="shared" si="298"/>
        <v>0</v>
      </c>
      <c r="I345" s="9">
        <f t="shared" si="299"/>
        <v>0</v>
      </c>
      <c r="J345" s="9">
        <f t="shared" si="300"/>
        <v>0</v>
      </c>
      <c r="K345" s="4">
        <v>3.0318000000000001</v>
      </c>
      <c r="L345" s="9">
        <f t="shared" si="319"/>
        <v>0</v>
      </c>
      <c r="M345" s="9">
        <f t="shared" si="320"/>
        <v>0</v>
      </c>
      <c r="N345" s="9">
        <f t="shared" si="321"/>
        <v>0</v>
      </c>
      <c r="O345" s="9">
        <f t="shared" si="322"/>
        <v>0</v>
      </c>
      <c r="P345" s="9">
        <f t="shared" si="323"/>
        <v>0</v>
      </c>
      <c r="Q345" s="9">
        <f t="shared" si="324"/>
        <v>0</v>
      </c>
      <c r="R345" s="9">
        <v>8.4575312829618943E-3</v>
      </c>
      <c r="S345" s="9">
        <f t="shared" si="325"/>
        <v>0</v>
      </c>
      <c r="T345" s="9">
        <f t="shared" si="326"/>
        <v>0</v>
      </c>
      <c r="U345" s="9">
        <f t="shared" si="327"/>
        <v>0</v>
      </c>
      <c r="V345" s="9">
        <v>2.8317999999999999</v>
      </c>
      <c r="W345" s="9">
        <f t="shared" si="328"/>
        <v>0</v>
      </c>
      <c r="X345" s="9">
        <f t="shared" si="329"/>
        <v>0</v>
      </c>
      <c r="Y345" s="9">
        <f t="shared" si="330"/>
        <v>0</v>
      </c>
      <c r="Z345" s="9">
        <f t="shared" si="331"/>
        <v>0</v>
      </c>
      <c r="AA345" s="9">
        <f t="shared" si="332"/>
        <v>0</v>
      </c>
      <c r="AB345" s="9">
        <f t="shared" si="333"/>
        <v>0</v>
      </c>
      <c r="AC345" s="9">
        <v>6.8165041038288354E-3</v>
      </c>
      <c r="AD345" s="9">
        <f t="shared" si="334"/>
        <v>0</v>
      </c>
      <c r="AE345" s="9">
        <f t="shared" si="335"/>
        <v>0</v>
      </c>
      <c r="AF345" s="9">
        <f t="shared" si="336"/>
        <v>0</v>
      </c>
      <c r="AG345" s="9">
        <v>3.2318000000000002</v>
      </c>
      <c r="AH345" s="9">
        <f t="shared" si="337"/>
        <v>0</v>
      </c>
      <c r="AI345" s="9">
        <f t="shared" si="338"/>
        <v>0</v>
      </c>
      <c r="AJ345" s="9">
        <f t="shared" si="339"/>
        <v>0</v>
      </c>
      <c r="AK345" s="9">
        <f t="shared" si="340"/>
        <v>0</v>
      </c>
      <c r="AL345" s="9">
        <f t="shared" si="341"/>
        <v>0</v>
      </c>
      <c r="AM345" s="9">
        <f t="shared" si="342"/>
        <v>0</v>
      </c>
      <c r="AN345" s="9">
        <v>9.16480589243307E-3</v>
      </c>
      <c r="AO345" s="9">
        <f t="shared" si="343"/>
        <v>0</v>
      </c>
      <c r="AP345" s="9">
        <f t="shared" si="344"/>
        <v>0</v>
      </c>
      <c r="AQ345" s="9">
        <f t="shared" si="345"/>
        <v>0</v>
      </c>
      <c r="AR345" s="9">
        <v>2.6318000000000001</v>
      </c>
      <c r="AS345" s="9">
        <f t="shared" si="307"/>
        <v>0</v>
      </c>
      <c r="AT345" s="9">
        <f t="shared" si="346"/>
        <v>0</v>
      </c>
      <c r="AU345" s="9">
        <f t="shared" si="347"/>
        <v>0</v>
      </c>
      <c r="AV345" s="9">
        <f t="shared" si="348"/>
        <v>0</v>
      </c>
      <c r="AW345" s="9">
        <f t="shared" si="349"/>
        <v>0</v>
      </c>
      <c r="AX345" s="9">
        <f t="shared" si="350"/>
        <v>0</v>
      </c>
      <c r="AY345" s="9">
        <v>6.3683923609458848E-3</v>
      </c>
      <c r="AZ345" s="9">
        <f t="shared" si="351"/>
        <v>0</v>
      </c>
      <c r="BA345" s="9">
        <f t="shared" si="352"/>
        <v>0</v>
      </c>
      <c r="BB345" s="9">
        <f t="shared" si="353"/>
        <v>0</v>
      </c>
      <c r="BC345" s="9">
        <v>3.4318</v>
      </c>
      <c r="BD345" s="9">
        <f t="shared" si="308"/>
        <v>0</v>
      </c>
      <c r="BE345" s="9">
        <f t="shared" si="309"/>
        <v>0.20919627813023686</v>
      </c>
      <c r="BF345" s="9">
        <f t="shared" si="310"/>
        <v>0.2194995572288215</v>
      </c>
      <c r="BG345" s="9">
        <f t="shared" si="311"/>
        <v>0.19937822239903291</v>
      </c>
      <c r="BH345" s="9">
        <f t="shared" si="312"/>
        <v>0.23031212665537301</v>
      </c>
      <c r="BI345" s="9">
        <f t="shared" si="313"/>
        <v>0.19002246408943613</v>
      </c>
      <c r="BJ345" s="9">
        <f t="shared" si="314"/>
        <v>0</v>
      </c>
      <c r="BK345" s="9">
        <f t="shared" si="315"/>
        <v>0</v>
      </c>
      <c r="BL345" s="9">
        <f t="shared" si="316"/>
        <v>0</v>
      </c>
      <c r="BM345" s="9">
        <f t="shared" si="317"/>
        <v>0</v>
      </c>
      <c r="BN345" s="9">
        <f t="shared" si="318"/>
        <v>0</v>
      </c>
    </row>
    <row r="346" spans="1:66" x14ac:dyDescent="0.3">
      <c r="A346" s="9">
        <f t="shared" si="306"/>
        <v>329</v>
      </c>
      <c r="B346" s="9">
        <f t="shared" si="301"/>
        <v>0</v>
      </c>
      <c r="C346" s="9">
        <f t="shared" si="302"/>
        <v>0</v>
      </c>
      <c r="D346" s="9">
        <f t="shared" si="303"/>
        <v>0</v>
      </c>
      <c r="E346" s="9">
        <f t="shared" si="304"/>
        <v>0</v>
      </c>
      <c r="F346" s="9">
        <f t="shared" si="305"/>
        <v>0</v>
      </c>
      <c r="G346" s="9">
        <v>7.6922358935922475E-3</v>
      </c>
      <c r="H346" s="9">
        <f t="shared" si="298"/>
        <v>0</v>
      </c>
      <c r="I346" s="9">
        <f t="shared" si="299"/>
        <v>0</v>
      </c>
      <c r="J346" s="9">
        <f t="shared" si="300"/>
        <v>0</v>
      </c>
      <c r="K346" s="4">
        <v>3.0318000000000001</v>
      </c>
      <c r="L346" s="9">
        <f t="shared" si="319"/>
        <v>0</v>
      </c>
      <c r="M346" s="9">
        <f t="shared" si="320"/>
        <v>0</v>
      </c>
      <c r="N346" s="9">
        <f t="shared" si="321"/>
        <v>0</v>
      </c>
      <c r="O346" s="9">
        <f t="shared" si="322"/>
        <v>0</v>
      </c>
      <c r="P346" s="9">
        <f t="shared" si="323"/>
        <v>0</v>
      </c>
      <c r="Q346" s="9">
        <f t="shared" si="324"/>
        <v>0</v>
      </c>
      <c r="R346" s="9">
        <v>8.4575312829618943E-3</v>
      </c>
      <c r="S346" s="9">
        <f t="shared" si="325"/>
        <v>0</v>
      </c>
      <c r="T346" s="9">
        <f t="shared" si="326"/>
        <v>0</v>
      </c>
      <c r="U346" s="9">
        <f t="shared" si="327"/>
        <v>0</v>
      </c>
      <c r="V346" s="9">
        <v>2.8317999999999999</v>
      </c>
      <c r="W346" s="9">
        <f t="shared" si="328"/>
        <v>0</v>
      </c>
      <c r="X346" s="9">
        <f t="shared" si="329"/>
        <v>0</v>
      </c>
      <c r="Y346" s="9">
        <f t="shared" si="330"/>
        <v>0</v>
      </c>
      <c r="Z346" s="9">
        <f t="shared" si="331"/>
        <v>0</v>
      </c>
      <c r="AA346" s="9">
        <f t="shared" si="332"/>
        <v>0</v>
      </c>
      <c r="AB346" s="9">
        <f t="shared" si="333"/>
        <v>0</v>
      </c>
      <c r="AC346" s="9">
        <v>6.8165041038288354E-3</v>
      </c>
      <c r="AD346" s="9">
        <f t="shared" si="334"/>
        <v>0</v>
      </c>
      <c r="AE346" s="9">
        <f t="shared" si="335"/>
        <v>0</v>
      </c>
      <c r="AF346" s="9">
        <f t="shared" si="336"/>
        <v>0</v>
      </c>
      <c r="AG346" s="9">
        <v>3.2318000000000002</v>
      </c>
      <c r="AH346" s="9">
        <f t="shared" si="337"/>
        <v>0</v>
      </c>
      <c r="AI346" s="9">
        <f t="shared" si="338"/>
        <v>0</v>
      </c>
      <c r="AJ346" s="9">
        <f t="shared" si="339"/>
        <v>0</v>
      </c>
      <c r="AK346" s="9">
        <f t="shared" si="340"/>
        <v>0</v>
      </c>
      <c r="AL346" s="9">
        <f t="shared" si="341"/>
        <v>0</v>
      </c>
      <c r="AM346" s="9">
        <f t="shared" si="342"/>
        <v>0</v>
      </c>
      <c r="AN346" s="9">
        <v>9.16480589243307E-3</v>
      </c>
      <c r="AO346" s="9">
        <f t="shared" si="343"/>
        <v>0</v>
      </c>
      <c r="AP346" s="9">
        <f t="shared" si="344"/>
        <v>0</v>
      </c>
      <c r="AQ346" s="9">
        <f t="shared" si="345"/>
        <v>0</v>
      </c>
      <c r="AR346" s="9">
        <v>2.6318000000000001</v>
      </c>
      <c r="AS346" s="9">
        <f t="shared" si="307"/>
        <v>0</v>
      </c>
      <c r="AT346" s="9">
        <f t="shared" si="346"/>
        <v>0</v>
      </c>
      <c r="AU346" s="9">
        <f t="shared" si="347"/>
        <v>0</v>
      </c>
      <c r="AV346" s="9">
        <f t="shared" si="348"/>
        <v>0</v>
      </c>
      <c r="AW346" s="9">
        <f t="shared" si="349"/>
        <v>0</v>
      </c>
      <c r="AX346" s="9">
        <f t="shared" si="350"/>
        <v>0</v>
      </c>
      <c r="AY346" s="9">
        <v>6.3683923609458848E-3</v>
      </c>
      <c r="AZ346" s="9">
        <f t="shared" si="351"/>
        <v>0</v>
      </c>
      <c r="BA346" s="9">
        <f t="shared" si="352"/>
        <v>0</v>
      </c>
      <c r="BB346" s="9">
        <f t="shared" si="353"/>
        <v>0</v>
      </c>
      <c r="BC346" s="9">
        <v>3.4318</v>
      </c>
      <c r="BD346" s="9">
        <f t="shared" si="308"/>
        <v>0</v>
      </c>
      <c r="BE346" s="9">
        <f t="shared" si="309"/>
        <v>0.20804394291383477</v>
      </c>
      <c r="BF346" s="9">
        <f t="shared" si="310"/>
        <v>0.21832665484442132</v>
      </c>
      <c r="BG346" s="9">
        <f t="shared" si="311"/>
        <v>0.19824710970637544</v>
      </c>
      <c r="BH346" s="9">
        <f t="shared" si="312"/>
        <v>0.22911942950654254</v>
      </c>
      <c r="BI346" s="9">
        <f t="shared" si="313"/>
        <v>0.1889131215958047</v>
      </c>
      <c r="BJ346" s="9">
        <f t="shared" si="314"/>
        <v>0</v>
      </c>
      <c r="BK346" s="9">
        <f t="shared" si="315"/>
        <v>0</v>
      </c>
      <c r="BL346" s="9">
        <f t="shared" si="316"/>
        <v>0</v>
      </c>
      <c r="BM346" s="9">
        <f t="shared" si="317"/>
        <v>0</v>
      </c>
      <c r="BN346" s="9">
        <f t="shared" si="318"/>
        <v>0</v>
      </c>
    </row>
    <row r="347" spans="1:66" x14ac:dyDescent="0.3">
      <c r="A347" s="9">
        <f t="shared" si="306"/>
        <v>330</v>
      </c>
      <c r="B347" s="9">
        <f t="shared" si="301"/>
        <v>0</v>
      </c>
      <c r="C347" s="9">
        <f t="shared" si="302"/>
        <v>0</v>
      </c>
      <c r="D347" s="9">
        <f t="shared" si="303"/>
        <v>0</v>
      </c>
      <c r="E347" s="9">
        <f t="shared" si="304"/>
        <v>0</v>
      </c>
      <c r="F347" s="9">
        <f t="shared" si="305"/>
        <v>0</v>
      </c>
      <c r="G347" s="9">
        <v>7.6922358935922475E-3</v>
      </c>
      <c r="H347" s="9">
        <f t="shared" si="298"/>
        <v>0</v>
      </c>
      <c r="I347" s="9">
        <f t="shared" si="299"/>
        <v>0</v>
      </c>
      <c r="J347" s="9">
        <f t="shared" si="300"/>
        <v>0</v>
      </c>
      <c r="K347" s="4">
        <v>3.0318000000000001</v>
      </c>
      <c r="L347" s="9">
        <f t="shared" si="319"/>
        <v>0</v>
      </c>
      <c r="M347" s="9">
        <f t="shared" si="320"/>
        <v>0</v>
      </c>
      <c r="N347" s="9">
        <f t="shared" si="321"/>
        <v>0</v>
      </c>
      <c r="O347" s="9">
        <f t="shared" si="322"/>
        <v>0</v>
      </c>
      <c r="P347" s="9">
        <f t="shared" si="323"/>
        <v>0</v>
      </c>
      <c r="Q347" s="9">
        <f t="shared" si="324"/>
        <v>0</v>
      </c>
      <c r="R347" s="9">
        <v>8.4575312829618943E-3</v>
      </c>
      <c r="S347" s="9">
        <f t="shared" si="325"/>
        <v>0</v>
      </c>
      <c r="T347" s="9">
        <f t="shared" si="326"/>
        <v>0</v>
      </c>
      <c r="U347" s="9">
        <f t="shared" si="327"/>
        <v>0</v>
      </c>
      <c r="V347" s="9">
        <v>2.8317999999999999</v>
      </c>
      <c r="W347" s="9">
        <f t="shared" si="328"/>
        <v>0</v>
      </c>
      <c r="X347" s="9">
        <f t="shared" si="329"/>
        <v>0</v>
      </c>
      <c r="Y347" s="9">
        <f t="shared" si="330"/>
        <v>0</v>
      </c>
      <c r="Z347" s="9">
        <f t="shared" si="331"/>
        <v>0</v>
      </c>
      <c r="AA347" s="9">
        <f t="shared" si="332"/>
        <v>0</v>
      </c>
      <c r="AB347" s="9">
        <f t="shared" si="333"/>
        <v>0</v>
      </c>
      <c r="AC347" s="9">
        <v>6.8165041038288354E-3</v>
      </c>
      <c r="AD347" s="9">
        <f t="shared" si="334"/>
        <v>0</v>
      </c>
      <c r="AE347" s="9">
        <f t="shared" si="335"/>
        <v>0</v>
      </c>
      <c r="AF347" s="9">
        <f t="shared" si="336"/>
        <v>0</v>
      </c>
      <c r="AG347" s="9">
        <v>3.2318000000000002</v>
      </c>
      <c r="AH347" s="9">
        <f t="shared" si="337"/>
        <v>0</v>
      </c>
      <c r="AI347" s="9">
        <f t="shared" si="338"/>
        <v>0</v>
      </c>
      <c r="AJ347" s="9">
        <f t="shared" si="339"/>
        <v>0</v>
      </c>
      <c r="AK347" s="9">
        <f t="shared" si="340"/>
        <v>0</v>
      </c>
      <c r="AL347" s="9">
        <f t="shared" si="341"/>
        <v>0</v>
      </c>
      <c r="AM347" s="9">
        <f t="shared" si="342"/>
        <v>0</v>
      </c>
      <c r="AN347" s="9">
        <v>9.16480589243307E-3</v>
      </c>
      <c r="AO347" s="9">
        <f t="shared" si="343"/>
        <v>0</v>
      </c>
      <c r="AP347" s="9">
        <f t="shared" si="344"/>
        <v>0</v>
      </c>
      <c r="AQ347" s="9">
        <f t="shared" si="345"/>
        <v>0</v>
      </c>
      <c r="AR347" s="9">
        <v>2.6318000000000001</v>
      </c>
      <c r="AS347" s="9">
        <f t="shared" si="307"/>
        <v>0</v>
      </c>
      <c r="AT347" s="9">
        <f t="shared" si="346"/>
        <v>0</v>
      </c>
      <c r="AU347" s="9">
        <f t="shared" si="347"/>
        <v>0</v>
      </c>
      <c r="AV347" s="9">
        <f t="shared" si="348"/>
        <v>0</v>
      </c>
      <c r="AW347" s="9">
        <f t="shared" si="349"/>
        <v>0</v>
      </c>
      <c r="AX347" s="9">
        <f t="shared" si="350"/>
        <v>0</v>
      </c>
      <c r="AY347" s="9">
        <v>6.3683923609458848E-3</v>
      </c>
      <c r="AZ347" s="9">
        <f t="shared" si="351"/>
        <v>0</v>
      </c>
      <c r="BA347" s="9">
        <f t="shared" si="352"/>
        <v>0</v>
      </c>
      <c r="BB347" s="9">
        <f t="shared" si="353"/>
        <v>0</v>
      </c>
      <c r="BC347" s="9">
        <v>3.4318</v>
      </c>
      <c r="BD347" s="9">
        <f t="shared" si="308"/>
        <v>0</v>
      </c>
      <c r="BE347" s="9">
        <f t="shared" si="309"/>
        <v>0.20689795521213433</v>
      </c>
      <c r="BF347" s="9">
        <f t="shared" si="310"/>
        <v>0.21716001989864697</v>
      </c>
      <c r="BG347" s="9">
        <f t="shared" si="311"/>
        <v>0.19712241404316128</v>
      </c>
      <c r="BH347" s="9">
        <f t="shared" si="312"/>
        <v>0.22793290887351039</v>
      </c>
      <c r="BI347" s="9">
        <f t="shared" si="313"/>
        <v>0.18781025539314275</v>
      </c>
      <c r="BJ347" s="9">
        <f t="shared" si="314"/>
        <v>0</v>
      </c>
      <c r="BK347" s="9">
        <f t="shared" si="315"/>
        <v>0</v>
      </c>
      <c r="BL347" s="9">
        <f t="shared" si="316"/>
        <v>0</v>
      </c>
      <c r="BM347" s="9">
        <f t="shared" si="317"/>
        <v>0</v>
      </c>
      <c r="BN347" s="9">
        <f t="shared" si="318"/>
        <v>0</v>
      </c>
    </row>
    <row r="348" spans="1:66" x14ac:dyDescent="0.3">
      <c r="A348" s="9">
        <f t="shared" si="306"/>
        <v>331</v>
      </c>
      <c r="B348" s="9">
        <f t="shared" si="301"/>
        <v>0</v>
      </c>
      <c r="C348" s="9">
        <f t="shared" si="302"/>
        <v>0</v>
      </c>
      <c r="D348" s="9">
        <f t="shared" si="303"/>
        <v>0</v>
      </c>
      <c r="E348" s="9">
        <f t="shared" si="304"/>
        <v>0</v>
      </c>
      <c r="F348" s="9">
        <f t="shared" si="305"/>
        <v>0</v>
      </c>
      <c r="G348" s="9">
        <v>7.6922358935922475E-3</v>
      </c>
      <c r="H348" s="9">
        <f t="shared" si="298"/>
        <v>0</v>
      </c>
      <c r="I348" s="9">
        <f t="shared" si="299"/>
        <v>0</v>
      </c>
      <c r="J348" s="9">
        <f t="shared" si="300"/>
        <v>0</v>
      </c>
      <c r="K348" s="4">
        <v>3.0318000000000001</v>
      </c>
      <c r="L348" s="9">
        <f t="shared" si="319"/>
        <v>0</v>
      </c>
      <c r="M348" s="9">
        <f t="shared" si="320"/>
        <v>0</v>
      </c>
      <c r="N348" s="9">
        <f t="shared" si="321"/>
        <v>0</v>
      </c>
      <c r="O348" s="9">
        <f t="shared" si="322"/>
        <v>0</v>
      </c>
      <c r="P348" s="9">
        <f t="shared" si="323"/>
        <v>0</v>
      </c>
      <c r="Q348" s="9">
        <f t="shared" si="324"/>
        <v>0</v>
      </c>
      <c r="R348" s="9">
        <v>8.4575312829618943E-3</v>
      </c>
      <c r="S348" s="9">
        <f t="shared" si="325"/>
        <v>0</v>
      </c>
      <c r="T348" s="9">
        <f t="shared" si="326"/>
        <v>0</v>
      </c>
      <c r="U348" s="9">
        <f t="shared" si="327"/>
        <v>0</v>
      </c>
      <c r="V348" s="9">
        <v>2.8317999999999999</v>
      </c>
      <c r="W348" s="9">
        <f t="shared" si="328"/>
        <v>0</v>
      </c>
      <c r="X348" s="9">
        <f t="shared" si="329"/>
        <v>0</v>
      </c>
      <c r="Y348" s="9">
        <f t="shared" si="330"/>
        <v>0</v>
      </c>
      <c r="Z348" s="9">
        <f t="shared" si="331"/>
        <v>0</v>
      </c>
      <c r="AA348" s="9">
        <f t="shared" si="332"/>
        <v>0</v>
      </c>
      <c r="AB348" s="9">
        <f t="shared" si="333"/>
        <v>0</v>
      </c>
      <c r="AC348" s="9">
        <v>6.8165041038288354E-3</v>
      </c>
      <c r="AD348" s="9">
        <f t="shared" si="334"/>
        <v>0</v>
      </c>
      <c r="AE348" s="9">
        <f t="shared" si="335"/>
        <v>0</v>
      </c>
      <c r="AF348" s="9">
        <f t="shared" si="336"/>
        <v>0</v>
      </c>
      <c r="AG348" s="9">
        <v>3.2318000000000002</v>
      </c>
      <c r="AH348" s="9">
        <f t="shared" si="337"/>
        <v>0</v>
      </c>
      <c r="AI348" s="9">
        <f t="shared" si="338"/>
        <v>0</v>
      </c>
      <c r="AJ348" s="9">
        <f t="shared" si="339"/>
        <v>0</v>
      </c>
      <c r="AK348" s="9">
        <f t="shared" si="340"/>
        <v>0</v>
      </c>
      <c r="AL348" s="9">
        <f t="shared" si="341"/>
        <v>0</v>
      </c>
      <c r="AM348" s="9">
        <f t="shared" si="342"/>
        <v>0</v>
      </c>
      <c r="AN348" s="9">
        <v>9.16480589243307E-3</v>
      </c>
      <c r="AO348" s="9">
        <f t="shared" si="343"/>
        <v>0</v>
      </c>
      <c r="AP348" s="9">
        <f t="shared" si="344"/>
        <v>0</v>
      </c>
      <c r="AQ348" s="9">
        <f t="shared" si="345"/>
        <v>0</v>
      </c>
      <c r="AR348" s="9">
        <v>2.6318000000000001</v>
      </c>
      <c r="AS348" s="9">
        <f t="shared" si="307"/>
        <v>0</v>
      </c>
      <c r="AT348" s="9">
        <f t="shared" si="346"/>
        <v>0</v>
      </c>
      <c r="AU348" s="9">
        <f t="shared" si="347"/>
        <v>0</v>
      </c>
      <c r="AV348" s="9">
        <f t="shared" si="348"/>
        <v>0</v>
      </c>
      <c r="AW348" s="9">
        <f t="shared" si="349"/>
        <v>0</v>
      </c>
      <c r="AX348" s="9">
        <f t="shared" si="350"/>
        <v>0</v>
      </c>
      <c r="AY348" s="9">
        <v>6.3683923609458848E-3</v>
      </c>
      <c r="AZ348" s="9">
        <f t="shared" si="351"/>
        <v>0</v>
      </c>
      <c r="BA348" s="9">
        <f t="shared" si="352"/>
        <v>0</v>
      </c>
      <c r="BB348" s="9">
        <f t="shared" si="353"/>
        <v>0</v>
      </c>
      <c r="BC348" s="9">
        <v>3.4318</v>
      </c>
      <c r="BD348" s="9">
        <f t="shared" si="308"/>
        <v>0</v>
      </c>
      <c r="BE348" s="9">
        <f t="shared" si="309"/>
        <v>0.20575828006053293</v>
      </c>
      <c r="BF348" s="9">
        <f t="shared" si="310"/>
        <v>0.21599961890125458</v>
      </c>
      <c r="BG348" s="9">
        <f t="shared" si="311"/>
        <v>0.1960040990042938</v>
      </c>
      <c r="BH348" s="9">
        <f t="shared" si="312"/>
        <v>0.22675253277049756</v>
      </c>
      <c r="BI348" s="9">
        <f t="shared" si="313"/>
        <v>0.18671382767315844</v>
      </c>
      <c r="BJ348" s="9">
        <f t="shared" si="314"/>
        <v>0</v>
      </c>
      <c r="BK348" s="9">
        <f t="shared" si="315"/>
        <v>0</v>
      </c>
      <c r="BL348" s="9">
        <f t="shared" si="316"/>
        <v>0</v>
      </c>
      <c r="BM348" s="9">
        <f t="shared" si="317"/>
        <v>0</v>
      </c>
      <c r="BN348" s="9">
        <f t="shared" si="318"/>
        <v>0</v>
      </c>
    </row>
    <row r="349" spans="1:66" x14ac:dyDescent="0.3">
      <c r="A349" s="9">
        <f t="shared" si="306"/>
        <v>332</v>
      </c>
      <c r="B349" s="9">
        <f t="shared" si="301"/>
        <v>0</v>
      </c>
      <c r="C349" s="9">
        <f t="shared" si="302"/>
        <v>0</v>
      </c>
      <c r="D349" s="9">
        <f t="shared" si="303"/>
        <v>0</v>
      </c>
      <c r="E349" s="9">
        <f t="shared" si="304"/>
        <v>0</v>
      </c>
      <c r="F349" s="9">
        <f t="shared" si="305"/>
        <v>0</v>
      </c>
      <c r="G349" s="9">
        <v>7.6922358935922475E-3</v>
      </c>
      <c r="H349" s="9">
        <f t="shared" si="298"/>
        <v>0</v>
      </c>
      <c r="I349" s="9">
        <f t="shared" si="299"/>
        <v>0</v>
      </c>
      <c r="J349" s="9">
        <f t="shared" si="300"/>
        <v>0</v>
      </c>
      <c r="K349" s="4">
        <v>3.0318000000000001</v>
      </c>
      <c r="L349" s="9">
        <f t="shared" si="319"/>
        <v>0</v>
      </c>
      <c r="M349" s="9">
        <f t="shared" si="320"/>
        <v>0</v>
      </c>
      <c r="N349" s="9">
        <f t="shared" si="321"/>
        <v>0</v>
      </c>
      <c r="O349" s="9">
        <f t="shared" si="322"/>
        <v>0</v>
      </c>
      <c r="P349" s="9">
        <f t="shared" si="323"/>
        <v>0</v>
      </c>
      <c r="Q349" s="9">
        <f t="shared" si="324"/>
        <v>0</v>
      </c>
      <c r="R349" s="9">
        <v>8.4575312829618943E-3</v>
      </c>
      <c r="S349" s="9">
        <f t="shared" si="325"/>
        <v>0</v>
      </c>
      <c r="T349" s="9">
        <f t="shared" si="326"/>
        <v>0</v>
      </c>
      <c r="U349" s="9">
        <f t="shared" si="327"/>
        <v>0</v>
      </c>
      <c r="V349" s="9">
        <v>2.8317999999999999</v>
      </c>
      <c r="W349" s="9">
        <f t="shared" si="328"/>
        <v>0</v>
      </c>
      <c r="X349" s="9">
        <f t="shared" si="329"/>
        <v>0</v>
      </c>
      <c r="Y349" s="9">
        <f t="shared" si="330"/>
        <v>0</v>
      </c>
      <c r="Z349" s="9">
        <f t="shared" si="331"/>
        <v>0</v>
      </c>
      <c r="AA349" s="9">
        <f t="shared" si="332"/>
        <v>0</v>
      </c>
      <c r="AB349" s="9">
        <f t="shared" si="333"/>
        <v>0</v>
      </c>
      <c r="AC349" s="9">
        <v>6.8165041038288354E-3</v>
      </c>
      <c r="AD349" s="9">
        <f t="shared" si="334"/>
        <v>0</v>
      </c>
      <c r="AE349" s="9">
        <f t="shared" si="335"/>
        <v>0</v>
      </c>
      <c r="AF349" s="9">
        <f t="shared" si="336"/>
        <v>0</v>
      </c>
      <c r="AG349" s="9">
        <v>3.2318000000000002</v>
      </c>
      <c r="AH349" s="9">
        <f t="shared" si="337"/>
        <v>0</v>
      </c>
      <c r="AI349" s="9">
        <f t="shared" si="338"/>
        <v>0</v>
      </c>
      <c r="AJ349" s="9">
        <f t="shared" si="339"/>
        <v>0</v>
      </c>
      <c r="AK349" s="9">
        <f t="shared" si="340"/>
        <v>0</v>
      </c>
      <c r="AL349" s="9">
        <f t="shared" si="341"/>
        <v>0</v>
      </c>
      <c r="AM349" s="9">
        <f t="shared" si="342"/>
        <v>0</v>
      </c>
      <c r="AN349" s="9">
        <v>9.16480589243307E-3</v>
      </c>
      <c r="AO349" s="9">
        <f t="shared" si="343"/>
        <v>0</v>
      </c>
      <c r="AP349" s="9">
        <f t="shared" si="344"/>
        <v>0</v>
      </c>
      <c r="AQ349" s="9">
        <f t="shared" si="345"/>
        <v>0</v>
      </c>
      <c r="AR349" s="9">
        <v>2.6318000000000001</v>
      </c>
      <c r="AS349" s="9">
        <f t="shared" si="307"/>
        <v>0</v>
      </c>
      <c r="AT349" s="9">
        <f t="shared" si="346"/>
        <v>0</v>
      </c>
      <c r="AU349" s="9">
        <f t="shared" si="347"/>
        <v>0</v>
      </c>
      <c r="AV349" s="9">
        <f t="shared" si="348"/>
        <v>0</v>
      </c>
      <c r="AW349" s="9">
        <f t="shared" si="349"/>
        <v>0</v>
      </c>
      <c r="AX349" s="9">
        <f t="shared" si="350"/>
        <v>0</v>
      </c>
      <c r="AY349" s="9">
        <v>6.3683923609458848E-3</v>
      </c>
      <c r="AZ349" s="9">
        <f t="shared" si="351"/>
        <v>0</v>
      </c>
      <c r="BA349" s="9">
        <f t="shared" si="352"/>
        <v>0</v>
      </c>
      <c r="BB349" s="9">
        <f t="shared" si="353"/>
        <v>0</v>
      </c>
      <c r="BC349" s="9">
        <v>3.4318</v>
      </c>
      <c r="BD349" s="9">
        <f t="shared" si="308"/>
        <v>0</v>
      </c>
      <c r="BE349" s="9">
        <f t="shared" si="309"/>
        <v>0.20462488268702675</v>
      </c>
      <c r="BF349" s="9">
        <f t="shared" si="310"/>
        <v>0.21484541854095632</v>
      </c>
      <c r="BG349" s="9">
        <f t="shared" si="311"/>
        <v>0.19489212839120978</v>
      </c>
      <c r="BH349" s="9">
        <f t="shared" si="312"/>
        <v>0.225578269377367</v>
      </c>
      <c r="BI349" s="9">
        <f t="shared" si="313"/>
        <v>0.18562380084828303</v>
      </c>
      <c r="BJ349" s="9">
        <f t="shared" si="314"/>
        <v>0</v>
      </c>
      <c r="BK349" s="9">
        <f t="shared" si="315"/>
        <v>0</v>
      </c>
      <c r="BL349" s="9">
        <f t="shared" si="316"/>
        <v>0</v>
      </c>
      <c r="BM349" s="9">
        <f t="shared" si="317"/>
        <v>0</v>
      </c>
      <c r="BN349" s="9">
        <f t="shared" si="318"/>
        <v>0</v>
      </c>
    </row>
    <row r="350" spans="1:66" x14ac:dyDescent="0.3">
      <c r="A350" s="9">
        <f t="shared" si="306"/>
        <v>333</v>
      </c>
      <c r="B350" s="9">
        <f t="shared" si="301"/>
        <v>0</v>
      </c>
      <c r="C350" s="9">
        <f t="shared" si="302"/>
        <v>0</v>
      </c>
      <c r="D350" s="9">
        <f t="shared" si="303"/>
        <v>0</v>
      </c>
      <c r="E350" s="9">
        <f t="shared" si="304"/>
        <v>0</v>
      </c>
      <c r="F350" s="9">
        <f t="shared" si="305"/>
        <v>0</v>
      </c>
      <c r="G350" s="9">
        <v>7.6922358935922475E-3</v>
      </c>
      <c r="H350" s="9">
        <f t="shared" si="298"/>
        <v>0</v>
      </c>
      <c r="I350" s="9">
        <f t="shared" si="299"/>
        <v>0</v>
      </c>
      <c r="J350" s="9">
        <f t="shared" si="300"/>
        <v>0</v>
      </c>
      <c r="K350" s="4">
        <v>3.0318000000000001</v>
      </c>
      <c r="L350" s="9">
        <f t="shared" si="319"/>
        <v>0</v>
      </c>
      <c r="M350" s="9">
        <f t="shared" si="320"/>
        <v>0</v>
      </c>
      <c r="N350" s="9">
        <f t="shared" si="321"/>
        <v>0</v>
      </c>
      <c r="O350" s="9">
        <f t="shared" si="322"/>
        <v>0</v>
      </c>
      <c r="P350" s="9">
        <f t="shared" si="323"/>
        <v>0</v>
      </c>
      <c r="Q350" s="9">
        <f t="shared" si="324"/>
        <v>0</v>
      </c>
      <c r="R350" s="9">
        <v>8.4575312829618943E-3</v>
      </c>
      <c r="S350" s="9">
        <f t="shared" si="325"/>
        <v>0</v>
      </c>
      <c r="T350" s="9">
        <f t="shared" si="326"/>
        <v>0</v>
      </c>
      <c r="U350" s="9">
        <f t="shared" si="327"/>
        <v>0</v>
      </c>
      <c r="V350" s="9">
        <v>2.8317999999999999</v>
      </c>
      <c r="W350" s="9">
        <f t="shared" si="328"/>
        <v>0</v>
      </c>
      <c r="X350" s="9">
        <f t="shared" si="329"/>
        <v>0</v>
      </c>
      <c r="Y350" s="9">
        <f t="shared" si="330"/>
        <v>0</v>
      </c>
      <c r="Z350" s="9">
        <f t="shared" si="331"/>
        <v>0</v>
      </c>
      <c r="AA350" s="9">
        <f t="shared" si="332"/>
        <v>0</v>
      </c>
      <c r="AB350" s="9">
        <f t="shared" si="333"/>
        <v>0</v>
      </c>
      <c r="AC350" s="9">
        <v>6.8165041038288354E-3</v>
      </c>
      <c r="AD350" s="9">
        <f t="shared" si="334"/>
        <v>0</v>
      </c>
      <c r="AE350" s="9">
        <f t="shared" si="335"/>
        <v>0</v>
      </c>
      <c r="AF350" s="9">
        <f t="shared" si="336"/>
        <v>0</v>
      </c>
      <c r="AG350" s="9">
        <v>3.2318000000000002</v>
      </c>
      <c r="AH350" s="9">
        <f t="shared" si="337"/>
        <v>0</v>
      </c>
      <c r="AI350" s="9">
        <f t="shared" si="338"/>
        <v>0</v>
      </c>
      <c r="AJ350" s="9">
        <f t="shared" si="339"/>
        <v>0</v>
      </c>
      <c r="AK350" s="9">
        <f t="shared" si="340"/>
        <v>0</v>
      </c>
      <c r="AL350" s="9">
        <f t="shared" si="341"/>
        <v>0</v>
      </c>
      <c r="AM350" s="9">
        <f t="shared" si="342"/>
        <v>0</v>
      </c>
      <c r="AN350" s="9">
        <v>9.16480589243307E-3</v>
      </c>
      <c r="AO350" s="9">
        <f t="shared" si="343"/>
        <v>0</v>
      </c>
      <c r="AP350" s="9">
        <f t="shared" si="344"/>
        <v>0</v>
      </c>
      <c r="AQ350" s="9">
        <f t="shared" si="345"/>
        <v>0</v>
      </c>
      <c r="AR350" s="9">
        <v>2.6318000000000001</v>
      </c>
      <c r="AS350" s="9">
        <f t="shared" si="307"/>
        <v>0</v>
      </c>
      <c r="AT350" s="9">
        <f t="shared" si="346"/>
        <v>0</v>
      </c>
      <c r="AU350" s="9">
        <f t="shared" si="347"/>
        <v>0</v>
      </c>
      <c r="AV350" s="9">
        <f t="shared" si="348"/>
        <v>0</v>
      </c>
      <c r="AW350" s="9">
        <f t="shared" si="349"/>
        <v>0</v>
      </c>
      <c r="AX350" s="9">
        <f t="shared" si="350"/>
        <v>0</v>
      </c>
      <c r="AY350" s="9">
        <v>6.3683923609458848E-3</v>
      </c>
      <c r="AZ350" s="9">
        <f t="shared" si="351"/>
        <v>0</v>
      </c>
      <c r="BA350" s="9">
        <f t="shared" si="352"/>
        <v>0</v>
      </c>
      <c r="BB350" s="9">
        <f t="shared" si="353"/>
        <v>0</v>
      </c>
      <c r="BC350" s="9">
        <v>3.4318</v>
      </c>
      <c r="BD350" s="9">
        <f t="shared" si="308"/>
        <v>0</v>
      </c>
      <c r="BE350" s="9">
        <f t="shared" si="309"/>
        <v>0.20349772851114983</v>
      </c>
      <c r="BF350" s="9">
        <f t="shared" si="310"/>
        <v>0.21369738568446425</v>
      </c>
      <c r="BG350" s="9">
        <f t="shared" si="311"/>
        <v>0.19378646621070778</v>
      </c>
      <c r="BH350" s="9">
        <f t="shared" si="312"/>
        <v>0.22441008703876578</v>
      </c>
      <c r="BI350" s="9">
        <f t="shared" si="313"/>
        <v>0.18454013755038234</v>
      </c>
      <c r="BJ350" s="9">
        <f t="shared" si="314"/>
        <v>0</v>
      </c>
      <c r="BK350" s="9">
        <f t="shared" si="315"/>
        <v>0</v>
      </c>
      <c r="BL350" s="9">
        <f t="shared" si="316"/>
        <v>0</v>
      </c>
      <c r="BM350" s="9">
        <f t="shared" si="317"/>
        <v>0</v>
      </c>
      <c r="BN350" s="9">
        <f t="shared" si="318"/>
        <v>0</v>
      </c>
    </row>
    <row r="351" spans="1:66" x14ac:dyDescent="0.3">
      <c r="A351" s="9">
        <f t="shared" si="306"/>
        <v>334</v>
      </c>
      <c r="B351" s="9">
        <f t="shared" si="301"/>
        <v>0</v>
      </c>
      <c r="C351" s="9">
        <f t="shared" si="302"/>
        <v>0</v>
      </c>
      <c r="D351" s="9">
        <f t="shared" si="303"/>
        <v>0</v>
      </c>
      <c r="E351" s="9">
        <f t="shared" si="304"/>
        <v>0</v>
      </c>
      <c r="F351" s="9">
        <f t="shared" si="305"/>
        <v>0</v>
      </c>
      <c r="G351" s="9">
        <v>7.6922358935922475E-3</v>
      </c>
      <c r="H351" s="9">
        <f t="shared" si="298"/>
        <v>0</v>
      </c>
      <c r="I351" s="9">
        <f t="shared" si="299"/>
        <v>0</v>
      </c>
      <c r="J351" s="9">
        <f t="shared" si="300"/>
        <v>0</v>
      </c>
      <c r="K351" s="4">
        <v>3.0318000000000001</v>
      </c>
      <c r="L351" s="9">
        <f t="shared" si="319"/>
        <v>0</v>
      </c>
      <c r="M351" s="9">
        <f t="shared" si="320"/>
        <v>0</v>
      </c>
      <c r="N351" s="9">
        <f t="shared" si="321"/>
        <v>0</v>
      </c>
      <c r="O351" s="9">
        <f t="shared" si="322"/>
        <v>0</v>
      </c>
      <c r="P351" s="9">
        <f t="shared" si="323"/>
        <v>0</v>
      </c>
      <c r="Q351" s="9">
        <f t="shared" si="324"/>
        <v>0</v>
      </c>
      <c r="R351" s="9">
        <v>8.4575312829618943E-3</v>
      </c>
      <c r="S351" s="9">
        <f t="shared" si="325"/>
        <v>0</v>
      </c>
      <c r="T351" s="9">
        <f t="shared" si="326"/>
        <v>0</v>
      </c>
      <c r="U351" s="9">
        <f t="shared" si="327"/>
        <v>0</v>
      </c>
      <c r="V351" s="9">
        <v>2.8317999999999999</v>
      </c>
      <c r="W351" s="9">
        <f t="shared" si="328"/>
        <v>0</v>
      </c>
      <c r="X351" s="9">
        <f t="shared" si="329"/>
        <v>0</v>
      </c>
      <c r="Y351" s="9">
        <f t="shared" si="330"/>
        <v>0</v>
      </c>
      <c r="Z351" s="9">
        <f t="shared" si="331"/>
        <v>0</v>
      </c>
      <c r="AA351" s="9">
        <f t="shared" si="332"/>
        <v>0</v>
      </c>
      <c r="AB351" s="9">
        <f t="shared" si="333"/>
        <v>0</v>
      </c>
      <c r="AC351" s="9">
        <v>6.8165041038288354E-3</v>
      </c>
      <c r="AD351" s="9">
        <f t="shared" si="334"/>
        <v>0</v>
      </c>
      <c r="AE351" s="9">
        <f t="shared" si="335"/>
        <v>0</v>
      </c>
      <c r="AF351" s="9">
        <f t="shared" si="336"/>
        <v>0</v>
      </c>
      <c r="AG351" s="9">
        <v>3.2318000000000002</v>
      </c>
      <c r="AH351" s="9">
        <f t="shared" si="337"/>
        <v>0</v>
      </c>
      <c r="AI351" s="9">
        <f t="shared" si="338"/>
        <v>0</v>
      </c>
      <c r="AJ351" s="9">
        <f t="shared" si="339"/>
        <v>0</v>
      </c>
      <c r="AK351" s="9">
        <f t="shared" si="340"/>
        <v>0</v>
      </c>
      <c r="AL351" s="9">
        <f t="shared" si="341"/>
        <v>0</v>
      </c>
      <c r="AM351" s="9">
        <f t="shared" si="342"/>
        <v>0</v>
      </c>
      <c r="AN351" s="9">
        <v>9.16480589243307E-3</v>
      </c>
      <c r="AO351" s="9">
        <f t="shared" si="343"/>
        <v>0</v>
      </c>
      <c r="AP351" s="9">
        <f t="shared" si="344"/>
        <v>0</v>
      </c>
      <c r="AQ351" s="9">
        <f t="shared" si="345"/>
        <v>0</v>
      </c>
      <c r="AR351" s="9">
        <v>2.6318000000000001</v>
      </c>
      <c r="AS351" s="9">
        <f t="shared" si="307"/>
        <v>0</v>
      </c>
      <c r="AT351" s="9">
        <f t="shared" si="346"/>
        <v>0</v>
      </c>
      <c r="AU351" s="9">
        <f t="shared" si="347"/>
        <v>0</v>
      </c>
      <c r="AV351" s="9">
        <f t="shared" si="348"/>
        <v>0</v>
      </c>
      <c r="AW351" s="9">
        <f t="shared" si="349"/>
        <v>0</v>
      </c>
      <c r="AX351" s="9">
        <f t="shared" si="350"/>
        <v>0</v>
      </c>
      <c r="AY351" s="9">
        <v>6.3683923609458848E-3</v>
      </c>
      <c r="AZ351" s="9">
        <f t="shared" si="351"/>
        <v>0</v>
      </c>
      <c r="BA351" s="9">
        <f t="shared" si="352"/>
        <v>0</v>
      </c>
      <c r="BB351" s="9">
        <f t="shared" si="353"/>
        <v>0</v>
      </c>
      <c r="BC351" s="9">
        <v>3.4318</v>
      </c>
      <c r="BD351" s="9">
        <f t="shared" si="308"/>
        <v>0</v>
      </c>
      <c r="BE351" s="9">
        <f t="shared" si="309"/>
        <v>0.20237678314291896</v>
      </c>
      <c r="BF351" s="9">
        <f t="shared" si="310"/>
        <v>0.21255548737553917</v>
      </c>
      <c r="BG351" s="9">
        <f t="shared" si="311"/>
        <v>0.19268707667378293</v>
      </c>
      <c r="BH351" s="9">
        <f t="shared" si="312"/>
        <v>0.22324795426327179</v>
      </c>
      <c r="BI351" s="9">
        <f t="shared" si="313"/>
        <v>0.18346280062947559</v>
      </c>
      <c r="BJ351" s="9">
        <f t="shared" si="314"/>
        <v>0</v>
      </c>
      <c r="BK351" s="9">
        <f t="shared" si="315"/>
        <v>0</v>
      </c>
      <c r="BL351" s="9">
        <f t="shared" si="316"/>
        <v>0</v>
      </c>
      <c r="BM351" s="9">
        <f t="shared" si="317"/>
        <v>0</v>
      </c>
      <c r="BN351" s="9">
        <f t="shared" si="318"/>
        <v>0</v>
      </c>
    </row>
    <row r="352" spans="1:66" x14ac:dyDescent="0.3">
      <c r="A352" s="9">
        <f t="shared" si="306"/>
        <v>335</v>
      </c>
      <c r="B352" s="9">
        <f t="shared" si="301"/>
        <v>0</v>
      </c>
      <c r="C352" s="9">
        <f t="shared" si="302"/>
        <v>0</v>
      </c>
      <c r="D352" s="9">
        <f t="shared" si="303"/>
        <v>0</v>
      </c>
      <c r="E352" s="9">
        <f t="shared" si="304"/>
        <v>0</v>
      </c>
      <c r="F352" s="9">
        <f t="shared" si="305"/>
        <v>0</v>
      </c>
      <c r="G352" s="9">
        <v>7.6922358935922475E-3</v>
      </c>
      <c r="H352" s="9">
        <f t="shared" si="298"/>
        <v>0</v>
      </c>
      <c r="I352" s="9">
        <f t="shared" si="299"/>
        <v>0</v>
      </c>
      <c r="J352" s="9">
        <f t="shared" si="300"/>
        <v>0</v>
      </c>
      <c r="K352" s="4">
        <v>3.0318000000000001</v>
      </c>
      <c r="L352" s="9">
        <f t="shared" si="319"/>
        <v>0</v>
      </c>
      <c r="M352" s="9">
        <f t="shared" si="320"/>
        <v>0</v>
      </c>
      <c r="N352" s="9">
        <f t="shared" si="321"/>
        <v>0</v>
      </c>
      <c r="O352" s="9">
        <f t="shared" si="322"/>
        <v>0</v>
      </c>
      <c r="P352" s="9">
        <f t="shared" si="323"/>
        <v>0</v>
      </c>
      <c r="Q352" s="9">
        <f t="shared" si="324"/>
        <v>0</v>
      </c>
      <c r="R352" s="9">
        <v>8.4575312829618943E-3</v>
      </c>
      <c r="S352" s="9">
        <f t="shared" si="325"/>
        <v>0</v>
      </c>
      <c r="T352" s="9">
        <f t="shared" si="326"/>
        <v>0</v>
      </c>
      <c r="U352" s="9">
        <f t="shared" si="327"/>
        <v>0</v>
      </c>
      <c r="V352" s="9">
        <v>2.8317999999999999</v>
      </c>
      <c r="W352" s="9">
        <f t="shared" si="328"/>
        <v>0</v>
      </c>
      <c r="X352" s="9">
        <f t="shared" si="329"/>
        <v>0</v>
      </c>
      <c r="Y352" s="9">
        <f t="shared" si="330"/>
        <v>0</v>
      </c>
      <c r="Z352" s="9">
        <f t="shared" si="331"/>
        <v>0</v>
      </c>
      <c r="AA352" s="9">
        <f t="shared" si="332"/>
        <v>0</v>
      </c>
      <c r="AB352" s="9">
        <f t="shared" si="333"/>
        <v>0</v>
      </c>
      <c r="AC352" s="9">
        <v>6.8165041038288354E-3</v>
      </c>
      <c r="AD352" s="9">
        <f t="shared" si="334"/>
        <v>0</v>
      </c>
      <c r="AE352" s="9">
        <f t="shared" si="335"/>
        <v>0</v>
      </c>
      <c r="AF352" s="9">
        <f t="shared" si="336"/>
        <v>0</v>
      </c>
      <c r="AG352" s="9">
        <v>3.2318000000000002</v>
      </c>
      <c r="AH352" s="9">
        <f t="shared" si="337"/>
        <v>0</v>
      </c>
      <c r="AI352" s="9">
        <f t="shared" si="338"/>
        <v>0</v>
      </c>
      <c r="AJ352" s="9">
        <f t="shared" si="339"/>
        <v>0</v>
      </c>
      <c r="AK352" s="9">
        <f t="shared" si="340"/>
        <v>0</v>
      </c>
      <c r="AL352" s="9">
        <f t="shared" si="341"/>
        <v>0</v>
      </c>
      <c r="AM352" s="9">
        <f t="shared" si="342"/>
        <v>0</v>
      </c>
      <c r="AN352" s="9">
        <v>9.16480589243307E-3</v>
      </c>
      <c r="AO352" s="9">
        <f t="shared" si="343"/>
        <v>0</v>
      </c>
      <c r="AP352" s="9">
        <f t="shared" si="344"/>
        <v>0</v>
      </c>
      <c r="AQ352" s="9">
        <f t="shared" si="345"/>
        <v>0</v>
      </c>
      <c r="AR352" s="9">
        <v>2.6318000000000001</v>
      </c>
      <c r="AS352" s="9">
        <f t="shared" si="307"/>
        <v>0</v>
      </c>
      <c r="AT352" s="9">
        <f t="shared" si="346"/>
        <v>0</v>
      </c>
      <c r="AU352" s="9">
        <f t="shared" si="347"/>
        <v>0</v>
      </c>
      <c r="AV352" s="9">
        <f t="shared" si="348"/>
        <v>0</v>
      </c>
      <c r="AW352" s="9">
        <f t="shared" si="349"/>
        <v>0</v>
      </c>
      <c r="AX352" s="9">
        <f t="shared" si="350"/>
        <v>0</v>
      </c>
      <c r="AY352" s="9">
        <v>6.3683923609458848E-3</v>
      </c>
      <c r="AZ352" s="9">
        <f t="shared" si="351"/>
        <v>0</v>
      </c>
      <c r="BA352" s="9">
        <f t="shared" si="352"/>
        <v>0</v>
      </c>
      <c r="BB352" s="9">
        <f t="shared" si="353"/>
        <v>0</v>
      </c>
      <c r="BC352" s="9">
        <v>3.4318</v>
      </c>
      <c r="BD352" s="9">
        <f t="shared" si="308"/>
        <v>0</v>
      </c>
      <c r="BE352" s="9">
        <f t="shared" si="309"/>
        <v>0.20126201238178443</v>
      </c>
      <c r="BF352" s="9">
        <f t="shared" si="310"/>
        <v>0.21141969083404447</v>
      </c>
      <c r="BG352" s="9">
        <f t="shared" si="311"/>
        <v>0.19159392419446863</v>
      </c>
      <c r="BH352" s="9">
        <f t="shared" si="312"/>
        <v>0.22209183972254479</v>
      </c>
      <c r="BI352" s="9">
        <f t="shared" si="313"/>
        <v>0.18239175315246195</v>
      </c>
      <c r="BJ352" s="9">
        <f t="shared" si="314"/>
        <v>0</v>
      </c>
      <c r="BK352" s="9">
        <f t="shared" si="315"/>
        <v>0</v>
      </c>
      <c r="BL352" s="9">
        <f t="shared" si="316"/>
        <v>0</v>
      </c>
      <c r="BM352" s="9">
        <f t="shared" si="317"/>
        <v>0</v>
      </c>
      <c r="BN352" s="9">
        <f t="shared" si="318"/>
        <v>0</v>
      </c>
    </row>
    <row r="353" spans="1:66" x14ac:dyDescent="0.3">
      <c r="A353" s="9">
        <f t="shared" si="306"/>
        <v>336</v>
      </c>
      <c r="B353" s="9">
        <f t="shared" si="301"/>
        <v>0</v>
      </c>
      <c r="C353" s="9">
        <f t="shared" si="302"/>
        <v>0</v>
      </c>
      <c r="D353" s="9">
        <f t="shared" si="303"/>
        <v>0</v>
      </c>
      <c r="E353" s="9">
        <f t="shared" si="304"/>
        <v>0</v>
      </c>
      <c r="F353" s="9">
        <f t="shared" si="305"/>
        <v>0</v>
      </c>
      <c r="G353" s="9">
        <v>7.6922358935922475E-3</v>
      </c>
      <c r="H353" s="9">
        <f t="shared" si="298"/>
        <v>0</v>
      </c>
      <c r="I353" s="9">
        <f t="shared" si="299"/>
        <v>0</v>
      </c>
      <c r="J353" s="9">
        <f t="shared" si="300"/>
        <v>0</v>
      </c>
      <c r="K353" s="4">
        <v>3.0318000000000001</v>
      </c>
      <c r="L353" s="9">
        <f t="shared" si="319"/>
        <v>0</v>
      </c>
      <c r="M353" s="9">
        <f t="shared" si="320"/>
        <v>0</v>
      </c>
      <c r="N353" s="9">
        <f t="shared" si="321"/>
        <v>0</v>
      </c>
      <c r="O353" s="9">
        <f t="shared" si="322"/>
        <v>0</v>
      </c>
      <c r="P353" s="9">
        <f t="shared" si="323"/>
        <v>0</v>
      </c>
      <c r="Q353" s="9">
        <f t="shared" si="324"/>
        <v>0</v>
      </c>
      <c r="R353" s="9">
        <v>8.4575312829618943E-3</v>
      </c>
      <c r="S353" s="9">
        <f t="shared" si="325"/>
        <v>0</v>
      </c>
      <c r="T353" s="9">
        <f t="shared" si="326"/>
        <v>0</v>
      </c>
      <c r="U353" s="9">
        <f t="shared" si="327"/>
        <v>0</v>
      </c>
      <c r="V353" s="9">
        <v>2.8317999999999999</v>
      </c>
      <c r="W353" s="9">
        <f t="shared" si="328"/>
        <v>0</v>
      </c>
      <c r="X353" s="9">
        <f t="shared" si="329"/>
        <v>0</v>
      </c>
      <c r="Y353" s="9">
        <f t="shared" si="330"/>
        <v>0</v>
      </c>
      <c r="Z353" s="9">
        <f t="shared" si="331"/>
        <v>0</v>
      </c>
      <c r="AA353" s="9">
        <f t="shared" si="332"/>
        <v>0</v>
      </c>
      <c r="AB353" s="9">
        <f t="shared" si="333"/>
        <v>0</v>
      </c>
      <c r="AC353" s="9">
        <v>6.8165041038288354E-3</v>
      </c>
      <c r="AD353" s="9">
        <f t="shared" si="334"/>
        <v>0</v>
      </c>
      <c r="AE353" s="9">
        <f t="shared" si="335"/>
        <v>0</v>
      </c>
      <c r="AF353" s="9">
        <f t="shared" si="336"/>
        <v>0</v>
      </c>
      <c r="AG353" s="9">
        <v>3.2318000000000002</v>
      </c>
      <c r="AH353" s="9">
        <f t="shared" si="337"/>
        <v>0</v>
      </c>
      <c r="AI353" s="9">
        <f t="shared" si="338"/>
        <v>0</v>
      </c>
      <c r="AJ353" s="9">
        <f t="shared" si="339"/>
        <v>0</v>
      </c>
      <c r="AK353" s="9">
        <f t="shared" si="340"/>
        <v>0</v>
      </c>
      <c r="AL353" s="9">
        <f t="shared" si="341"/>
        <v>0</v>
      </c>
      <c r="AM353" s="9">
        <f t="shared" si="342"/>
        <v>0</v>
      </c>
      <c r="AN353" s="9">
        <v>9.16480589243307E-3</v>
      </c>
      <c r="AO353" s="9">
        <f t="shared" si="343"/>
        <v>0</v>
      </c>
      <c r="AP353" s="9">
        <f t="shared" si="344"/>
        <v>0</v>
      </c>
      <c r="AQ353" s="9">
        <f t="shared" si="345"/>
        <v>0</v>
      </c>
      <c r="AR353" s="9">
        <v>2.6318000000000001</v>
      </c>
      <c r="AS353" s="9">
        <f t="shared" si="307"/>
        <v>0</v>
      </c>
      <c r="AT353" s="9">
        <f t="shared" si="346"/>
        <v>0</v>
      </c>
      <c r="AU353" s="9">
        <f t="shared" si="347"/>
        <v>0</v>
      </c>
      <c r="AV353" s="9">
        <f t="shared" si="348"/>
        <v>0</v>
      </c>
      <c r="AW353" s="9">
        <f t="shared" si="349"/>
        <v>0</v>
      </c>
      <c r="AX353" s="9">
        <f t="shared" si="350"/>
        <v>0</v>
      </c>
      <c r="AY353" s="9">
        <v>6.3683923609458848E-3</v>
      </c>
      <c r="AZ353" s="9">
        <f t="shared" si="351"/>
        <v>0</v>
      </c>
      <c r="BA353" s="9">
        <f t="shared" si="352"/>
        <v>0</v>
      </c>
      <c r="BB353" s="9">
        <f t="shared" si="353"/>
        <v>0</v>
      </c>
      <c r="BC353" s="9">
        <v>3.4318</v>
      </c>
      <c r="BD353" s="9">
        <f t="shared" si="308"/>
        <v>0</v>
      </c>
      <c r="BE353" s="9">
        <f t="shared" si="309"/>
        <v>0.20015338221558665</v>
      </c>
      <c r="BF353" s="9">
        <f t="shared" si="310"/>
        <v>0.21028996345500517</v>
      </c>
      <c r="BG353" s="9">
        <f t="shared" si="311"/>
        <v>0.19050697338868458</v>
      </c>
      <c r="BH353" s="9">
        <f t="shared" si="312"/>
        <v>0.22094171225048181</v>
      </c>
      <c r="BI353" s="9">
        <f t="shared" si="313"/>
        <v>0.18132695840185434</v>
      </c>
      <c r="BJ353" s="9">
        <f t="shared" si="314"/>
        <v>0</v>
      </c>
      <c r="BK353" s="9">
        <f t="shared" si="315"/>
        <v>0</v>
      </c>
      <c r="BL353" s="9">
        <f t="shared" si="316"/>
        <v>0</v>
      </c>
      <c r="BM353" s="9">
        <f t="shared" si="317"/>
        <v>0</v>
      </c>
      <c r="BN353" s="9">
        <f t="shared" si="318"/>
        <v>0</v>
      </c>
    </row>
    <row r="354" spans="1:66" x14ac:dyDescent="0.3">
      <c r="A354" s="9">
        <f t="shared" si="306"/>
        <v>337</v>
      </c>
      <c r="B354" s="9">
        <f t="shared" si="301"/>
        <v>0</v>
      </c>
      <c r="C354" s="9">
        <f t="shared" si="302"/>
        <v>0</v>
      </c>
      <c r="D354" s="9">
        <f t="shared" si="303"/>
        <v>0</v>
      </c>
      <c r="E354" s="9">
        <f t="shared" si="304"/>
        <v>0</v>
      </c>
      <c r="F354" s="9">
        <f t="shared" si="305"/>
        <v>0</v>
      </c>
      <c r="G354" s="9">
        <v>7.6922358935922475E-3</v>
      </c>
      <c r="H354" s="9">
        <f t="shared" si="298"/>
        <v>0</v>
      </c>
      <c r="I354" s="9">
        <f t="shared" si="299"/>
        <v>0</v>
      </c>
      <c r="J354" s="9">
        <f t="shared" si="300"/>
        <v>0</v>
      </c>
      <c r="K354" s="4">
        <v>3.0318000000000001</v>
      </c>
      <c r="L354" s="9">
        <f t="shared" si="319"/>
        <v>0</v>
      </c>
      <c r="M354" s="9">
        <f t="shared" si="320"/>
        <v>0</v>
      </c>
      <c r="N354" s="9">
        <f t="shared" si="321"/>
        <v>0</v>
      </c>
      <c r="O354" s="9">
        <f t="shared" si="322"/>
        <v>0</v>
      </c>
      <c r="P354" s="9">
        <f t="shared" si="323"/>
        <v>0</v>
      </c>
      <c r="Q354" s="9">
        <f t="shared" si="324"/>
        <v>0</v>
      </c>
      <c r="R354" s="9">
        <v>8.4575312829618943E-3</v>
      </c>
      <c r="S354" s="9">
        <f t="shared" si="325"/>
        <v>0</v>
      </c>
      <c r="T354" s="9">
        <f t="shared" si="326"/>
        <v>0</v>
      </c>
      <c r="U354" s="9">
        <f t="shared" si="327"/>
        <v>0</v>
      </c>
      <c r="V354" s="9">
        <v>2.8317999999999999</v>
      </c>
      <c r="W354" s="9">
        <f t="shared" si="328"/>
        <v>0</v>
      </c>
      <c r="X354" s="9">
        <f t="shared" si="329"/>
        <v>0</v>
      </c>
      <c r="Y354" s="9">
        <f t="shared" si="330"/>
        <v>0</v>
      </c>
      <c r="Z354" s="9">
        <f t="shared" si="331"/>
        <v>0</v>
      </c>
      <c r="AA354" s="9">
        <f t="shared" si="332"/>
        <v>0</v>
      </c>
      <c r="AB354" s="9">
        <f t="shared" si="333"/>
        <v>0</v>
      </c>
      <c r="AC354" s="9">
        <v>6.8165041038288354E-3</v>
      </c>
      <c r="AD354" s="9">
        <f t="shared" si="334"/>
        <v>0</v>
      </c>
      <c r="AE354" s="9">
        <f t="shared" si="335"/>
        <v>0</v>
      </c>
      <c r="AF354" s="9">
        <f t="shared" si="336"/>
        <v>0</v>
      </c>
      <c r="AG354" s="9">
        <v>3.2318000000000002</v>
      </c>
      <c r="AH354" s="9">
        <f t="shared" si="337"/>
        <v>0</v>
      </c>
      <c r="AI354" s="9">
        <f t="shared" si="338"/>
        <v>0</v>
      </c>
      <c r="AJ354" s="9">
        <f t="shared" si="339"/>
        <v>0</v>
      </c>
      <c r="AK354" s="9">
        <f t="shared" si="340"/>
        <v>0</v>
      </c>
      <c r="AL354" s="9">
        <f t="shared" si="341"/>
        <v>0</v>
      </c>
      <c r="AM354" s="9">
        <f t="shared" si="342"/>
        <v>0</v>
      </c>
      <c r="AN354" s="9">
        <v>9.16480589243307E-3</v>
      </c>
      <c r="AO354" s="9">
        <f t="shared" si="343"/>
        <v>0</v>
      </c>
      <c r="AP354" s="9">
        <f t="shared" si="344"/>
        <v>0</v>
      </c>
      <c r="AQ354" s="9">
        <f t="shared" si="345"/>
        <v>0</v>
      </c>
      <c r="AR354" s="9">
        <v>2.6318000000000001</v>
      </c>
      <c r="AS354" s="9">
        <f t="shared" si="307"/>
        <v>0</v>
      </c>
      <c r="AT354" s="9">
        <f t="shared" si="346"/>
        <v>0</v>
      </c>
      <c r="AU354" s="9">
        <f t="shared" si="347"/>
        <v>0</v>
      </c>
      <c r="AV354" s="9">
        <f t="shared" si="348"/>
        <v>0</v>
      </c>
      <c r="AW354" s="9">
        <f t="shared" si="349"/>
        <v>0</v>
      </c>
      <c r="AX354" s="9">
        <f t="shared" si="350"/>
        <v>0</v>
      </c>
      <c r="AY354" s="9">
        <v>6.3683923609458848E-3</v>
      </c>
      <c r="AZ354" s="9">
        <f t="shared" si="351"/>
        <v>0</v>
      </c>
      <c r="BA354" s="9">
        <f t="shared" si="352"/>
        <v>0</v>
      </c>
      <c r="BB354" s="9">
        <f t="shared" si="353"/>
        <v>0</v>
      </c>
      <c r="BC354" s="9">
        <v>3.4318</v>
      </c>
      <c r="BD354" s="9">
        <f t="shared" si="308"/>
        <v>0</v>
      </c>
      <c r="BE354" s="9">
        <f t="shared" si="309"/>
        <v>0.19905085881951831</v>
      </c>
      <c r="BF354" s="9">
        <f t="shared" si="310"/>
        <v>0.20916627280767197</v>
      </c>
      <c r="BG354" s="9">
        <f t="shared" si="311"/>
        <v>0.1894261890730915</v>
      </c>
      <c r="BH354" s="9">
        <f t="shared" si="312"/>
        <v>0.2197975408423771</v>
      </c>
      <c r="BI354" s="9">
        <f t="shared" si="313"/>
        <v>0.18026837987452066</v>
      </c>
      <c r="BJ354" s="9">
        <f t="shared" si="314"/>
        <v>0</v>
      </c>
      <c r="BK354" s="9">
        <f t="shared" si="315"/>
        <v>0</v>
      </c>
      <c r="BL354" s="9">
        <f t="shared" si="316"/>
        <v>0</v>
      </c>
      <c r="BM354" s="9">
        <f t="shared" si="317"/>
        <v>0</v>
      </c>
      <c r="BN354" s="9">
        <f t="shared" si="318"/>
        <v>0</v>
      </c>
    </row>
    <row r="355" spans="1:66" x14ac:dyDescent="0.3">
      <c r="A355" s="9">
        <f t="shared" si="306"/>
        <v>338</v>
      </c>
      <c r="B355" s="9">
        <f t="shared" si="301"/>
        <v>0</v>
      </c>
      <c r="C355" s="9">
        <f t="shared" si="302"/>
        <v>0</v>
      </c>
      <c r="D355" s="9">
        <f t="shared" si="303"/>
        <v>0</v>
      </c>
      <c r="E355" s="9">
        <f t="shared" si="304"/>
        <v>0</v>
      </c>
      <c r="F355" s="9">
        <f t="shared" si="305"/>
        <v>0</v>
      </c>
      <c r="G355" s="9">
        <v>7.6922358935922475E-3</v>
      </c>
      <c r="H355" s="9">
        <f t="shared" si="298"/>
        <v>0</v>
      </c>
      <c r="I355" s="9">
        <f t="shared" si="299"/>
        <v>0</v>
      </c>
      <c r="J355" s="9">
        <f t="shared" si="300"/>
        <v>0</v>
      </c>
      <c r="K355" s="4">
        <v>3.0318000000000001</v>
      </c>
      <c r="L355" s="9">
        <f t="shared" si="319"/>
        <v>0</v>
      </c>
      <c r="M355" s="9">
        <f t="shared" si="320"/>
        <v>0</v>
      </c>
      <c r="N355" s="9">
        <f t="shared" si="321"/>
        <v>0</v>
      </c>
      <c r="O355" s="9">
        <f t="shared" si="322"/>
        <v>0</v>
      </c>
      <c r="P355" s="9">
        <f t="shared" si="323"/>
        <v>0</v>
      </c>
      <c r="Q355" s="9">
        <f t="shared" si="324"/>
        <v>0</v>
      </c>
      <c r="R355" s="9">
        <v>8.4575312829618943E-3</v>
      </c>
      <c r="S355" s="9">
        <f t="shared" si="325"/>
        <v>0</v>
      </c>
      <c r="T355" s="9">
        <f t="shared" si="326"/>
        <v>0</v>
      </c>
      <c r="U355" s="9">
        <f t="shared" si="327"/>
        <v>0</v>
      </c>
      <c r="V355" s="9">
        <v>2.8317999999999999</v>
      </c>
      <c r="W355" s="9">
        <f t="shared" si="328"/>
        <v>0</v>
      </c>
      <c r="X355" s="9">
        <f t="shared" si="329"/>
        <v>0</v>
      </c>
      <c r="Y355" s="9">
        <f t="shared" si="330"/>
        <v>0</v>
      </c>
      <c r="Z355" s="9">
        <f t="shared" si="331"/>
        <v>0</v>
      </c>
      <c r="AA355" s="9">
        <f t="shared" si="332"/>
        <v>0</v>
      </c>
      <c r="AB355" s="9">
        <f t="shared" si="333"/>
        <v>0</v>
      </c>
      <c r="AC355" s="9">
        <v>6.8165041038288354E-3</v>
      </c>
      <c r="AD355" s="9">
        <f t="shared" si="334"/>
        <v>0</v>
      </c>
      <c r="AE355" s="9">
        <f t="shared" si="335"/>
        <v>0</v>
      </c>
      <c r="AF355" s="9">
        <f t="shared" si="336"/>
        <v>0</v>
      </c>
      <c r="AG355" s="9">
        <v>3.2318000000000002</v>
      </c>
      <c r="AH355" s="9">
        <f t="shared" si="337"/>
        <v>0</v>
      </c>
      <c r="AI355" s="9">
        <f t="shared" si="338"/>
        <v>0</v>
      </c>
      <c r="AJ355" s="9">
        <f t="shared" si="339"/>
        <v>0</v>
      </c>
      <c r="AK355" s="9">
        <f t="shared" si="340"/>
        <v>0</v>
      </c>
      <c r="AL355" s="9">
        <f t="shared" si="341"/>
        <v>0</v>
      </c>
      <c r="AM355" s="9">
        <f t="shared" si="342"/>
        <v>0</v>
      </c>
      <c r="AN355" s="9">
        <v>9.16480589243307E-3</v>
      </c>
      <c r="AO355" s="9">
        <f t="shared" si="343"/>
        <v>0</v>
      </c>
      <c r="AP355" s="9">
        <f t="shared" si="344"/>
        <v>0</v>
      </c>
      <c r="AQ355" s="9">
        <f t="shared" si="345"/>
        <v>0</v>
      </c>
      <c r="AR355" s="9">
        <v>2.6318000000000001</v>
      </c>
      <c r="AS355" s="9">
        <f t="shared" si="307"/>
        <v>0</v>
      </c>
      <c r="AT355" s="9">
        <f t="shared" si="346"/>
        <v>0</v>
      </c>
      <c r="AU355" s="9">
        <f t="shared" si="347"/>
        <v>0</v>
      </c>
      <c r="AV355" s="9">
        <f t="shared" si="348"/>
        <v>0</v>
      </c>
      <c r="AW355" s="9">
        <f t="shared" si="349"/>
        <v>0</v>
      </c>
      <c r="AX355" s="9">
        <f t="shared" si="350"/>
        <v>0</v>
      </c>
      <c r="AY355" s="9">
        <v>6.3683923609458848E-3</v>
      </c>
      <c r="AZ355" s="9">
        <f t="shared" si="351"/>
        <v>0</v>
      </c>
      <c r="BA355" s="9">
        <f t="shared" si="352"/>
        <v>0</v>
      </c>
      <c r="BB355" s="9">
        <f t="shared" si="353"/>
        <v>0</v>
      </c>
      <c r="BC355" s="9">
        <v>3.4318</v>
      </c>
      <c r="BD355" s="9">
        <f t="shared" si="308"/>
        <v>0</v>
      </c>
      <c r="BE355" s="9">
        <f t="shared" si="309"/>
        <v>0.19795440855509241</v>
      </c>
      <c r="BF355" s="9">
        <f t="shared" si="310"/>
        <v>0.20804858663459022</v>
      </c>
      <c r="BG355" s="9">
        <f t="shared" si="311"/>
        <v>0.18835153626395226</v>
      </c>
      <c r="BH355" s="9">
        <f t="shared" si="312"/>
        <v>0.21865929465408621</v>
      </c>
      <c r="BI355" s="9">
        <f t="shared" si="313"/>
        <v>0.17921598128043248</v>
      </c>
      <c r="BJ355" s="9">
        <f t="shared" si="314"/>
        <v>0</v>
      </c>
      <c r="BK355" s="9">
        <f t="shared" si="315"/>
        <v>0</v>
      </c>
      <c r="BL355" s="9">
        <f t="shared" si="316"/>
        <v>0</v>
      </c>
      <c r="BM355" s="9">
        <f t="shared" si="317"/>
        <v>0</v>
      </c>
      <c r="BN355" s="9">
        <f t="shared" si="318"/>
        <v>0</v>
      </c>
    </row>
    <row r="356" spans="1:66" x14ac:dyDescent="0.3">
      <c r="A356" s="9">
        <f t="shared" si="306"/>
        <v>339</v>
      </c>
      <c r="B356" s="9">
        <f t="shared" si="301"/>
        <v>0</v>
      </c>
      <c r="C356" s="9">
        <f t="shared" si="302"/>
        <v>0</v>
      </c>
      <c r="D356" s="9">
        <f t="shared" si="303"/>
        <v>0</v>
      </c>
      <c r="E356" s="9">
        <f t="shared" si="304"/>
        <v>0</v>
      </c>
      <c r="F356" s="9">
        <f t="shared" si="305"/>
        <v>0</v>
      </c>
      <c r="G356" s="9">
        <v>7.6922358935922475E-3</v>
      </c>
      <c r="H356" s="9">
        <f t="shared" si="298"/>
        <v>0</v>
      </c>
      <c r="I356" s="9">
        <f t="shared" si="299"/>
        <v>0</v>
      </c>
      <c r="J356" s="9">
        <f t="shared" si="300"/>
        <v>0</v>
      </c>
      <c r="K356" s="4">
        <v>3.0318000000000001</v>
      </c>
      <c r="L356" s="9">
        <f t="shared" si="319"/>
        <v>0</v>
      </c>
      <c r="M356" s="9">
        <f t="shared" si="320"/>
        <v>0</v>
      </c>
      <c r="N356" s="9">
        <f t="shared" si="321"/>
        <v>0</v>
      </c>
      <c r="O356" s="9">
        <f t="shared" si="322"/>
        <v>0</v>
      </c>
      <c r="P356" s="9">
        <f t="shared" si="323"/>
        <v>0</v>
      </c>
      <c r="Q356" s="9">
        <f t="shared" si="324"/>
        <v>0</v>
      </c>
      <c r="R356" s="9">
        <v>8.4575312829618943E-3</v>
      </c>
      <c r="S356" s="9">
        <f t="shared" si="325"/>
        <v>0</v>
      </c>
      <c r="T356" s="9">
        <f t="shared" si="326"/>
        <v>0</v>
      </c>
      <c r="U356" s="9">
        <f t="shared" si="327"/>
        <v>0</v>
      </c>
      <c r="V356" s="9">
        <v>2.8317999999999999</v>
      </c>
      <c r="W356" s="9">
        <f t="shared" si="328"/>
        <v>0</v>
      </c>
      <c r="X356" s="9">
        <f t="shared" si="329"/>
        <v>0</v>
      </c>
      <c r="Y356" s="9">
        <f t="shared" si="330"/>
        <v>0</v>
      </c>
      <c r="Z356" s="9">
        <f t="shared" si="331"/>
        <v>0</v>
      </c>
      <c r="AA356" s="9">
        <f t="shared" si="332"/>
        <v>0</v>
      </c>
      <c r="AB356" s="9">
        <f t="shared" si="333"/>
        <v>0</v>
      </c>
      <c r="AC356" s="9">
        <v>6.8165041038288354E-3</v>
      </c>
      <c r="AD356" s="9">
        <f t="shared" si="334"/>
        <v>0</v>
      </c>
      <c r="AE356" s="9">
        <f t="shared" si="335"/>
        <v>0</v>
      </c>
      <c r="AF356" s="9">
        <f t="shared" si="336"/>
        <v>0</v>
      </c>
      <c r="AG356" s="9">
        <v>3.2318000000000002</v>
      </c>
      <c r="AH356" s="9">
        <f t="shared" si="337"/>
        <v>0</v>
      </c>
      <c r="AI356" s="9">
        <f t="shared" si="338"/>
        <v>0</v>
      </c>
      <c r="AJ356" s="9">
        <f t="shared" si="339"/>
        <v>0</v>
      </c>
      <c r="AK356" s="9">
        <f t="shared" si="340"/>
        <v>0</v>
      </c>
      <c r="AL356" s="9">
        <f t="shared" si="341"/>
        <v>0</v>
      </c>
      <c r="AM356" s="9">
        <f t="shared" si="342"/>
        <v>0</v>
      </c>
      <c r="AN356" s="9">
        <v>9.16480589243307E-3</v>
      </c>
      <c r="AO356" s="9">
        <f t="shared" si="343"/>
        <v>0</v>
      </c>
      <c r="AP356" s="9">
        <f t="shared" si="344"/>
        <v>0</v>
      </c>
      <c r="AQ356" s="9">
        <f t="shared" si="345"/>
        <v>0</v>
      </c>
      <c r="AR356" s="9">
        <v>2.6318000000000001</v>
      </c>
      <c r="AS356" s="9">
        <f t="shared" si="307"/>
        <v>0</v>
      </c>
      <c r="AT356" s="9">
        <f t="shared" si="346"/>
        <v>0</v>
      </c>
      <c r="AU356" s="9">
        <f t="shared" si="347"/>
        <v>0</v>
      </c>
      <c r="AV356" s="9">
        <f t="shared" si="348"/>
        <v>0</v>
      </c>
      <c r="AW356" s="9">
        <f t="shared" si="349"/>
        <v>0</v>
      </c>
      <c r="AX356" s="9">
        <f t="shared" si="350"/>
        <v>0</v>
      </c>
      <c r="AY356" s="9">
        <v>6.3683923609458848E-3</v>
      </c>
      <c r="AZ356" s="9">
        <f t="shared" si="351"/>
        <v>0</v>
      </c>
      <c r="BA356" s="9">
        <f t="shared" si="352"/>
        <v>0</v>
      </c>
      <c r="BB356" s="9">
        <f t="shared" si="353"/>
        <v>0</v>
      </c>
      <c r="BC356" s="9">
        <v>3.4318</v>
      </c>
      <c r="BD356" s="9">
        <f t="shared" si="308"/>
        <v>0</v>
      </c>
      <c r="BE356" s="9">
        <f t="shared" si="309"/>
        <v>0.19686399796911599</v>
      </c>
      <c r="BF356" s="9">
        <f t="shared" si="310"/>
        <v>0.20693687285067394</v>
      </c>
      <c r="BG356" s="9">
        <f t="shared" si="311"/>
        <v>0.18728298017599945</v>
      </c>
      <c r="BH356" s="9">
        <f t="shared" si="312"/>
        <v>0.21752694300119454</v>
      </c>
      <c r="BI356" s="9">
        <f t="shared" si="313"/>
        <v>0.17816972654142088</v>
      </c>
      <c r="BJ356" s="9">
        <f t="shared" si="314"/>
        <v>0</v>
      </c>
      <c r="BK356" s="9">
        <f t="shared" si="315"/>
        <v>0</v>
      </c>
      <c r="BL356" s="9">
        <f t="shared" si="316"/>
        <v>0</v>
      </c>
      <c r="BM356" s="9">
        <f t="shared" si="317"/>
        <v>0</v>
      </c>
      <c r="BN356" s="9">
        <f t="shared" si="318"/>
        <v>0</v>
      </c>
    </row>
    <row r="357" spans="1:66" x14ac:dyDescent="0.3">
      <c r="A357" s="9">
        <f t="shared" si="306"/>
        <v>340</v>
      </c>
      <c r="B357" s="9">
        <f t="shared" si="301"/>
        <v>0</v>
      </c>
      <c r="C357" s="9">
        <f t="shared" si="302"/>
        <v>0</v>
      </c>
      <c r="D357" s="9">
        <f t="shared" si="303"/>
        <v>0</v>
      </c>
      <c r="E357" s="9">
        <f t="shared" si="304"/>
        <v>0</v>
      </c>
      <c r="F357" s="9">
        <f t="shared" si="305"/>
        <v>0</v>
      </c>
      <c r="G357" s="9">
        <v>7.6922358935922475E-3</v>
      </c>
      <c r="H357" s="9">
        <f t="shared" si="298"/>
        <v>0</v>
      </c>
      <c r="I357" s="9">
        <f t="shared" si="299"/>
        <v>0</v>
      </c>
      <c r="J357" s="9">
        <f t="shared" si="300"/>
        <v>0</v>
      </c>
      <c r="K357" s="4">
        <v>3.0318000000000001</v>
      </c>
      <c r="L357" s="9">
        <f t="shared" si="319"/>
        <v>0</v>
      </c>
      <c r="M357" s="9">
        <f t="shared" si="320"/>
        <v>0</v>
      </c>
      <c r="N357" s="9">
        <f t="shared" si="321"/>
        <v>0</v>
      </c>
      <c r="O357" s="9">
        <f t="shared" si="322"/>
        <v>0</v>
      </c>
      <c r="P357" s="9">
        <f t="shared" si="323"/>
        <v>0</v>
      </c>
      <c r="Q357" s="9">
        <f t="shared" si="324"/>
        <v>0</v>
      </c>
      <c r="R357" s="9">
        <v>8.4575312829618943E-3</v>
      </c>
      <c r="S357" s="9">
        <f t="shared" si="325"/>
        <v>0</v>
      </c>
      <c r="T357" s="9">
        <f t="shared" si="326"/>
        <v>0</v>
      </c>
      <c r="U357" s="9">
        <f t="shared" si="327"/>
        <v>0</v>
      </c>
      <c r="V357" s="9">
        <v>2.8317999999999999</v>
      </c>
      <c r="W357" s="9">
        <f t="shared" si="328"/>
        <v>0</v>
      </c>
      <c r="X357" s="9">
        <f t="shared" si="329"/>
        <v>0</v>
      </c>
      <c r="Y357" s="9">
        <f t="shared" si="330"/>
        <v>0</v>
      </c>
      <c r="Z357" s="9">
        <f t="shared" si="331"/>
        <v>0</v>
      </c>
      <c r="AA357" s="9">
        <f t="shared" si="332"/>
        <v>0</v>
      </c>
      <c r="AB357" s="9">
        <f t="shared" si="333"/>
        <v>0</v>
      </c>
      <c r="AC357" s="9">
        <v>6.8165041038288354E-3</v>
      </c>
      <c r="AD357" s="9">
        <f t="shared" si="334"/>
        <v>0</v>
      </c>
      <c r="AE357" s="9">
        <f t="shared" si="335"/>
        <v>0</v>
      </c>
      <c r="AF357" s="9">
        <f t="shared" si="336"/>
        <v>0</v>
      </c>
      <c r="AG357" s="9">
        <v>3.2318000000000002</v>
      </c>
      <c r="AH357" s="9">
        <f t="shared" si="337"/>
        <v>0</v>
      </c>
      <c r="AI357" s="9">
        <f t="shared" si="338"/>
        <v>0</v>
      </c>
      <c r="AJ357" s="9">
        <f t="shared" si="339"/>
        <v>0</v>
      </c>
      <c r="AK357" s="9">
        <f t="shared" si="340"/>
        <v>0</v>
      </c>
      <c r="AL357" s="9">
        <f t="shared" si="341"/>
        <v>0</v>
      </c>
      <c r="AM357" s="9">
        <f t="shared" si="342"/>
        <v>0</v>
      </c>
      <c r="AN357" s="9">
        <v>9.16480589243307E-3</v>
      </c>
      <c r="AO357" s="9">
        <f t="shared" si="343"/>
        <v>0</v>
      </c>
      <c r="AP357" s="9">
        <f t="shared" si="344"/>
        <v>0</v>
      </c>
      <c r="AQ357" s="9">
        <f t="shared" si="345"/>
        <v>0</v>
      </c>
      <c r="AR357" s="9">
        <v>2.6318000000000001</v>
      </c>
      <c r="AS357" s="9">
        <f t="shared" si="307"/>
        <v>0</v>
      </c>
      <c r="AT357" s="9">
        <f t="shared" si="346"/>
        <v>0</v>
      </c>
      <c r="AU357" s="9">
        <f t="shared" si="347"/>
        <v>0</v>
      </c>
      <c r="AV357" s="9">
        <f t="shared" si="348"/>
        <v>0</v>
      </c>
      <c r="AW357" s="9">
        <f t="shared" si="349"/>
        <v>0</v>
      </c>
      <c r="AX357" s="9">
        <f t="shared" si="350"/>
        <v>0</v>
      </c>
      <c r="AY357" s="9">
        <v>6.3683923609458848E-3</v>
      </c>
      <c r="AZ357" s="9">
        <f t="shared" si="351"/>
        <v>0</v>
      </c>
      <c r="BA357" s="9">
        <f t="shared" si="352"/>
        <v>0</v>
      </c>
      <c r="BB357" s="9">
        <f t="shared" si="353"/>
        <v>0</v>
      </c>
      <c r="BC357" s="9">
        <v>3.4318</v>
      </c>
      <c r="BD357" s="9">
        <f t="shared" si="308"/>
        <v>0</v>
      </c>
      <c r="BE357" s="9">
        <f t="shared" si="309"/>
        <v>0.19577959379266935</v>
      </c>
      <c r="BF357" s="9">
        <f t="shared" si="310"/>
        <v>0.20583109954228476</v>
      </c>
      <c r="BG357" s="9">
        <f t="shared" si="311"/>
        <v>0.18622048622130954</v>
      </c>
      <c r="BH357" s="9">
        <f t="shared" si="312"/>
        <v>0.21640045535819019</v>
      </c>
      <c r="BI357" s="9">
        <f t="shared" si="313"/>
        <v>0.17712957978993965</v>
      </c>
      <c r="BJ357" s="9">
        <f t="shared" si="314"/>
        <v>0</v>
      </c>
      <c r="BK357" s="9">
        <f t="shared" si="315"/>
        <v>0</v>
      </c>
      <c r="BL357" s="9">
        <f t="shared" si="316"/>
        <v>0</v>
      </c>
      <c r="BM357" s="9">
        <f t="shared" si="317"/>
        <v>0</v>
      </c>
      <c r="BN357" s="9">
        <f t="shared" si="318"/>
        <v>0</v>
      </c>
    </row>
    <row r="358" spans="1:66" x14ac:dyDescent="0.3">
      <c r="A358" s="9">
        <f t="shared" si="306"/>
        <v>341</v>
      </c>
      <c r="B358" s="9">
        <f t="shared" si="301"/>
        <v>0</v>
      </c>
      <c r="C358" s="9">
        <f t="shared" si="302"/>
        <v>0</v>
      </c>
      <c r="D358" s="9">
        <f t="shared" si="303"/>
        <v>0</v>
      </c>
      <c r="E358" s="9">
        <f t="shared" si="304"/>
        <v>0</v>
      </c>
      <c r="F358" s="9">
        <f t="shared" si="305"/>
        <v>0</v>
      </c>
      <c r="G358" s="9">
        <v>7.6922358935922475E-3</v>
      </c>
      <c r="H358" s="9">
        <f t="shared" si="298"/>
        <v>0</v>
      </c>
      <c r="I358" s="9">
        <f t="shared" si="299"/>
        <v>0</v>
      </c>
      <c r="J358" s="9">
        <f t="shared" si="300"/>
        <v>0</v>
      </c>
      <c r="K358" s="4">
        <v>3.0318000000000001</v>
      </c>
      <c r="L358" s="9">
        <f t="shared" si="319"/>
        <v>0</v>
      </c>
      <c r="M358" s="9">
        <f t="shared" si="320"/>
        <v>0</v>
      </c>
      <c r="N358" s="9">
        <f t="shared" si="321"/>
        <v>0</v>
      </c>
      <c r="O358" s="9">
        <f t="shared" si="322"/>
        <v>0</v>
      </c>
      <c r="P358" s="9">
        <f t="shared" si="323"/>
        <v>0</v>
      </c>
      <c r="Q358" s="9">
        <f t="shared" si="324"/>
        <v>0</v>
      </c>
      <c r="R358" s="9">
        <v>8.4575312829618943E-3</v>
      </c>
      <c r="S358" s="9">
        <f t="shared" si="325"/>
        <v>0</v>
      </c>
      <c r="T358" s="9">
        <f t="shared" si="326"/>
        <v>0</v>
      </c>
      <c r="U358" s="9">
        <f t="shared" si="327"/>
        <v>0</v>
      </c>
      <c r="V358" s="9">
        <v>2.8317999999999999</v>
      </c>
      <c r="W358" s="9">
        <f t="shared" si="328"/>
        <v>0</v>
      </c>
      <c r="X358" s="9">
        <f t="shared" si="329"/>
        <v>0</v>
      </c>
      <c r="Y358" s="9">
        <f t="shared" si="330"/>
        <v>0</v>
      </c>
      <c r="Z358" s="9">
        <f t="shared" si="331"/>
        <v>0</v>
      </c>
      <c r="AA358" s="9">
        <f t="shared" si="332"/>
        <v>0</v>
      </c>
      <c r="AB358" s="9">
        <f t="shared" si="333"/>
        <v>0</v>
      </c>
      <c r="AC358" s="9">
        <v>6.8165041038288354E-3</v>
      </c>
      <c r="AD358" s="9">
        <f t="shared" si="334"/>
        <v>0</v>
      </c>
      <c r="AE358" s="9">
        <f t="shared" si="335"/>
        <v>0</v>
      </c>
      <c r="AF358" s="9">
        <f t="shared" si="336"/>
        <v>0</v>
      </c>
      <c r="AG358" s="9">
        <v>3.2318000000000002</v>
      </c>
      <c r="AH358" s="9">
        <f t="shared" si="337"/>
        <v>0</v>
      </c>
      <c r="AI358" s="9">
        <f t="shared" si="338"/>
        <v>0</v>
      </c>
      <c r="AJ358" s="9">
        <f t="shared" si="339"/>
        <v>0</v>
      </c>
      <c r="AK358" s="9">
        <f t="shared" si="340"/>
        <v>0</v>
      </c>
      <c r="AL358" s="9">
        <f t="shared" si="341"/>
        <v>0</v>
      </c>
      <c r="AM358" s="9">
        <f t="shared" si="342"/>
        <v>0</v>
      </c>
      <c r="AN358" s="9">
        <v>9.16480589243307E-3</v>
      </c>
      <c r="AO358" s="9">
        <f t="shared" si="343"/>
        <v>0</v>
      </c>
      <c r="AP358" s="9">
        <f t="shared" si="344"/>
        <v>0</v>
      </c>
      <c r="AQ358" s="9">
        <f t="shared" si="345"/>
        <v>0</v>
      </c>
      <c r="AR358" s="9">
        <v>2.6318000000000001</v>
      </c>
      <c r="AS358" s="9">
        <f t="shared" si="307"/>
        <v>0</v>
      </c>
      <c r="AT358" s="9">
        <f t="shared" si="346"/>
        <v>0</v>
      </c>
      <c r="AU358" s="9">
        <f t="shared" si="347"/>
        <v>0</v>
      </c>
      <c r="AV358" s="9">
        <f t="shared" si="348"/>
        <v>0</v>
      </c>
      <c r="AW358" s="9">
        <f t="shared" si="349"/>
        <v>0</v>
      </c>
      <c r="AX358" s="9">
        <f t="shared" si="350"/>
        <v>0</v>
      </c>
      <c r="AY358" s="9">
        <v>6.3683923609458848E-3</v>
      </c>
      <c r="AZ358" s="9">
        <f t="shared" si="351"/>
        <v>0</v>
      </c>
      <c r="BA358" s="9">
        <f t="shared" si="352"/>
        <v>0</v>
      </c>
      <c r="BB358" s="9">
        <f t="shared" si="353"/>
        <v>0</v>
      </c>
      <c r="BC358" s="9">
        <v>3.4318</v>
      </c>
      <c r="BD358" s="9">
        <f t="shared" si="308"/>
        <v>0</v>
      </c>
      <c r="BE358" s="9">
        <f t="shared" si="309"/>
        <v>0.1947011629400911</v>
      </c>
      <c r="BF358" s="9">
        <f t="shared" si="310"/>
        <v>0.20473123496631576</v>
      </c>
      <c r="BG358" s="9">
        <f t="shared" si="311"/>
        <v>0.18516402000818319</v>
      </c>
      <c r="BH358" s="9">
        <f t="shared" si="312"/>
        <v>0.21527980135764105</v>
      </c>
      <c r="BI358" s="9">
        <f t="shared" si="313"/>
        <v>0.17609550536783569</v>
      </c>
      <c r="BJ358" s="9">
        <f t="shared" si="314"/>
        <v>0</v>
      </c>
      <c r="BK358" s="9">
        <f t="shared" si="315"/>
        <v>0</v>
      </c>
      <c r="BL358" s="9">
        <f t="shared" si="316"/>
        <v>0</v>
      </c>
      <c r="BM358" s="9">
        <f t="shared" si="317"/>
        <v>0</v>
      </c>
      <c r="BN358" s="9">
        <f t="shared" si="318"/>
        <v>0</v>
      </c>
    </row>
    <row r="359" spans="1:66" x14ac:dyDescent="0.3">
      <c r="A359" s="9">
        <f t="shared" si="306"/>
        <v>342</v>
      </c>
      <c r="B359" s="9">
        <f t="shared" si="301"/>
        <v>0</v>
      </c>
      <c r="C359" s="9">
        <f t="shared" si="302"/>
        <v>0</v>
      </c>
      <c r="D359" s="9">
        <f t="shared" si="303"/>
        <v>0</v>
      </c>
      <c r="E359" s="9">
        <f t="shared" si="304"/>
        <v>0</v>
      </c>
      <c r="F359" s="9">
        <f t="shared" si="305"/>
        <v>0</v>
      </c>
      <c r="G359" s="9">
        <v>7.6922358935922475E-3</v>
      </c>
      <c r="H359" s="9">
        <f t="shared" si="298"/>
        <v>0</v>
      </c>
      <c r="I359" s="9">
        <f t="shared" si="299"/>
        <v>0</v>
      </c>
      <c r="J359" s="9">
        <f t="shared" si="300"/>
        <v>0</v>
      </c>
      <c r="K359" s="4">
        <v>3.0318000000000001</v>
      </c>
      <c r="L359" s="9">
        <f t="shared" si="319"/>
        <v>0</v>
      </c>
      <c r="M359" s="9">
        <f t="shared" si="320"/>
        <v>0</v>
      </c>
      <c r="N359" s="9">
        <f t="shared" si="321"/>
        <v>0</v>
      </c>
      <c r="O359" s="9">
        <f t="shared" si="322"/>
        <v>0</v>
      </c>
      <c r="P359" s="9">
        <f t="shared" si="323"/>
        <v>0</v>
      </c>
      <c r="Q359" s="9">
        <f t="shared" si="324"/>
        <v>0</v>
      </c>
      <c r="R359" s="9">
        <v>8.4575312829618943E-3</v>
      </c>
      <c r="S359" s="9">
        <f t="shared" si="325"/>
        <v>0</v>
      </c>
      <c r="T359" s="9">
        <f t="shared" si="326"/>
        <v>0</v>
      </c>
      <c r="U359" s="9">
        <f t="shared" si="327"/>
        <v>0</v>
      </c>
      <c r="V359" s="9">
        <v>2.8317999999999999</v>
      </c>
      <c r="W359" s="9">
        <f t="shared" si="328"/>
        <v>0</v>
      </c>
      <c r="X359" s="9">
        <f t="shared" si="329"/>
        <v>0</v>
      </c>
      <c r="Y359" s="9">
        <f t="shared" si="330"/>
        <v>0</v>
      </c>
      <c r="Z359" s="9">
        <f t="shared" si="331"/>
        <v>0</v>
      </c>
      <c r="AA359" s="9">
        <f t="shared" si="332"/>
        <v>0</v>
      </c>
      <c r="AB359" s="9">
        <f t="shared" si="333"/>
        <v>0</v>
      </c>
      <c r="AC359" s="9">
        <v>6.8165041038288354E-3</v>
      </c>
      <c r="AD359" s="9">
        <f t="shared" si="334"/>
        <v>0</v>
      </c>
      <c r="AE359" s="9">
        <f t="shared" si="335"/>
        <v>0</v>
      </c>
      <c r="AF359" s="9">
        <f t="shared" si="336"/>
        <v>0</v>
      </c>
      <c r="AG359" s="9">
        <v>3.2318000000000002</v>
      </c>
      <c r="AH359" s="9">
        <f t="shared" si="337"/>
        <v>0</v>
      </c>
      <c r="AI359" s="9">
        <f t="shared" si="338"/>
        <v>0</v>
      </c>
      <c r="AJ359" s="9">
        <f t="shared" si="339"/>
        <v>0</v>
      </c>
      <c r="AK359" s="9">
        <f t="shared" si="340"/>
        <v>0</v>
      </c>
      <c r="AL359" s="9">
        <f t="shared" si="341"/>
        <v>0</v>
      </c>
      <c r="AM359" s="9">
        <f t="shared" si="342"/>
        <v>0</v>
      </c>
      <c r="AN359" s="9">
        <v>9.16480589243307E-3</v>
      </c>
      <c r="AO359" s="9">
        <f t="shared" si="343"/>
        <v>0</v>
      </c>
      <c r="AP359" s="9">
        <f t="shared" si="344"/>
        <v>0</v>
      </c>
      <c r="AQ359" s="9">
        <f t="shared" si="345"/>
        <v>0</v>
      </c>
      <c r="AR359" s="9">
        <v>2.6318000000000001</v>
      </c>
      <c r="AS359" s="9">
        <f t="shared" si="307"/>
        <v>0</v>
      </c>
      <c r="AT359" s="9">
        <f t="shared" si="346"/>
        <v>0</v>
      </c>
      <c r="AU359" s="9">
        <f t="shared" si="347"/>
        <v>0</v>
      </c>
      <c r="AV359" s="9">
        <f t="shared" si="348"/>
        <v>0</v>
      </c>
      <c r="AW359" s="9">
        <f t="shared" si="349"/>
        <v>0</v>
      </c>
      <c r="AX359" s="9">
        <f t="shared" si="350"/>
        <v>0</v>
      </c>
      <c r="AY359" s="9">
        <v>6.3683923609458848E-3</v>
      </c>
      <c r="AZ359" s="9">
        <f t="shared" si="351"/>
        <v>0</v>
      </c>
      <c r="BA359" s="9">
        <f t="shared" si="352"/>
        <v>0</v>
      </c>
      <c r="BB359" s="9">
        <f t="shared" si="353"/>
        <v>0</v>
      </c>
      <c r="BC359" s="9">
        <v>3.4318</v>
      </c>
      <c r="BD359" s="9">
        <f t="shared" si="308"/>
        <v>0</v>
      </c>
      <c r="BE359" s="9">
        <f t="shared" si="309"/>
        <v>0.19362867250796864</v>
      </c>
      <c r="BF359" s="9">
        <f t="shared" si="310"/>
        <v>0.20363724754928028</v>
      </c>
      <c r="BG359" s="9">
        <f t="shared" si="311"/>
        <v>0.18411354734003207</v>
      </c>
      <c r="BH359" s="9">
        <f t="shared" si="312"/>
        <v>0.21416495078937614</v>
      </c>
      <c r="BI359" s="9">
        <f t="shared" si="313"/>
        <v>0.17506746782512655</v>
      </c>
      <c r="BJ359" s="9">
        <f t="shared" si="314"/>
        <v>0</v>
      </c>
      <c r="BK359" s="9">
        <f t="shared" si="315"/>
        <v>0</v>
      </c>
      <c r="BL359" s="9">
        <f t="shared" si="316"/>
        <v>0</v>
      </c>
      <c r="BM359" s="9">
        <f t="shared" si="317"/>
        <v>0</v>
      </c>
      <c r="BN359" s="9">
        <f t="shared" si="318"/>
        <v>0</v>
      </c>
    </row>
    <row r="360" spans="1:66" x14ac:dyDescent="0.3">
      <c r="A360" s="9">
        <f t="shared" si="306"/>
        <v>343</v>
      </c>
      <c r="B360" s="9">
        <f t="shared" si="301"/>
        <v>0</v>
      </c>
      <c r="C360" s="9">
        <f t="shared" si="302"/>
        <v>0</v>
      </c>
      <c r="D360" s="9">
        <f t="shared" si="303"/>
        <v>0</v>
      </c>
      <c r="E360" s="9">
        <f t="shared" si="304"/>
        <v>0</v>
      </c>
      <c r="F360" s="9">
        <f t="shared" si="305"/>
        <v>0</v>
      </c>
      <c r="G360" s="9">
        <v>7.6922358935922475E-3</v>
      </c>
      <c r="H360" s="9">
        <f t="shared" si="298"/>
        <v>0</v>
      </c>
      <c r="I360" s="9">
        <f t="shared" si="299"/>
        <v>0</v>
      </c>
      <c r="J360" s="9">
        <f t="shared" si="300"/>
        <v>0</v>
      </c>
      <c r="K360" s="4">
        <v>3.0318000000000001</v>
      </c>
      <c r="L360" s="9">
        <f t="shared" si="319"/>
        <v>0</v>
      </c>
      <c r="M360" s="9">
        <f t="shared" si="320"/>
        <v>0</v>
      </c>
      <c r="N360" s="9">
        <f t="shared" si="321"/>
        <v>0</v>
      </c>
      <c r="O360" s="9">
        <f t="shared" si="322"/>
        <v>0</v>
      </c>
      <c r="P360" s="9">
        <f t="shared" si="323"/>
        <v>0</v>
      </c>
      <c r="Q360" s="9">
        <f t="shared" si="324"/>
        <v>0</v>
      </c>
      <c r="R360" s="9">
        <v>8.4575312829618943E-3</v>
      </c>
      <c r="S360" s="9">
        <f t="shared" si="325"/>
        <v>0</v>
      </c>
      <c r="T360" s="9">
        <f t="shared" si="326"/>
        <v>0</v>
      </c>
      <c r="U360" s="9">
        <f t="shared" si="327"/>
        <v>0</v>
      </c>
      <c r="V360" s="9">
        <v>2.8317999999999999</v>
      </c>
      <c r="W360" s="9">
        <f t="shared" si="328"/>
        <v>0</v>
      </c>
      <c r="X360" s="9">
        <f t="shared" si="329"/>
        <v>0</v>
      </c>
      <c r="Y360" s="9">
        <f t="shared" si="330"/>
        <v>0</v>
      </c>
      <c r="Z360" s="9">
        <f t="shared" si="331"/>
        <v>0</v>
      </c>
      <c r="AA360" s="9">
        <f t="shared" si="332"/>
        <v>0</v>
      </c>
      <c r="AB360" s="9">
        <f t="shared" si="333"/>
        <v>0</v>
      </c>
      <c r="AC360" s="9">
        <v>6.8165041038288354E-3</v>
      </c>
      <c r="AD360" s="9">
        <f t="shared" si="334"/>
        <v>0</v>
      </c>
      <c r="AE360" s="9">
        <f t="shared" si="335"/>
        <v>0</v>
      </c>
      <c r="AF360" s="9">
        <f t="shared" si="336"/>
        <v>0</v>
      </c>
      <c r="AG360" s="9">
        <v>3.2318000000000002</v>
      </c>
      <c r="AH360" s="9">
        <f t="shared" si="337"/>
        <v>0</v>
      </c>
      <c r="AI360" s="9">
        <f t="shared" si="338"/>
        <v>0</v>
      </c>
      <c r="AJ360" s="9">
        <f t="shared" si="339"/>
        <v>0</v>
      </c>
      <c r="AK360" s="9">
        <f t="shared" si="340"/>
        <v>0</v>
      </c>
      <c r="AL360" s="9">
        <f t="shared" si="341"/>
        <v>0</v>
      </c>
      <c r="AM360" s="9">
        <f t="shared" si="342"/>
        <v>0</v>
      </c>
      <c r="AN360" s="9">
        <v>9.16480589243307E-3</v>
      </c>
      <c r="AO360" s="9">
        <f t="shared" si="343"/>
        <v>0</v>
      </c>
      <c r="AP360" s="9">
        <f t="shared" si="344"/>
        <v>0</v>
      </c>
      <c r="AQ360" s="9">
        <f t="shared" si="345"/>
        <v>0</v>
      </c>
      <c r="AR360" s="9">
        <v>2.6318000000000001</v>
      </c>
      <c r="AS360" s="9">
        <f t="shared" si="307"/>
        <v>0</v>
      </c>
      <c r="AT360" s="9">
        <f t="shared" si="346"/>
        <v>0</v>
      </c>
      <c r="AU360" s="9">
        <f t="shared" si="347"/>
        <v>0</v>
      </c>
      <c r="AV360" s="9">
        <f t="shared" si="348"/>
        <v>0</v>
      </c>
      <c r="AW360" s="9">
        <f t="shared" si="349"/>
        <v>0</v>
      </c>
      <c r="AX360" s="9">
        <f t="shared" si="350"/>
        <v>0</v>
      </c>
      <c r="AY360" s="9">
        <v>6.3683923609458848E-3</v>
      </c>
      <c r="AZ360" s="9">
        <f t="shared" si="351"/>
        <v>0</v>
      </c>
      <c r="BA360" s="9">
        <f t="shared" si="352"/>
        <v>0</v>
      </c>
      <c r="BB360" s="9">
        <f t="shared" si="353"/>
        <v>0</v>
      </c>
      <c r="BC360" s="9">
        <v>3.4318</v>
      </c>
      <c r="BD360" s="9">
        <f t="shared" si="308"/>
        <v>0</v>
      </c>
      <c r="BE360" s="9">
        <f t="shared" si="309"/>
        <v>0.1925620897741343</v>
      </c>
      <c r="BF360" s="9">
        <f t="shared" si="310"/>
        <v>0.20254910588640551</v>
      </c>
      <c r="BG360" s="9">
        <f t="shared" si="311"/>
        <v>0.18306903421427198</v>
      </c>
      <c r="BH360" s="9">
        <f t="shared" si="312"/>
        <v>0.21305587359967124</v>
      </c>
      <c r="BI360" s="9">
        <f t="shared" si="313"/>
        <v>0.17404543191878522</v>
      </c>
      <c r="BJ360" s="9">
        <f t="shared" si="314"/>
        <v>0</v>
      </c>
      <c r="BK360" s="9">
        <f t="shared" si="315"/>
        <v>0</v>
      </c>
      <c r="BL360" s="9">
        <f t="shared" si="316"/>
        <v>0</v>
      </c>
      <c r="BM360" s="9">
        <f t="shared" si="317"/>
        <v>0</v>
      </c>
      <c r="BN360" s="9">
        <f t="shared" si="318"/>
        <v>0</v>
      </c>
    </row>
    <row r="361" spans="1:66" x14ac:dyDescent="0.3">
      <c r="A361" s="9">
        <f t="shared" si="306"/>
        <v>344</v>
      </c>
      <c r="B361" s="9">
        <f t="shared" si="301"/>
        <v>0</v>
      </c>
      <c r="C361" s="9">
        <f t="shared" si="302"/>
        <v>0</v>
      </c>
      <c r="D361" s="9">
        <f t="shared" si="303"/>
        <v>0</v>
      </c>
      <c r="E361" s="9">
        <f t="shared" si="304"/>
        <v>0</v>
      </c>
      <c r="F361" s="9">
        <f t="shared" si="305"/>
        <v>0</v>
      </c>
      <c r="G361" s="9">
        <v>7.6922358935922475E-3</v>
      </c>
      <c r="H361" s="9">
        <f t="shared" si="298"/>
        <v>0</v>
      </c>
      <c r="I361" s="9">
        <f t="shared" si="299"/>
        <v>0</v>
      </c>
      <c r="J361" s="9">
        <f t="shared" si="300"/>
        <v>0</v>
      </c>
      <c r="K361" s="4">
        <v>3.0318000000000001</v>
      </c>
      <c r="L361" s="9">
        <f t="shared" si="319"/>
        <v>0</v>
      </c>
      <c r="M361" s="9">
        <f t="shared" si="320"/>
        <v>0</v>
      </c>
      <c r="N361" s="9">
        <f t="shared" si="321"/>
        <v>0</v>
      </c>
      <c r="O361" s="9">
        <f t="shared" si="322"/>
        <v>0</v>
      </c>
      <c r="P361" s="9">
        <f t="shared" si="323"/>
        <v>0</v>
      </c>
      <c r="Q361" s="9">
        <f t="shared" si="324"/>
        <v>0</v>
      </c>
      <c r="R361" s="9">
        <v>8.4575312829618943E-3</v>
      </c>
      <c r="S361" s="9">
        <f t="shared" si="325"/>
        <v>0</v>
      </c>
      <c r="T361" s="9">
        <f t="shared" si="326"/>
        <v>0</v>
      </c>
      <c r="U361" s="9">
        <f t="shared" si="327"/>
        <v>0</v>
      </c>
      <c r="V361" s="9">
        <v>2.8317999999999999</v>
      </c>
      <c r="W361" s="9">
        <f t="shared" si="328"/>
        <v>0</v>
      </c>
      <c r="X361" s="9">
        <f t="shared" si="329"/>
        <v>0</v>
      </c>
      <c r="Y361" s="9">
        <f t="shared" si="330"/>
        <v>0</v>
      </c>
      <c r="Z361" s="9">
        <f t="shared" si="331"/>
        <v>0</v>
      </c>
      <c r="AA361" s="9">
        <f t="shared" si="332"/>
        <v>0</v>
      </c>
      <c r="AB361" s="9">
        <f t="shared" si="333"/>
        <v>0</v>
      </c>
      <c r="AC361" s="9">
        <v>6.8165041038288354E-3</v>
      </c>
      <c r="AD361" s="9">
        <f t="shared" si="334"/>
        <v>0</v>
      </c>
      <c r="AE361" s="9">
        <f t="shared" si="335"/>
        <v>0</v>
      </c>
      <c r="AF361" s="9">
        <f t="shared" si="336"/>
        <v>0</v>
      </c>
      <c r="AG361" s="9">
        <v>3.2318000000000002</v>
      </c>
      <c r="AH361" s="9">
        <f t="shared" si="337"/>
        <v>0</v>
      </c>
      <c r="AI361" s="9">
        <f t="shared" si="338"/>
        <v>0</v>
      </c>
      <c r="AJ361" s="9">
        <f t="shared" si="339"/>
        <v>0</v>
      </c>
      <c r="AK361" s="9">
        <f t="shared" si="340"/>
        <v>0</v>
      </c>
      <c r="AL361" s="9">
        <f t="shared" si="341"/>
        <v>0</v>
      </c>
      <c r="AM361" s="9">
        <f t="shared" si="342"/>
        <v>0</v>
      </c>
      <c r="AN361" s="9">
        <v>9.16480589243307E-3</v>
      </c>
      <c r="AO361" s="9">
        <f t="shared" si="343"/>
        <v>0</v>
      </c>
      <c r="AP361" s="9">
        <f t="shared" si="344"/>
        <v>0</v>
      </c>
      <c r="AQ361" s="9">
        <f t="shared" si="345"/>
        <v>0</v>
      </c>
      <c r="AR361" s="9">
        <v>2.6318000000000001</v>
      </c>
      <c r="AS361" s="9">
        <f t="shared" si="307"/>
        <v>0</v>
      </c>
      <c r="AT361" s="9">
        <f t="shared" si="346"/>
        <v>0</v>
      </c>
      <c r="AU361" s="9">
        <f t="shared" si="347"/>
        <v>0</v>
      </c>
      <c r="AV361" s="9">
        <f t="shared" si="348"/>
        <v>0</v>
      </c>
      <c r="AW361" s="9">
        <f t="shared" si="349"/>
        <v>0</v>
      </c>
      <c r="AX361" s="9">
        <f t="shared" si="350"/>
        <v>0</v>
      </c>
      <c r="AY361" s="9">
        <v>6.3683923609458848E-3</v>
      </c>
      <c r="AZ361" s="9">
        <f t="shared" si="351"/>
        <v>0</v>
      </c>
      <c r="BA361" s="9">
        <f t="shared" si="352"/>
        <v>0</v>
      </c>
      <c r="BB361" s="9">
        <f t="shared" si="353"/>
        <v>0</v>
      </c>
      <c r="BC361" s="9">
        <v>3.4318</v>
      </c>
      <c r="BD361" s="9">
        <f t="shared" si="308"/>
        <v>0</v>
      </c>
      <c r="BE361" s="9">
        <f t="shared" si="309"/>
        <v>0.19150138219666693</v>
      </c>
      <c r="BF361" s="9">
        <f t="shared" si="310"/>
        <v>0.20146677874073099</v>
      </c>
      <c r="BG361" s="9">
        <f t="shared" si="311"/>
        <v>0.18203044682122221</v>
      </c>
      <c r="BH361" s="9">
        <f t="shared" si="312"/>
        <v>0.21195253989043869</v>
      </c>
      <c r="BI361" s="9">
        <f t="shared" si="313"/>
        <v>0.17302936261153179</v>
      </c>
      <c r="BJ361" s="9">
        <f t="shared" si="314"/>
        <v>0</v>
      </c>
      <c r="BK361" s="9">
        <f t="shared" si="315"/>
        <v>0</v>
      </c>
      <c r="BL361" s="9">
        <f t="shared" si="316"/>
        <v>0</v>
      </c>
      <c r="BM361" s="9">
        <f t="shared" si="317"/>
        <v>0</v>
      </c>
      <c r="BN361" s="9">
        <f t="shared" si="318"/>
        <v>0</v>
      </c>
    </row>
    <row r="362" spans="1:66" x14ac:dyDescent="0.3">
      <c r="A362" s="9">
        <f t="shared" si="306"/>
        <v>345</v>
      </c>
      <c r="B362" s="9">
        <f t="shared" si="301"/>
        <v>0</v>
      </c>
      <c r="C362" s="9">
        <f t="shared" si="302"/>
        <v>0</v>
      </c>
      <c r="D362" s="9">
        <f t="shared" si="303"/>
        <v>0</v>
      </c>
      <c r="E362" s="9">
        <f t="shared" si="304"/>
        <v>0</v>
      </c>
      <c r="F362" s="9">
        <f t="shared" si="305"/>
        <v>0</v>
      </c>
      <c r="G362" s="9">
        <v>7.6922358935922475E-3</v>
      </c>
      <c r="H362" s="9">
        <f t="shared" si="298"/>
        <v>0</v>
      </c>
      <c r="I362" s="9">
        <f t="shared" si="299"/>
        <v>0</v>
      </c>
      <c r="J362" s="9">
        <f t="shared" si="300"/>
        <v>0</v>
      </c>
      <c r="K362" s="4">
        <v>3.0318000000000001</v>
      </c>
      <c r="L362" s="9">
        <f t="shared" si="319"/>
        <v>0</v>
      </c>
      <c r="M362" s="9">
        <f t="shared" si="320"/>
        <v>0</v>
      </c>
      <c r="N362" s="9">
        <f t="shared" si="321"/>
        <v>0</v>
      </c>
      <c r="O362" s="9">
        <f t="shared" si="322"/>
        <v>0</v>
      </c>
      <c r="P362" s="9">
        <f t="shared" si="323"/>
        <v>0</v>
      </c>
      <c r="Q362" s="9">
        <f t="shared" si="324"/>
        <v>0</v>
      </c>
      <c r="R362" s="9">
        <v>8.4575312829618943E-3</v>
      </c>
      <c r="S362" s="9">
        <f t="shared" si="325"/>
        <v>0</v>
      </c>
      <c r="T362" s="9">
        <f t="shared" si="326"/>
        <v>0</v>
      </c>
      <c r="U362" s="9">
        <f t="shared" si="327"/>
        <v>0</v>
      </c>
      <c r="V362" s="9">
        <v>2.8317999999999999</v>
      </c>
      <c r="W362" s="9">
        <f t="shared" si="328"/>
        <v>0</v>
      </c>
      <c r="X362" s="9">
        <f t="shared" si="329"/>
        <v>0</v>
      </c>
      <c r="Y362" s="9">
        <f t="shared" si="330"/>
        <v>0</v>
      </c>
      <c r="Z362" s="9">
        <f t="shared" si="331"/>
        <v>0</v>
      </c>
      <c r="AA362" s="9">
        <f t="shared" si="332"/>
        <v>0</v>
      </c>
      <c r="AB362" s="9">
        <f t="shared" si="333"/>
        <v>0</v>
      </c>
      <c r="AC362" s="9">
        <v>6.8165041038288354E-3</v>
      </c>
      <c r="AD362" s="9">
        <f t="shared" si="334"/>
        <v>0</v>
      </c>
      <c r="AE362" s="9">
        <f t="shared" si="335"/>
        <v>0</v>
      </c>
      <c r="AF362" s="9">
        <f t="shared" si="336"/>
        <v>0</v>
      </c>
      <c r="AG362" s="9">
        <v>3.2318000000000002</v>
      </c>
      <c r="AH362" s="9">
        <f t="shared" si="337"/>
        <v>0</v>
      </c>
      <c r="AI362" s="9">
        <f t="shared" si="338"/>
        <v>0</v>
      </c>
      <c r="AJ362" s="9">
        <f t="shared" si="339"/>
        <v>0</v>
      </c>
      <c r="AK362" s="9">
        <f t="shared" si="340"/>
        <v>0</v>
      </c>
      <c r="AL362" s="9">
        <f t="shared" si="341"/>
        <v>0</v>
      </c>
      <c r="AM362" s="9">
        <f t="shared" si="342"/>
        <v>0</v>
      </c>
      <c r="AN362" s="9">
        <v>9.16480589243307E-3</v>
      </c>
      <c r="AO362" s="9">
        <f t="shared" si="343"/>
        <v>0</v>
      </c>
      <c r="AP362" s="9">
        <f t="shared" si="344"/>
        <v>0</v>
      </c>
      <c r="AQ362" s="9">
        <f t="shared" si="345"/>
        <v>0</v>
      </c>
      <c r="AR362" s="9">
        <v>2.6318000000000001</v>
      </c>
      <c r="AS362" s="9">
        <f t="shared" si="307"/>
        <v>0</v>
      </c>
      <c r="AT362" s="9">
        <f t="shared" si="346"/>
        <v>0</v>
      </c>
      <c r="AU362" s="9">
        <f t="shared" si="347"/>
        <v>0</v>
      </c>
      <c r="AV362" s="9">
        <f t="shared" si="348"/>
        <v>0</v>
      </c>
      <c r="AW362" s="9">
        <f t="shared" si="349"/>
        <v>0</v>
      </c>
      <c r="AX362" s="9">
        <f t="shared" si="350"/>
        <v>0</v>
      </c>
      <c r="AY362" s="9">
        <v>6.3683923609458848E-3</v>
      </c>
      <c r="AZ362" s="9">
        <f t="shared" si="351"/>
        <v>0</v>
      </c>
      <c r="BA362" s="9">
        <f t="shared" si="352"/>
        <v>0</v>
      </c>
      <c r="BB362" s="9">
        <f t="shared" si="353"/>
        <v>0</v>
      </c>
      <c r="BC362" s="9">
        <v>3.4318</v>
      </c>
      <c r="BD362" s="9">
        <f t="shared" si="308"/>
        <v>0</v>
      </c>
      <c r="BE362" s="9">
        <f t="shared" si="309"/>
        <v>0.19044651741289906</v>
      </c>
      <c r="BF362" s="9">
        <f t="shared" si="310"/>
        <v>0.20039023504221185</v>
      </c>
      <c r="BG362" s="9">
        <f t="shared" si="311"/>
        <v>0.18099775154301115</v>
      </c>
      <c r="BH362" s="9">
        <f t="shared" si="312"/>
        <v>0.21085491991842145</v>
      </c>
      <c r="BI362" s="9">
        <f t="shared" si="313"/>
        <v>0.17201922507063247</v>
      </c>
      <c r="BJ362" s="9">
        <f t="shared" si="314"/>
        <v>0</v>
      </c>
      <c r="BK362" s="9">
        <f t="shared" si="315"/>
        <v>0</v>
      </c>
      <c r="BL362" s="9">
        <f t="shared" si="316"/>
        <v>0</v>
      </c>
      <c r="BM362" s="9">
        <f t="shared" si="317"/>
        <v>0</v>
      </c>
      <c r="BN362" s="9">
        <f t="shared" si="318"/>
        <v>0</v>
      </c>
    </row>
    <row r="363" spans="1:66" x14ac:dyDescent="0.3">
      <c r="A363" s="9">
        <f t="shared" si="306"/>
        <v>346</v>
      </c>
      <c r="B363" s="9">
        <f t="shared" si="301"/>
        <v>0</v>
      </c>
      <c r="C363" s="9">
        <f t="shared" si="302"/>
        <v>0</v>
      </c>
      <c r="D363" s="9">
        <f t="shared" si="303"/>
        <v>0</v>
      </c>
      <c r="E363" s="9">
        <f t="shared" si="304"/>
        <v>0</v>
      </c>
      <c r="F363" s="9">
        <f t="shared" si="305"/>
        <v>0</v>
      </c>
      <c r="G363" s="9">
        <v>7.6922358935922475E-3</v>
      </c>
      <c r="H363" s="9">
        <f t="shared" si="298"/>
        <v>0</v>
      </c>
      <c r="I363" s="9">
        <f t="shared" si="299"/>
        <v>0</v>
      </c>
      <c r="J363" s="9">
        <f t="shared" si="300"/>
        <v>0</v>
      </c>
      <c r="K363" s="4">
        <v>3.0318000000000001</v>
      </c>
      <c r="L363" s="9">
        <f t="shared" si="319"/>
        <v>0</v>
      </c>
      <c r="M363" s="9">
        <f t="shared" si="320"/>
        <v>0</v>
      </c>
      <c r="N363" s="9">
        <f t="shared" si="321"/>
        <v>0</v>
      </c>
      <c r="O363" s="9">
        <f t="shared" si="322"/>
        <v>0</v>
      </c>
      <c r="P363" s="9">
        <f t="shared" si="323"/>
        <v>0</v>
      </c>
      <c r="Q363" s="9">
        <f t="shared" si="324"/>
        <v>0</v>
      </c>
      <c r="R363" s="9">
        <v>8.4575312829618943E-3</v>
      </c>
      <c r="S363" s="9">
        <f t="shared" si="325"/>
        <v>0</v>
      </c>
      <c r="T363" s="9">
        <f t="shared" si="326"/>
        <v>0</v>
      </c>
      <c r="U363" s="9">
        <f t="shared" si="327"/>
        <v>0</v>
      </c>
      <c r="V363" s="9">
        <v>2.8317999999999999</v>
      </c>
      <c r="W363" s="9">
        <f t="shared" si="328"/>
        <v>0</v>
      </c>
      <c r="X363" s="9">
        <f t="shared" si="329"/>
        <v>0</v>
      </c>
      <c r="Y363" s="9">
        <f t="shared" si="330"/>
        <v>0</v>
      </c>
      <c r="Z363" s="9">
        <f t="shared" si="331"/>
        <v>0</v>
      </c>
      <c r="AA363" s="9">
        <f t="shared" si="332"/>
        <v>0</v>
      </c>
      <c r="AB363" s="9">
        <f t="shared" si="333"/>
        <v>0</v>
      </c>
      <c r="AC363" s="9">
        <v>6.8165041038288354E-3</v>
      </c>
      <c r="AD363" s="9">
        <f t="shared" si="334"/>
        <v>0</v>
      </c>
      <c r="AE363" s="9">
        <f t="shared" si="335"/>
        <v>0</v>
      </c>
      <c r="AF363" s="9">
        <f t="shared" si="336"/>
        <v>0</v>
      </c>
      <c r="AG363" s="9">
        <v>3.2318000000000002</v>
      </c>
      <c r="AH363" s="9">
        <f t="shared" si="337"/>
        <v>0</v>
      </c>
      <c r="AI363" s="9">
        <f t="shared" si="338"/>
        <v>0</v>
      </c>
      <c r="AJ363" s="9">
        <f t="shared" si="339"/>
        <v>0</v>
      </c>
      <c r="AK363" s="9">
        <f t="shared" si="340"/>
        <v>0</v>
      </c>
      <c r="AL363" s="9">
        <f t="shared" si="341"/>
        <v>0</v>
      </c>
      <c r="AM363" s="9">
        <f t="shared" si="342"/>
        <v>0</v>
      </c>
      <c r="AN363" s="9">
        <v>9.16480589243307E-3</v>
      </c>
      <c r="AO363" s="9">
        <f t="shared" si="343"/>
        <v>0</v>
      </c>
      <c r="AP363" s="9">
        <f t="shared" si="344"/>
        <v>0</v>
      </c>
      <c r="AQ363" s="9">
        <f t="shared" si="345"/>
        <v>0</v>
      </c>
      <c r="AR363" s="9">
        <v>2.6318000000000001</v>
      </c>
      <c r="AS363" s="9">
        <f t="shared" si="307"/>
        <v>0</v>
      </c>
      <c r="AT363" s="9">
        <f t="shared" si="346"/>
        <v>0</v>
      </c>
      <c r="AU363" s="9">
        <f t="shared" si="347"/>
        <v>0</v>
      </c>
      <c r="AV363" s="9">
        <f t="shared" si="348"/>
        <v>0</v>
      </c>
      <c r="AW363" s="9">
        <f t="shared" si="349"/>
        <v>0</v>
      </c>
      <c r="AX363" s="9">
        <f t="shared" si="350"/>
        <v>0</v>
      </c>
      <c r="AY363" s="9">
        <v>6.3683923609458848E-3</v>
      </c>
      <c r="AZ363" s="9">
        <f t="shared" si="351"/>
        <v>0</v>
      </c>
      <c r="BA363" s="9">
        <f t="shared" si="352"/>
        <v>0</v>
      </c>
      <c r="BB363" s="9">
        <f t="shared" si="353"/>
        <v>0</v>
      </c>
      <c r="BC363" s="9">
        <v>3.4318</v>
      </c>
      <c r="BD363" s="9">
        <f t="shared" si="308"/>
        <v>0</v>
      </c>
      <c r="BE363" s="9">
        <f t="shared" si="309"/>
        <v>0.18939746323842951</v>
      </c>
      <c r="BF363" s="9">
        <f t="shared" si="310"/>
        <v>0.19931944388682693</v>
      </c>
      <c r="BG363" s="9">
        <f t="shared" si="311"/>
        <v>0.17997091495248813</v>
      </c>
      <c r="BH363" s="9">
        <f t="shared" si="312"/>
        <v>0.20976298409439129</v>
      </c>
      <c r="BI363" s="9">
        <f t="shared" si="313"/>
        <v>0.17101498466670537</v>
      </c>
      <c r="BJ363" s="9">
        <f t="shared" si="314"/>
        <v>0</v>
      </c>
      <c r="BK363" s="9">
        <f t="shared" si="315"/>
        <v>0</v>
      </c>
      <c r="BL363" s="9">
        <f t="shared" si="316"/>
        <v>0</v>
      </c>
      <c r="BM363" s="9">
        <f t="shared" si="317"/>
        <v>0</v>
      </c>
      <c r="BN363" s="9">
        <f t="shared" si="318"/>
        <v>0</v>
      </c>
    </row>
    <row r="364" spans="1:66" x14ac:dyDescent="0.3">
      <c r="A364" s="9">
        <f t="shared" si="306"/>
        <v>347</v>
      </c>
      <c r="B364" s="9">
        <f t="shared" si="301"/>
        <v>0</v>
      </c>
      <c r="C364" s="9">
        <f t="shared" si="302"/>
        <v>0</v>
      </c>
      <c r="D364" s="9">
        <f t="shared" si="303"/>
        <v>0</v>
      </c>
      <c r="E364" s="9">
        <f t="shared" si="304"/>
        <v>0</v>
      </c>
      <c r="F364" s="9">
        <f t="shared" si="305"/>
        <v>0</v>
      </c>
      <c r="G364" s="9">
        <v>7.6922358935922475E-3</v>
      </c>
      <c r="H364" s="9">
        <f t="shared" si="298"/>
        <v>0</v>
      </c>
      <c r="I364" s="9">
        <f t="shared" si="299"/>
        <v>0</v>
      </c>
      <c r="J364" s="9">
        <f t="shared" si="300"/>
        <v>0</v>
      </c>
      <c r="K364" s="4">
        <v>3.0318000000000001</v>
      </c>
      <c r="L364" s="9">
        <f t="shared" si="319"/>
        <v>0</v>
      </c>
      <c r="M364" s="9">
        <f t="shared" si="320"/>
        <v>0</v>
      </c>
      <c r="N364" s="9">
        <f t="shared" si="321"/>
        <v>0</v>
      </c>
      <c r="O364" s="9">
        <f t="shared" si="322"/>
        <v>0</v>
      </c>
      <c r="P364" s="9">
        <f t="shared" si="323"/>
        <v>0</v>
      </c>
      <c r="Q364" s="9">
        <f t="shared" si="324"/>
        <v>0</v>
      </c>
      <c r="R364" s="9">
        <v>8.4575312829618943E-3</v>
      </c>
      <c r="S364" s="9">
        <f t="shared" si="325"/>
        <v>0</v>
      </c>
      <c r="T364" s="9">
        <f t="shared" si="326"/>
        <v>0</v>
      </c>
      <c r="U364" s="9">
        <f t="shared" si="327"/>
        <v>0</v>
      </c>
      <c r="V364" s="9">
        <v>2.8317999999999999</v>
      </c>
      <c r="W364" s="9">
        <f t="shared" si="328"/>
        <v>0</v>
      </c>
      <c r="X364" s="9">
        <f t="shared" si="329"/>
        <v>0</v>
      </c>
      <c r="Y364" s="9">
        <f t="shared" si="330"/>
        <v>0</v>
      </c>
      <c r="Z364" s="9">
        <f t="shared" si="331"/>
        <v>0</v>
      </c>
      <c r="AA364" s="9">
        <f t="shared" si="332"/>
        <v>0</v>
      </c>
      <c r="AB364" s="9">
        <f t="shared" si="333"/>
        <v>0</v>
      </c>
      <c r="AC364" s="9">
        <v>6.8165041038288354E-3</v>
      </c>
      <c r="AD364" s="9">
        <f t="shared" si="334"/>
        <v>0</v>
      </c>
      <c r="AE364" s="9">
        <f t="shared" si="335"/>
        <v>0</v>
      </c>
      <c r="AF364" s="9">
        <f t="shared" si="336"/>
        <v>0</v>
      </c>
      <c r="AG364" s="9">
        <v>3.2318000000000002</v>
      </c>
      <c r="AH364" s="9">
        <f t="shared" si="337"/>
        <v>0</v>
      </c>
      <c r="AI364" s="9">
        <f t="shared" si="338"/>
        <v>0</v>
      </c>
      <c r="AJ364" s="9">
        <f t="shared" si="339"/>
        <v>0</v>
      </c>
      <c r="AK364" s="9">
        <f t="shared" si="340"/>
        <v>0</v>
      </c>
      <c r="AL364" s="9">
        <f t="shared" si="341"/>
        <v>0</v>
      </c>
      <c r="AM364" s="9">
        <f t="shared" si="342"/>
        <v>0</v>
      </c>
      <c r="AN364" s="9">
        <v>9.16480589243307E-3</v>
      </c>
      <c r="AO364" s="9">
        <f t="shared" si="343"/>
        <v>0</v>
      </c>
      <c r="AP364" s="9">
        <f t="shared" si="344"/>
        <v>0</v>
      </c>
      <c r="AQ364" s="9">
        <f t="shared" si="345"/>
        <v>0</v>
      </c>
      <c r="AR364" s="9">
        <v>2.6318000000000001</v>
      </c>
      <c r="AS364" s="9">
        <f t="shared" si="307"/>
        <v>0</v>
      </c>
      <c r="AT364" s="9">
        <f t="shared" si="346"/>
        <v>0</v>
      </c>
      <c r="AU364" s="9">
        <f t="shared" si="347"/>
        <v>0</v>
      </c>
      <c r="AV364" s="9">
        <f t="shared" si="348"/>
        <v>0</v>
      </c>
      <c r="AW364" s="9">
        <f t="shared" si="349"/>
        <v>0</v>
      </c>
      <c r="AX364" s="9">
        <f t="shared" si="350"/>
        <v>0</v>
      </c>
      <c r="AY364" s="9">
        <v>6.3683923609458848E-3</v>
      </c>
      <c r="AZ364" s="9">
        <f t="shared" si="351"/>
        <v>0</v>
      </c>
      <c r="BA364" s="9">
        <f t="shared" si="352"/>
        <v>0</v>
      </c>
      <c r="BB364" s="9">
        <f t="shared" si="353"/>
        <v>0</v>
      </c>
      <c r="BC364" s="9">
        <v>3.4318</v>
      </c>
      <c r="BD364" s="9">
        <f t="shared" si="308"/>
        <v>0</v>
      </c>
      <c r="BE364" s="9">
        <f t="shared" si="309"/>
        <v>0.18835418766614143</v>
      </c>
      <c r="BF364" s="9">
        <f t="shared" si="310"/>
        <v>0.19825437453569167</v>
      </c>
      <c r="BG364" s="9">
        <f t="shared" si="311"/>
        <v>0.1789499038121414</v>
      </c>
      <c r="BH364" s="9">
        <f t="shared" si="312"/>
        <v>0.20867670298235105</v>
      </c>
      <c r="BI364" s="9">
        <f t="shared" si="313"/>
        <v>0.17001660697253332</v>
      </c>
      <c r="BJ364" s="9">
        <f t="shared" si="314"/>
        <v>0</v>
      </c>
      <c r="BK364" s="9">
        <f t="shared" si="315"/>
        <v>0</v>
      </c>
      <c r="BL364" s="9">
        <f t="shared" si="316"/>
        <v>0</v>
      </c>
      <c r="BM364" s="9">
        <f t="shared" si="317"/>
        <v>0</v>
      </c>
      <c r="BN364" s="9">
        <f t="shared" si="318"/>
        <v>0</v>
      </c>
    </row>
    <row r="365" spans="1:66" x14ac:dyDescent="0.3">
      <c r="A365" s="9">
        <f t="shared" si="306"/>
        <v>348</v>
      </c>
      <c r="B365" s="9">
        <f t="shared" si="301"/>
        <v>0</v>
      </c>
      <c r="C365" s="9">
        <f t="shared" si="302"/>
        <v>0</v>
      </c>
      <c r="D365" s="9">
        <f t="shared" si="303"/>
        <v>0</v>
      </c>
      <c r="E365" s="9">
        <f t="shared" si="304"/>
        <v>0</v>
      </c>
      <c r="F365" s="9">
        <f t="shared" si="305"/>
        <v>0</v>
      </c>
      <c r="G365" s="9">
        <v>7.6922358935922475E-3</v>
      </c>
      <c r="H365" s="9">
        <f t="shared" si="298"/>
        <v>0</v>
      </c>
      <c r="I365" s="9">
        <f t="shared" si="299"/>
        <v>0</v>
      </c>
      <c r="J365" s="9">
        <f t="shared" si="300"/>
        <v>0</v>
      </c>
      <c r="K365" s="4">
        <v>3.0318000000000001</v>
      </c>
      <c r="L365" s="9">
        <f t="shared" si="319"/>
        <v>0</v>
      </c>
      <c r="M365" s="9">
        <f t="shared" si="320"/>
        <v>0</v>
      </c>
      <c r="N365" s="9">
        <f t="shared" si="321"/>
        <v>0</v>
      </c>
      <c r="O365" s="9">
        <f t="shared" si="322"/>
        <v>0</v>
      </c>
      <c r="P365" s="9">
        <f t="shared" si="323"/>
        <v>0</v>
      </c>
      <c r="Q365" s="9">
        <f t="shared" si="324"/>
        <v>0</v>
      </c>
      <c r="R365" s="9">
        <v>8.4575312829618943E-3</v>
      </c>
      <c r="S365" s="9">
        <f t="shared" si="325"/>
        <v>0</v>
      </c>
      <c r="T365" s="9">
        <f t="shared" si="326"/>
        <v>0</v>
      </c>
      <c r="U365" s="9">
        <f t="shared" si="327"/>
        <v>0</v>
      </c>
      <c r="V365" s="9">
        <v>2.8317999999999999</v>
      </c>
      <c r="W365" s="9">
        <f t="shared" si="328"/>
        <v>0</v>
      </c>
      <c r="X365" s="9">
        <f t="shared" si="329"/>
        <v>0</v>
      </c>
      <c r="Y365" s="9">
        <f t="shared" si="330"/>
        <v>0</v>
      </c>
      <c r="Z365" s="9">
        <f t="shared" si="331"/>
        <v>0</v>
      </c>
      <c r="AA365" s="9">
        <f t="shared" si="332"/>
        <v>0</v>
      </c>
      <c r="AB365" s="9">
        <f t="shared" si="333"/>
        <v>0</v>
      </c>
      <c r="AC365" s="9">
        <v>6.8165041038288354E-3</v>
      </c>
      <c r="AD365" s="9">
        <f t="shared" si="334"/>
        <v>0</v>
      </c>
      <c r="AE365" s="9">
        <f t="shared" si="335"/>
        <v>0</v>
      </c>
      <c r="AF365" s="9">
        <f t="shared" si="336"/>
        <v>0</v>
      </c>
      <c r="AG365" s="9">
        <v>3.2318000000000002</v>
      </c>
      <c r="AH365" s="9">
        <f t="shared" si="337"/>
        <v>0</v>
      </c>
      <c r="AI365" s="9">
        <f t="shared" si="338"/>
        <v>0</v>
      </c>
      <c r="AJ365" s="9">
        <f t="shared" si="339"/>
        <v>0</v>
      </c>
      <c r="AK365" s="9">
        <f t="shared" si="340"/>
        <v>0</v>
      </c>
      <c r="AL365" s="9">
        <f t="shared" si="341"/>
        <v>0</v>
      </c>
      <c r="AM365" s="9">
        <f t="shared" si="342"/>
        <v>0</v>
      </c>
      <c r="AN365" s="9">
        <v>9.16480589243307E-3</v>
      </c>
      <c r="AO365" s="9">
        <f t="shared" si="343"/>
        <v>0</v>
      </c>
      <c r="AP365" s="9">
        <f t="shared" si="344"/>
        <v>0</v>
      </c>
      <c r="AQ365" s="9">
        <f t="shared" si="345"/>
        <v>0</v>
      </c>
      <c r="AR365" s="9">
        <v>2.6318000000000001</v>
      </c>
      <c r="AS365" s="9">
        <f t="shared" si="307"/>
        <v>0</v>
      </c>
      <c r="AT365" s="9">
        <f t="shared" si="346"/>
        <v>0</v>
      </c>
      <c r="AU365" s="9">
        <f t="shared" si="347"/>
        <v>0</v>
      </c>
      <c r="AV365" s="9">
        <f t="shared" si="348"/>
        <v>0</v>
      </c>
      <c r="AW365" s="9">
        <f t="shared" si="349"/>
        <v>0</v>
      </c>
      <c r="AX365" s="9">
        <f t="shared" si="350"/>
        <v>0</v>
      </c>
      <c r="AY365" s="9">
        <v>6.3683923609458848E-3</v>
      </c>
      <c r="AZ365" s="9">
        <f t="shared" si="351"/>
        <v>0</v>
      </c>
      <c r="BA365" s="9">
        <f t="shared" si="352"/>
        <v>0</v>
      </c>
      <c r="BB365" s="9">
        <f t="shared" si="353"/>
        <v>0</v>
      </c>
      <c r="BC365" s="9">
        <v>3.4318</v>
      </c>
      <c r="BD365" s="9">
        <f t="shared" si="308"/>
        <v>0</v>
      </c>
      <c r="BE365" s="9">
        <f t="shared" si="309"/>
        <v>0.18731665886522567</v>
      </c>
      <c r="BF365" s="9">
        <f t="shared" si="310"/>
        <v>0.19719499641417559</v>
      </c>
      <c r="BG365" s="9">
        <f t="shared" si="311"/>
        <v>0.17793468507302232</v>
      </c>
      <c r="BH365" s="9">
        <f t="shared" si="312"/>
        <v>0.20759604729874126</v>
      </c>
      <c r="BI365" s="9">
        <f t="shared" si="313"/>
        <v>0.16902405776188373</v>
      </c>
      <c r="BJ365" s="9">
        <f t="shared" si="314"/>
        <v>0</v>
      </c>
      <c r="BK365" s="9">
        <f t="shared" si="315"/>
        <v>0</v>
      </c>
      <c r="BL365" s="9">
        <f t="shared" si="316"/>
        <v>0</v>
      </c>
      <c r="BM365" s="9">
        <f t="shared" si="317"/>
        <v>0</v>
      </c>
      <c r="BN365" s="9">
        <f t="shared" si="318"/>
        <v>0</v>
      </c>
    </row>
    <row r="366" spans="1:66" x14ac:dyDescent="0.3">
      <c r="A366" s="9">
        <f t="shared" si="306"/>
        <v>349</v>
      </c>
      <c r="B366" s="9">
        <f t="shared" si="301"/>
        <v>0</v>
      </c>
      <c r="C366" s="9">
        <f t="shared" si="302"/>
        <v>0</v>
      </c>
      <c r="D366" s="9">
        <f t="shared" si="303"/>
        <v>0</v>
      </c>
      <c r="E366" s="9">
        <f t="shared" si="304"/>
        <v>0</v>
      </c>
      <c r="F366" s="9">
        <f t="shared" si="305"/>
        <v>0</v>
      </c>
      <c r="G366" s="9">
        <v>7.6922358935922475E-3</v>
      </c>
      <c r="H366" s="9">
        <f t="shared" si="298"/>
        <v>0</v>
      </c>
      <c r="I366" s="9">
        <f t="shared" si="299"/>
        <v>0</v>
      </c>
      <c r="J366" s="9">
        <f t="shared" si="300"/>
        <v>0</v>
      </c>
      <c r="K366" s="4">
        <v>3.0318000000000001</v>
      </c>
      <c r="L366" s="9">
        <f t="shared" si="319"/>
        <v>0</v>
      </c>
      <c r="M366" s="9">
        <f t="shared" si="320"/>
        <v>0</v>
      </c>
      <c r="N366" s="9">
        <f t="shared" si="321"/>
        <v>0</v>
      </c>
      <c r="O366" s="9">
        <f t="shared" si="322"/>
        <v>0</v>
      </c>
      <c r="P366" s="9">
        <f t="shared" si="323"/>
        <v>0</v>
      </c>
      <c r="Q366" s="9">
        <f t="shared" si="324"/>
        <v>0</v>
      </c>
      <c r="R366" s="9">
        <v>8.4575312829618943E-3</v>
      </c>
      <c r="S366" s="9">
        <f t="shared" si="325"/>
        <v>0</v>
      </c>
      <c r="T366" s="9">
        <f t="shared" si="326"/>
        <v>0</v>
      </c>
      <c r="U366" s="9">
        <f t="shared" si="327"/>
        <v>0</v>
      </c>
      <c r="V366" s="9">
        <v>2.8317999999999999</v>
      </c>
      <c r="W366" s="9">
        <f t="shared" si="328"/>
        <v>0</v>
      </c>
      <c r="X366" s="9">
        <f t="shared" si="329"/>
        <v>0</v>
      </c>
      <c r="Y366" s="9">
        <f t="shared" si="330"/>
        <v>0</v>
      </c>
      <c r="Z366" s="9">
        <f t="shared" si="331"/>
        <v>0</v>
      </c>
      <c r="AA366" s="9">
        <f t="shared" si="332"/>
        <v>0</v>
      </c>
      <c r="AB366" s="9">
        <f t="shared" si="333"/>
        <v>0</v>
      </c>
      <c r="AC366" s="9">
        <v>6.8165041038288354E-3</v>
      </c>
      <c r="AD366" s="9">
        <f t="shared" si="334"/>
        <v>0</v>
      </c>
      <c r="AE366" s="9">
        <f t="shared" si="335"/>
        <v>0</v>
      </c>
      <c r="AF366" s="9">
        <f t="shared" si="336"/>
        <v>0</v>
      </c>
      <c r="AG366" s="9">
        <v>3.2318000000000002</v>
      </c>
      <c r="AH366" s="9">
        <f t="shared" si="337"/>
        <v>0</v>
      </c>
      <c r="AI366" s="9">
        <f t="shared" si="338"/>
        <v>0</v>
      </c>
      <c r="AJ366" s="9">
        <f t="shared" si="339"/>
        <v>0</v>
      </c>
      <c r="AK366" s="9">
        <f t="shared" si="340"/>
        <v>0</v>
      </c>
      <c r="AL366" s="9">
        <f t="shared" si="341"/>
        <v>0</v>
      </c>
      <c r="AM366" s="9">
        <f t="shared" si="342"/>
        <v>0</v>
      </c>
      <c r="AN366" s="9">
        <v>9.16480589243307E-3</v>
      </c>
      <c r="AO366" s="9">
        <f t="shared" si="343"/>
        <v>0</v>
      </c>
      <c r="AP366" s="9">
        <f t="shared" si="344"/>
        <v>0</v>
      </c>
      <c r="AQ366" s="9">
        <f t="shared" si="345"/>
        <v>0</v>
      </c>
      <c r="AR366" s="9">
        <v>2.6318000000000001</v>
      </c>
      <c r="AS366" s="9">
        <f t="shared" si="307"/>
        <v>0</v>
      </c>
      <c r="AT366" s="9">
        <f t="shared" si="346"/>
        <v>0</v>
      </c>
      <c r="AU366" s="9">
        <f t="shared" si="347"/>
        <v>0</v>
      </c>
      <c r="AV366" s="9">
        <f t="shared" si="348"/>
        <v>0</v>
      </c>
      <c r="AW366" s="9">
        <f t="shared" si="349"/>
        <v>0</v>
      </c>
      <c r="AX366" s="9">
        <f t="shared" si="350"/>
        <v>0</v>
      </c>
      <c r="AY366" s="9">
        <v>6.3683923609458848E-3</v>
      </c>
      <c r="AZ366" s="9">
        <f t="shared" si="351"/>
        <v>0</v>
      </c>
      <c r="BA366" s="9">
        <f t="shared" si="352"/>
        <v>0</v>
      </c>
      <c r="BB366" s="9">
        <f t="shared" si="353"/>
        <v>0</v>
      </c>
      <c r="BC366" s="9">
        <v>3.4318</v>
      </c>
      <c r="BD366" s="9">
        <f t="shared" si="308"/>
        <v>0</v>
      </c>
      <c r="BE366" s="9">
        <f t="shared" si="309"/>
        <v>0.18628484518020974</v>
      </c>
      <c r="BF366" s="9">
        <f t="shared" si="310"/>
        <v>0.19614127911102469</v>
      </c>
      <c r="BG366" s="9">
        <f t="shared" si="311"/>
        <v>0.17692522587367557</v>
      </c>
      <c r="BH366" s="9">
        <f t="shared" si="312"/>
        <v>0.20652098791165055</v>
      </c>
      <c r="BI366" s="9">
        <f t="shared" si="313"/>
        <v>0.16803730300833514</v>
      </c>
      <c r="BJ366" s="9">
        <f t="shared" si="314"/>
        <v>0</v>
      </c>
      <c r="BK366" s="9">
        <f t="shared" si="315"/>
        <v>0</v>
      </c>
      <c r="BL366" s="9">
        <f t="shared" si="316"/>
        <v>0</v>
      </c>
      <c r="BM366" s="9">
        <f t="shared" si="317"/>
        <v>0</v>
      </c>
      <c r="BN366" s="9">
        <f t="shared" si="318"/>
        <v>0</v>
      </c>
    </row>
    <row r="367" spans="1:66" x14ac:dyDescent="0.3">
      <c r="A367" s="9">
        <f t="shared" si="306"/>
        <v>350</v>
      </c>
      <c r="B367" s="9">
        <f t="shared" si="301"/>
        <v>0</v>
      </c>
      <c r="C367" s="9">
        <f t="shared" si="302"/>
        <v>0</v>
      </c>
      <c r="D367" s="9">
        <f t="shared" si="303"/>
        <v>0</v>
      </c>
      <c r="E367" s="9">
        <f t="shared" si="304"/>
        <v>0</v>
      </c>
      <c r="F367" s="9">
        <f t="shared" si="305"/>
        <v>0</v>
      </c>
      <c r="G367" s="9">
        <v>7.6922358935922475E-3</v>
      </c>
      <c r="H367" s="9">
        <f t="shared" si="298"/>
        <v>0</v>
      </c>
      <c r="I367" s="9">
        <f t="shared" si="299"/>
        <v>0</v>
      </c>
      <c r="J367" s="9">
        <f t="shared" si="300"/>
        <v>0</v>
      </c>
      <c r="K367" s="4">
        <v>3.0318000000000001</v>
      </c>
      <c r="L367" s="9">
        <f t="shared" si="319"/>
        <v>0</v>
      </c>
      <c r="M367" s="9">
        <f t="shared" si="320"/>
        <v>0</v>
      </c>
      <c r="N367" s="9">
        <f t="shared" si="321"/>
        <v>0</v>
      </c>
      <c r="O367" s="9">
        <f t="shared" si="322"/>
        <v>0</v>
      </c>
      <c r="P367" s="9">
        <f t="shared" si="323"/>
        <v>0</v>
      </c>
      <c r="Q367" s="9">
        <f t="shared" si="324"/>
        <v>0</v>
      </c>
      <c r="R367" s="9">
        <v>8.4575312829618943E-3</v>
      </c>
      <c r="S367" s="9">
        <f t="shared" si="325"/>
        <v>0</v>
      </c>
      <c r="T367" s="9">
        <f t="shared" si="326"/>
        <v>0</v>
      </c>
      <c r="U367" s="9">
        <f t="shared" si="327"/>
        <v>0</v>
      </c>
      <c r="V367" s="9">
        <v>2.8317999999999999</v>
      </c>
      <c r="W367" s="9">
        <f t="shared" si="328"/>
        <v>0</v>
      </c>
      <c r="X367" s="9">
        <f t="shared" si="329"/>
        <v>0</v>
      </c>
      <c r="Y367" s="9">
        <f t="shared" si="330"/>
        <v>0</v>
      </c>
      <c r="Z367" s="9">
        <f t="shared" si="331"/>
        <v>0</v>
      </c>
      <c r="AA367" s="9">
        <f t="shared" si="332"/>
        <v>0</v>
      </c>
      <c r="AB367" s="9">
        <f t="shared" si="333"/>
        <v>0</v>
      </c>
      <c r="AC367" s="9">
        <v>6.8165041038288354E-3</v>
      </c>
      <c r="AD367" s="9">
        <f t="shared" si="334"/>
        <v>0</v>
      </c>
      <c r="AE367" s="9">
        <f t="shared" si="335"/>
        <v>0</v>
      </c>
      <c r="AF367" s="9">
        <f t="shared" si="336"/>
        <v>0</v>
      </c>
      <c r="AG367" s="9">
        <v>3.2318000000000002</v>
      </c>
      <c r="AH367" s="9">
        <f t="shared" si="337"/>
        <v>0</v>
      </c>
      <c r="AI367" s="9">
        <f t="shared" si="338"/>
        <v>0</v>
      </c>
      <c r="AJ367" s="9">
        <f t="shared" si="339"/>
        <v>0</v>
      </c>
      <c r="AK367" s="9">
        <f t="shared" si="340"/>
        <v>0</v>
      </c>
      <c r="AL367" s="9">
        <f t="shared" si="341"/>
        <v>0</v>
      </c>
      <c r="AM367" s="9">
        <f t="shared" si="342"/>
        <v>0</v>
      </c>
      <c r="AN367" s="9">
        <v>9.16480589243307E-3</v>
      </c>
      <c r="AO367" s="9">
        <f t="shared" si="343"/>
        <v>0</v>
      </c>
      <c r="AP367" s="9">
        <f t="shared" si="344"/>
        <v>0</v>
      </c>
      <c r="AQ367" s="9">
        <f t="shared" si="345"/>
        <v>0</v>
      </c>
      <c r="AR367" s="9">
        <v>2.6318000000000001</v>
      </c>
      <c r="AS367" s="9">
        <f t="shared" si="307"/>
        <v>0</v>
      </c>
      <c r="AT367" s="9">
        <f t="shared" si="346"/>
        <v>0</v>
      </c>
      <c r="AU367" s="9">
        <f t="shared" si="347"/>
        <v>0</v>
      </c>
      <c r="AV367" s="9">
        <f t="shared" si="348"/>
        <v>0</v>
      </c>
      <c r="AW367" s="9">
        <f t="shared" si="349"/>
        <v>0</v>
      </c>
      <c r="AX367" s="9">
        <f t="shared" si="350"/>
        <v>0</v>
      </c>
      <c r="AY367" s="9">
        <v>6.3683923609458848E-3</v>
      </c>
      <c r="AZ367" s="9">
        <f t="shared" si="351"/>
        <v>0</v>
      </c>
      <c r="BA367" s="9">
        <f t="shared" si="352"/>
        <v>0</v>
      </c>
      <c r="BB367" s="9">
        <f t="shared" si="353"/>
        <v>0</v>
      </c>
      <c r="BC367" s="9">
        <v>3.4318</v>
      </c>
      <c r="BD367" s="9">
        <f t="shared" si="308"/>
        <v>0</v>
      </c>
      <c r="BE367" s="9">
        <f t="shared" si="309"/>
        <v>0.1852587151299919</v>
      </c>
      <c r="BF367" s="9">
        <f t="shared" si="310"/>
        <v>0.19509319237748837</v>
      </c>
      <c r="BG367" s="9">
        <f t="shared" si="311"/>
        <v>0.17592149353907544</v>
      </c>
      <c r="BH367" s="9">
        <f t="shared" si="312"/>
        <v>0.2054514958400305</v>
      </c>
      <c r="BI367" s="9">
        <f t="shared" si="313"/>
        <v>0.16705630888411083</v>
      </c>
      <c r="BJ367" s="9">
        <f t="shared" si="314"/>
        <v>0</v>
      </c>
      <c r="BK367" s="9">
        <f t="shared" si="315"/>
        <v>0</v>
      </c>
      <c r="BL367" s="9">
        <f t="shared" si="316"/>
        <v>0</v>
      </c>
      <c r="BM367" s="9">
        <f t="shared" si="317"/>
        <v>0</v>
      </c>
      <c r="BN367" s="9">
        <f t="shared" si="318"/>
        <v>0</v>
      </c>
    </row>
    <row r="368" spans="1:66" x14ac:dyDescent="0.3">
      <c r="A368" s="9">
        <f t="shared" si="306"/>
        <v>351</v>
      </c>
      <c r="B368" s="9">
        <f t="shared" si="301"/>
        <v>0</v>
      </c>
      <c r="C368" s="9">
        <f t="shared" si="302"/>
        <v>0</v>
      </c>
      <c r="D368" s="9">
        <f t="shared" si="303"/>
        <v>0</v>
      </c>
      <c r="E368" s="9">
        <f t="shared" si="304"/>
        <v>0</v>
      </c>
      <c r="F368" s="9">
        <f t="shared" si="305"/>
        <v>0</v>
      </c>
      <c r="G368" s="9">
        <v>7.6922358935922475E-3</v>
      </c>
      <c r="H368" s="9">
        <f t="shared" si="298"/>
        <v>0</v>
      </c>
      <c r="I368" s="9">
        <f t="shared" si="299"/>
        <v>0</v>
      </c>
      <c r="J368" s="9">
        <f t="shared" si="300"/>
        <v>0</v>
      </c>
      <c r="K368" s="4">
        <v>3.0318000000000001</v>
      </c>
      <c r="L368" s="9">
        <f t="shared" si="319"/>
        <v>0</v>
      </c>
      <c r="M368" s="9">
        <f t="shared" si="320"/>
        <v>0</v>
      </c>
      <c r="N368" s="9">
        <f t="shared" si="321"/>
        <v>0</v>
      </c>
      <c r="O368" s="9">
        <f t="shared" si="322"/>
        <v>0</v>
      </c>
      <c r="P368" s="9">
        <f t="shared" si="323"/>
        <v>0</v>
      </c>
      <c r="Q368" s="9">
        <f t="shared" si="324"/>
        <v>0</v>
      </c>
      <c r="R368" s="9">
        <v>8.4575312829618943E-3</v>
      </c>
      <c r="S368" s="9">
        <f t="shared" si="325"/>
        <v>0</v>
      </c>
      <c r="T368" s="9">
        <f t="shared" si="326"/>
        <v>0</v>
      </c>
      <c r="U368" s="9">
        <f t="shared" si="327"/>
        <v>0</v>
      </c>
      <c r="V368" s="9">
        <v>2.8317999999999999</v>
      </c>
      <c r="W368" s="9">
        <f t="shared" si="328"/>
        <v>0</v>
      </c>
      <c r="X368" s="9">
        <f t="shared" si="329"/>
        <v>0</v>
      </c>
      <c r="Y368" s="9">
        <f t="shared" si="330"/>
        <v>0</v>
      </c>
      <c r="Z368" s="9">
        <f t="shared" si="331"/>
        <v>0</v>
      </c>
      <c r="AA368" s="9">
        <f t="shared" si="332"/>
        <v>0</v>
      </c>
      <c r="AB368" s="9">
        <f t="shared" si="333"/>
        <v>0</v>
      </c>
      <c r="AC368" s="9">
        <v>6.8165041038288354E-3</v>
      </c>
      <c r="AD368" s="9">
        <f t="shared" si="334"/>
        <v>0</v>
      </c>
      <c r="AE368" s="9">
        <f t="shared" si="335"/>
        <v>0</v>
      </c>
      <c r="AF368" s="9">
        <f t="shared" si="336"/>
        <v>0</v>
      </c>
      <c r="AG368" s="9">
        <v>3.2318000000000002</v>
      </c>
      <c r="AH368" s="9">
        <f t="shared" si="337"/>
        <v>0</v>
      </c>
      <c r="AI368" s="9">
        <f t="shared" si="338"/>
        <v>0</v>
      </c>
      <c r="AJ368" s="9">
        <f t="shared" si="339"/>
        <v>0</v>
      </c>
      <c r="AK368" s="9">
        <f t="shared" si="340"/>
        <v>0</v>
      </c>
      <c r="AL368" s="9">
        <f t="shared" si="341"/>
        <v>0</v>
      </c>
      <c r="AM368" s="9">
        <f t="shared" si="342"/>
        <v>0</v>
      </c>
      <c r="AN368" s="9">
        <v>9.16480589243307E-3</v>
      </c>
      <c r="AO368" s="9">
        <f t="shared" si="343"/>
        <v>0</v>
      </c>
      <c r="AP368" s="9">
        <f t="shared" si="344"/>
        <v>0</v>
      </c>
      <c r="AQ368" s="9">
        <f t="shared" si="345"/>
        <v>0</v>
      </c>
      <c r="AR368" s="9">
        <v>2.6318000000000001</v>
      </c>
      <c r="AS368" s="9">
        <f t="shared" si="307"/>
        <v>0</v>
      </c>
      <c r="AT368" s="9">
        <f t="shared" si="346"/>
        <v>0</v>
      </c>
      <c r="AU368" s="9">
        <f t="shared" si="347"/>
        <v>0</v>
      </c>
      <c r="AV368" s="9">
        <f t="shared" si="348"/>
        <v>0</v>
      </c>
      <c r="AW368" s="9">
        <f t="shared" si="349"/>
        <v>0</v>
      </c>
      <c r="AX368" s="9">
        <f t="shared" si="350"/>
        <v>0</v>
      </c>
      <c r="AY368" s="9">
        <v>6.3683923609458848E-3</v>
      </c>
      <c r="AZ368" s="9">
        <f t="shared" si="351"/>
        <v>0</v>
      </c>
      <c r="BA368" s="9">
        <f t="shared" si="352"/>
        <v>0</v>
      </c>
      <c r="BB368" s="9">
        <f t="shared" si="353"/>
        <v>0</v>
      </c>
      <c r="BC368" s="9">
        <v>3.4318</v>
      </c>
      <c r="BD368" s="9">
        <f t="shared" si="308"/>
        <v>0</v>
      </c>
      <c r="BE368" s="9">
        <f t="shared" si="309"/>
        <v>0.18423823740688064</v>
      </c>
      <c r="BF368" s="9">
        <f t="shared" si="310"/>
        <v>0.19405070612645117</v>
      </c>
      <c r="BG368" s="9">
        <f t="shared" si="311"/>
        <v>0.1749234555795682</v>
      </c>
      <c r="BH368" s="9">
        <f t="shared" si="312"/>
        <v>0.20438754225291425</v>
      </c>
      <c r="BI368" s="9">
        <f t="shared" si="313"/>
        <v>0.16608104175891905</v>
      </c>
      <c r="BJ368" s="9">
        <f t="shared" si="314"/>
        <v>0</v>
      </c>
      <c r="BK368" s="9">
        <f t="shared" si="315"/>
        <v>0</v>
      </c>
      <c r="BL368" s="9">
        <f t="shared" si="316"/>
        <v>0</v>
      </c>
      <c r="BM368" s="9">
        <f t="shared" si="317"/>
        <v>0</v>
      </c>
      <c r="BN368" s="9">
        <f t="shared" si="318"/>
        <v>0</v>
      </c>
    </row>
    <row r="369" spans="1:66" x14ac:dyDescent="0.3">
      <c r="A369" s="9">
        <f t="shared" si="306"/>
        <v>352</v>
      </c>
      <c r="B369" s="9">
        <f t="shared" si="301"/>
        <v>0</v>
      </c>
      <c r="C369" s="9">
        <f t="shared" si="302"/>
        <v>0</v>
      </c>
      <c r="D369" s="9">
        <f t="shared" si="303"/>
        <v>0</v>
      </c>
      <c r="E369" s="9">
        <f t="shared" si="304"/>
        <v>0</v>
      </c>
      <c r="F369" s="9">
        <f t="shared" si="305"/>
        <v>0</v>
      </c>
      <c r="G369" s="9">
        <v>7.6922358935922475E-3</v>
      </c>
      <c r="H369" s="9">
        <f t="shared" si="298"/>
        <v>0</v>
      </c>
      <c r="I369" s="9">
        <f t="shared" si="299"/>
        <v>0</v>
      </c>
      <c r="J369" s="9">
        <f t="shared" si="300"/>
        <v>0</v>
      </c>
      <c r="K369" s="4">
        <v>3.0318000000000001</v>
      </c>
      <c r="L369" s="9">
        <f t="shared" si="319"/>
        <v>0</v>
      </c>
      <c r="M369" s="9">
        <f t="shared" si="320"/>
        <v>0</v>
      </c>
      <c r="N369" s="9">
        <f t="shared" si="321"/>
        <v>0</v>
      </c>
      <c r="O369" s="9">
        <f t="shared" si="322"/>
        <v>0</v>
      </c>
      <c r="P369" s="9">
        <f t="shared" si="323"/>
        <v>0</v>
      </c>
      <c r="Q369" s="9">
        <f t="shared" si="324"/>
        <v>0</v>
      </c>
      <c r="R369" s="9">
        <v>8.4575312829618943E-3</v>
      </c>
      <c r="S369" s="9">
        <f t="shared" si="325"/>
        <v>0</v>
      </c>
      <c r="T369" s="9">
        <f t="shared" si="326"/>
        <v>0</v>
      </c>
      <c r="U369" s="9">
        <f t="shared" si="327"/>
        <v>0</v>
      </c>
      <c r="V369" s="9">
        <v>2.8317999999999999</v>
      </c>
      <c r="W369" s="9">
        <f t="shared" si="328"/>
        <v>0</v>
      </c>
      <c r="X369" s="9">
        <f t="shared" si="329"/>
        <v>0</v>
      </c>
      <c r="Y369" s="9">
        <f t="shared" si="330"/>
        <v>0</v>
      </c>
      <c r="Z369" s="9">
        <f t="shared" si="331"/>
        <v>0</v>
      </c>
      <c r="AA369" s="9">
        <f t="shared" si="332"/>
        <v>0</v>
      </c>
      <c r="AB369" s="9">
        <f t="shared" si="333"/>
        <v>0</v>
      </c>
      <c r="AC369" s="9">
        <v>6.8165041038288354E-3</v>
      </c>
      <c r="AD369" s="9">
        <f t="shared" si="334"/>
        <v>0</v>
      </c>
      <c r="AE369" s="9">
        <f t="shared" si="335"/>
        <v>0</v>
      </c>
      <c r="AF369" s="9">
        <f t="shared" si="336"/>
        <v>0</v>
      </c>
      <c r="AG369" s="9">
        <v>3.2318000000000002</v>
      </c>
      <c r="AH369" s="9">
        <f t="shared" si="337"/>
        <v>0</v>
      </c>
      <c r="AI369" s="9">
        <f t="shared" si="338"/>
        <v>0</v>
      </c>
      <c r="AJ369" s="9">
        <f t="shared" si="339"/>
        <v>0</v>
      </c>
      <c r="AK369" s="9">
        <f t="shared" si="340"/>
        <v>0</v>
      </c>
      <c r="AL369" s="9">
        <f t="shared" si="341"/>
        <v>0</v>
      </c>
      <c r="AM369" s="9">
        <f t="shared" si="342"/>
        <v>0</v>
      </c>
      <c r="AN369" s="9">
        <v>9.16480589243307E-3</v>
      </c>
      <c r="AO369" s="9">
        <f t="shared" si="343"/>
        <v>0</v>
      </c>
      <c r="AP369" s="9">
        <f t="shared" si="344"/>
        <v>0</v>
      </c>
      <c r="AQ369" s="9">
        <f t="shared" si="345"/>
        <v>0</v>
      </c>
      <c r="AR369" s="9">
        <v>2.6318000000000001</v>
      </c>
      <c r="AS369" s="9">
        <f t="shared" si="307"/>
        <v>0</v>
      </c>
      <c r="AT369" s="9">
        <f t="shared" si="346"/>
        <v>0</v>
      </c>
      <c r="AU369" s="9">
        <f t="shared" si="347"/>
        <v>0</v>
      </c>
      <c r="AV369" s="9">
        <f t="shared" si="348"/>
        <v>0</v>
      </c>
      <c r="AW369" s="9">
        <f t="shared" si="349"/>
        <v>0</v>
      </c>
      <c r="AX369" s="9">
        <f t="shared" si="350"/>
        <v>0</v>
      </c>
      <c r="AY369" s="9">
        <v>6.3683923609458848E-3</v>
      </c>
      <c r="AZ369" s="9">
        <f t="shared" si="351"/>
        <v>0</v>
      </c>
      <c r="BA369" s="9">
        <f t="shared" si="352"/>
        <v>0</v>
      </c>
      <c r="BB369" s="9">
        <f t="shared" si="353"/>
        <v>0</v>
      </c>
      <c r="BC369" s="9">
        <v>3.4318</v>
      </c>
      <c r="BD369" s="9">
        <f t="shared" si="308"/>
        <v>0</v>
      </c>
      <c r="BE369" s="9">
        <f t="shared" si="309"/>
        <v>0.18322338087563955</v>
      </c>
      <c r="BF369" s="9">
        <f t="shared" si="310"/>
        <v>0.19301379043156899</v>
      </c>
      <c r="BG369" s="9">
        <f t="shared" si="311"/>
        <v>0.17393107968982049</v>
      </c>
      <c r="BH369" s="9">
        <f t="shared" si="312"/>
        <v>0.20332909846863934</v>
      </c>
      <c r="BI369" s="9">
        <f t="shared" si="313"/>
        <v>0.16511146819880024</v>
      </c>
      <c r="BJ369" s="9">
        <f t="shared" si="314"/>
        <v>0</v>
      </c>
      <c r="BK369" s="9">
        <f t="shared" si="315"/>
        <v>0</v>
      </c>
      <c r="BL369" s="9">
        <f t="shared" si="316"/>
        <v>0</v>
      </c>
      <c r="BM369" s="9">
        <f t="shared" si="317"/>
        <v>0</v>
      </c>
      <c r="BN369" s="9">
        <f t="shared" si="318"/>
        <v>0</v>
      </c>
    </row>
    <row r="370" spans="1:66" x14ac:dyDescent="0.3">
      <c r="A370" s="9">
        <f t="shared" si="306"/>
        <v>353</v>
      </c>
      <c r="B370" s="9">
        <f t="shared" si="301"/>
        <v>0</v>
      </c>
      <c r="C370" s="9">
        <f t="shared" si="302"/>
        <v>0</v>
      </c>
      <c r="D370" s="9">
        <f t="shared" si="303"/>
        <v>0</v>
      </c>
      <c r="E370" s="9">
        <f t="shared" si="304"/>
        <v>0</v>
      </c>
      <c r="F370" s="9">
        <f t="shared" si="305"/>
        <v>0</v>
      </c>
      <c r="G370" s="9">
        <v>7.6922358935922475E-3</v>
      </c>
      <c r="H370" s="9">
        <f t="shared" si="298"/>
        <v>0</v>
      </c>
      <c r="I370" s="9">
        <f t="shared" si="299"/>
        <v>0</v>
      </c>
      <c r="J370" s="9">
        <f t="shared" si="300"/>
        <v>0</v>
      </c>
      <c r="K370" s="4">
        <v>3.0318000000000001</v>
      </c>
      <c r="L370" s="9">
        <f t="shared" si="319"/>
        <v>0</v>
      </c>
      <c r="M370" s="9">
        <f t="shared" si="320"/>
        <v>0</v>
      </c>
      <c r="N370" s="9">
        <f t="shared" si="321"/>
        <v>0</v>
      </c>
      <c r="O370" s="9">
        <f t="shared" si="322"/>
        <v>0</v>
      </c>
      <c r="P370" s="9">
        <f t="shared" si="323"/>
        <v>0</v>
      </c>
      <c r="Q370" s="9">
        <f t="shared" si="324"/>
        <v>0</v>
      </c>
      <c r="R370" s="9">
        <v>8.4575312829618943E-3</v>
      </c>
      <c r="S370" s="9">
        <f t="shared" si="325"/>
        <v>0</v>
      </c>
      <c r="T370" s="9">
        <f t="shared" si="326"/>
        <v>0</v>
      </c>
      <c r="U370" s="9">
        <f t="shared" si="327"/>
        <v>0</v>
      </c>
      <c r="V370" s="9">
        <v>2.8317999999999999</v>
      </c>
      <c r="W370" s="9">
        <f t="shared" si="328"/>
        <v>0</v>
      </c>
      <c r="X370" s="9">
        <f t="shared" si="329"/>
        <v>0</v>
      </c>
      <c r="Y370" s="9">
        <f t="shared" si="330"/>
        <v>0</v>
      </c>
      <c r="Z370" s="9">
        <f t="shared" si="331"/>
        <v>0</v>
      </c>
      <c r="AA370" s="9">
        <f t="shared" si="332"/>
        <v>0</v>
      </c>
      <c r="AB370" s="9">
        <f t="shared" si="333"/>
        <v>0</v>
      </c>
      <c r="AC370" s="9">
        <v>6.8165041038288354E-3</v>
      </c>
      <c r="AD370" s="9">
        <f t="shared" si="334"/>
        <v>0</v>
      </c>
      <c r="AE370" s="9">
        <f t="shared" si="335"/>
        <v>0</v>
      </c>
      <c r="AF370" s="9">
        <f t="shared" si="336"/>
        <v>0</v>
      </c>
      <c r="AG370" s="9">
        <v>3.2318000000000002</v>
      </c>
      <c r="AH370" s="9">
        <f t="shared" si="337"/>
        <v>0</v>
      </c>
      <c r="AI370" s="9">
        <f t="shared" si="338"/>
        <v>0</v>
      </c>
      <c r="AJ370" s="9">
        <f t="shared" si="339"/>
        <v>0</v>
      </c>
      <c r="AK370" s="9">
        <f t="shared" si="340"/>
        <v>0</v>
      </c>
      <c r="AL370" s="9">
        <f t="shared" si="341"/>
        <v>0</v>
      </c>
      <c r="AM370" s="9">
        <f t="shared" si="342"/>
        <v>0</v>
      </c>
      <c r="AN370" s="9">
        <v>9.16480589243307E-3</v>
      </c>
      <c r="AO370" s="9">
        <f t="shared" si="343"/>
        <v>0</v>
      </c>
      <c r="AP370" s="9">
        <f t="shared" si="344"/>
        <v>0</v>
      </c>
      <c r="AQ370" s="9">
        <f t="shared" si="345"/>
        <v>0</v>
      </c>
      <c r="AR370" s="9">
        <v>2.6318000000000001</v>
      </c>
      <c r="AS370" s="9">
        <f t="shared" si="307"/>
        <v>0</v>
      </c>
      <c r="AT370" s="9">
        <f t="shared" si="346"/>
        <v>0</v>
      </c>
      <c r="AU370" s="9">
        <f t="shared" si="347"/>
        <v>0</v>
      </c>
      <c r="AV370" s="9">
        <f t="shared" si="348"/>
        <v>0</v>
      </c>
      <c r="AW370" s="9">
        <f t="shared" si="349"/>
        <v>0</v>
      </c>
      <c r="AX370" s="9">
        <f t="shared" si="350"/>
        <v>0</v>
      </c>
      <c r="AY370" s="9">
        <v>6.3683923609458848E-3</v>
      </c>
      <c r="AZ370" s="9">
        <f t="shared" si="351"/>
        <v>0</v>
      </c>
      <c r="BA370" s="9">
        <f t="shared" si="352"/>
        <v>0</v>
      </c>
      <c r="BB370" s="9">
        <f t="shared" si="353"/>
        <v>0</v>
      </c>
      <c r="BC370" s="9">
        <v>3.4318</v>
      </c>
      <c r="BD370" s="9">
        <f t="shared" si="308"/>
        <v>0</v>
      </c>
      <c r="BE370" s="9">
        <f t="shared" si="309"/>
        <v>0.18221411457253731</v>
      </c>
      <c r="BF370" s="9">
        <f t="shared" si="310"/>
        <v>0.19198241552641004</v>
      </c>
      <c r="BG370" s="9">
        <f t="shared" si="311"/>
        <v>0.17294433374777357</v>
      </c>
      <c r="BH370" s="9">
        <f t="shared" si="312"/>
        <v>0.20227613595407451</v>
      </c>
      <c r="BI370" s="9">
        <f t="shared" si="313"/>
        <v>0.16414755496498074</v>
      </c>
      <c r="BJ370" s="9">
        <f t="shared" si="314"/>
        <v>0</v>
      </c>
      <c r="BK370" s="9">
        <f t="shared" si="315"/>
        <v>0</v>
      </c>
      <c r="BL370" s="9">
        <f t="shared" si="316"/>
        <v>0</v>
      </c>
      <c r="BM370" s="9">
        <f t="shared" si="317"/>
        <v>0</v>
      </c>
      <c r="BN370" s="9">
        <f t="shared" si="318"/>
        <v>0</v>
      </c>
    </row>
    <row r="371" spans="1:66" x14ac:dyDescent="0.3">
      <c r="A371" s="9">
        <f t="shared" si="306"/>
        <v>354</v>
      </c>
      <c r="B371" s="9">
        <f t="shared" si="301"/>
        <v>0</v>
      </c>
      <c r="C371" s="9">
        <f t="shared" si="302"/>
        <v>0</v>
      </c>
      <c r="D371" s="9">
        <f t="shared" si="303"/>
        <v>0</v>
      </c>
      <c r="E371" s="9">
        <f t="shared" si="304"/>
        <v>0</v>
      </c>
      <c r="F371" s="9">
        <f t="shared" si="305"/>
        <v>0</v>
      </c>
      <c r="G371" s="9">
        <v>7.6922358935922475E-3</v>
      </c>
      <c r="H371" s="9">
        <f t="shared" si="298"/>
        <v>0</v>
      </c>
      <c r="I371" s="9">
        <f t="shared" si="299"/>
        <v>0</v>
      </c>
      <c r="J371" s="9">
        <f t="shared" si="300"/>
        <v>0</v>
      </c>
      <c r="K371" s="4">
        <v>3.0318000000000001</v>
      </c>
      <c r="L371" s="9">
        <f t="shared" si="319"/>
        <v>0</v>
      </c>
      <c r="M371" s="9">
        <f t="shared" si="320"/>
        <v>0</v>
      </c>
      <c r="N371" s="9">
        <f t="shared" si="321"/>
        <v>0</v>
      </c>
      <c r="O371" s="9">
        <f t="shared" si="322"/>
        <v>0</v>
      </c>
      <c r="P371" s="9">
        <f t="shared" si="323"/>
        <v>0</v>
      </c>
      <c r="Q371" s="9">
        <f t="shared" si="324"/>
        <v>0</v>
      </c>
      <c r="R371" s="9">
        <v>8.4575312829618943E-3</v>
      </c>
      <c r="S371" s="9">
        <f t="shared" si="325"/>
        <v>0</v>
      </c>
      <c r="T371" s="9">
        <f t="shared" si="326"/>
        <v>0</v>
      </c>
      <c r="U371" s="9">
        <f t="shared" si="327"/>
        <v>0</v>
      </c>
      <c r="V371" s="9">
        <v>2.8317999999999999</v>
      </c>
      <c r="W371" s="9">
        <f t="shared" si="328"/>
        <v>0</v>
      </c>
      <c r="X371" s="9">
        <f t="shared" si="329"/>
        <v>0</v>
      </c>
      <c r="Y371" s="9">
        <f t="shared" si="330"/>
        <v>0</v>
      </c>
      <c r="Z371" s="9">
        <f t="shared" si="331"/>
        <v>0</v>
      </c>
      <c r="AA371" s="9">
        <f t="shared" si="332"/>
        <v>0</v>
      </c>
      <c r="AB371" s="9">
        <f t="shared" si="333"/>
        <v>0</v>
      </c>
      <c r="AC371" s="9">
        <v>6.8165041038288354E-3</v>
      </c>
      <c r="AD371" s="9">
        <f t="shared" si="334"/>
        <v>0</v>
      </c>
      <c r="AE371" s="9">
        <f t="shared" si="335"/>
        <v>0</v>
      </c>
      <c r="AF371" s="9">
        <f t="shared" si="336"/>
        <v>0</v>
      </c>
      <c r="AG371" s="9">
        <v>3.2318000000000002</v>
      </c>
      <c r="AH371" s="9">
        <f t="shared" si="337"/>
        <v>0</v>
      </c>
      <c r="AI371" s="9">
        <f t="shared" si="338"/>
        <v>0</v>
      </c>
      <c r="AJ371" s="9">
        <f t="shared" si="339"/>
        <v>0</v>
      </c>
      <c r="AK371" s="9">
        <f t="shared" si="340"/>
        <v>0</v>
      </c>
      <c r="AL371" s="9">
        <f t="shared" si="341"/>
        <v>0</v>
      </c>
      <c r="AM371" s="9">
        <f t="shared" si="342"/>
        <v>0</v>
      </c>
      <c r="AN371" s="9">
        <v>9.16480589243307E-3</v>
      </c>
      <c r="AO371" s="9">
        <f t="shared" si="343"/>
        <v>0</v>
      </c>
      <c r="AP371" s="9">
        <f t="shared" si="344"/>
        <v>0</v>
      </c>
      <c r="AQ371" s="9">
        <f t="shared" si="345"/>
        <v>0</v>
      </c>
      <c r="AR371" s="9">
        <v>2.6318000000000001</v>
      </c>
      <c r="AS371" s="9">
        <f t="shared" si="307"/>
        <v>0</v>
      </c>
      <c r="AT371" s="9">
        <f t="shared" si="346"/>
        <v>0</v>
      </c>
      <c r="AU371" s="9">
        <f t="shared" si="347"/>
        <v>0</v>
      </c>
      <c r="AV371" s="9">
        <f t="shared" si="348"/>
        <v>0</v>
      </c>
      <c r="AW371" s="9">
        <f t="shared" si="349"/>
        <v>0</v>
      </c>
      <c r="AX371" s="9">
        <f t="shared" si="350"/>
        <v>0</v>
      </c>
      <c r="AY371" s="9">
        <v>6.3683923609458848E-3</v>
      </c>
      <c r="AZ371" s="9">
        <f t="shared" si="351"/>
        <v>0</v>
      </c>
      <c r="BA371" s="9">
        <f t="shared" si="352"/>
        <v>0</v>
      </c>
      <c r="BB371" s="9">
        <f t="shared" si="353"/>
        <v>0</v>
      </c>
      <c r="BC371" s="9">
        <v>3.4318</v>
      </c>
      <c r="BD371" s="9">
        <f t="shared" si="308"/>
        <v>0</v>
      </c>
      <c r="BE371" s="9">
        <f t="shared" si="309"/>
        <v>0.18121040770440297</v>
      </c>
      <c r="BF371" s="9">
        <f t="shared" si="310"/>
        <v>0.19095655180360036</v>
      </c>
      <c r="BG371" s="9">
        <f t="shared" si="311"/>
        <v>0.17196318581360356</v>
      </c>
      <c r="BH371" s="9">
        <f t="shared" si="312"/>
        <v>0.20122862632385055</v>
      </c>
      <c r="BI371" s="9">
        <f t="shared" si="313"/>
        <v>0.16318926901273328</v>
      </c>
      <c r="BJ371" s="9">
        <f t="shared" si="314"/>
        <v>0</v>
      </c>
      <c r="BK371" s="9">
        <f t="shared" si="315"/>
        <v>0</v>
      </c>
      <c r="BL371" s="9">
        <f t="shared" si="316"/>
        <v>0</v>
      </c>
      <c r="BM371" s="9">
        <f t="shared" si="317"/>
        <v>0</v>
      </c>
      <c r="BN371" s="9">
        <f t="shared" si="318"/>
        <v>0</v>
      </c>
    </row>
    <row r="372" spans="1:66" x14ac:dyDescent="0.3">
      <c r="A372" s="9">
        <f t="shared" si="306"/>
        <v>355</v>
      </c>
      <c r="B372" s="9">
        <f t="shared" si="301"/>
        <v>0</v>
      </c>
      <c r="C372" s="9">
        <f t="shared" si="302"/>
        <v>0</v>
      </c>
      <c r="D372" s="9">
        <f t="shared" si="303"/>
        <v>0</v>
      </c>
      <c r="E372" s="9">
        <f t="shared" si="304"/>
        <v>0</v>
      </c>
      <c r="F372" s="9">
        <f t="shared" si="305"/>
        <v>0</v>
      </c>
      <c r="G372" s="9">
        <v>7.6922358935922475E-3</v>
      </c>
      <c r="H372" s="9">
        <f t="shared" si="298"/>
        <v>0</v>
      </c>
      <c r="I372" s="9">
        <f t="shared" si="299"/>
        <v>0</v>
      </c>
      <c r="J372" s="9">
        <f t="shared" si="300"/>
        <v>0</v>
      </c>
      <c r="K372" s="4">
        <v>3.0318000000000001</v>
      </c>
      <c r="L372" s="9">
        <f t="shared" si="319"/>
        <v>0</v>
      </c>
      <c r="M372" s="9">
        <f t="shared" si="320"/>
        <v>0</v>
      </c>
      <c r="N372" s="9">
        <f t="shared" si="321"/>
        <v>0</v>
      </c>
      <c r="O372" s="9">
        <f t="shared" si="322"/>
        <v>0</v>
      </c>
      <c r="P372" s="9">
        <f t="shared" si="323"/>
        <v>0</v>
      </c>
      <c r="Q372" s="9">
        <f t="shared" si="324"/>
        <v>0</v>
      </c>
      <c r="R372" s="9">
        <v>8.4575312829618943E-3</v>
      </c>
      <c r="S372" s="9">
        <f t="shared" si="325"/>
        <v>0</v>
      </c>
      <c r="T372" s="9">
        <f t="shared" si="326"/>
        <v>0</v>
      </c>
      <c r="U372" s="9">
        <f t="shared" si="327"/>
        <v>0</v>
      </c>
      <c r="V372" s="9">
        <v>2.8317999999999999</v>
      </c>
      <c r="W372" s="9">
        <f t="shared" si="328"/>
        <v>0</v>
      </c>
      <c r="X372" s="9">
        <f t="shared" si="329"/>
        <v>0</v>
      </c>
      <c r="Y372" s="9">
        <f t="shared" si="330"/>
        <v>0</v>
      </c>
      <c r="Z372" s="9">
        <f t="shared" si="331"/>
        <v>0</v>
      </c>
      <c r="AA372" s="9">
        <f t="shared" si="332"/>
        <v>0</v>
      </c>
      <c r="AB372" s="9">
        <f t="shared" si="333"/>
        <v>0</v>
      </c>
      <c r="AC372" s="9">
        <v>6.8165041038288354E-3</v>
      </c>
      <c r="AD372" s="9">
        <f t="shared" si="334"/>
        <v>0</v>
      </c>
      <c r="AE372" s="9">
        <f t="shared" si="335"/>
        <v>0</v>
      </c>
      <c r="AF372" s="9">
        <f t="shared" si="336"/>
        <v>0</v>
      </c>
      <c r="AG372" s="9">
        <v>3.2318000000000002</v>
      </c>
      <c r="AH372" s="9">
        <f t="shared" si="337"/>
        <v>0</v>
      </c>
      <c r="AI372" s="9">
        <f t="shared" si="338"/>
        <v>0</v>
      </c>
      <c r="AJ372" s="9">
        <f t="shared" si="339"/>
        <v>0</v>
      </c>
      <c r="AK372" s="9">
        <f t="shared" si="340"/>
        <v>0</v>
      </c>
      <c r="AL372" s="9">
        <f t="shared" si="341"/>
        <v>0</v>
      </c>
      <c r="AM372" s="9">
        <f t="shared" si="342"/>
        <v>0</v>
      </c>
      <c r="AN372" s="9">
        <v>9.16480589243307E-3</v>
      </c>
      <c r="AO372" s="9">
        <f t="shared" si="343"/>
        <v>0</v>
      </c>
      <c r="AP372" s="9">
        <f t="shared" si="344"/>
        <v>0</v>
      </c>
      <c r="AQ372" s="9">
        <f t="shared" si="345"/>
        <v>0</v>
      </c>
      <c r="AR372" s="9">
        <v>2.6318000000000001</v>
      </c>
      <c r="AS372" s="9">
        <f t="shared" si="307"/>
        <v>0</v>
      </c>
      <c r="AT372" s="9">
        <f t="shared" si="346"/>
        <v>0</v>
      </c>
      <c r="AU372" s="9">
        <f t="shared" si="347"/>
        <v>0</v>
      </c>
      <c r="AV372" s="9">
        <f t="shared" si="348"/>
        <v>0</v>
      </c>
      <c r="AW372" s="9">
        <f t="shared" si="349"/>
        <v>0</v>
      </c>
      <c r="AX372" s="9">
        <f t="shared" si="350"/>
        <v>0</v>
      </c>
      <c r="AY372" s="9">
        <v>6.3683923609458848E-3</v>
      </c>
      <c r="AZ372" s="9">
        <f t="shared" si="351"/>
        <v>0</v>
      </c>
      <c r="BA372" s="9">
        <f t="shared" si="352"/>
        <v>0</v>
      </c>
      <c r="BB372" s="9">
        <f t="shared" si="353"/>
        <v>0</v>
      </c>
      <c r="BC372" s="9">
        <v>3.4318</v>
      </c>
      <c r="BD372" s="9">
        <f t="shared" si="308"/>
        <v>0</v>
      </c>
      <c r="BE372" s="9">
        <f t="shared" si="309"/>
        <v>0.18021222964768646</v>
      </c>
      <c r="BF372" s="9">
        <f t="shared" si="310"/>
        <v>0.18993616981397385</v>
      </c>
      <c r="BG372" s="9">
        <f t="shared" si="311"/>
        <v>0.17098760412868766</v>
      </c>
      <c r="BH372" s="9">
        <f t="shared" si="312"/>
        <v>0.20018654133959501</v>
      </c>
      <c r="BI372" s="9">
        <f t="shared" si="313"/>
        <v>0.16223657749024431</v>
      </c>
      <c r="BJ372" s="9">
        <f t="shared" si="314"/>
        <v>0</v>
      </c>
      <c r="BK372" s="9">
        <f t="shared" si="315"/>
        <v>0</v>
      </c>
      <c r="BL372" s="9">
        <f t="shared" si="316"/>
        <v>0</v>
      </c>
      <c r="BM372" s="9">
        <f t="shared" si="317"/>
        <v>0</v>
      </c>
      <c r="BN372" s="9">
        <f t="shared" si="318"/>
        <v>0</v>
      </c>
    </row>
    <row r="373" spans="1:66" x14ac:dyDescent="0.3">
      <c r="A373" s="9">
        <f t="shared" si="306"/>
        <v>356</v>
      </c>
      <c r="B373" s="9">
        <f t="shared" si="301"/>
        <v>0</v>
      </c>
      <c r="C373" s="9">
        <f t="shared" si="302"/>
        <v>0</v>
      </c>
      <c r="D373" s="9">
        <f t="shared" si="303"/>
        <v>0</v>
      </c>
      <c r="E373" s="9">
        <f t="shared" si="304"/>
        <v>0</v>
      </c>
      <c r="F373" s="9">
        <f t="shared" si="305"/>
        <v>0</v>
      </c>
      <c r="G373" s="9">
        <v>7.6922358935922475E-3</v>
      </c>
      <c r="H373" s="9">
        <f t="shared" si="298"/>
        <v>0</v>
      </c>
      <c r="I373" s="9">
        <f t="shared" si="299"/>
        <v>0</v>
      </c>
      <c r="J373" s="9">
        <f t="shared" si="300"/>
        <v>0</v>
      </c>
      <c r="K373" s="4">
        <v>3.0318000000000001</v>
      </c>
      <c r="L373" s="9">
        <f t="shared" si="319"/>
        <v>0</v>
      </c>
      <c r="M373" s="9">
        <f t="shared" si="320"/>
        <v>0</v>
      </c>
      <c r="N373" s="9">
        <f t="shared" si="321"/>
        <v>0</v>
      </c>
      <c r="O373" s="9">
        <f t="shared" si="322"/>
        <v>0</v>
      </c>
      <c r="P373" s="9">
        <f t="shared" si="323"/>
        <v>0</v>
      </c>
      <c r="Q373" s="9">
        <f t="shared" si="324"/>
        <v>0</v>
      </c>
      <c r="R373" s="9">
        <v>8.4575312829618943E-3</v>
      </c>
      <c r="S373" s="9">
        <f t="shared" si="325"/>
        <v>0</v>
      </c>
      <c r="T373" s="9">
        <f t="shared" si="326"/>
        <v>0</v>
      </c>
      <c r="U373" s="9">
        <f t="shared" si="327"/>
        <v>0</v>
      </c>
      <c r="V373" s="9">
        <v>2.8317999999999999</v>
      </c>
      <c r="W373" s="9">
        <f t="shared" si="328"/>
        <v>0</v>
      </c>
      <c r="X373" s="9">
        <f t="shared" si="329"/>
        <v>0</v>
      </c>
      <c r="Y373" s="9">
        <f t="shared" si="330"/>
        <v>0</v>
      </c>
      <c r="Z373" s="9">
        <f t="shared" si="331"/>
        <v>0</v>
      </c>
      <c r="AA373" s="9">
        <f t="shared" si="332"/>
        <v>0</v>
      </c>
      <c r="AB373" s="9">
        <f t="shared" si="333"/>
        <v>0</v>
      </c>
      <c r="AC373" s="9">
        <v>6.8165041038288354E-3</v>
      </c>
      <c r="AD373" s="9">
        <f t="shared" si="334"/>
        <v>0</v>
      </c>
      <c r="AE373" s="9">
        <f t="shared" si="335"/>
        <v>0</v>
      </c>
      <c r="AF373" s="9">
        <f t="shared" si="336"/>
        <v>0</v>
      </c>
      <c r="AG373" s="9">
        <v>3.2318000000000002</v>
      </c>
      <c r="AH373" s="9">
        <f t="shared" si="337"/>
        <v>0</v>
      </c>
      <c r="AI373" s="9">
        <f t="shared" si="338"/>
        <v>0</v>
      </c>
      <c r="AJ373" s="9">
        <f t="shared" si="339"/>
        <v>0</v>
      </c>
      <c r="AK373" s="9">
        <f t="shared" si="340"/>
        <v>0</v>
      </c>
      <c r="AL373" s="9">
        <f t="shared" si="341"/>
        <v>0</v>
      </c>
      <c r="AM373" s="9">
        <f t="shared" si="342"/>
        <v>0</v>
      </c>
      <c r="AN373" s="9">
        <v>9.16480589243307E-3</v>
      </c>
      <c r="AO373" s="9">
        <f t="shared" si="343"/>
        <v>0</v>
      </c>
      <c r="AP373" s="9">
        <f t="shared" si="344"/>
        <v>0</v>
      </c>
      <c r="AQ373" s="9">
        <f t="shared" si="345"/>
        <v>0</v>
      </c>
      <c r="AR373" s="9">
        <v>2.6318000000000001</v>
      </c>
      <c r="AS373" s="9">
        <f t="shared" si="307"/>
        <v>0</v>
      </c>
      <c r="AT373" s="9">
        <f t="shared" si="346"/>
        <v>0</v>
      </c>
      <c r="AU373" s="9">
        <f t="shared" si="347"/>
        <v>0</v>
      </c>
      <c r="AV373" s="9">
        <f t="shared" si="348"/>
        <v>0</v>
      </c>
      <c r="AW373" s="9">
        <f t="shared" si="349"/>
        <v>0</v>
      </c>
      <c r="AX373" s="9">
        <f t="shared" si="350"/>
        <v>0</v>
      </c>
      <c r="AY373" s="9">
        <v>6.3683923609458848E-3</v>
      </c>
      <c r="AZ373" s="9">
        <f t="shared" si="351"/>
        <v>0</v>
      </c>
      <c r="BA373" s="9">
        <f t="shared" si="352"/>
        <v>0</v>
      </c>
      <c r="BB373" s="9">
        <f t="shared" si="353"/>
        <v>0</v>
      </c>
      <c r="BC373" s="9">
        <v>3.4318</v>
      </c>
      <c r="BD373" s="9">
        <f t="shared" si="308"/>
        <v>0</v>
      </c>
      <c r="BE373" s="9">
        <f t="shared" si="309"/>
        <v>0.17921954994752426</v>
      </c>
      <c r="BF373" s="9">
        <f t="shared" si="310"/>
        <v>0.1889212402657269</v>
      </c>
      <c r="BG373" s="9">
        <f t="shared" si="311"/>
        <v>0.17001755711457611</v>
      </c>
      <c r="BH373" s="9">
        <f t="shared" si="312"/>
        <v>0.19914985290917103</v>
      </c>
      <c r="BI373" s="9">
        <f t="shared" si="313"/>
        <v>0.16128944773748757</v>
      </c>
      <c r="BJ373" s="9">
        <f t="shared" si="314"/>
        <v>0</v>
      </c>
      <c r="BK373" s="9">
        <f t="shared" si="315"/>
        <v>0</v>
      </c>
      <c r="BL373" s="9">
        <f t="shared" si="316"/>
        <v>0</v>
      </c>
      <c r="BM373" s="9">
        <f t="shared" si="317"/>
        <v>0</v>
      </c>
      <c r="BN373" s="9">
        <f t="shared" si="318"/>
        <v>0</v>
      </c>
    </row>
    <row r="374" spans="1:66" x14ac:dyDescent="0.3">
      <c r="A374" s="9">
        <f t="shared" si="306"/>
        <v>357</v>
      </c>
      <c r="B374" s="9">
        <f t="shared" si="301"/>
        <v>0</v>
      </c>
      <c r="C374" s="9">
        <f t="shared" si="302"/>
        <v>0</v>
      </c>
      <c r="D374" s="9">
        <f t="shared" si="303"/>
        <v>0</v>
      </c>
      <c r="E374" s="9">
        <f t="shared" si="304"/>
        <v>0</v>
      </c>
      <c r="F374" s="9">
        <f t="shared" si="305"/>
        <v>0</v>
      </c>
      <c r="G374" s="9">
        <v>7.6922358935922475E-3</v>
      </c>
      <c r="H374" s="9">
        <f t="shared" si="298"/>
        <v>0</v>
      </c>
      <c r="I374" s="9">
        <f t="shared" si="299"/>
        <v>0</v>
      </c>
      <c r="J374" s="9">
        <f t="shared" si="300"/>
        <v>0</v>
      </c>
      <c r="K374" s="4">
        <v>3.0318000000000001</v>
      </c>
      <c r="L374" s="9">
        <f t="shared" si="319"/>
        <v>0</v>
      </c>
      <c r="M374" s="9">
        <f t="shared" si="320"/>
        <v>0</v>
      </c>
      <c r="N374" s="9">
        <f t="shared" si="321"/>
        <v>0</v>
      </c>
      <c r="O374" s="9">
        <f t="shared" si="322"/>
        <v>0</v>
      </c>
      <c r="P374" s="9">
        <f t="shared" si="323"/>
        <v>0</v>
      </c>
      <c r="Q374" s="9">
        <f t="shared" si="324"/>
        <v>0</v>
      </c>
      <c r="R374" s="9">
        <v>8.4575312829618943E-3</v>
      </c>
      <c r="S374" s="9">
        <f t="shared" si="325"/>
        <v>0</v>
      </c>
      <c r="T374" s="9">
        <f t="shared" si="326"/>
        <v>0</v>
      </c>
      <c r="U374" s="9">
        <f t="shared" si="327"/>
        <v>0</v>
      </c>
      <c r="V374" s="9">
        <v>2.8317999999999999</v>
      </c>
      <c r="W374" s="9">
        <f t="shared" si="328"/>
        <v>0</v>
      </c>
      <c r="X374" s="9">
        <f t="shared" si="329"/>
        <v>0</v>
      </c>
      <c r="Y374" s="9">
        <f t="shared" si="330"/>
        <v>0</v>
      </c>
      <c r="Z374" s="9">
        <f t="shared" si="331"/>
        <v>0</v>
      </c>
      <c r="AA374" s="9">
        <f t="shared" si="332"/>
        <v>0</v>
      </c>
      <c r="AB374" s="9">
        <f t="shared" si="333"/>
        <v>0</v>
      </c>
      <c r="AC374" s="9">
        <v>6.8165041038288354E-3</v>
      </c>
      <c r="AD374" s="9">
        <f t="shared" si="334"/>
        <v>0</v>
      </c>
      <c r="AE374" s="9">
        <f t="shared" si="335"/>
        <v>0</v>
      </c>
      <c r="AF374" s="9">
        <f t="shared" si="336"/>
        <v>0</v>
      </c>
      <c r="AG374" s="9">
        <v>3.2318000000000002</v>
      </c>
      <c r="AH374" s="9">
        <f t="shared" si="337"/>
        <v>0</v>
      </c>
      <c r="AI374" s="9">
        <f t="shared" si="338"/>
        <v>0</v>
      </c>
      <c r="AJ374" s="9">
        <f t="shared" si="339"/>
        <v>0</v>
      </c>
      <c r="AK374" s="9">
        <f t="shared" si="340"/>
        <v>0</v>
      </c>
      <c r="AL374" s="9">
        <f t="shared" si="341"/>
        <v>0</v>
      </c>
      <c r="AM374" s="9">
        <f t="shared" si="342"/>
        <v>0</v>
      </c>
      <c r="AN374" s="9">
        <v>9.16480589243307E-3</v>
      </c>
      <c r="AO374" s="9">
        <f t="shared" si="343"/>
        <v>0</v>
      </c>
      <c r="AP374" s="9">
        <f t="shared" si="344"/>
        <v>0</v>
      </c>
      <c r="AQ374" s="9">
        <f t="shared" si="345"/>
        <v>0</v>
      </c>
      <c r="AR374" s="9">
        <v>2.6318000000000001</v>
      </c>
      <c r="AS374" s="9">
        <f t="shared" si="307"/>
        <v>0</v>
      </c>
      <c r="AT374" s="9">
        <f t="shared" si="346"/>
        <v>0</v>
      </c>
      <c r="AU374" s="9">
        <f t="shared" si="347"/>
        <v>0</v>
      </c>
      <c r="AV374" s="9">
        <f t="shared" si="348"/>
        <v>0</v>
      </c>
      <c r="AW374" s="9">
        <f t="shared" si="349"/>
        <v>0</v>
      </c>
      <c r="AX374" s="9">
        <f t="shared" si="350"/>
        <v>0</v>
      </c>
      <c r="AY374" s="9">
        <v>6.3683923609458848E-3</v>
      </c>
      <c r="AZ374" s="9">
        <f t="shared" si="351"/>
        <v>0</v>
      </c>
      <c r="BA374" s="9">
        <f t="shared" si="352"/>
        <v>0</v>
      </c>
      <c r="BB374" s="9">
        <f t="shared" si="353"/>
        <v>0</v>
      </c>
      <c r="BC374" s="9">
        <v>3.4318</v>
      </c>
      <c r="BD374" s="9">
        <f t="shared" si="308"/>
        <v>0</v>
      </c>
      <c r="BE374" s="9">
        <f t="shared" si="309"/>
        <v>0.17823233831681018</v>
      </c>
      <c r="BF374" s="9">
        <f t="shared" si="310"/>
        <v>0.18791173402357755</v>
      </c>
      <c r="BG374" s="9">
        <f t="shared" si="311"/>
        <v>0.16905301337197001</v>
      </c>
      <c r="BH374" s="9">
        <f t="shared" si="312"/>
        <v>0.19811853308592006</v>
      </c>
      <c r="BI374" s="9">
        <f t="shared" si="313"/>
        <v>0.16034784728510462</v>
      </c>
      <c r="BJ374" s="9">
        <f t="shared" si="314"/>
        <v>0</v>
      </c>
      <c r="BK374" s="9">
        <f t="shared" si="315"/>
        <v>0</v>
      </c>
      <c r="BL374" s="9">
        <f t="shared" si="316"/>
        <v>0</v>
      </c>
      <c r="BM374" s="9">
        <f t="shared" si="317"/>
        <v>0</v>
      </c>
      <c r="BN374" s="9">
        <f t="shared" si="318"/>
        <v>0</v>
      </c>
    </row>
    <row r="375" spans="1:66" x14ac:dyDescent="0.3">
      <c r="A375" s="9">
        <f t="shared" si="306"/>
        <v>358</v>
      </c>
      <c r="B375" s="9">
        <f t="shared" si="301"/>
        <v>0</v>
      </c>
      <c r="C375" s="9">
        <f t="shared" si="302"/>
        <v>0</v>
      </c>
      <c r="D375" s="9">
        <f t="shared" si="303"/>
        <v>0</v>
      </c>
      <c r="E375" s="9">
        <f t="shared" si="304"/>
        <v>0</v>
      </c>
      <c r="F375" s="9">
        <f t="shared" si="305"/>
        <v>0</v>
      </c>
      <c r="G375" s="9">
        <v>7.6922358935922475E-3</v>
      </c>
      <c r="H375" s="9">
        <f t="shared" si="298"/>
        <v>0</v>
      </c>
      <c r="I375" s="9">
        <f t="shared" si="299"/>
        <v>0</v>
      </c>
      <c r="J375" s="9">
        <f t="shared" si="300"/>
        <v>0</v>
      </c>
      <c r="K375" s="4">
        <v>3.0318000000000001</v>
      </c>
      <c r="L375" s="9">
        <f t="shared" si="319"/>
        <v>0</v>
      </c>
      <c r="M375" s="9">
        <f t="shared" si="320"/>
        <v>0</v>
      </c>
      <c r="N375" s="9">
        <f t="shared" si="321"/>
        <v>0</v>
      </c>
      <c r="O375" s="9">
        <f t="shared" si="322"/>
        <v>0</v>
      </c>
      <c r="P375" s="9">
        <f t="shared" si="323"/>
        <v>0</v>
      </c>
      <c r="Q375" s="9">
        <f t="shared" si="324"/>
        <v>0</v>
      </c>
      <c r="R375" s="9">
        <v>8.4575312829618943E-3</v>
      </c>
      <c r="S375" s="9">
        <f t="shared" si="325"/>
        <v>0</v>
      </c>
      <c r="T375" s="9">
        <f t="shared" si="326"/>
        <v>0</v>
      </c>
      <c r="U375" s="9">
        <f t="shared" si="327"/>
        <v>0</v>
      </c>
      <c r="V375" s="9">
        <v>2.8317999999999999</v>
      </c>
      <c r="W375" s="9">
        <f t="shared" si="328"/>
        <v>0</v>
      </c>
      <c r="X375" s="9">
        <f t="shared" si="329"/>
        <v>0</v>
      </c>
      <c r="Y375" s="9">
        <f t="shared" si="330"/>
        <v>0</v>
      </c>
      <c r="Z375" s="9">
        <f t="shared" si="331"/>
        <v>0</v>
      </c>
      <c r="AA375" s="9">
        <f t="shared" si="332"/>
        <v>0</v>
      </c>
      <c r="AB375" s="9">
        <f t="shared" si="333"/>
        <v>0</v>
      </c>
      <c r="AC375" s="9">
        <v>6.8165041038288354E-3</v>
      </c>
      <c r="AD375" s="9">
        <f t="shared" si="334"/>
        <v>0</v>
      </c>
      <c r="AE375" s="9">
        <f t="shared" si="335"/>
        <v>0</v>
      </c>
      <c r="AF375" s="9">
        <f t="shared" si="336"/>
        <v>0</v>
      </c>
      <c r="AG375" s="9">
        <v>3.2318000000000002</v>
      </c>
      <c r="AH375" s="9">
        <f t="shared" si="337"/>
        <v>0</v>
      </c>
      <c r="AI375" s="9">
        <f t="shared" si="338"/>
        <v>0</v>
      </c>
      <c r="AJ375" s="9">
        <f t="shared" si="339"/>
        <v>0</v>
      </c>
      <c r="AK375" s="9">
        <f t="shared" si="340"/>
        <v>0</v>
      </c>
      <c r="AL375" s="9">
        <f t="shared" si="341"/>
        <v>0</v>
      </c>
      <c r="AM375" s="9">
        <f t="shared" si="342"/>
        <v>0</v>
      </c>
      <c r="AN375" s="9">
        <v>9.16480589243307E-3</v>
      </c>
      <c r="AO375" s="9">
        <f t="shared" si="343"/>
        <v>0</v>
      </c>
      <c r="AP375" s="9">
        <f t="shared" si="344"/>
        <v>0</v>
      </c>
      <c r="AQ375" s="9">
        <f t="shared" si="345"/>
        <v>0</v>
      </c>
      <c r="AR375" s="9">
        <v>2.6318000000000001</v>
      </c>
      <c r="AS375" s="9">
        <f t="shared" si="307"/>
        <v>0</v>
      </c>
      <c r="AT375" s="9">
        <f t="shared" si="346"/>
        <v>0</v>
      </c>
      <c r="AU375" s="9">
        <f t="shared" si="347"/>
        <v>0</v>
      </c>
      <c r="AV375" s="9">
        <f t="shared" si="348"/>
        <v>0</v>
      </c>
      <c r="AW375" s="9">
        <f t="shared" si="349"/>
        <v>0</v>
      </c>
      <c r="AX375" s="9">
        <f t="shared" si="350"/>
        <v>0</v>
      </c>
      <c r="AY375" s="9">
        <v>6.3683923609458848E-3</v>
      </c>
      <c r="AZ375" s="9">
        <f t="shared" si="351"/>
        <v>0</v>
      </c>
      <c r="BA375" s="9">
        <f t="shared" si="352"/>
        <v>0</v>
      </c>
      <c r="BB375" s="9">
        <f t="shared" si="353"/>
        <v>0</v>
      </c>
      <c r="BC375" s="9">
        <v>3.4318</v>
      </c>
      <c r="BD375" s="9">
        <f t="shared" si="308"/>
        <v>0</v>
      </c>
      <c r="BE375" s="9">
        <f t="shared" si="309"/>
        <v>0.17725056463527131</v>
      </c>
      <c r="BF375" s="9">
        <f t="shared" si="310"/>
        <v>0.18690762210792905</v>
      </c>
      <c r="BG375" s="9">
        <f t="shared" si="311"/>
        <v>0.16809394167970498</v>
      </c>
      <c r="BH375" s="9">
        <f t="shared" si="312"/>
        <v>0.19709255406790843</v>
      </c>
      <c r="BI375" s="9">
        <f t="shared" si="313"/>
        <v>0.1594117438532916</v>
      </c>
      <c r="BJ375" s="9">
        <f t="shared" si="314"/>
        <v>0</v>
      </c>
      <c r="BK375" s="9">
        <f t="shared" si="315"/>
        <v>0</v>
      </c>
      <c r="BL375" s="9">
        <f t="shared" si="316"/>
        <v>0</v>
      </c>
      <c r="BM375" s="9">
        <f t="shared" si="317"/>
        <v>0</v>
      </c>
      <c r="BN375" s="9">
        <f t="shared" si="318"/>
        <v>0</v>
      </c>
    </row>
    <row r="376" spans="1:66" x14ac:dyDescent="0.3">
      <c r="A376" s="9">
        <f t="shared" si="306"/>
        <v>359</v>
      </c>
      <c r="B376" s="9">
        <f t="shared" si="301"/>
        <v>0</v>
      </c>
      <c r="C376" s="9">
        <f t="shared" si="302"/>
        <v>0</v>
      </c>
      <c r="D376" s="9">
        <f t="shared" si="303"/>
        <v>0</v>
      </c>
      <c r="E376" s="9">
        <f t="shared" si="304"/>
        <v>0</v>
      </c>
      <c r="F376" s="9">
        <f t="shared" si="305"/>
        <v>0</v>
      </c>
      <c r="G376" s="9">
        <v>7.6922358935922475E-3</v>
      </c>
      <c r="H376" s="9">
        <f t="shared" si="298"/>
        <v>0</v>
      </c>
      <c r="I376" s="9">
        <f t="shared" si="299"/>
        <v>0</v>
      </c>
      <c r="J376" s="9">
        <f t="shared" si="300"/>
        <v>0</v>
      </c>
      <c r="K376" s="4">
        <v>3.0318000000000001</v>
      </c>
      <c r="L376" s="9">
        <f t="shared" si="319"/>
        <v>0</v>
      </c>
      <c r="M376" s="9">
        <f t="shared" si="320"/>
        <v>0</v>
      </c>
      <c r="N376" s="9">
        <f t="shared" si="321"/>
        <v>0</v>
      </c>
      <c r="O376" s="9">
        <f t="shared" si="322"/>
        <v>0</v>
      </c>
      <c r="P376" s="9">
        <f t="shared" si="323"/>
        <v>0</v>
      </c>
      <c r="Q376" s="9">
        <f t="shared" si="324"/>
        <v>0</v>
      </c>
      <c r="R376" s="9">
        <v>8.4575312829618943E-3</v>
      </c>
      <c r="S376" s="9">
        <f t="shared" si="325"/>
        <v>0</v>
      </c>
      <c r="T376" s="9">
        <f t="shared" si="326"/>
        <v>0</v>
      </c>
      <c r="U376" s="9">
        <f t="shared" si="327"/>
        <v>0</v>
      </c>
      <c r="V376" s="9">
        <v>2.8317999999999999</v>
      </c>
      <c r="W376" s="9">
        <f t="shared" si="328"/>
        <v>0</v>
      </c>
      <c r="X376" s="9">
        <f t="shared" si="329"/>
        <v>0</v>
      </c>
      <c r="Y376" s="9">
        <f t="shared" si="330"/>
        <v>0</v>
      </c>
      <c r="Z376" s="9">
        <f t="shared" si="331"/>
        <v>0</v>
      </c>
      <c r="AA376" s="9">
        <f t="shared" si="332"/>
        <v>0</v>
      </c>
      <c r="AB376" s="9">
        <f t="shared" si="333"/>
        <v>0</v>
      </c>
      <c r="AC376" s="9">
        <v>6.8165041038288354E-3</v>
      </c>
      <c r="AD376" s="9">
        <f t="shared" si="334"/>
        <v>0</v>
      </c>
      <c r="AE376" s="9">
        <f t="shared" si="335"/>
        <v>0</v>
      </c>
      <c r="AF376" s="9">
        <f t="shared" si="336"/>
        <v>0</v>
      </c>
      <c r="AG376" s="9">
        <v>3.2318000000000002</v>
      </c>
      <c r="AH376" s="9">
        <f t="shared" si="337"/>
        <v>0</v>
      </c>
      <c r="AI376" s="9">
        <f t="shared" si="338"/>
        <v>0</v>
      </c>
      <c r="AJ376" s="9">
        <f t="shared" si="339"/>
        <v>0</v>
      </c>
      <c r="AK376" s="9">
        <f t="shared" si="340"/>
        <v>0</v>
      </c>
      <c r="AL376" s="9">
        <f t="shared" si="341"/>
        <v>0</v>
      </c>
      <c r="AM376" s="9">
        <f t="shared" si="342"/>
        <v>0</v>
      </c>
      <c r="AN376" s="9">
        <v>9.16480589243307E-3</v>
      </c>
      <c r="AO376" s="9">
        <f t="shared" si="343"/>
        <v>0</v>
      </c>
      <c r="AP376" s="9">
        <f t="shared" si="344"/>
        <v>0</v>
      </c>
      <c r="AQ376" s="9">
        <f t="shared" si="345"/>
        <v>0</v>
      </c>
      <c r="AR376" s="9">
        <v>2.6318000000000001</v>
      </c>
      <c r="AS376" s="9">
        <f t="shared" si="307"/>
        <v>0</v>
      </c>
      <c r="AT376" s="9">
        <f t="shared" si="346"/>
        <v>0</v>
      </c>
      <c r="AU376" s="9">
        <f t="shared" si="347"/>
        <v>0</v>
      </c>
      <c r="AV376" s="9">
        <f t="shared" si="348"/>
        <v>0</v>
      </c>
      <c r="AW376" s="9">
        <f t="shared" si="349"/>
        <v>0</v>
      </c>
      <c r="AX376" s="9">
        <f t="shared" si="350"/>
        <v>0</v>
      </c>
      <c r="AY376" s="9">
        <v>6.3683923609458848E-3</v>
      </c>
      <c r="AZ376" s="9">
        <f t="shared" si="351"/>
        <v>0</v>
      </c>
      <c r="BA376" s="9">
        <f t="shared" si="352"/>
        <v>0</v>
      </c>
      <c r="BB376" s="9">
        <f t="shared" si="353"/>
        <v>0</v>
      </c>
      <c r="BC376" s="9">
        <v>3.4318</v>
      </c>
      <c r="BD376" s="9">
        <f t="shared" si="308"/>
        <v>0</v>
      </c>
      <c r="BE376" s="9">
        <f t="shared" si="309"/>
        <v>0.17627419894854901</v>
      </c>
      <c r="BF376" s="9">
        <f t="shared" si="310"/>
        <v>0.18590887569403799</v>
      </c>
      <c r="BG376" s="9">
        <f t="shared" si="311"/>
        <v>0.16714031099374063</v>
      </c>
      <c r="BH376" s="9">
        <f t="shared" si="312"/>
        <v>0.19607188819717791</v>
      </c>
      <c r="BI376" s="9">
        <f t="shared" si="313"/>
        <v>0.15848110535069271</v>
      </c>
      <c r="BJ376" s="9">
        <f t="shared" si="314"/>
        <v>0</v>
      </c>
      <c r="BK376" s="9">
        <f t="shared" si="315"/>
        <v>0</v>
      </c>
      <c r="BL376" s="9">
        <f t="shared" si="316"/>
        <v>0</v>
      </c>
      <c r="BM376" s="9">
        <f t="shared" si="317"/>
        <v>0</v>
      </c>
      <c r="BN376" s="9">
        <f t="shared" si="318"/>
        <v>0</v>
      </c>
    </row>
    <row r="377" spans="1:66" x14ac:dyDescent="0.3">
      <c r="A377" s="9">
        <f t="shared" si="306"/>
        <v>360</v>
      </c>
      <c r="B377" s="9">
        <f t="shared" si="301"/>
        <v>0</v>
      </c>
      <c r="C377" s="9">
        <f t="shared" si="302"/>
        <v>0</v>
      </c>
      <c r="D377" s="9">
        <f t="shared" si="303"/>
        <v>0</v>
      </c>
      <c r="E377" s="9">
        <f t="shared" si="304"/>
        <v>0</v>
      </c>
      <c r="F377" s="9">
        <f t="shared" si="305"/>
        <v>0</v>
      </c>
      <c r="G377" s="9">
        <v>7.6922358935922475E-3</v>
      </c>
      <c r="H377" s="9">
        <f t="shared" ref="H377" si="354">IF(A377="","",B377*G377)</f>
        <v>0</v>
      </c>
      <c r="I377" s="9">
        <f t="shared" ref="I377" si="355">IF(A377="","",F377+H377)</f>
        <v>0</v>
      </c>
      <c r="J377" s="9">
        <f t="shared" ref="J377" si="356">IF(A377="","",IF(B377-F377-H377&gt;0.1,MAX(B377-F377-H377,0),0))</f>
        <v>0</v>
      </c>
      <c r="K377" s="4">
        <v>3.0318000000000001</v>
      </c>
      <c r="L377" s="9">
        <f t="shared" si="319"/>
        <v>0</v>
      </c>
      <c r="M377" s="9">
        <f t="shared" si="320"/>
        <v>0</v>
      </c>
      <c r="N377" s="9">
        <f t="shared" si="321"/>
        <v>0</v>
      </c>
      <c r="O377" s="9">
        <f t="shared" si="322"/>
        <v>0</v>
      </c>
      <c r="P377" s="9">
        <f t="shared" si="323"/>
        <v>0</v>
      </c>
      <c r="Q377" s="9">
        <f t="shared" si="324"/>
        <v>0</v>
      </c>
      <c r="R377" s="9">
        <v>8.4575312829618943E-3</v>
      </c>
      <c r="S377" s="9">
        <f t="shared" si="325"/>
        <v>0</v>
      </c>
      <c r="T377" s="9">
        <f t="shared" si="326"/>
        <v>0</v>
      </c>
      <c r="U377" s="9">
        <f t="shared" si="327"/>
        <v>0</v>
      </c>
      <c r="V377" s="9">
        <v>2.8317999999999999</v>
      </c>
      <c r="W377" s="9">
        <f t="shared" si="328"/>
        <v>0</v>
      </c>
      <c r="X377" s="9">
        <f t="shared" si="329"/>
        <v>0</v>
      </c>
      <c r="Y377" s="9">
        <f t="shared" si="330"/>
        <v>0</v>
      </c>
      <c r="Z377" s="9">
        <f t="shared" si="331"/>
        <v>0</v>
      </c>
      <c r="AA377" s="9">
        <f t="shared" si="332"/>
        <v>0</v>
      </c>
      <c r="AB377" s="9">
        <f t="shared" si="333"/>
        <v>0</v>
      </c>
      <c r="AC377" s="9">
        <v>6.8165041038288354E-3</v>
      </c>
      <c r="AD377" s="9">
        <f t="shared" si="334"/>
        <v>0</v>
      </c>
      <c r="AE377" s="9">
        <f t="shared" si="335"/>
        <v>0</v>
      </c>
      <c r="AF377" s="9">
        <f t="shared" si="336"/>
        <v>0</v>
      </c>
      <c r="AG377" s="9">
        <v>3.2318000000000002</v>
      </c>
      <c r="AH377" s="9">
        <f t="shared" si="337"/>
        <v>0</v>
      </c>
      <c r="AI377" s="9">
        <f t="shared" si="338"/>
        <v>0</v>
      </c>
      <c r="AJ377" s="9">
        <f t="shared" si="339"/>
        <v>0</v>
      </c>
      <c r="AK377" s="9">
        <f t="shared" si="340"/>
        <v>0</v>
      </c>
      <c r="AL377" s="9">
        <f t="shared" si="341"/>
        <v>0</v>
      </c>
      <c r="AM377" s="9">
        <f t="shared" si="342"/>
        <v>0</v>
      </c>
      <c r="AN377" s="9">
        <v>9.16480589243307E-3</v>
      </c>
      <c r="AO377" s="9">
        <f t="shared" si="343"/>
        <v>0</v>
      </c>
      <c r="AP377" s="9">
        <f t="shared" si="344"/>
        <v>0</v>
      </c>
      <c r="AQ377" s="9">
        <f t="shared" si="345"/>
        <v>0</v>
      </c>
      <c r="AR377" s="9">
        <v>2.6318000000000001</v>
      </c>
      <c r="AS377" s="9">
        <f t="shared" si="307"/>
        <v>0</v>
      </c>
      <c r="AT377" s="9">
        <f t="shared" si="346"/>
        <v>0</v>
      </c>
      <c r="AU377" s="9">
        <f t="shared" si="347"/>
        <v>0</v>
      </c>
      <c r="AV377" s="9">
        <f t="shared" si="348"/>
        <v>0</v>
      </c>
      <c r="AW377" s="9">
        <f t="shared" si="349"/>
        <v>0</v>
      </c>
      <c r="AX377" s="9">
        <f t="shared" si="350"/>
        <v>0</v>
      </c>
      <c r="AY377" s="9">
        <v>6.3683923609458848E-3</v>
      </c>
      <c r="AZ377" s="9">
        <f t="shared" si="351"/>
        <v>0</v>
      </c>
      <c r="BA377" s="9">
        <f t="shared" si="352"/>
        <v>0</v>
      </c>
      <c r="BB377" s="9">
        <f t="shared" si="353"/>
        <v>0</v>
      </c>
      <c r="BC377" s="9">
        <v>3.4318</v>
      </c>
      <c r="BD377" s="9">
        <f t="shared" si="308"/>
        <v>0</v>
      </c>
      <c r="BE377" s="9">
        <f t="shared" si="309"/>
        <v>0.175303211467285</v>
      </c>
      <c r="BF377" s="9">
        <f t="shared" si="310"/>
        <v>0.18491546611118684</v>
      </c>
      <c r="BG377" s="9">
        <f t="shared" si="311"/>
        <v>0.1661920904461556</v>
      </c>
      <c r="BH377" s="9">
        <f t="shared" si="312"/>
        <v>0.19505650795900006</v>
      </c>
      <c r="BI377" s="9">
        <f t="shared" si="313"/>
        <v>0.15755589987330001</v>
      </c>
      <c r="BJ377" s="9">
        <f t="shared" si="314"/>
        <v>0</v>
      </c>
      <c r="BK377" s="9">
        <f t="shared" si="315"/>
        <v>0</v>
      </c>
      <c r="BL377" s="9">
        <f t="shared" si="316"/>
        <v>0</v>
      </c>
      <c r="BM377" s="9">
        <f t="shared" si="317"/>
        <v>0</v>
      </c>
      <c r="BN377" s="9">
        <f t="shared" si="318"/>
        <v>0</v>
      </c>
    </row>
    <row r="378" spans="1:66" x14ac:dyDescent="0.3">
      <c r="BD378" s="9"/>
      <c r="BJ378" s="9" t="str">
        <f t="shared" si="314"/>
        <v/>
      </c>
      <c r="BN378" s="9" t="str">
        <f t="shared" si="318"/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78"/>
  <sheetViews>
    <sheetView zoomScaleNormal="100" workbookViewId="0">
      <selection activeCell="H11" sqref="H11"/>
    </sheetView>
  </sheetViews>
  <sheetFormatPr defaultRowHeight="14.4" x14ac:dyDescent="0.3"/>
  <cols>
    <col min="1" max="1" width="36.6640625" style="9" customWidth="1"/>
    <col min="2" max="2" width="11.44140625" style="9" customWidth="1"/>
    <col min="3" max="3" width="12.33203125" style="9" customWidth="1"/>
    <col min="4" max="4" width="11.5546875" style="9" customWidth="1"/>
    <col min="5" max="5" width="10.44140625" style="9" customWidth="1"/>
    <col min="6" max="6" width="13.5546875" style="9" customWidth="1"/>
    <col min="7" max="7" width="10" style="9" customWidth="1"/>
    <col min="8" max="8" width="12.33203125" style="9" customWidth="1"/>
    <col min="9" max="9" width="12" style="9" bestFit="1" customWidth="1"/>
    <col min="10" max="10" width="16" style="9" customWidth="1"/>
    <col min="11" max="11" width="8.88671875" style="9"/>
    <col min="12" max="12" width="12" style="9" customWidth="1"/>
    <col min="13" max="13" width="11" style="9" bestFit="1" customWidth="1"/>
    <col min="14" max="14" width="12.33203125" style="9" customWidth="1"/>
    <col min="15" max="15" width="10.77734375" style="9" customWidth="1"/>
    <col min="16" max="16" width="10.33203125" style="9" customWidth="1"/>
    <col min="17" max="17" width="10.77734375" style="9" customWidth="1"/>
    <col min="18" max="18" width="8.88671875" style="9"/>
    <col min="19" max="19" width="12.21875" style="9" customWidth="1"/>
    <col min="20" max="20" width="12.44140625" style="9" customWidth="1"/>
    <col min="21" max="21" width="10.77734375" style="9" customWidth="1"/>
    <col min="22" max="22" width="8.88671875" style="9"/>
    <col min="23" max="23" width="12.77734375" style="9" customWidth="1"/>
    <col min="24" max="24" width="11.109375" style="9" bestFit="1" customWidth="1"/>
    <col min="25" max="25" width="11" style="9" bestFit="1" customWidth="1"/>
    <col min="26" max="26" width="11.33203125" style="9" bestFit="1" customWidth="1"/>
    <col min="27" max="27" width="10.88671875" style="9" customWidth="1"/>
    <col min="28" max="28" width="13" style="9" bestFit="1" customWidth="1"/>
    <col min="29" max="29" width="8.88671875" style="9"/>
    <col min="30" max="30" width="12.44140625" style="9" customWidth="1"/>
    <col min="31" max="31" width="11.33203125" style="9" customWidth="1"/>
    <col min="32" max="32" width="12.6640625" style="9" customWidth="1"/>
    <col min="33" max="33" width="8.88671875" style="9"/>
    <col min="34" max="34" width="12.6640625" style="9" bestFit="1" customWidth="1"/>
    <col min="35" max="35" width="11.109375" style="9" bestFit="1" customWidth="1"/>
    <col min="36" max="36" width="11" style="9" bestFit="1" customWidth="1"/>
    <col min="37" max="37" width="11.33203125" style="9" bestFit="1" customWidth="1"/>
    <col min="38" max="38" width="11" style="9" customWidth="1"/>
    <col min="39" max="39" width="11.33203125" style="9" customWidth="1"/>
    <col min="40" max="40" width="8.88671875" style="9"/>
    <col min="41" max="41" width="12.21875" style="9" customWidth="1"/>
    <col min="42" max="42" width="12" style="9" bestFit="1" customWidth="1"/>
    <col min="43" max="43" width="10.33203125" style="9" customWidth="1"/>
    <col min="44" max="44" width="8.88671875" style="9"/>
    <col min="45" max="45" width="11.21875" style="9" customWidth="1"/>
    <col min="46" max="46" width="11.109375" style="9" bestFit="1" customWidth="1"/>
    <col min="47" max="47" width="11" style="9" bestFit="1" customWidth="1"/>
    <col min="48" max="48" width="11.33203125" style="9" bestFit="1" customWidth="1"/>
    <col min="49" max="50" width="10.6640625" style="9" customWidth="1"/>
    <col min="51" max="51" width="8.88671875" style="9"/>
    <col min="52" max="52" width="12.44140625" style="9" customWidth="1"/>
    <col min="53" max="53" width="12" style="9" bestFit="1" customWidth="1"/>
    <col min="54" max="54" width="10.33203125" style="9" customWidth="1"/>
    <col min="55" max="55" width="8.88671875" style="9"/>
    <col min="56" max="56" width="12.44140625" style="9" customWidth="1"/>
    <col min="57" max="61" width="8.88671875" style="9"/>
    <col min="62" max="62" width="12.33203125" style="9" customWidth="1"/>
    <col min="63" max="66" width="10.88671875" style="9" bestFit="1" customWidth="1"/>
    <col min="67" max="16384" width="8.88671875" style="9"/>
  </cols>
  <sheetData>
    <row r="1" spans="1:66" x14ac:dyDescent="0.3">
      <c r="A1" s="1" t="s">
        <v>0</v>
      </c>
      <c r="B1" s="9">
        <v>1030969748038</v>
      </c>
      <c r="D1" s="9" t="s">
        <v>112</v>
      </c>
      <c r="E1" s="9">
        <v>3.6148835819162199</v>
      </c>
      <c r="G1" s="9" t="s">
        <v>33</v>
      </c>
      <c r="H1" s="9">
        <f>SUM(L18:L377)/(12*SUM(I18:I377))</f>
        <v>5.8697555616099937</v>
      </c>
      <c r="J1" s="9" t="s">
        <v>67</v>
      </c>
      <c r="K1" s="9">
        <f>SUM(BJ18:BJ378)/$B$7</f>
        <v>0.85421558088303229</v>
      </c>
    </row>
    <row r="2" spans="1:66" x14ac:dyDescent="0.3">
      <c r="A2" s="1" t="s">
        <v>2</v>
      </c>
      <c r="B2" s="9">
        <v>4.0750000000000002</v>
      </c>
      <c r="G2" s="9" t="s">
        <v>34</v>
      </c>
      <c r="H2" s="9">
        <f>SUM(W18:W377)/(12*SUM(T18:T377))</f>
        <v>5.833280852282094</v>
      </c>
      <c r="J2" s="9" t="s">
        <v>68</v>
      </c>
      <c r="K2" s="9">
        <f>SUM(BK18:BK378)/$B$7</f>
        <v>1.370137489007315</v>
      </c>
    </row>
    <row r="3" spans="1:66" x14ac:dyDescent="0.3">
      <c r="A3" s="1" t="s">
        <v>1</v>
      </c>
      <c r="B3" s="9">
        <v>57.5</v>
      </c>
      <c r="G3" s="9" t="s">
        <v>35</v>
      </c>
      <c r="H3" s="9">
        <f>SUM(AH18:AH377)/(12*SUM(AE18:AE377))</f>
        <v>5.9035978399818543</v>
      </c>
      <c r="J3" s="9" t="s">
        <v>70</v>
      </c>
      <c r="K3" s="9">
        <f>SUM(BL18:BL378)/$B$7</f>
        <v>0.84577817890022877</v>
      </c>
    </row>
    <row r="4" spans="1:66" x14ac:dyDescent="0.3">
      <c r="A4" s="9" t="s">
        <v>3</v>
      </c>
      <c r="B4" s="9">
        <f>$B$2 - ($B$3/100)</f>
        <v>3.5</v>
      </c>
      <c r="G4" s="9" t="s">
        <v>36</v>
      </c>
      <c r="H4" s="9">
        <f>SUM(AS18:AS377)/(12*SUM(AP18:AP377))</f>
        <v>5.7496392339560343</v>
      </c>
      <c r="J4" s="9" t="s">
        <v>71</v>
      </c>
      <c r="K4" s="9">
        <f>SUM(BM18:BM378)/$B$7</f>
        <v>0.87295085008593265</v>
      </c>
      <c r="O4" s="10"/>
      <c r="R4" s="10"/>
    </row>
    <row r="5" spans="1:66" x14ac:dyDescent="0.3">
      <c r="A5" s="1" t="s">
        <v>4</v>
      </c>
      <c r="B5" s="9">
        <v>321</v>
      </c>
      <c r="G5" s="9" t="s">
        <v>37</v>
      </c>
      <c r="H5" s="9">
        <f>SUM(BD18:BD377)/(12*SUM(BA18:BA377))</f>
        <v>5.9389682331368139</v>
      </c>
      <c r="J5" s="9" t="s">
        <v>69</v>
      </c>
      <c r="K5" s="9">
        <f>SUM(BN18:BN378)/$B$7</f>
        <v>0.83727287854496601</v>
      </c>
      <c r="O5" s="10"/>
      <c r="R5" s="10"/>
    </row>
    <row r="6" spans="1:66" x14ac:dyDescent="0.3">
      <c r="A6" s="1" t="s">
        <v>5</v>
      </c>
      <c r="B6" s="9">
        <v>0.64702082999999999</v>
      </c>
      <c r="O6" s="10"/>
      <c r="R6" s="10"/>
    </row>
    <row r="7" spans="1:66" x14ac:dyDescent="0.3">
      <c r="A7" s="2" t="s">
        <v>6</v>
      </c>
      <c r="B7" s="9">
        <f>$B$1*$B$6</f>
        <v>667058902080.43762</v>
      </c>
      <c r="J7" s="9" t="s">
        <v>111</v>
      </c>
      <c r="K7" s="9">
        <f>AVERAGE(K1:K5)</f>
        <v>0.95607099548429508</v>
      </c>
    </row>
    <row r="8" spans="1:66" x14ac:dyDescent="0.3">
      <c r="A8" s="2" t="s">
        <v>7</v>
      </c>
      <c r="B8" s="9">
        <v>8.8350891756855971E-3</v>
      </c>
    </row>
    <row r="9" spans="1:66" x14ac:dyDescent="0.3">
      <c r="A9" s="9" t="s">
        <v>8</v>
      </c>
      <c r="B9" s="9">
        <v>360</v>
      </c>
      <c r="F9" s="9" t="s">
        <v>158</v>
      </c>
      <c r="J9" s="9" t="s">
        <v>162</v>
      </c>
      <c r="K9" s="9">
        <f>(K7*100)-B12</f>
        <v>-4.6116504515704975</v>
      </c>
    </row>
    <row r="10" spans="1:66" x14ac:dyDescent="0.3">
      <c r="A10" s="9" t="s">
        <v>10</v>
      </c>
      <c r="B10" s="9">
        <f>ABS(PMT(B2/1200,B9,B1,0))</f>
        <v>4966688953.2494507</v>
      </c>
      <c r="F10" s="9" t="s">
        <v>157</v>
      </c>
    </row>
    <row r="11" spans="1:66" x14ac:dyDescent="0.3">
      <c r="F11" s="9" t="s">
        <v>159</v>
      </c>
    </row>
    <row r="12" spans="1:66" x14ac:dyDescent="0.3">
      <c r="A12" s="9" t="s">
        <v>46</v>
      </c>
      <c r="B12" s="9">
        <f xml:space="preserve"> 100 + (7/32)</f>
        <v>100.21875</v>
      </c>
      <c r="F12" s="9" t="s">
        <v>160</v>
      </c>
    </row>
    <row r="13" spans="1:66" x14ac:dyDescent="0.3">
      <c r="A13" s="9" t="s">
        <v>109</v>
      </c>
      <c r="B13" s="9">
        <v>100</v>
      </c>
      <c r="F13" s="9" t="s">
        <v>161</v>
      </c>
    </row>
    <row r="16" spans="1:66" s="3" customFormat="1" ht="60.6" customHeight="1" x14ac:dyDescent="0.3">
      <c r="A16" s="3" t="s">
        <v>9</v>
      </c>
      <c r="B16" s="3" t="s">
        <v>38</v>
      </c>
      <c r="C16" s="3" t="s">
        <v>39</v>
      </c>
      <c r="D16" s="3" t="s">
        <v>40</v>
      </c>
      <c r="E16" s="3" t="s">
        <v>41</v>
      </c>
      <c r="F16" s="3" t="s">
        <v>90</v>
      </c>
      <c r="G16" s="3" t="s">
        <v>42</v>
      </c>
      <c r="H16" s="3" t="s">
        <v>89</v>
      </c>
      <c r="I16" s="3" t="s">
        <v>43</v>
      </c>
      <c r="J16" s="3" t="s">
        <v>44</v>
      </c>
      <c r="K16" s="3" t="s">
        <v>45</v>
      </c>
      <c r="L16" s="3" t="s">
        <v>47</v>
      </c>
      <c r="M16" s="3" t="s">
        <v>48</v>
      </c>
      <c r="N16" s="3" t="s">
        <v>49</v>
      </c>
      <c r="O16" s="3" t="s">
        <v>50</v>
      </c>
      <c r="P16" s="3" t="s">
        <v>51</v>
      </c>
      <c r="Q16" s="3" t="s">
        <v>91</v>
      </c>
      <c r="R16" s="3" t="s">
        <v>52</v>
      </c>
      <c r="S16" s="3" t="s">
        <v>92</v>
      </c>
      <c r="T16" s="3" t="s">
        <v>53</v>
      </c>
      <c r="U16" s="3" t="s">
        <v>54</v>
      </c>
      <c r="V16" s="3" t="s">
        <v>55</v>
      </c>
      <c r="W16" s="3" t="s">
        <v>56</v>
      </c>
      <c r="X16" s="3" t="s">
        <v>57</v>
      </c>
      <c r="Y16" s="3" t="s">
        <v>58</v>
      </c>
      <c r="Z16" s="3" t="s">
        <v>59</v>
      </c>
      <c r="AA16" s="3" t="s">
        <v>60</v>
      </c>
      <c r="AB16" s="3" t="s">
        <v>93</v>
      </c>
      <c r="AC16" s="3" t="s">
        <v>61</v>
      </c>
      <c r="AD16" s="3" t="s">
        <v>94</v>
      </c>
      <c r="AE16" s="3" t="s">
        <v>62</v>
      </c>
      <c r="AF16" s="3" t="s">
        <v>63</v>
      </c>
      <c r="AG16" s="3" t="s">
        <v>64</v>
      </c>
      <c r="AH16" s="3" t="s">
        <v>65</v>
      </c>
      <c r="AI16" s="3" t="s">
        <v>66</v>
      </c>
      <c r="AJ16" s="3" t="s">
        <v>72</v>
      </c>
      <c r="AK16" s="3" t="s">
        <v>73</v>
      </c>
      <c r="AL16" s="3" t="s">
        <v>74</v>
      </c>
      <c r="AM16" s="3" t="s">
        <v>95</v>
      </c>
      <c r="AN16" s="3" t="s">
        <v>75</v>
      </c>
      <c r="AO16" s="3" t="s">
        <v>96</v>
      </c>
      <c r="AP16" s="3" t="s">
        <v>76</v>
      </c>
      <c r="AQ16" s="3" t="s">
        <v>77</v>
      </c>
      <c r="AR16" s="3" t="s">
        <v>78</v>
      </c>
      <c r="AS16" s="3" t="s">
        <v>79</v>
      </c>
      <c r="AT16" s="3" t="s">
        <v>80</v>
      </c>
      <c r="AU16" s="3" t="s">
        <v>81</v>
      </c>
      <c r="AV16" s="3" t="s">
        <v>82</v>
      </c>
      <c r="AW16" s="3" t="s">
        <v>83</v>
      </c>
      <c r="AX16" s="3" t="s">
        <v>97</v>
      </c>
      <c r="AY16" s="3" t="s">
        <v>84</v>
      </c>
      <c r="AZ16" s="3" t="s">
        <v>98</v>
      </c>
      <c r="BA16" s="3" t="s">
        <v>85</v>
      </c>
      <c r="BB16" s="3" t="s">
        <v>86</v>
      </c>
      <c r="BC16" s="3" t="s">
        <v>87</v>
      </c>
      <c r="BD16" s="3" t="s">
        <v>88</v>
      </c>
      <c r="BE16" s="3" t="s">
        <v>99</v>
      </c>
      <c r="BF16" s="3" t="s">
        <v>100</v>
      </c>
      <c r="BG16" s="3" t="s">
        <v>101</v>
      </c>
      <c r="BH16" s="3" t="s">
        <v>102</v>
      </c>
      <c r="BI16" s="3" t="s">
        <v>103</v>
      </c>
      <c r="BJ16" s="3" t="s">
        <v>104</v>
      </c>
      <c r="BK16" s="3" t="s">
        <v>105</v>
      </c>
      <c r="BL16" s="3" t="s">
        <v>106</v>
      </c>
      <c r="BM16" s="3" t="s">
        <v>107</v>
      </c>
      <c r="BN16" s="3" t="s">
        <v>108</v>
      </c>
    </row>
    <row r="17" spans="1:66" x14ac:dyDescent="0.3">
      <c r="A17" s="9">
        <v>0</v>
      </c>
    </row>
    <row r="18" spans="1:66" x14ac:dyDescent="0.3">
      <c r="A18" s="9">
        <f>IF($B$9&gt;A17,A17+1, "")</f>
        <v>1</v>
      </c>
      <c r="B18" s="9">
        <f>$B$1</f>
        <v>1030969748038</v>
      </c>
      <c r="C18" s="9">
        <f>$B$10</f>
        <v>4966688953.2494507</v>
      </c>
      <c r="D18" s="9">
        <f>B18*($B$4/1200)</f>
        <v>3006995098.4441667</v>
      </c>
      <c r="E18" s="9">
        <f>B18*(($B$3/1200)/100)</f>
        <v>494006337.6015417</v>
      </c>
      <c r="F18" s="9">
        <f>C18-D18-E18</f>
        <v>1465687517.2037423</v>
      </c>
      <c r="G18" s="9">
        <f>$B$8</f>
        <v>8.8350891756855971E-3</v>
      </c>
      <c r="H18" s="9">
        <f>B18*G18</f>
        <v>9108709661.3498421</v>
      </c>
      <c r="I18" s="9">
        <f>F18+H18</f>
        <v>10574397178.553585</v>
      </c>
      <c r="J18" s="9">
        <f>B18-I18</f>
        <v>1020395350859.4464</v>
      </c>
      <c r="L18" s="9">
        <f>I18*A18</f>
        <v>10574397178.553585</v>
      </c>
      <c r="M18" s="9">
        <f>$B$1</f>
        <v>1030969748038</v>
      </c>
      <c r="N18" s="9">
        <f>$B$10</f>
        <v>4966688953.2494507</v>
      </c>
      <c r="O18" s="9">
        <f>M18*($B$4/1200)</f>
        <v>3006995098.4441667</v>
      </c>
      <c r="P18" s="9">
        <f>M18*(($B$3/1200)/100)</f>
        <v>494006337.6015417</v>
      </c>
      <c r="Q18" s="9">
        <f>N18-O18-P18</f>
        <v>1465687517.2037423</v>
      </c>
      <c r="R18" s="9">
        <f>$B$8</f>
        <v>8.8350891756855971E-3</v>
      </c>
      <c r="S18" s="9">
        <f>M18*R18</f>
        <v>9108709661.3498421</v>
      </c>
      <c r="T18" s="9">
        <f>Q18+S18</f>
        <v>10574397178.553585</v>
      </c>
      <c r="U18" s="9">
        <f>M18-T18</f>
        <v>1020395350859.4464</v>
      </c>
      <c r="W18" s="9">
        <f>IF(A18="","",T18*A18)</f>
        <v>10574397178.553585</v>
      </c>
      <c r="X18" s="9">
        <f>$B$1</f>
        <v>1030969748038</v>
      </c>
      <c r="Y18" s="9">
        <f>$B$10</f>
        <v>4966688953.2494507</v>
      </c>
      <c r="Z18" s="9">
        <f>X18*($B$4/1200)</f>
        <v>3006995098.4441667</v>
      </c>
      <c r="AA18" s="9">
        <f>X18*(($B$3/1200)/100)</f>
        <v>494006337.6015417</v>
      </c>
      <c r="AB18" s="9">
        <f>Y18-Z18-AA18</f>
        <v>1465687517.2037423</v>
      </c>
      <c r="AC18" s="9">
        <f>$B$8</f>
        <v>8.8350891756855971E-3</v>
      </c>
      <c r="AD18" s="9">
        <f>X18*AC18</f>
        <v>9108709661.3498421</v>
      </c>
      <c r="AE18" s="9">
        <f>AB18+AD18</f>
        <v>10574397178.553585</v>
      </c>
      <c r="AF18" s="9">
        <f>X18-AE18</f>
        <v>1020395350859.4464</v>
      </c>
      <c r="AH18" s="9">
        <f>IF(A18="","",AE18*A18)</f>
        <v>10574397178.553585</v>
      </c>
      <c r="AI18" s="9">
        <f>$B$1</f>
        <v>1030969748038</v>
      </c>
      <c r="AJ18" s="9">
        <f>$B$10</f>
        <v>4966688953.2494507</v>
      </c>
      <c r="AK18" s="9">
        <f>AI18*($B$4/1200)</f>
        <v>3006995098.4441667</v>
      </c>
      <c r="AL18" s="9">
        <f>AI18*(($B$3/1200)/100)</f>
        <v>494006337.6015417</v>
      </c>
      <c r="AM18" s="9">
        <f>AJ18-AK18-AL18</f>
        <v>1465687517.2037423</v>
      </c>
      <c r="AN18" s="9">
        <f>$B$8</f>
        <v>8.8350891756855971E-3</v>
      </c>
      <c r="AO18" s="9">
        <f>AI18*AN18</f>
        <v>9108709661.3498421</v>
      </c>
      <c r="AP18" s="9">
        <f>AM18+AO18</f>
        <v>10574397178.553585</v>
      </c>
      <c r="AQ18" s="9">
        <f>AI18-AP18</f>
        <v>1020395350859.4464</v>
      </c>
      <c r="AS18" s="9">
        <f>IF(A18="","",AP18*A18)</f>
        <v>10574397178.553585</v>
      </c>
      <c r="AT18" s="9">
        <f>$B$1</f>
        <v>1030969748038</v>
      </c>
      <c r="AU18" s="9">
        <f>$B$10</f>
        <v>4966688953.2494507</v>
      </c>
      <c r="AV18" s="9">
        <f>AT18*($B$4/1200)</f>
        <v>3006995098.4441667</v>
      </c>
      <c r="AW18" s="9">
        <f>AT18*(($B$3/1200)/100)</f>
        <v>494006337.6015417</v>
      </c>
      <c r="AX18" s="9">
        <f>AU18-AV18-AW18</f>
        <v>1465687517.2037423</v>
      </c>
      <c r="AY18" s="9">
        <f>$B$8</f>
        <v>8.8350891756855971E-3</v>
      </c>
      <c r="AZ18" s="9">
        <f>AT18*AY18</f>
        <v>9108709661.3498421</v>
      </c>
      <c r="BA18" s="9">
        <f>AX18+AZ18</f>
        <v>10574397178.553585</v>
      </c>
      <c r="BB18" s="9">
        <f>AT18-BA18</f>
        <v>1020395350859.4464</v>
      </c>
      <c r="BD18" s="9">
        <f>IF(A18="","",BA18*A18)</f>
        <v>10574397178.553585</v>
      </c>
      <c r="BE18" s="9" t="str">
        <f>IF(K18= "", "", IF(BE17="", 1/(1+((K18+$E$1)/1200)), BE17/(1+((K18+$E$1)/1200))))</f>
        <v/>
      </c>
      <c r="BF18" s="9" t="str">
        <f>IF(V18= "", "", IF(BF17="", 1/(1+((V18+$E$1)/1200)), BF17/(1+((V18+$E$1)/1200))))</f>
        <v/>
      </c>
      <c r="BG18" s="9" t="str">
        <f>IF(AG18= "", "", IF(BG17="", 1/(1+((AG18+$E$1)/1200)), BG17/(1+((AG18+$E$1)/1200))))</f>
        <v/>
      </c>
      <c r="BH18" s="9" t="str">
        <f>IF(AR18= "", "", IF(BH17="", 1/(1+((AR18+$E$1)/1200)), BH17/(1+((AR18+$E$1)/1200))))</f>
        <v/>
      </c>
      <c r="BI18" s="9" t="str">
        <f>IF(BC18= "", "", IF(BI17="", 1/(1+((BC18+$E$1)/1200)), BI17/(1+((BC18+$E$1)/1200))))</f>
        <v/>
      </c>
      <c r="BJ18" s="9" t="str">
        <f>IF(BE18="", "", BE18*(D18+I18))</f>
        <v/>
      </c>
      <c r="BK18" s="9" t="str">
        <f>IF(BF18="", "", BF18*(N18+T18))</f>
        <v/>
      </c>
      <c r="BL18" s="9" t="str">
        <f>IF(BG18="", "", BG18*(Z18+AE18))</f>
        <v/>
      </c>
      <c r="BM18" s="9" t="str">
        <f>IF(BH18="", "", BH18*(AK18+AP18))</f>
        <v/>
      </c>
      <c r="BN18" s="9" t="str">
        <f>IF(BI18="", "", BI18*(AV18+BA18))</f>
        <v/>
      </c>
    </row>
    <row r="19" spans="1:66" x14ac:dyDescent="0.3">
      <c r="A19" s="9">
        <f t="shared" ref="A19:A82" si="0">IF($B$9&gt;A18,A18+1, "")</f>
        <v>2</v>
      </c>
      <c r="B19" s="9">
        <f>IF(A19="","",IF(J18&gt;0,J18,0))</f>
        <v>1020395350859.4464</v>
      </c>
      <c r="C19" s="9">
        <f>IF(A19="","",IF((B19*(1+($B$2/1200)))&gt;$B$10,$B$10, (B19*(1+($B$2/1200)))))</f>
        <v>4966688953.2494507</v>
      </c>
      <c r="D19" s="9">
        <f>IF(A19="","",B19*($B$4/1200))</f>
        <v>2976153106.6733856</v>
      </c>
      <c r="E19" s="9">
        <f>IF(A19="","",B19*(($B$3/1200)/100))</f>
        <v>488939438.95348477</v>
      </c>
      <c r="F19" s="9">
        <f>IF(A19="","",C19-D19-E19)</f>
        <v>1501596407.6225803</v>
      </c>
      <c r="G19" s="9">
        <f t="shared" ref="G19:G55" si="1">$B$8</f>
        <v>8.8350891756855971E-3</v>
      </c>
      <c r="H19" s="9">
        <f>IF(A19="","",B19*G19)</f>
        <v>9015283919.2982025</v>
      </c>
      <c r="I19" s="9">
        <f>IF(A19="","",F19+H19)</f>
        <v>10516880326.920782</v>
      </c>
      <c r="J19" s="9">
        <f>IF(A19="","",IF(B19-F19-H19&gt;0.1,MAX(B19-F19-H19,0),0))</f>
        <v>1009878470532.5256</v>
      </c>
      <c r="L19" s="9">
        <f>IF(A19="","",I19*A19)</f>
        <v>21033760653.841564</v>
      </c>
      <c r="M19" s="9">
        <f>IF(A19="","",IF(U18&gt;0,U18,0))</f>
        <v>1020395350859.4464</v>
      </c>
      <c r="N19" s="9">
        <f>IF(A19="","",IF((M19*(1+($B$2/1200)))&gt;$B$10,$B$10, (M19*(1+($B$2/1200)))))</f>
        <v>4966688953.2494507</v>
      </c>
      <c r="O19" s="9">
        <f>IF(A19="","",M19*($B$4/1200))</f>
        <v>2976153106.6733856</v>
      </c>
      <c r="P19" s="9">
        <f>IF(A19="","",M19*(($B$3/1200)/100))</f>
        <v>488939438.95348477</v>
      </c>
      <c r="Q19" s="9">
        <f>IF(A19="","",N19-O19-P19)</f>
        <v>1501596407.6225803</v>
      </c>
      <c r="R19" s="9">
        <f t="shared" ref="R19:R55" si="2">$B$8</f>
        <v>8.8350891756855971E-3</v>
      </c>
      <c r="S19" s="9">
        <f>IF(A19="","",M19*R19)</f>
        <v>9015283919.2982025</v>
      </c>
      <c r="T19" s="9">
        <f>IF(A19="","",Q19+S19)</f>
        <v>10516880326.920782</v>
      </c>
      <c r="U19" s="9">
        <f>IF(A19="","",IF(M19-Q19-S19&gt;0.1,MAX(M19-Q19-S19,0),0))</f>
        <v>1009878470532.5256</v>
      </c>
      <c r="W19" s="9">
        <f>IF(A19="","",T19*A19)</f>
        <v>21033760653.841564</v>
      </c>
      <c r="X19" s="9">
        <f>IF(A19="","",IF(AF18&gt;0,AF18,0))</f>
        <v>1020395350859.4464</v>
      </c>
      <c r="Y19" s="9">
        <f>IF(A19="","",IF((X19*(1+($B$2/1200)))&gt;$B$10,$B$10, (X19*(1+($B$2/1200)))))</f>
        <v>4966688953.2494507</v>
      </c>
      <c r="Z19" s="9">
        <f>IF(A19="","",X19*($B$4/1200))</f>
        <v>2976153106.6733856</v>
      </c>
      <c r="AA19" s="9">
        <f>IF(A19="","",X19*(($B$3/1200)/100))</f>
        <v>488939438.95348477</v>
      </c>
      <c r="AB19" s="9">
        <f>IF(A19="","",Y19-Z19-AA19)</f>
        <v>1501596407.6225803</v>
      </c>
      <c r="AC19" s="9">
        <f t="shared" ref="AC19:AC55" si="3">$B$8</f>
        <v>8.8350891756855971E-3</v>
      </c>
      <c r="AD19" s="9">
        <f>IF(A19="","",X19*AC19)</f>
        <v>9015283919.2982025</v>
      </c>
      <c r="AE19" s="9">
        <f>IF(A19="","",AB19+AD19)</f>
        <v>10516880326.920782</v>
      </c>
      <c r="AF19" s="9">
        <f>IF(A19="","",IF(X19-AB19-AD19&gt;0.1,MAX(X19-AB19-AD19,0),0))</f>
        <v>1009878470532.5256</v>
      </c>
      <c r="AH19" s="9">
        <f>IF(A19="","",AE19*A19)</f>
        <v>21033760653.841564</v>
      </c>
      <c r="AI19" s="9">
        <f>IF(A19="","",IF(AQ18&gt;0,AQ18,0))</f>
        <v>1020395350859.4464</v>
      </c>
      <c r="AJ19" s="9">
        <f>IF(A19="","",IF((AI19*(1+($B$2/1200)))&gt;$B$10,$B$10, (AI19*(1+($B$2/1200)))))</f>
        <v>4966688953.2494507</v>
      </c>
      <c r="AK19" s="9">
        <f>IF(A19="","",AI19*($B$4/1200))</f>
        <v>2976153106.6733856</v>
      </c>
      <c r="AL19" s="9">
        <f>IF(A19="","",AI19*(($B$3/1200)/100))</f>
        <v>488939438.95348477</v>
      </c>
      <c r="AM19" s="9">
        <f>IF(A19="","",AJ19-AK19-AL19)</f>
        <v>1501596407.6225803</v>
      </c>
      <c r="AN19" s="9">
        <f t="shared" ref="AN19:AN55" si="4">$B$8</f>
        <v>8.8350891756855971E-3</v>
      </c>
      <c r="AO19" s="9">
        <f>IF(A19="","",AI19*AN19)</f>
        <v>9015283919.2982025</v>
      </c>
      <c r="AP19" s="9">
        <f>IF(A19="","",AM19+AO19)</f>
        <v>10516880326.920782</v>
      </c>
      <c r="AQ19" s="9">
        <f>IF(A19="","",IF(AI19-AM19-AO19&gt;0.1,MAX(AI19-AM19-AO19,0),0))</f>
        <v>1009878470532.5256</v>
      </c>
      <c r="AS19" s="9">
        <f t="shared" ref="AS19:AS82" si="5">IF(A19="","",AP19*A19)</f>
        <v>21033760653.841564</v>
      </c>
      <c r="AT19" s="9">
        <f>IF(A19="","",IF(BB18&gt;0,BB18,0))</f>
        <v>1020395350859.4464</v>
      </c>
      <c r="AU19" s="9">
        <f>IF(A19="","",IF((AT19*(1+($B$2/1200)))&gt;$B$10,$B$10, (AT19*(1+($B$2/1200)))))</f>
        <v>4966688953.2494507</v>
      </c>
      <c r="AV19" s="9">
        <f>IF(A19="","",AT19*($B$4/1200))</f>
        <v>2976153106.6733856</v>
      </c>
      <c r="AW19" s="9">
        <f>IF(A19="","",AT19*(($B$3/1200)/100))</f>
        <v>488939438.95348477</v>
      </c>
      <c r="AX19" s="9">
        <f>IF(A19="","",AU19-AV19-AW19)</f>
        <v>1501596407.6225803</v>
      </c>
      <c r="AY19" s="9">
        <f t="shared" ref="AY19:AY55" si="6">$B$8</f>
        <v>8.8350891756855971E-3</v>
      </c>
      <c r="AZ19" s="9">
        <f>IF(A19="","",AT19*AY19)</f>
        <v>9015283919.2982025</v>
      </c>
      <c r="BA19" s="9">
        <f>IF(A19="","",AX19+AZ19)</f>
        <v>10516880326.920782</v>
      </c>
      <c r="BB19" s="9">
        <f>IF(A19="","",IF(AT19-AX19-AZ19&gt;0.1,MAX(AT19-AX19-AZ19,0),0))</f>
        <v>1009878470532.5256</v>
      </c>
      <c r="BD19" s="9">
        <f t="shared" ref="BD19:BD82" si="7">IF(A19="","",BA19*A19)</f>
        <v>21033760653.841564</v>
      </c>
      <c r="BE19" s="9" t="str">
        <f t="shared" ref="BE19:BE82" si="8">IF(K19= "", "", IF(BE18="", 1/(1+((K19+$E$1)/1200)), BE18/(1+((K19+$E$1)/1200))))</f>
        <v/>
      </c>
      <c r="BF19" s="9" t="str">
        <f t="shared" ref="BF19:BF82" si="9">IF(V19= "", "", IF(BF18="", 1/(1+((V19+$E$1)/1200)), BF18/(1+((V19+$E$1)/1200))))</f>
        <v/>
      </c>
      <c r="BG19" s="9" t="str">
        <f t="shared" ref="BG19:BG82" si="10">IF(AG19= "", "", IF(BG18="", 1/(1+((AG19+$E$1)/1200)), BG18/(1+((AG19+$E$1)/1200))))</f>
        <v/>
      </c>
      <c r="BH19" s="9" t="str">
        <f t="shared" ref="BH19:BH82" si="11">IF(AR19= "", "", IF(BH18="", 1/(1+((AR19+$E$1)/1200)), BH18/(1+((AR19+$E$1)/1200))))</f>
        <v/>
      </c>
      <c r="BI19" s="9" t="str">
        <f t="shared" ref="BI19:BI82" si="12">IF(BC19= "", "", IF(BI18="", 1/(1+((BC19+$E$1)/1200)), BI18/(1+((BC19+$E$1)/1200))))</f>
        <v/>
      </c>
      <c r="BJ19" s="9" t="str">
        <f t="shared" ref="BJ19:BJ82" si="13">IF(BE19="", "", BE19*(D19+I19))</f>
        <v/>
      </c>
      <c r="BK19" s="9" t="str">
        <f t="shared" ref="BK19:BK82" si="14">IF(BF19="", "", BF19*(N19+T19))</f>
        <v/>
      </c>
      <c r="BL19" s="9" t="str">
        <f t="shared" ref="BL19:BL82" si="15">IF(BG19="", "", BG19*(Z19+AE19))</f>
        <v/>
      </c>
      <c r="BM19" s="9" t="str">
        <f t="shared" ref="BM19:BM82" si="16">IF(BH19="", "", BH19*(AK19+AP19))</f>
        <v/>
      </c>
      <c r="BN19" s="9" t="str">
        <f t="shared" ref="BN19:BN82" si="17">IF(BI19="", "", BI19*(AV19+BA19))</f>
        <v/>
      </c>
    </row>
    <row r="20" spans="1:66" x14ac:dyDescent="0.3">
      <c r="A20" s="9">
        <f t="shared" si="0"/>
        <v>3</v>
      </c>
      <c r="B20" s="9">
        <f>IF(A20="","",IF(J19&gt;0,J19,0))</f>
        <v>1009878470532.5256</v>
      </c>
      <c r="C20" s="9">
        <f>IF(A20="","",IF((B20*(1+($B$2/1200)))&gt;$B$10,$B$10, (B20*(1+($B$2/1200)))))</f>
        <v>4966688953.2494507</v>
      </c>
      <c r="D20" s="9">
        <f>IF(A20="","",B20*($B$4/1200))</f>
        <v>2945478872.3865333</v>
      </c>
      <c r="E20" s="9">
        <f>IF(A20="","",B20*(($B$3/1200)/100))</f>
        <v>483900100.46350187</v>
      </c>
      <c r="F20" s="9">
        <f>IF(A20="","",C20-D20-E20)</f>
        <v>1537309980.3994155</v>
      </c>
      <c r="G20" s="9">
        <f t="shared" si="1"/>
        <v>8.8350891756855971E-3</v>
      </c>
      <c r="H20" s="9">
        <f>IF(A20="","",B20*G20)</f>
        <v>8922366343.7598438</v>
      </c>
      <c r="I20" s="9">
        <f>IF(A20="","",F20+H20)</f>
        <v>10459676324.15926</v>
      </c>
      <c r="J20" s="9">
        <f>IF(A20="","",IF(B20-F20-H20&gt;0.1,MAX(B20-F20-H20,0),0))</f>
        <v>999418794208.36633</v>
      </c>
      <c r="L20" s="9">
        <f t="shared" ref="L20:L83" si="18">IF(A20="","",I20*A20)</f>
        <v>31379028972.477779</v>
      </c>
      <c r="M20" s="9">
        <f t="shared" ref="M20:M83" si="19">IF(A20="","",IF(U19&gt;0,U19,0))</f>
        <v>1009878470532.5256</v>
      </c>
      <c r="N20" s="9">
        <f t="shared" ref="N20:N83" si="20">IF(A20="","",IF((M20*(1+($B$2/1200)))&gt;$B$10,$B$10, (M20*(1+($B$2/1200)))))</f>
        <v>4966688953.2494507</v>
      </c>
      <c r="O20" s="9">
        <f t="shared" ref="O20:O83" si="21">IF(A20="","",M20*($B$4/1200))</f>
        <v>2945478872.3865333</v>
      </c>
      <c r="P20" s="9">
        <f t="shared" ref="P20:P83" si="22">IF(A20="","",M20*(($B$3/1200)/100))</f>
        <v>483900100.46350187</v>
      </c>
      <c r="Q20" s="9">
        <f t="shared" ref="Q20:Q83" si="23">IF(A20="","",N20-O20-P20)</f>
        <v>1537309980.3994155</v>
      </c>
      <c r="R20" s="9">
        <f t="shared" si="2"/>
        <v>8.8350891756855971E-3</v>
      </c>
      <c r="S20" s="9">
        <f t="shared" ref="S20:S83" si="24">IF(A20="","",M20*R20)</f>
        <v>8922366343.7598438</v>
      </c>
      <c r="T20" s="9">
        <f t="shared" ref="T20:T83" si="25">IF(A20="","",Q20+S20)</f>
        <v>10459676324.15926</v>
      </c>
      <c r="U20" s="9">
        <f t="shared" ref="U20:U83" si="26">IF(A20="","",IF(M20-Q20-S20&gt;0.1,MAX(M20-Q20-S20,0),0))</f>
        <v>999418794208.36633</v>
      </c>
      <c r="W20" s="9">
        <f t="shared" ref="W20:W83" si="27">IF(A20="","",T20*A20)</f>
        <v>31379028972.477779</v>
      </c>
      <c r="X20" s="9">
        <f t="shared" ref="X20:X83" si="28">IF(A20="","",IF(AF19&gt;0,AF19,0))</f>
        <v>1009878470532.5256</v>
      </c>
      <c r="Y20" s="9">
        <f t="shared" ref="Y20:Y83" si="29">IF(A20="","",IF((X20*(1+($B$2/1200)))&gt;$B$10,$B$10, (X20*(1+($B$2/1200)))))</f>
        <v>4966688953.2494507</v>
      </c>
      <c r="Z20" s="9">
        <f t="shared" ref="Z20:Z83" si="30">IF(A20="","",X20*($B$4/1200))</f>
        <v>2945478872.3865333</v>
      </c>
      <c r="AA20" s="9">
        <f t="shared" ref="AA20:AA83" si="31">IF(A20="","",X20*(($B$3/1200)/100))</f>
        <v>483900100.46350187</v>
      </c>
      <c r="AB20" s="9">
        <f t="shared" ref="AB20:AB83" si="32">IF(A20="","",Y20-Z20-AA20)</f>
        <v>1537309980.3994155</v>
      </c>
      <c r="AC20" s="9">
        <f t="shared" si="3"/>
        <v>8.8350891756855971E-3</v>
      </c>
      <c r="AD20" s="9">
        <f t="shared" ref="AD20:AD83" si="33">IF(A20="","",X20*AC20)</f>
        <v>8922366343.7598438</v>
      </c>
      <c r="AE20" s="9">
        <f t="shared" ref="AE20:AE83" si="34">IF(A20="","",AB20+AD20)</f>
        <v>10459676324.15926</v>
      </c>
      <c r="AF20" s="9">
        <f t="shared" ref="AF20:AF83" si="35">IF(A20="","",IF(X20-AB20-AD20&gt;0.1,MAX(X20-AB20-AD20,0),0))</f>
        <v>999418794208.36633</v>
      </c>
      <c r="AH20" s="9">
        <f t="shared" ref="AH20:AH83" si="36">IF(A20="","",AE20*A20)</f>
        <v>31379028972.477779</v>
      </c>
      <c r="AI20" s="9">
        <f t="shared" ref="AI20:AI83" si="37">IF(A20="","",IF(AQ19&gt;0,AQ19,0))</f>
        <v>1009878470532.5256</v>
      </c>
      <c r="AJ20" s="9">
        <f t="shared" ref="AJ20:AJ83" si="38">IF(A20="","",IF((AI20*(1+($B$2/1200)))&gt;$B$10,$B$10, (AI20*(1+($B$2/1200)))))</f>
        <v>4966688953.2494507</v>
      </c>
      <c r="AK20" s="9">
        <f t="shared" ref="AK20:AK83" si="39">IF(A20="","",AI20*($B$4/1200))</f>
        <v>2945478872.3865333</v>
      </c>
      <c r="AL20" s="9">
        <f t="shared" ref="AL20:AL83" si="40">IF(A20="","",AI20*(($B$3/1200)/100))</f>
        <v>483900100.46350187</v>
      </c>
      <c r="AM20" s="9">
        <f t="shared" ref="AM20:AM83" si="41">IF(A20="","",AJ20-AK20-AL20)</f>
        <v>1537309980.3994155</v>
      </c>
      <c r="AN20" s="9">
        <f t="shared" si="4"/>
        <v>8.8350891756855971E-3</v>
      </c>
      <c r="AO20" s="9">
        <f t="shared" ref="AO20:AO83" si="42">IF(A20="","",AI20*AN20)</f>
        <v>8922366343.7598438</v>
      </c>
      <c r="AP20" s="9">
        <f t="shared" ref="AP20:AP83" si="43">IF(A20="","",AM20+AO20)</f>
        <v>10459676324.15926</v>
      </c>
      <c r="AQ20" s="9">
        <f t="shared" ref="AQ20:AQ83" si="44">IF(A20="","",IF(AI20-AM20-AO20&gt;0.1,MAX(AI20-AM20-AO20,0),0))</f>
        <v>999418794208.36633</v>
      </c>
      <c r="AS20" s="9">
        <f t="shared" si="5"/>
        <v>31379028972.477779</v>
      </c>
      <c r="AT20" s="9">
        <f t="shared" ref="AT20:AT83" si="45">IF(A20="","",IF(BB19&gt;0,BB19,0))</f>
        <v>1009878470532.5256</v>
      </c>
      <c r="AU20" s="9">
        <f t="shared" ref="AU20:AU83" si="46">IF(A20="","",IF((AT20*(1+($B$2/1200)))&gt;$B$10,$B$10, (AT20*(1+($B$2/1200)))))</f>
        <v>4966688953.2494507</v>
      </c>
      <c r="AV20" s="9">
        <f t="shared" ref="AV20:AV83" si="47">IF(A20="","",AT20*($B$4/1200))</f>
        <v>2945478872.3865333</v>
      </c>
      <c r="AW20" s="9">
        <f t="shared" ref="AW20:AW83" si="48">IF(A20="","",AT20*(($B$3/1200)/100))</f>
        <v>483900100.46350187</v>
      </c>
      <c r="AX20" s="9">
        <f t="shared" ref="AX20:AX83" si="49">IF(A20="","",AU20-AV20-AW20)</f>
        <v>1537309980.3994155</v>
      </c>
      <c r="AY20" s="9">
        <f t="shared" si="6"/>
        <v>8.8350891756855971E-3</v>
      </c>
      <c r="AZ20" s="9">
        <f t="shared" ref="AZ20:AZ83" si="50">IF(A20="","",AT20*AY20)</f>
        <v>8922366343.7598438</v>
      </c>
      <c r="BA20" s="9">
        <f t="shared" ref="BA20:BA83" si="51">IF(A20="","",AX20+AZ20)</f>
        <v>10459676324.15926</v>
      </c>
      <c r="BB20" s="9">
        <f t="shared" ref="BB20:BB83" si="52">IF(A20="","",IF(AT20-AX20-AZ20&gt;0.1,MAX(AT20-AX20-AZ20,0),0))</f>
        <v>999418794208.36633</v>
      </c>
      <c r="BD20" s="9">
        <f t="shared" si="7"/>
        <v>31379028972.477779</v>
      </c>
      <c r="BE20" s="9" t="str">
        <f t="shared" si="8"/>
        <v/>
      </c>
      <c r="BF20" s="9" t="str">
        <f t="shared" si="9"/>
        <v/>
      </c>
      <c r="BG20" s="9" t="str">
        <f t="shared" si="10"/>
        <v/>
      </c>
      <c r="BH20" s="9" t="str">
        <f t="shared" si="11"/>
        <v/>
      </c>
      <c r="BI20" s="9" t="str">
        <f t="shared" si="12"/>
        <v/>
      </c>
      <c r="BJ20" s="9" t="str">
        <f t="shared" si="13"/>
        <v/>
      </c>
      <c r="BK20" s="9" t="str">
        <f t="shared" si="14"/>
        <v/>
      </c>
      <c r="BL20" s="9" t="str">
        <f t="shared" si="15"/>
        <v/>
      </c>
      <c r="BM20" s="9" t="str">
        <f t="shared" si="16"/>
        <v/>
      </c>
      <c r="BN20" s="9" t="str">
        <f t="shared" si="17"/>
        <v/>
      </c>
    </row>
    <row r="21" spans="1:66" x14ac:dyDescent="0.3">
      <c r="A21" s="9">
        <f t="shared" si="0"/>
        <v>4</v>
      </c>
      <c r="B21" s="9">
        <f t="shared" ref="B21:B84" si="53">IF(A21="","",IF(J20&gt;0,J20,0))</f>
        <v>999418794208.36633</v>
      </c>
      <c r="C21" s="9">
        <f t="shared" ref="C21:C84" si="54">IF(A21="","",IF((B21*(1+($B$2/1200)))&gt;$B$10,$B$10, (B21*(1+($B$2/1200)))))</f>
        <v>4966688953.2494507</v>
      </c>
      <c r="D21" s="9">
        <f t="shared" ref="D21:D84" si="55">IF(A21="","",B21*($B$4/1200))</f>
        <v>2914971483.1077352</v>
      </c>
      <c r="E21" s="9">
        <f t="shared" ref="E21:E84" si="56">IF(A21="","",B21*(($B$3/1200)/100))</f>
        <v>478888172.22484225</v>
      </c>
      <c r="F21" s="9">
        <f t="shared" ref="F21:F84" si="57">IF(A21="","",C21-D21-E21)</f>
        <v>1572829297.9168732</v>
      </c>
      <c r="G21" s="9">
        <f t="shared" si="1"/>
        <v>8.8350891756855971E-3</v>
      </c>
      <c r="H21" s="9">
        <f t="shared" ref="H21:H84" si="58">IF(A21="","",B21*G21)</f>
        <v>8829954170.687088</v>
      </c>
      <c r="I21" s="9">
        <f t="shared" ref="I21:I84" si="59">IF(A21="","",F21+H21)</f>
        <v>10402783468.603962</v>
      </c>
      <c r="J21" s="9">
        <f t="shared" ref="J21:J84" si="60">IF(A21="","",IF(B21-F21-H21&gt;0.1,MAX(B21-F21-H21,0),0))</f>
        <v>989016010739.76233</v>
      </c>
      <c r="L21" s="9">
        <f t="shared" si="18"/>
        <v>41611133874.415848</v>
      </c>
      <c r="M21" s="9">
        <f t="shared" si="19"/>
        <v>999418794208.36633</v>
      </c>
      <c r="N21" s="9">
        <f t="shared" si="20"/>
        <v>4966688953.2494507</v>
      </c>
      <c r="O21" s="9">
        <f t="shared" si="21"/>
        <v>2914971483.1077352</v>
      </c>
      <c r="P21" s="9">
        <f t="shared" si="22"/>
        <v>478888172.22484225</v>
      </c>
      <c r="Q21" s="9">
        <f t="shared" si="23"/>
        <v>1572829297.9168732</v>
      </c>
      <c r="R21" s="9">
        <f t="shared" si="2"/>
        <v>8.8350891756855971E-3</v>
      </c>
      <c r="S21" s="9">
        <f t="shared" si="24"/>
        <v>8829954170.687088</v>
      </c>
      <c r="T21" s="9">
        <f t="shared" si="25"/>
        <v>10402783468.603962</v>
      </c>
      <c r="U21" s="9">
        <f t="shared" si="26"/>
        <v>989016010739.76233</v>
      </c>
      <c r="W21" s="9">
        <f t="shared" si="27"/>
        <v>41611133874.415848</v>
      </c>
      <c r="X21" s="9">
        <f t="shared" si="28"/>
        <v>999418794208.36633</v>
      </c>
      <c r="Y21" s="9">
        <f t="shared" si="29"/>
        <v>4966688953.2494507</v>
      </c>
      <c r="Z21" s="9">
        <f t="shared" si="30"/>
        <v>2914971483.1077352</v>
      </c>
      <c r="AA21" s="9">
        <f t="shared" si="31"/>
        <v>478888172.22484225</v>
      </c>
      <c r="AB21" s="9">
        <f t="shared" si="32"/>
        <v>1572829297.9168732</v>
      </c>
      <c r="AC21" s="9">
        <f t="shared" si="3"/>
        <v>8.8350891756855971E-3</v>
      </c>
      <c r="AD21" s="9">
        <f t="shared" si="33"/>
        <v>8829954170.687088</v>
      </c>
      <c r="AE21" s="9">
        <f t="shared" si="34"/>
        <v>10402783468.603962</v>
      </c>
      <c r="AF21" s="9">
        <f t="shared" si="35"/>
        <v>989016010739.76233</v>
      </c>
      <c r="AH21" s="9">
        <f t="shared" si="36"/>
        <v>41611133874.415848</v>
      </c>
      <c r="AI21" s="9">
        <f t="shared" si="37"/>
        <v>999418794208.36633</v>
      </c>
      <c r="AJ21" s="9">
        <f t="shared" si="38"/>
        <v>4966688953.2494507</v>
      </c>
      <c r="AK21" s="9">
        <f t="shared" si="39"/>
        <v>2914971483.1077352</v>
      </c>
      <c r="AL21" s="9">
        <f t="shared" si="40"/>
        <v>478888172.22484225</v>
      </c>
      <c r="AM21" s="9">
        <f t="shared" si="41"/>
        <v>1572829297.9168732</v>
      </c>
      <c r="AN21" s="9">
        <f t="shared" si="4"/>
        <v>8.8350891756855971E-3</v>
      </c>
      <c r="AO21" s="9">
        <f t="shared" si="42"/>
        <v>8829954170.687088</v>
      </c>
      <c r="AP21" s="9">
        <f t="shared" si="43"/>
        <v>10402783468.603962</v>
      </c>
      <c r="AQ21" s="9">
        <f t="shared" si="44"/>
        <v>989016010739.76233</v>
      </c>
      <c r="AS21" s="9">
        <f t="shared" si="5"/>
        <v>41611133874.415848</v>
      </c>
      <c r="AT21" s="9">
        <f t="shared" si="45"/>
        <v>999418794208.36633</v>
      </c>
      <c r="AU21" s="9">
        <f t="shared" si="46"/>
        <v>4966688953.2494507</v>
      </c>
      <c r="AV21" s="9">
        <f t="shared" si="47"/>
        <v>2914971483.1077352</v>
      </c>
      <c r="AW21" s="9">
        <f t="shared" si="48"/>
        <v>478888172.22484225</v>
      </c>
      <c r="AX21" s="9">
        <f t="shared" si="49"/>
        <v>1572829297.9168732</v>
      </c>
      <c r="AY21" s="9">
        <f t="shared" si="6"/>
        <v>8.8350891756855971E-3</v>
      </c>
      <c r="AZ21" s="9">
        <f t="shared" si="50"/>
        <v>8829954170.687088</v>
      </c>
      <c r="BA21" s="9">
        <f t="shared" si="51"/>
        <v>10402783468.603962</v>
      </c>
      <c r="BB21" s="9">
        <f t="shared" si="52"/>
        <v>989016010739.76233</v>
      </c>
      <c r="BD21" s="9">
        <f t="shared" si="7"/>
        <v>41611133874.415848</v>
      </c>
      <c r="BE21" s="9" t="str">
        <f t="shared" si="8"/>
        <v/>
      </c>
      <c r="BF21" s="9" t="str">
        <f t="shared" si="9"/>
        <v/>
      </c>
      <c r="BG21" s="9" t="str">
        <f t="shared" si="10"/>
        <v/>
      </c>
      <c r="BH21" s="9" t="str">
        <f t="shared" si="11"/>
        <v/>
      </c>
      <c r="BI21" s="9" t="str">
        <f t="shared" si="12"/>
        <v/>
      </c>
      <c r="BJ21" s="9" t="str">
        <f t="shared" si="13"/>
        <v/>
      </c>
      <c r="BK21" s="9" t="str">
        <f t="shared" si="14"/>
        <v/>
      </c>
      <c r="BL21" s="9" t="str">
        <f t="shared" si="15"/>
        <v/>
      </c>
      <c r="BM21" s="9" t="str">
        <f t="shared" si="16"/>
        <v/>
      </c>
      <c r="BN21" s="9" t="str">
        <f t="shared" si="17"/>
        <v/>
      </c>
    </row>
    <row r="22" spans="1:66" x14ac:dyDescent="0.3">
      <c r="A22" s="9">
        <f t="shared" si="0"/>
        <v>5</v>
      </c>
      <c r="B22" s="9">
        <f t="shared" si="53"/>
        <v>989016010739.76233</v>
      </c>
      <c r="C22" s="9">
        <f t="shared" si="54"/>
        <v>4966688953.2494507</v>
      </c>
      <c r="D22" s="9">
        <f t="shared" si="55"/>
        <v>2884630031.324307</v>
      </c>
      <c r="E22" s="9">
        <f t="shared" si="56"/>
        <v>473903505.14613616</v>
      </c>
      <c r="F22" s="9">
        <f t="shared" si="57"/>
        <v>1608155416.7790074</v>
      </c>
      <c r="G22" s="9">
        <f t="shared" si="1"/>
        <v>8.8350891756855971E-3</v>
      </c>
      <c r="H22" s="9">
        <f t="shared" si="58"/>
        <v>8738044651.0666237</v>
      </c>
      <c r="I22" s="9">
        <f t="shared" si="59"/>
        <v>10346200067.845631</v>
      </c>
      <c r="J22" s="9">
        <f t="shared" si="60"/>
        <v>978669810671.91663</v>
      </c>
      <c r="L22" s="9">
        <f t="shared" si="18"/>
        <v>51731000339.228149</v>
      </c>
      <c r="M22" s="9">
        <f t="shared" si="19"/>
        <v>989016010739.76233</v>
      </c>
      <c r="N22" s="9">
        <f t="shared" si="20"/>
        <v>4966688953.2494507</v>
      </c>
      <c r="O22" s="9">
        <f t="shared" si="21"/>
        <v>2884630031.324307</v>
      </c>
      <c r="P22" s="9">
        <f t="shared" si="22"/>
        <v>473903505.14613616</v>
      </c>
      <c r="Q22" s="9">
        <f t="shared" si="23"/>
        <v>1608155416.7790074</v>
      </c>
      <c r="R22" s="9">
        <f t="shared" si="2"/>
        <v>8.8350891756855971E-3</v>
      </c>
      <c r="S22" s="9">
        <f t="shared" si="24"/>
        <v>8738044651.0666237</v>
      </c>
      <c r="T22" s="9">
        <f t="shared" si="25"/>
        <v>10346200067.845631</v>
      </c>
      <c r="U22" s="9">
        <f t="shared" si="26"/>
        <v>978669810671.91663</v>
      </c>
      <c r="W22" s="9">
        <f t="shared" si="27"/>
        <v>51731000339.228149</v>
      </c>
      <c r="X22" s="9">
        <f t="shared" si="28"/>
        <v>989016010739.76233</v>
      </c>
      <c r="Y22" s="9">
        <f t="shared" si="29"/>
        <v>4966688953.2494507</v>
      </c>
      <c r="Z22" s="9">
        <f t="shared" si="30"/>
        <v>2884630031.324307</v>
      </c>
      <c r="AA22" s="9">
        <f t="shared" si="31"/>
        <v>473903505.14613616</v>
      </c>
      <c r="AB22" s="9">
        <f t="shared" si="32"/>
        <v>1608155416.7790074</v>
      </c>
      <c r="AC22" s="9">
        <f t="shared" si="3"/>
        <v>8.8350891756855971E-3</v>
      </c>
      <c r="AD22" s="9">
        <f t="shared" si="33"/>
        <v>8738044651.0666237</v>
      </c>
      <c r="AE22" s="9">
        <f t="shared" si="34"/>
        <v>10346200067.845631</v>
      </c>
      <c r="AF22" s="9">
        <f t="shared" si="35"/>
        <v>978669810671.91663</v>
      </c>
      <c r="AH22" s="9">
        <f t="shared" si="36"/>
        <v>51731000339.228149</v>
      </c>
      <c r="AI22" s="9">
        <f t="shared" si="37"/>
        <v>989016010739.76233</v>
      </c>
      <c r="AJ22" s="9">
        <f t="shared" si="38"/>
        <v>4966688953.2494507</v>
      </c>
      <c r="AK22" s="9">
        <f t="shared" si="39"/>
        <v>2884630031.324307</v>
      </c>
      <c r="AL22" s="9">
        <f t="shared" si="40"/>
        <v>473903505.14613616</v>
      </c>
      <c r="AM22" s="9">
        <f t="shared" si="41"/>
        <v>1608155416.7790074</v>
      </c>
      <c r="AN22" s="9">
        <f t="shared" si="4"/>
        <v>8.8350891756855971E-3</v>
      </c>
      <c r="AO22" s="9">
        <f t="shared" si="42"/>
        <v>8738044651.0666237</v>
      </c>
      <c r="AP22" s="9">
        <f t="shared" si="43"/>
        <v>10346200067.845631</v>
      </c>
      <c r="AQ22" s="9">
        <f t="shared" si="44"/>
        <v>978669810671.91663</v>
      </c>
      <c r="AS22" s="9">
        <f t="shared" si="5"/>
        <v>51731000339.228149</v>
      </c>
      <c r="AT22" s="9">
        <f t="shared" si="45"/>
        <v>989016010739.76233</v>
      </c>
      <c r="AU22" s="9">
        <f t="shared" si="46"/>
        <v>4966688953.2494507</v>
      </c>
      <c r="AV22" s="9">
        <f t="shared" si="47"/>
        <v>2884630031.324307</v>
      </c>
      <c r="AW22" s="9">
        <f t="shared" si="48"/>
        <v>473903505.14613616</v>
      </c>
      <c r="AX22" s="9">
        <f t="shared" si="49"/>
        <v>1608155416.7790074</v>
      </c>
      <c r="AY22" s="9">
        <f t="shared" si="6"/>
        <v>8.8350891756855971E-3</v>
      </c>
      <c r="AZ22" s="9">
        <f t="shared" si="50"/>
        <v>8738044651.0666237</v>
      </c>
      <c r="BA22" s="9">
        <f t="shared" si="51"/>
        <v>10346200067.845631</v>
      </c>
      <c r="BB22" s="9">
        <f t="shared" si="52"/>
        <v>978669810671.91663</v>
      </c>
      <c r="BD22" s="9">
        <f t="shared" si="7"/>
        <v>51731000339.228149</v>
      </c>
      <c r="BE22" s="9" t="str">
        <f t="shared" si="8"/>
        <v/>
      </c>
      <c r="BF22" s="9" t="str">
        <f t="shared" si="9"/>
        <v/>
      </c>
      <c r="BG22" s="9" t="str">
        <f t="shared" si="10"/>
        <v/>
      </c>
      <c r="BH22" s="9" t="str">
        <f t="shared" si="11"/>
        <v/>
      </c>
      <c r="BI22" s="9" t="str">
        <f t="shared" si="12"/>
        <v/>
      </c>
      <c r="BJ22" s="9" t="str">
        <f t="shared" si="13"/>
        <v/>
      </c>
      <c r="BK22" s="9" t="str">
        <f t="shared" si="14"/>
        <v/>
      </c>
      <c r="BL22" s="9" t="str">
        <f t="shared" si="15"/>
        <v/>
      </c>
      <c r="BM22" s="9" t="str">
        <f t="shared" si="16"/>
        <v/>
      </c>
      <c r="BN22" s="9" t="str">
        <f t="shared" si="17"/>
        <v/>
      </c>
    </row>
    <row r="23" spans="1:66" x14ac:dyDescent="0.3">
      <c r="A23" s="9">
        <f t="shared" si="0"/>
        <v>6</v>
      </c>
      <c r="B23" s="9">
        <f t="shared" si="53"/>
        <v>978669810671.91663</v>
      </c>
      <c r="C23" s="9">
        <f t="shared" si="54"/>
        <v>4966688953.2494507</v>
      </c>
      <c r="D23" s="9">
        <f t="shared" si="55"/>
        <v>2854453614.4597569</v>
      </c>
      <c r="E23" s="9">
        <f t="shared" si="56"/>
        <v>468945950.94696009</v>
      </c>
      <c r="F23" s="9">
        <f t="shared" si="57"/>
        <v>1643289387.8427339</v>
      </c>
      <c r="G23" s="9">
        <f t="shared" si="1"/>
        <v>8.8350891756855971E-3</v>
      </c>
      <c r="H23" s="9">
        <f t="shared" si="58"/>
        <v>8646635050.8377228</v>
      </c>
      <c r="I23" s="9">
        <f t="shared" si="59"/>
        <v>10289924438.680456</v>
      </c>
      <c r="J23" s="9">
        <f t="shared" si="60"/>
        <v>968379886233.23608</v>
      </c>
      <c r="L23" s="9">
        <f t="shared" si="18"/>
        <v>61739546632.082733</v>
      </c>
      <c r="M23" s="9">
        <f t="shared" si="19"/>
        <v>978669810671.91663</v>
      </c>
      <c r="N23" s="9">
        <f t="shared" si="20"/>
        <v>4966688953.2494507</v>
      </c>
      <c r="O23" s="9">
        <f t="shared" si="21"/>
        <v>2854453614.4597569</v>
      </c>
      <c r="P23" s="9">
        <f t="shared" si="22"/>
        <v>468945950.94696009</v>
      </c>
      <c r="Q23" s="9">
        <f t="shared" si="23"/>
        <v>1643289387.8427339</v>
      </c>
      <c r="R23" s="9">
        <f t="shared" si="2"/>
        <v>8.8350891756855971E-3</v>
      </c>
      <c r="S23" s="9">
        <f t="shared" si="24"/>
        <v>8646635050.8377228</v>
      </c>
      <c r="T23" s="9">
        <f t="shared" si="25"/>
        <v>10289924438.680456</v>
      </c>
      <c r="U23" s="9">
        <f t="shared" si="26"/>
        <v>968379886233.23608</v>
      </c>
      <c r="W23" s="9">
        <f t="shared" si="27"/>
        <v>61739546632.082733</v>
      </c>
      <c r="X23" s="9">
        <f t="shared" si="28"/>
        <v>978669810671.91663</v>
      </c>
      <c r="Y23" s="9">
        <f t="shared" si="29"/>
        <v>4966688953.2494507</v>
      </c>
      <c r="Z23" s="9">
        <f t="shared" si="30"/>
        <v>2854453614.4597569</v>
      </c>
      <c r="AA23" s="9">
        <f t="shared" si="31"/>
        <v>468945950.94696009</v>
      </c>
      <c r="AB23" s="9">
        <f t="shared" si="32"/>
        <v>1643289387.8427339</v>
      </c>
      <c r="AC23" s="9">
        <f t="shared" si="3"/>
        <v>8.8350891756855971E-3</v>
      </c>
      <c r="AD23" s="9">
        <f t="shared" si="33"/>
        <v>8646635050.8377228</v>
      </c>
      <c r="AE23" s="9">
        <f t="shared" si="34"/>
        <v>10289924438.680456</v>
      </c>
      <c r="AF23" s="9">
        <f t="shared" si="35"/>
        <v>968379886233.23608</v>
      </c>
      <c r="AH23" s="9">
        <f t="shared" si="36"/>
        <v>61739546632.082733</v>
      </c>
      <c r="AI23" s="9">
        <f t="shared" si="37"/>
        <v>978669810671.91663</v>
      </c>
      <c r="AJ23" s="9">
        <f t="shared" si="38"/>
        <v>4966688953.2494507</v>
      </c>
      <c r="AK23" s="9">
        <f t="shared" si="39"/>
        <v>2854453614.4597569</v>
      </c>
      <c r="AL23" s="9">
        <f t="shared" si="40"/>
        <v>468945950.94696009</v>
      </c>
      <c r="AM23" s="9">
        <f t="shared" si="41"/>
        <v>1643289387.8427339</v>
      </c>
      <c r="AN23" s="9">
        <f t="shared" si="4"/>
        <v>8.8350891756855971E-3</v>
      </c>
      <c r="AO23" s="9">
        <f t="shared" si="42"/>
        <v>8646635050.8377228</v>
      </c>
      <c r="AP23" s="9">
        <f t="shared" si="43"/>
        <v>10289924438.680456</v>
      </c>
      <c r="AQ23" s="9">
        <f t="shared" si="44"/>
        <v>968379886233.23608</v>
      </c>
      <c r="AS23" s="9">
        <f t="shared" si="5"/>
        <v>61739546632.082733</v>
      </c>
      <c r="AT23" s="9">
        <f t="shared" si="45"/>
        <v>978669810671.91663</v>
      </c>
      <c r="AU23" s="9">
        <f t="shared" si="46"/>
        <v>4966688953.2494507</v>
      </c>
      <c r="AV23" s="9">
        <f t="shared" si="47"/>
        <v>2854453614.4597569</v>
      </c>
      <c r="AW23" s="9">
        <f t="shared" si="48"/>
        <v>468945950.94696009</v>
      </c>
      <c r="AX23" s="9">
        <f t="shared" si="49"/>
        <v>1643289387.8427339</v>
      </c>
      <c r="AY23" s="9">
        <f t="shared" si="6"/>
        <v>8.8350891756855971E-3</v>
      </c>
      <c r="AZ23" s="9">
        <f t="shared" si="50"/>
        <v>8646635050.8377228</v>
      </c>
      <c r="BA23" s="9">
        <f t="shared" si="51"/>
        <v>10289924438.680456</v>
      </c>
      <c r="BB23" s="9">
        <f t="shared" si="52"/>
        <v>968379886233.23608</v>
      </c>
      <c r="BD23" s="9">
        <f t="shared" si="7"/>
        <v>61739546632.082733</v>
      </c>
      <c r="BE23" s="9" t="str">
        <f t="shared" si="8"/>
        <v/>
      </c>
      <c r="BF23" s="9" t="str">
        <f t="shared" si="9"/>
        <v/>
      </c>
      <c r="BG23" s="9" t="str">
        <f t="shared" si="10"/>
        <v/>
      </c>
      <c r="BH23" s="9" t="str">
        <f t="shared" si="11"/>
        <v/>
      </c>
      <c r="BI23" s="9" t="str">
        <f t="shared" si="12"/>
        <v/>
      </c>
      <c r="BJ23" s="9" t="str">
        <f t="shared" si="13"/>
        <v/>
      </c>
      <c r="BK23" s="9" t="str">
        <f t="shared" si="14"/>
        <v/>
      </c>
      <c r="BL23" s="9" t="str">
        <f t="shared" si="15"/>
        <v/>
      </c>
      <c r="BM23" s="9" t="str">
        <f t="shared" si="16"/>
        <v/>
      </c>
      <c r="BN23" s="9" t="str">
        <f t="shared" si="17"/>
        <v/>
      </c>
    </row>
    <row r="24" spans="1:66" x14ac:dyDescent="0.3">
      <c r="A24" s="9">
        <f t="shared" si="0"/>
        <v>7</v>
      </c>
      <c r="B24" s="9">
        <f t="shared" si="53"/>
        <v>968379886233.23608</v>
      </c>
      <c r="C24" s="9">
        <f t="shared" si="54"/>
        <v>4966688953.2494507</v>
      </c>
      <c r="D24" s="9">
        <f t="shared" si="55"/>
        <v>2824441334.8469386</v>
      </c>
      <c r="E24" s="9">
        <f t="shared" si="56"/>
        <v>464015362.15342563</v>
      </c>
      <c r="F24" s="9">
        <f t="shared" si="57"/>
        <v>1678232256.2490864</v>
      </c>
      <c r="G24" s="9">
        <f t="shared" si="1"/>
        <v>8.8350891756855971E-3</v>
      </c>
      <c r="H24" s="9">
        <f t="shared" si="58"/>
        <v>8555722650.810914</v>
      </c>
      <c r="I24" s="9">
        <f t="shared" si="59"/>
        <v>10233954907.060001</v>
      </c>
      <c r="J24" s="9">
        <f t="shared" si="60"/>
        <v>958145931326.17603</v>
      </c>
      <c r="L24" s="9">
        <f t="shared" si="18"/>
        <v>71637684349.420013</v>
      </c>
      <c r="M24" s="9">
        <f t="shared" si="19"/>
        <v>968379886233.23608</v>
      </c>
      <c r="N24" s="9">
        <f t="shared" si="20"/>
        <v>4966688953.2494507</v>
      </c>
      <c r="O24" s="9">
        <f t="shared" si="21"/>
        <v>2824441334.8469386</v>
      </c>
      <c r="P24" s="9">
        <f t="shared" si="22"/>
        <v>464015362.15342563</v>
      </c>
      <c r="Q24" s="9">
        <f t="shared" si="23"/>
        <v>1678232256.2490864</v>
      </c>
      <c r="R24" s="9">
        <f t="shared" si="2"/>
        <v>8.8350891756855971E-3</v>
      </c>
      <c r="S24" s="9">
        <f t="shared" si="24"/>
        <v>8555722650.810914</v>
      </c>
      <c r="T24" s="9">
        <f t="shared" si="25"/>
        <v>10233954907.060001</v>
      </c>
      <c r="U24" s="9">
        <f t="shared" si="26"/>
        <v>958145931326.17603</v>
      </c>
      <c r="W24" s="9">
        <f t="shared" si="27"/>
        <v>71637684349.420013</v>
      </c>
      <c r="X24" s="9">
        <f t="shared" si="28"/>
        <v>968379886233.23608</v>
      </c>
      <c r="Y24" s="9">
        <f t="shared" si="29"/>
        <v>4966688953.2494507</v>
      </c>
      <c r="Z24" s="9">
        <f t="shared" si="30"/>
        <v>2824441334.8469386</v>
      </c>
      <c r="AA24" s="9">
        <f t="shared" si="31"/>
        <v>464015362.15342563</v>
      </c>
      <c r="AB24" s="9">
        <f t="shared" si="32"/>
        <v>1678232256.2490864</v>
      </c>
      <c r="AC24" s="9">
        <f t="shared" si="3"/>
        <v>8.8350891756855971E-3</v>
      </c>
      <c r="AD24" s="9">
        <f t="shared" si="33"/>
        <v>8555722650.810914</v>
      </c>
      <c r="AE24" s="9">
        <f t="shared" si="34"/>
        <v>10233954907.060001</v>
      </c>
      <c r="AF24" s="9">
        <f t="shared" si="35"/>
        <v>958145931326.17603</v>
      </c>
      <c r="AH24" s="9">
        <f t="shared" si="36"/>
        <v>71637684349.420013</v>
      </c>
      <c r="AI24" s="9">
        <f t="shared" si="37"/>
        <v>968379886233.23608</v>
      </c>
      <c r="AJ24" s="9">
        <f t="shared" si="38"/>
        <v>4966688953.2494507</v>
      </c>
      <c r="AK24" s="9">
        <f t="shared" si="39"/>
        <v>2824441334.8469386</v>
      </c>
      <c r="AL24" s="9">
        <f t="shared" si="40"/>
        <v>464015362.15342563</v>
      </c>
      <c r="AM24" s="9">
        <f t="shared" si="41"/>
        <v>1678232256.2490864</v>
      </c>
      <c r="AN24" s="9">
        <f t="shared" si="4"/>
        <v>8.8350891756855971E-3</v>
      </c>
      <c r="AO24" s="9">
        <f t="shared" si="42"/>
        <v>8555722650.810914</v>
      </c>
      <c r="AP24" s="9">
        <f t="shared" si="43"/>
        <v>10233954907.060001</v>
      </c>
      <c r="AQ24" s="9">
        <f t="shared" si="44"/>
        <v>958145931326.17603</v>
      </c>
      <c r="AS24" s="9">
        <f t="shared" si="5"/>
        <v>71637684349.420013</v>
      </c>
      <c r="AT24" s="9">
        <f t="shared" si="45"/>
        <v>968379886233.23608</v>
      </c>
      <c r="AU24" s="9">
        <f t="shared" si="46"/>
        <v>4966688953.2494507</v>
      </c>
      <c r="AV24" s="9">
        <f t="shared" si="47"/>
        <v>2824441334.8469386</v>
      </c>
      <c r="AW24" s="9">
        <f t="shared" si="48"/>
        <v>464015362.15342563</v>
      </c>
      <c r="AX24" s="9">
        <f t="shared" si="49"/>
        <v>1678232256.2490864</v>
      </c>
      <c r="AY24" s="9">
        <f t="shared" si="6"/>
        <v>8.8350891756855971E-3</v>
      </c>
      <c r="AZ24" s="9">
        <f t="shared" si="50"/>
        <v>8555722650.810914</v>
      </c>
      <c r="BA24" s="9">
        <f t="shared" si="51"/>
        <v>10233954907.060001</v>
      </c>
      <c r="BB24" s="9">
        <f t="shared" si="52"/>
        <v>958145931326.17603</v>
      </c>
      <c r="BD24" s="9">
        <f t="shared" si="7"/>
        <v>71637684349.420013</v>
      </c>
      <c r="BE24" s="9" t="str">
        <f t="shared" si="8"/>
        <v/>
      </c>
      <c r="BF24" s="9" t="str">
        <f t="shared" si="9"/>
        <v/>
      </c>
      <c r="BG24" s="9" t="str">
        <f t="shared" si="10"/>
        <v/>
      </c>
      <c r="BH24" s="9" t="str">
        <f t="shared" si="11"/>
        <v/>
      </c>
      <c r="BI24" s="9" t="str">
        <f t="shared" si="12"/>
        <v/>
      </c>
      <c r="BJ24" s="9" t="str">
        <f t="shared" si="13"/>
        <v/>
      </c>
      <c r="BK24" s="9" t="str">
        <f t="shared" si="14"/>
        <v/>
      </c>
      <c r="BL24" s="9" t="str">
        <f t="shared" si="15"/>
        <v/>
      </c>
      <c r="BM24" s="9" t="str">
        <f t="shared" si="16"/>
        <v/>
      </c>
      <c r="BN24" s="9" t="str">
        <f t="shared" si="17"/>
        <v/>
      </c>
    </row>
    <row r="25" spans="1:66" x14ac:dyDescent="0.3">
      <c r="A25" s="9">
        <f t="shared" si="0"/>
        <v>8</v>
      </c>
      <c r="B25" s="9">
        <f t="shared" si="53"/>
        <v>958145931326.17603</v>
      </c>
      <c r="C25" s="9">
        <f t="shared" si="54"/>
        <v>4966688953.2494507</v>
      </c>
      <c r="D25" s="9">
        <f t="shared" si="55"/>
        <v>2794592299.7013469</v>
      </c>
      <c r="E25" s="9">
        <f t="shared" si="56"/>
        <v>459111592.09379268</v>
      </c>
      <c r="F25" s="9">
        <f t="shared" si="57"/>
        <v>1712985061.4543111</v>
      </c>
      <c r="G25" s="9">
        <f t="shared" si="1"/>
        <v>8.8350891756855971E-3</v>
      </c>
      <c r="H25" s="9">
        <f t="shared" si="58"/>
        <v>8465304746.5870934</v>
      </c>
      <c r="I25" s="9">
        <f t="shared" si="59"/>
        <v>10178289808.041405</v>
      </c>
      <c r="J25" s="9">
        <f t="shared" si="60"/>
        <v>947967641518.13464</v>
      </c>
      <c r="L25" s="9">
        <f t="shared" si="18"/>
        <v>81426318464.331238</v>
      </c>
      <c r="M25" s="9">
        <f t="shared" si="19"/>
        <v>958145931326.17603</v>
      </c>
      <c r="N25" s="9">
        <f t="shared" si="20"/>
        <v>4966688953.2494507</v>
      </c>
      <c r="O25" s="9">
        <f t="shared" si="21"/>
        <v>2794592299.7013469</v>
      </c>
      <c r="P25" s="9">
        <f t="shared" si="22"/>
        <v>459111592.09379268</v>
      </c>
      <c r="Q25" s="9">
        <f t="shared" si="23"/>
        <v>1712985061.4543111</v>
      </c>
      <c r="R25" s="9">
        <f t="shared" si="2"/>
        <v>8.8350891756855971E-3</v>
      </c>
      <c r="S25" s="9">
        <f t="shared" si="24"/>
        <v>8465304746.5870934</v>
      </c>
      <c r="T25" s="9">
        <f t="shared" si="25"/>
        <v>10178289808.041405</v>
      </c>
      <c r="U25" s="9">
        <f t="shared" si="26"/>
        <v>947967641518.13464</v>
      </c>
      <c r="W25" s="9">
        <f t="shared" si="27"/>
        <v>81426318464.331238</v>
      </c>
      <c r="X25" s="9">
        <f t="shared" si="28"/>
        <v>958145931326.17603</v>
      </c>
      <c r="Y25" s="9">
        <f t="shared" si="29"/>
        <v>4966688953.2494507</v>
      </c>
      <c r="Z25" s="9">
        <f t="shared" si="30"/>
        <v>2794592299.7013469</v>
      </c>
      <c r="AA25" s="9">
        <f t="shared" si="31"/>
        <v>459111592.09379268</v>
      </c>
      <c r="AB25" s="9">
        <f t="shared" si="32"/>
        <v>1712985061.4543111</v>
      </c>
      <c r="AC25" s="9">
        <f t="shared" si="3"/>
        <v>8.8350891756855971E-3</v>
      </c>
      <c r="AD25" s="9">
        <f t="shared" si="33"/>
        <v>8465304746.5870934</v>
      </c>
      <c r="AE25" s="9">
        <f t="shared" si="34"/>
        <v>10178289808.041405</v>
      </c>
      <c r="AF25" s="9">
        <f t="shared" si="35"/>
        <v>947967641518.13464</v>
      </c>
      <c r="AH25" s="9">
        <f t="shared" si="36"/>
        <v>81426318464.331238</v>
      </c>
      <c r="AI25" s="9">
        <f t="shared" si="37"/>
        <v>958145931326.17603</v>
      </c>
      <c r="AJ25" s="9">
        <f t="shared" si="38"/>
        <v>4966688953.2494507</v>
      </c>
      <c r="AK25" s="9">
        <f t="shared" si="39"/>
        <v>2794592299.7013469</v>
      </c>
      <c r="AL25" s="9">
        <f t="shared" si="40"/>
        <v>459111592.09379268</v>
      </c>
      <c r="AM25" s="9">
        <f t="shared" si="41"/>
        <v>1712985061.4543111</v>
      </c>
      <c r="AN25" s="9">
        <f t="shared" si="4"/>
        <v>8.8350891756855971E-3</v>
      </c>
      <c r="AO25" s="9">
        <f t="shared" si="42"/>
        <v>8465304746.5870934</v>
      </c>
      <c r="AP25" s="9">
        <f t="shared" si="43"/>
        <v>10178289808.041405</v>
      </c>
      <c r="AQ25" s="9">
        <f t="shared" si="44"/>
        <v>947967641518.13464</v>
      </c>
      <c r="AS25" s="9">
        <f t="shared" si="5"/>
        <v>81426318464.331238</v>
      </c>
      <c r="AT25" s="9">
        <f t="shared" si="45"/>
        <v>958145931326.17603</v>
      </c>
      <c r="AU25" s="9">
        <f t="shared" si="46"/>
        <v>4966688953.2494507</v>
      </c>
      <c r="AV25" s="9">
        <f t="shared" si="47"/>
        <v>2794592299.7013469</v>
      </c>
      <c r="AW25" s="9">
        <f t="shared" si="48"/>
        <v>459111592.09379268</v>
      </c>
      <c r="AX25" s="9">
        <f t="shared" si="49"/>
        <v>1712985061.4543111</v>
      </c>
      <c r="AY25" s="9">
        <f t="shared" si="6"/>
        <v>8.8350891756855971E-3</v>
      </c>
      <c r="AZ25" s="9">
        <f t="shared" si="50"/>
        <v>8465304746.5870934</v>
      </c>
      <c r="BA25" s="9">
        <f t="shared" si="51"/>
        <v>10178289808.041405</v>
      </c>
      <c r="BB25" s="9">
        <f t="shared" si="52"/>
        <v>947967641518.13464</v>
      </c>
      <c r="BD25" s="9">
        <f t="shared" si="7"/>
        <v>81426318464.331238</v>
      </c>
      <c r="BE25" s="9" t="str">
        <f t="shared" si="8"/>
        <v/>
      </c>
      <c r="BF25" s="9" t="str">
        <f t="shared" si="9"/>
        <v/>
      </c>
      <c r="BG25" s="9" t="str">
        <f t="shared" si="10"/>
        <v/>
      </c>
      <c r="BH25" s="9" t="str">
        <f t="shared" si="11"/>
        <v/>
      </c>
      <c r="BI25" s="9" t="str">
        <f t="shared" si="12"/>
        <v/>
      </c>
      <c r="BJ25" s="9" t="str">
        <f t="shared" si="13"/>
        <v/>
      </c>
      <c r="BK25" s="9" t="str">
        <f t="shared" si="14"/>
        <v/>
      </c>
      <c r="BL25" s="9" t="str">
        <f t="shared" si="15"/>
        <v/>
      </c>
      <c r="BM25" s="9" t="str">
        <f t="shared" si="16"/>
        <v/>
      </c>
      <c r="BN25" s="9" t="str">
        <f t="shared" si="17"/>
        <v/>
      </c>
    </row>
    <row r="26" spans="1:66" x14ac:dyDescent="0.3">
      <c r="A26" s="9">
        <f t="shared" si="0"/>
        <v>9</v>
      </c>
      <c r="B26" s="9">
        <f t="shared" si="53"/>
        <v>947967641518.13464</v>
      </c>
      <c r="C26" s="9">
        <f t="shared" si="54"/>
        <v>4966688953.2494507</v>
      </c>
      <c r="D26" s="9">
        <f t="shared" si="55"/>
        <v>2764905621.0945597</v>
      </c>
      <c r="E26" s="9">
        <f t="shared" si="56"/>
        <v>454234494.89410621</v>
      </c>
      <c r="F26" s="9">
        <f t="shared" si="57"/>
        <v>1747548837.2607849</v>
      </c>
      <c r="G26" s="9">
        <f t="shared" si="1"/>
        <v>8.8350891756855971E-3</v>
      </c>
      <c r="H26" s="9">
        <f t="shared" si="58"/>
        <v>8375378648.4770756</v>
      </c>
      <c r="I26" s="9">
        <f t="shared" si="59"/>
        <v>10122927485.73786</v>
      </c>
      <c r="J26" s="9">
        <f t="shared" si="60"/>
        <v>937844714032.39685</v>
      </c>
      <c r="L26" s="9">
        <f t="shared" si="18"/>
        <v>91106347371.640732</v>
      </c>
      <c r="M26" s="9">
        <f t="shared" si="19"/>
        <v>947967641518.13464</v>
      </c>
      <c r="N26" s="9">
        <f t="shared" si="20"/>
        <v>4966688953.2494507</v>
      </c>
      <c r="O26" s="9">
        <f t="shared" si="21"/>
        <v>2764905621.0945597</v>
      </c>
      <c r="P26" s="9">
        <f t="shared" si="22"/>
        <v>454234494.89410621</v>
      </c>
      <c r="Q26" s="9">
        <f t="shared" si="23"/>
        <v>1747548837.2607849</v>
      </c>
      <c r="R26" s="9">
        <f t="shared" si="2"/>
        <v>8.8350891756855971E-3</v>
      </c>
      <c r="S26" s="9">
        <f t="shared" si="24"/>
        <v>8375378648.4770756</v>
      </c>
      <c r="T26" s="9">
        <f t="shared" si="25"/>
        <v>10122927485.73786</v>
      </c>
      <c r="U26" s="9">
        <f t="shared" si="26"/>
        <v>937844714032.39685</v>
      </c>
      <c r="W26" s="9">
        <f t="shared" si="27"/>
        <v>91106347371.640732</v>
      </c>
      <c r="X26" s="9">
        <f t="shared" si="28"/>
        <v>947967641518.13464</v>
      </c>
      <c r="Y26" s="9">
        <f t="shared" si="29"/>
        <v>4966688953.2494507</v>
      </c>
      <c r="Z26" s="9">
        <f t="shared" si="30"/>
        <v>2764905621.0945597</v>
      </c>
      <c r="AA26" s="9">
        <f t="shared" si="31"/>
        <v>454234494.89410621</v>
      </c>
      <c r="AB26" s="9">
        <f t="shared" si="32"/>
        <v>1747548837.2607849</v>
      </c>
      <c r="AC26" s="9">
        <f t="shared" si="3"/>
        <v>8.8350891756855971E-3</v>
      </c>
      <c r="AD26" s="9">
        <f t="shared" si="33"/>
        <v>8375378648.4770756</v>
      </c>
      <c r="AE26" s="9">
        <f t="shared" si="34"/>
        <v>10122927485.73786</v>
      </c>
      <c r="AF26" s="9">
        <f t="shared" si="35"/>
        <v>937844714032.39685</v>
      </c>
      <c r="AH26" s="9">
        <f t="shared" si="36"/>
        <v>91106347371.640732</v>
      </c>
      <c r="AI26" s="9">
        <f t="shared" si="37"/>
        <v>947967641518.13464</v>
      </c>
      <c r="AJ26" s="9">
        <f t="shared" si="38"/>
        <v>4966688953.2494507</v>
      </c>
      <c r="AK26" s="9">
        <f t="shared" si="39"/>
        <v>2764905621.0945597</v>
      </c>
      <c r="AL26" s="9">
        <f t="shared" si="40"/>
        <v>454234494.89410621</v>
      </c>
      <c r="AM26" s="9">
        <f t="shared" si="41"/>
        <v>1747548837.2607849</v>
      </c>
      <c r="AN26" s="9">
        <f t="shared" si="4"/>
        <v>8.8350891756855971E-3</v>
      </c>
      <c r="AO26" s="9">
        <f t="shared" si="42"/>
        <v>8375378648.4770756</v>
      </c>
      <c r="AP26" s="9">
        <f t="shared" si="43"/>
        <v>10122927485.73786</v>
      </c>
      <c r="AQ26" s="9">
        <f t="shared" si="44"/>
        <v>937844714032.39685</v>
      </c>
      <c r="AS26" s="9">
        <f t="shared" si="5"/>
        <v>91106347371.640732</v>
      </c>
      <c r="AT26" s="9">
        <f t="shared" si="45"/>
        <v>947967641518.13464</v>
      </c>
      <c r="AU26" s="9">
        <f t="shared" si="46"/>
        <v>4966688953.2494507</v>
      </c>
      <c r="AV26" s="9">
        <f t="shared" si="47"/>
        <v>2764905621.0945597</v>
      </c>
      <c r="AW26" s="9">
        <f t="shared" si="48"/>
        <v>454234494.89410621</v>
      </c>
      <c r="AX26" s="9">
        <f t="shared" si="49"/>
        <v>1747548837.2607849</v>
      </c>
      <c r="AY26" s="9">
        <f t="shared" si="6"/>
        <v>8.8350891756855971E-3</v>
      </c>
      <c r="AZ26" s="9">
        <f t="shared" si="50"/>
        <v>8375378648.4770756</v>
      </c>
      <c r="BA26" s="9">
        <f t="shared" si="51"/>
        <v>10122927485.73786</v>
      </c>
      <c r="BB26" s="9">
        <f t="shared" si="52"/>
        <v>937844714032.39685</v>
      </c>
      <c r="BD26" s="9">
        <f t="shared" si="7"/>
        <v>91106347371.640732</v>
      </c>
      <c r="BE26" s="9" t="str">
        <f t="shared" si="8"/>
        <v/>
      </c>
      <c r="BF26" s="9" t="str">
        <f t="shared" si="9"/>
        <v/>
      </c>
      <c r="BG26" s="9" t="str">
        <f t="shared" si="10"/>
        <v/>
      </c>
      <c r="BH26" s="9" t="str">
        <f t="shared" si="11"/>
        <v/>
      </c>
      <c r="BI26" s="9" t="str">
        <f t="shared" si="12"/>
        <v/>
      </c>
      <c r="BJ26" s="9" t="str">
        <f t="shared" si="13"/>
        <v/>
      </c>
      <c r="BK26" s="9" t="str">
        <f t="shared" si="14"/>
        <v/>
      </c>
      <c r="BL26" s="9" t="str">
        <f t="shared" si="15"/>
        <v/>
      </c>
      <c r="BM26" s="9" t="str">
        <f t="shared" si="16"/>
        <v/>
      </c>
      <c r="BN26" s="9" t="str">
        <f t="shared" si="17"/>
        <v/>
      </c>
    </row>
    <row r="27" spans="1:66" x14ac:dyDescent="0.3">
      <c r="A27" s="9">
        <f t="shared" si="0"/>
        <v>10</v>
      </c>
      <c r="B27" s="9">
        <f t="shared" si="53"/>
        <v>937844714032.39685</v>
      </c>
      <c r="C27" s="9">
        <f t="shared" si="54"/>
        <v>4966688953.2494507</v>
      </c>
      <c r="D27" s="9">
        <f t="shared" si="55"/>
        <v>2735380415.9278245</v>
      </c>
      <c r="E27" s="9">
        <f t="shared" si="56"/>
        <v>449383925.47385687</v>
      </c>
      <c r="F27" s="9">
        <f t="shared" si="57"/>
        <v>1781924611.8477693</v>
      </c>
      <c r="G27" s="9">
        <f t="shared" si="1"/>
        <v>8.8350891756855971E-3</v>
      </c>
      <c r="H27" s="9">
        <f t="shared" si="58"/>
        <v>8285941681.4215832</v>
      </c>
      <c r="I27" s="9">
        <f t="shared" si="59"/>
        <v>10067866293.269352</v>
      </c>
      <c r="J27" s="9">
        <f t="shared" si="60"/>
        <v>927776847739.12744</v>
      </c>
      <c r="L27" s="9">
        <f t="shared" si="18"/>
        <v>100678662932.69351</v>
      </c>
      <c r="M27" s="9">
        <f t="shared" si="19"/>
        <v>937844714032.39685</v>
      </c>
      <c r="N27" s="9">
        <f t="shared" si="20"/>
        <v>4966688953.2494507</v>
      </c>
      <c r="O27" s="9">
        <f t="shared" si="21"/>
        <v>2735380415.9278245</v>
      </c>
      <c r="P27" s="9">
        <f t="shared" si="22"/>
        <v>449383925.47385687</v>
      </c>
      <c r="Q27" s="9">
        <f t="shared" si="23"/>
        <v>1781924611.8477693</v>
      </c>
      <c r="R27" s="9">
        <f t="shared" si="2"/>
        <v>8.8350891756855971E-3</v>
      </c>
      <c r="S27" s="9">
        <f t="shared" si="24"/>
        <v>8285941681.4215832</v>
      </c>
      <c r="T27" s="9">
        <f t="shared" si="25"/>
        <v>10067866293.269352</v>
      </c>
      <c r="U27" s="9">
        <f t="shared" si="26"/>
        <v>927776847739.12744</v>
      </c>
      <c r="W27" s="9">
        <f t="shared" si="27"/>
        <v>100678662932.69351</v>
      </c>
      <c r="X27" s="9">
        <f t="shared" si="28"/>
        <v>937844714032.39685</v>
      </c>
      <c r="Y27" s="9">
        <f t="shared" si="29"/>
        <v>4966688953.2494507</v>
      </c>
      <c r="Z27" s="9">
        <f t="shared" si="30"/>
        <v>2735380415.9278245</v>
      </c>
      <c r="AA27" s="9">
        <f t="shared" si="31"/>
        <v>449383925.47385687</v>
      </c>
      <c r="AB27" s="9">
        <f t="shared" si="32"/>
        <v>1781924611.8477693</v>
      </c>
      <c r="AC27" s="9">
        <f t="shared" si="3"/>
        <v>8.8350891756855971E-3</v>
      </c>
      <c r="AD27" s="9">
        <f t="shared" si="33"/>
        <v>8285941681.4215832</v>
      </c>
      <c r="AE27" s="9">
        <f t="shared" si="34"/>
        <v>10067866293.269352</v>
      </c>
      <c r="AF27" s="9">
        <f t="shared" si="35"/>
        <v>927776847739.12744</v>
      </c>
      <c r="AH27" s="9">
        <f t="shared" si="36"/>
        <v>100678662932.69351</v>
      </c>
      <c r="AI27" s="9">
        <f t="shared" si="37"/>
        <v>937844714032.39685</v>
      </c>
      <c r="AJ27" s="9">
        <f t="shared" si="38"/>
        <v>4966688953.2494507</v>
      </c>
      <c r="AK27" s="9">
        <f t="shared" si="39"/>
        <v>2735380415.9278245</v>
      </c>
      <c r="AL27" s="9">
        <f t="shared" si="40"/>
        <v>449383925.47385687</v>
      </c>
      <c r="AM27" s="9">
        <f t="shared" si="41"/>
        <v>1781924611.8477693</v>
      </c>
      <c r="AN27" s="9">
        <f t="shared" si="4"/>
        <v>8.8350891756855971E-3</v>
      </c>
      <c r="AO27" s="9">
        <f t="shared" si="42"/>
        <v>8285941681.4215832</v>
      </c>
      <c r="AP27" s="9">
        <f t="shared" si="43"/>
        <v>10067866293.269352</v>
      </c>
      <c r="AQ27" s="9">
        <f t="shared" si="44"/>
        <v>927776847739.12744</v>
      </c>
      <c r="AS27" s="9">
        <f t="shared" si="5"/>
        <v>100678662932.69351</v>
      </c>
      <c r="AT27" s="9">
        <f t="shared" si="45"/>
        <v>937844714032.39685</v>
      </c>
      <c r="AU27" s="9">
        <f t="shared" si="46"/>
        <v>4966688953.2494507</v>
      </c>
      <c r="AV27" s="9">
        <f t="shared" si="47"/>
        <v>2735380415.9278245</v>
      </c>
      <c r="AW27" s="9">
        <f t="shared" si="48"/>
        <v>449383925.47385687</v>
      </c>
      <c r="AX27" s="9">
        <f t="shared" si="49"/>
        <v>1781924611.8477693</v>
      </c>
      <c r="AY27" s="9">
        <f t="shared" si="6"/>
        <v>8.8350891756855971E-3</v>
      </c>
      <c r="AZ27" s="9">
        <f t="shared" si="50"/>
        <v>8285941681.4215832</v>
      </c>
      <c r="BA27" s="9">
        <f t="shared" si="51"/>
        <v>10067866293.269352</v>
      </c>
      <c r="BB27" s="9">
        <f t="shared" si="52"/>
        <v>927776847739.12744</v>
      </c>
      <c r="BD27" s="9">
        <f t="shared" si="7"/>
        <v>100678662932.69351</v>
      </c>
      <c r="BE27" s="9" t="str">
        <f t="shared" si="8"/>
        <v/>
      </c>
      <c r="BF27" s="9" t="str">
        <f t="shared" si="9"/>
        <v/>
      </c>
      <c r="BG27" s="9" t="str">
        <f t="shared" si="10"/>
        <v/>
      </c>
      <c r="BH27" s="9" t="str">
        <f t="shared" si="11"/>
        <v/>
      </c>
      <c r="BI27" s="9" t="str">
        <f t="shared" si="12"/>
        <v/>
      </c>
      <c r="BJ27" s="9" t="str">
        <f t="shared" si="13"/>
        <v/>
      </c>
      <c r="BK27" s="9" t="str">
        <f t="shared" si="14"/>
        <v/>
      </c>
      <c r="BL27" s="9" t="str">
        <f t="shared" si="15"/>
        <v/>
      </c>
      <c r="BM27" s="9" t="str">
        <f t="shared" si="16"/>
        <v/>
      </c>
      <c r="BN27" s="9" t="str">
        <f t="shared" si="17"/>
        <v/>
      </c>
    </row>
    <row r="28" spans="1:66" x14ac:dyDescent="0.3">
      <c r="A28" s="9">
        <f t="shared" si="0"/>
        <v>11</v>
      </c>
      <c r="B28" s="9">
        <f t="shared" si="53"/>
        <v>927776847739.12744</v>
      </c>
      <c r="C28" s="9">
        <f t="shared" si="54"/>
        <v>4966688953.2494507</v>
      </c>
      <c r="D28" s="9">
        <f t="shared" si="55"/>
        <v>2706015805.9057884</v>
      </c>
      <c r="E28" s="9">
        <f t="shared" si="56"/>
        <v>444559739.54166526</v>
      </c>
      <c r="F28" s="9">
        <f t="shared" si="57"/>
        <v>1816113407.8019969</v>
      </c>
      <c r="G28" s="9">
        <f t="shared" si="1"/>
        <v>8.8350891756855971E-3</v>
      </c>
      <c r="H28" s="9">
        <f t="shared" si="58"/>
        <v>8196991184.9116688</v>
      </c>
      <c r="I28" s="9">
        <f t="shared" si="59"/>
        <v>10013104592.713665</v>
      </c>
      <c r="J28" s="9">
        <f t="shared" si="60"/>
        <v>917763743146.41382</v>
      </c>
      <c r="L28" s="9">
        <f t="shared" si="18"/>
        <v>110144150519.85031</v>
      </c>
      <c r="M28" s="9">
        <f t="shared" si="19"/>
        <v>927776847739.12744</v>
      </c>
      <c r="N28" s="9">
        <f t="shared" si="20"/>
        <v>4966688953.2494507</v>
      </c>
      <c r="O28" s="9">
        <f t="shared" si="21"/>
        <v>2706015805.9057884</v>
      </c>
      <c r="P28" s="9">
        <f t="shared" si="22"/>
        <v>444559739.54166526</v>
      </c>
      <c r="Q28" s="9">
        <f t="shared" si="23"/>
        <v>1816113407.8019969</v>
      </c>
      <c r="R28" s="9">
        <f t="shared" si="2"/>
        <v>8.8350891756855971E-3</v>
      </c>
      <c r="S28" s="9">
        <f t="shared" si="24"/>
        <v>8196991184.9116688</v>
      </c>
      <c r="T28" s="9">
        <f t="shared" si="25"/>
        <v>10013104592.713665</v>
      </c>
      <c r="U28" s="9">
        <f t="shared" si="26"/>
        <v>917763743146.41382</v>
      </c>
      <c r="W28" s="9">
        <f t="shared" si="27"/>
        <v>110144150519.85031</v>
      </c>
      <c r="X28" s="9">
        <f t="shared" si="28"/>
        <v>927776847739.12744</v>
      </c>
      <c r="Y28" s="9">
        <f t="shared" si="29"/>
        <v>4966688953.2494507</v>
      </c>
      <c r="Z28" s="9">
        <f t="shared" si="30"/>
        <v>2706015805.9057884</v>
      </c>
      <c r="AA28" s="9">
        <f t="shared" si="31"/>
        <v>444559739.54166526</v>
      </c>
      <c r="AB28" s="9">
        <f t="shared" si="32"/>
        <v>1816113407.8019969</v>
      </c>
      <c r="AC28" s="9">
        <f t="shared" si="3"/>
        <v>8.8350891756855971E-3</v>
      </c>
      <c r="AD28" s="9">
        <f t="shared" si="33"/>
        <v>8196991184.9116688</v>
      </c>
      <c r="AE28" s="9">
        <f t="shared" si="34"/>
        <v>10013104592.713665</v>
      </c>
      <c r="AF28" s="9">
        <f t="shared" si="35"/>
        <v>917763743146.41382</v>
      </c>
      <c r="AH28" s="9">
        <f t="shared" si="36"/>
        <v>110144150519.85031</v>
      </c>
      <c r="AI28" s="9">
        <f t="shared" si="37"/>
        <v>927776847739.12744</v>
      </c>
      <c r="AJ28" s="9">
        <f t="shared" si="38"/>
        <v>4966688953.2494507</v>
      </c>
      <c r="AK28" s="9">
        <f t="shared" si="39"/>
        <v>2706015805.9057884</v>
      </c>
      <c r="AL28" s="9">
        <f t="shared" si="40"/>
        <v>444559739.54166526</v>
      </c>
      <c r="AM28" s="9">
        <f t="shared" si="41"/>
        <v>1816113407.8019969</v>
      </c>
      <c r="AN28" s="9">
        <f t="shared" si="4"/>
        <v>8.8350891756855971E-3</v>
      </c>
      <c r="AO28" s="9">
        <f t="shared" si="42"/>
        <v>8196991184.9116688</v>
      </c>
      <c r="AP28" s="9">
        <f t="shared" si="43"/>
        <v>10013104592.713665</v>
      </c>
      <c r="AQ28" s="9">
        <f t="shared" si="44"/>
        <v>917763743146.41382</v>
      </c>
      <c r="AS28" s="9">
        <f t="shared" si="5"/>
        <v>110144150519.85031</v>
      </c>
      <c r="AT28" s="9">
        <f t="shared" si="45"/>
        <v>927776847739.12744</v>
      </c>
      <c r="AU28" s="9">
        <f t="shared" si="46"/>
        <v>4966688953.2494507</v>
      </c>
      <c r="AV28" s="9">
        <f t="shared" si="47"/>
        <v>2706015805.9057884</v>
      </c>
      <c r="AW28" s="9">
        <f t="shared" si="48"/>
        <v>444559739.54166526</v>
      </c>
      <c r="AX28" s="9">
        <f t="shared" si="49"/>
        <v>1816113407.8019969</v>
      </c>
      <c r="AY28" s="9">
        <f t="shared" si="6"/>
        <v>8.8350891756855971E-3</v>
      </c>
      <c r="AZ28" s="9">
        <f t="shared" si="50"/>
        <v>8196991184.9116688</v>
      </c>
      <c r="BA28" s="9">
        <f t="shared" si="51"/>
        <v>10013104592.713665</v>
      </c>
      <c r="BB28" s="9">
        <f t="shared" si="52"/>
        <v>917763743146.41382</v>
      </c>
      <c r="BD28" s="9">
        <f t="shared" si="7"/>
        <v>110144150519.85031</v>
      </c>
      <c r="BE28" s="9" t="str">
        <f t="shared" si="8"/>
        <v/>
      </c>
      <c r="BF28" s="9" t="str">
        <f t="shared" si="9"/>
        <v/>
      </c>
      <c r="BG28" s="9" t="str">
        <f t="shared" si="10"/>
        <v/>
      </c>
      <c r="BH28" s="9" t="str">
        <f t="shared" si="11"/>
        <v/>
      </c>
      <c r="BI28" s="9" t="str">
        <f t="shared" si="12"/>
        <v/>
      </c>
      <c r="BJ28" s="9" t="str">
        <f t="shared" si="13"/>
        <v/>
      </c>
      <c r="BK28" s="9" t="str">
        <f t="shared" si="14"/>
        <v/>
      </c>
      <c r="BL28" s="9" t="str">
        <f t="shared" si="15"/>
        <v/>
      </c>
      <c r="BM28" s="9" t="str">
        <f t="shared" si="16"/>
        <v/>
      </c>
      <c r="BN28" s="9" t="str">
        <f t="shared" si="17"/>
        <v/>
      </c>
    </row>
    <row r="29" spans="1:66" x14ac:dyDescent="0.3">
      <c r="A29" s="9">
        <f t="shared" si="0"/>
        <v>12</v>
      </c>
      <c r="B29" s="9">
        <f t="shared" si="53"/>
        <v>917763743146.41382</v>
      </c>
      <c r="C29" s="9">
        <f t="shared" si="54"/>
        <v>4966688953.2494507</v>
      </c>
      <c r="D29" s="9">
        <f t="shared" si="55"/>
        <v>2676810917.5103736</v>
      </c>
      <c r="E29" s="9">
        <f t="shared" si="56"/>
        <v>439761793.59099001</v>
      </c>
      <c r="F29" s="9">
        <f t="shared" si="57"/>
        <v>1850116242.148087</v>
      </c>
      <c r="G29" s="9">
        <f t="shared" si="1"/>
        <v>8.8350891756855971E-3</v>
      </c>
      <c r="H29" s="9">
        <f t="shared" si="58"/>
        <v>8108524512.9095774</v>
      </c>
      <c r="I29" s="9">
        <f t="shared" si="59"/>
        <v>9958640755.0576649</v>
      </c>
      <c r="J29" s="9">
        <f t="shared" si="60"/>
        <v>907805102391.3562</v>
      </c>
      <c r="L29" s="9">
        <f t="shared" si="18"/>
        <v>119503689060.69199</v>
      </c>
      <c r="M29" s="9">
        <f t="shared" si="19"/>
        <v>917763743146.41382</v>
      </c>
      <c r="N29" s="9">
        <f t="shared" si="20"/>
        <v>4966688953.2494507</v>
      </c>
      <c r="O29" s="9">
        <f t="shared" si="21"/>
        <v>2676810917.5103736</v>
      </c>
      <c r="P29" s="9">
        <f t="shared" si="22"/>
        <v>439761793.59099001</v>
      </c>
      <c r="Q29" s="9">
        <f t="shared" si="23"/>
        <v>1850116242.148087</v>
      </c>
      <c r="R29" s="9">
        <f t="shared" si="2"/>
        <v>8.8350891756855971E-3</v>
      </c>
      <c r="S29" s="9">
        <f t="shared" si="24"/>
        <v>8108524512.9095774</v>
      </c>
      <c r="T29" s="9">
        <f t="shared" si="25"/>
        <v>9958640755.0576649</v>
      </c>
      <c r="U29" s="9">
        <f t="shared" si="26"/>
        <v>907805102391.3562</v>
      </c>
      <c r="W29" s="9">
        <f t="shared" si="27"/>
        <v>119503689060.69199</v>
      </c>
      <c r="X29" s="9">
        <f t="shared" si="28"/>
        <v>917763743146.41382</v>
      </c>
      <c r="Y29" s="9">
        <f t="shared" si="29"/>
        <v>4966688953.2494507</v>
      </c>
      <c r="Z29" s="9">
        <f t="shared" si="30"/>
        <v>2676810917.5103736</v>
      </c>
      <c r="AA29" s="9">
        <f t="shared" si="31"/>
        <v>439761793.59099001</v>
      </c>
      <c r="AB29" s="9">
        <f t="shared" si="32"/>
        <v>1850116242.148087</v>
      </c>
      <c r="AC29" s="9">
        <f t="shared" si="3"/>
        <v>8.8350891756855971E-3</v>
      </c>
      <c r="AD29" s="9">
        <f t="shared" si="33"/>
        <v>8108524512.9095774</v>
      </c>
      <c r="AE29" s="9">
        <f t="shared" si="34"/>
        <v>9958640755.0576649</v>
      </c>
      <c r="AF29" s="9">
        <f t="shared" si="35"/>
        <v>907805102391.3562</v>
      </c>
      <c r="AH29" s="9">
        <f t="shared" si="36"/>
        <v>119503689060.69199</v>
      </c>
      <c r="AI29" s="9">
        <f t="shared" si="37"/>
        <v>917763743146.41382</v>
      </c>
      <c r="AJ29" s="9">
        <f t="shared" si="38"/>
        <v>4966688953.2494507</v>
      </c>
      <c r="AK29" s="9">
        <f t="shared" si="39"/>
        <v>2676810917.5103736</v>
      </c>
      <c r="AL29" s="9">
        <f t="shared" si="40"/>
        <v>439761793.59099001</v>
      </c>
      <c r="AM29" s="9">
        <f t="shared" si="41"/>
        <v>1850116242.148087</v>
      </c>
      <c r="AN29" s="9">
        <f t="shared" si="4"/>
        <v>8.8350891756855971E-3</v>
      </c>
      <c r="AO29" s="9">
        <f t="shared" si="42"/>
        <v>8108524512.9095774</v>
      </c>
      <c r="AP29" s="9">
        <f t="shared" si="43"/>
        <v>9958640755.0576649</v>
      </c>
      <c r="AQ29" s="9">
        <f t="shared" si="44"/>
        <v>907805102391.3562</v>
      </c>
      <c r="AS29" s="9">
        <f t="shared" si="5"/>
        <v>119503689060.69199</v>
      </c>
      <c r="AT29" s="9">
        <f t="shared" si="45"/>
        <v>917763743146.41382</v>
      </c>
      <c r="AU29" s="9">
        <f t="shared" si="46"/>
        <v>4966688953.2494507</v>
      </c>
      <c r="AV29" s="9">
        <f t="shared" si="47"/>
        <v>2676810917.5103736</v>
      </c>
      <c r="AW29" s="9">
        <f t="shared" si="48"/>
        <v>439761793.59099001</v>
      </c>
      <c r="AX29" s="9">
        <f t="shared" si="49"/>
        <v>1850116242.148087</v>
      </c>
      <c r="AY29" s="9">
        <f t="shared" si="6"/>
        <v>8.8350891756855971E-3</v>
      </c>
      <c r="AZ29" s="9">
        <f t="shared" si="50"/>
        <v>8108524512.9095774</v>
      </c>
      <c r="BA29" s="9">
        <f t="shared" si="51"/>
        <v>9958640755.0576649</v>
      </c>
      <c r="BB29" s="9">
        <f t="shared" si="52"/>
        <v>907805102391.3562</v>
      </c>
      <c r="BD29" s="9">
        <f t="shared" si="7"/>
        <v>119503689060.69199</v>
      </c>
      <c r="BE29" s="9" t="str">
        <f t="shared" si="8"/>
        <v/>
      </c>
      <c r="BF29" s="9" t="str">
        <f t="shared" si="9"/>
        <v/>
      </c>
      <c r="BG29" s="9" t="str">
        <f t="shared" si="10"/>
        <v/>
      </c>
      <c r="BH29" s="9" t="str">
        <f t="shared" si="11"/>
        <v/>
      </c>
      <c r="BI29" s="9" t="str">
        <f t="shared" si="12"/>
        <v/>
      </c>
      <c r="BJ29" s="9" t="str">
        <f t="shared" si="13"/>
        <v/>
      </c>
      <c r="BK29" s="9" t="str">
        <f t="shared" si="14"/>
        <v/>
      </c>
      <c r="BL29" s="9" t="str">
        <f t="shared" si="15"/>
        <v/>
      </c>
      <c r="BM29" s="9" t="str">
        <f t="shared" si="16"/>
        <v/>
      </c>
      <c r="BN29" s="9" t="str">
        <f t="shared" si="17"/>
        <v/>
      </c>
    </row>
    <row r="30" spans="1:66" x14ac:dyDescent="0.3">
      <c r="A30" s="9">
        <f t="shared" si="0"/>
        <v>13</v>
      </c>
      <c r="B30" s="9">
        <f t="shared" si="53"/>
        <v>907805102391.3562</v>
      </c>
      <c r="C30" s="9">
        <f t="shared" si="54"/>
        <v>4966688953.2494507</v>
      </c>
      <c r="D30" s="9">
        <f t="shared" si="55"/>
        <v>2647764881.9747891</v>
      </c>
      <c r="E30" s="9">
        <f t="shared" si="56"/>
        <v>434989944.89585823</v>
      </c>
      <c r="F30" s="9">
        <f t="shared" si="57"/>
        <v>1883934126.3788033</v>
      </c>
      <c r="G30" s="9">
        <f t="shared" si="1"/>
        <v>8.8350891756855971E-3</v>
      </c>
      <c r="H30" s="9">
        <f t="shared" si="58"/>
        <v>8020539033.7700262</v>
      </c>
      <c r="I30" s="9">
        <f t="shared" si="59"/>
        <v>9904473160.1488304</v>
      </c>
      <c r="J30" s="9">
        <f t="shared" si="60"/>
        <v>897900629231.2074</v>
      </c>
      <c r="L30" s="9">
        <f t="shared" si="18"/>
        <v>128758151081.9348</v>
      </c>
      <c r="M30" s="9">
        <f t="shared" si="19"/>
        <v>907805102391.3562</v>
      </c>
      <c r="N30" s="9">
        <f t="shared" si="20"/>
        <v>4966688953.2494507</v>
      </c>
      <c r="O30" s="9">
        <f t="shared" si="21"/>
        <v>2647764881.9747891</v>
      </c>
      <c r="P30" s="9">
        <f t="shared" si="22"/>
        <v>434989944.89585823</v>
      </c>
      <c r="Q30" s="9">
        <f t="shared" si="23"/>
        <v>1883934126.3788033</v>
      </c>
      <c r="R30" s="9">
        <f t="shared" si="2"/>
        <v>8.8350891756855971E-3</v>
      </c>
      <c r="S30" s="9">
        <f t="shared" si="24"/>
        <v>8020539033.7700262</v>
      </c>
      <c r="T30" s="9">
        <f t="shared" si="25"/>
        <v>9904473160.1488304</v>
      </c>
      <c r="U30" s="9">
        <f t="shared" si="26"/>
        <v>897900629231.2074</v>
      </c>
      <c r="W30" s="9">
        <f t="shared" si="27"/>
        <v>128758151081.9348</v>
      </c>
      <c r="X30" s="9">
        <f t="shared" si="28"/>
        <v>907805102391.3562</v>
      </c>
      <c r="Y30" s="9">
        <f t="shared" si="29"/>
        <v>4966688953.2494507</v>
      </c>
      <c r="Z30" s="9">
        <f t="shared" si="30"/>
        <v>2647764881.9747891</v>
      </c>
      <c r="AA30" s="9">
        <f t="shared" si="31"/>
        <v>434989944.89585823</v>
      </c>
      <c r="AB30" s="9">
        <f t="shared" si="32"/>
        <v>1883934126.3788033</v>
      </c>
      <c r="AC30" s="9">
        <f t="shared" si="3"/>
        <v>8.8350891756855971E-3</v>
      </c>
      <c r="AD30" s="9">
        <f t="shared" si="33"/>
        <v>8020539033.7700262</v>
      </c>
      <c r="AE30" s="9">
        <f t="shared" si="34"/>
        <v>9904473160.1488304</v>
      </c>
      <c r="AF30" s="9">
        <f t="shared" si="35"/>
        <v>897900629231.2074</v>
      </c>
      <c r="AH30" s="9">
        <f t="shared" si="36"/>
        <v>128758151081.9348</v>
      </c>
      <c r="AI30" s="9">
        <f t="shared" si="37"/>
        <v>907805102391.3562</v>
      </c>
      <c r="AJ30" s="9">
        <f t="shared" si="38"/>
        <v>4966688953.2494507</v>
      </c>
      <c r="AK30" s="9">
        <f t="shared" si="39"/>
        <v>2647764881.9747891</v>
      </c>
      <c r="AL30" s="9">
        <f t="shared" si="40"/>
        <v>434989944.89585823</v>
      </c>
      <c r="AM30" s="9">
        <f t="shared" si="41"/>
        <v>1883934126.3788033</v>
      </c>
      <c r="AN30" s="9">
        <f t="shared" si="4"/>
        <v>8.8350891756855971E-3</v>
      </c>
      <c r="AO30" s="9">
        <f t="shared" si="42"/>
        <v>8020539033.7700262</v>
      </c>
      <c r="AP30" s="9">
        <f t="shared" si="43"/>
        <v>9904473160.1488304</v>
      </c>
      <c r="AQ30" s="9">
        <f t="shared" si="44"/>
        <v>897900629231.2074</v>
      </c>
      <c r="AS30" s="9">
        <f t="shared" si="5"/>
        <v>128758151081.9348</v>
      </c>
      <c r="AT30" s="9">
        <f t="shared" si="45"/>
        <v>907805102391.3562</v>
      </c>
      <c r="AU30" s="9">
        <f t="shared" si="46"/>
        <v>4966688953.2494507</v>
      </c>
      <c r="AV30" s="9">
        <f t="shared" si="47"/>
        <v>2647764881.9747891</v>
      </c>
      <c r="AW30" s="9">
        <f t="shared" si="48"/>
        <v>434989944.89585823</v>
      </c>
      <c r="AX30" s="9">
        <f t="shared" si="49"/>
        <v>1883934126.3788033</v>
      </c>
      <c r="AY30" s="9">
        <f t="shared" si="6"/>
        <v>8.8350891756855971E-3</v>
      </c>
      <c r="AZ30" s="9">
        <f t="shared" si="50"/>
        <v>8020539033.7700262</v>
      </c>
      <c r="BA30" s="9">
        <f t="shared" si="51"/>
        <v>9904473160.1488304</v>
      </c>
      <c r="BB30" s="9">
        <f t="shared" si="52"/>
        <v>897900629231.2074</v>
      </c>
      <c r="BD30" s="9">
        <f t="shared" si="7"/>
        <v>128758151081.9348</v>
      </c>
      <c r="BE30" s="9" t="str">
        <f t="shared" si="8"/>
        <v/>
      </c>
      <c r="BF30" s="9" t="str">
        <f t="shared" si="9"/>
        <v/>
      </c>
      <c r="BG30" s="9" t="str">
        <f t="shared" si="10"/>
        <v/>
      </c>
      <c r="BH30" s="9" t="str">
        <f t="shared" si="11"/>
        <v/>
      </c>
      <c r="BI30" s="9" t="str">
        <f t="shared" si="12"/>
        <v/>
      </c>
      <c r="BJ30" s="9" t="str">
        <f t="shared" si="13"/>
        <v/>
      </c>
      <c r="BK30" s="9" t="str">
        <f t="shared" si="14"/>
        <v/>
      </c>
      <c r="BL30" s="9" t="str">
        <f t="shared" si="15"/>
        <v/>
      </c>
      <c r="BM30" s="9" t="str">
        <f t="shared" si="16"/>
        <v/>
      </c>
      <c r="BN30" s="9" t="str">
        <f t="shared" si="17"/>
        <v/>
      </c>
    </row>
    <row r="31" spans="1:66" x14ac:dyDescent="0.3">
      <c r="A31" s="9">
        <f t="shared" si="0"/>
        <v>14</v>
      </c>
      <c r="B31" s="9">
        <f t="shared" si="53"/>
        <v>897900629231.2074</v>
      </c>
      <c r="C31" s="9">
        <f t="shared" si="54"/>
        <v>4966688953.2494507</v>
      </c>
      <c r="D31" s="9">
        <f t="shared" si="55"/>
        <v>2618876835.2576885</v>
      </c>
      <c r="E31" s="9">
        <f t="shared" si="56"/>
        <v>430244051.50662023</v>
      </c>
      <c r="F31" s="9">
        <f t="shared" si="57"/>
        <v>1917568066.485142</v>
      </c>
      <c r="G31" s="9">
        <f t="shared" si="1"/>
        <v>8.8350891756855971E-3</v>
      </c>
      <c r="H31" s="9">
        <f t="shared" si="58"/>
        <v>7933032130.1619272</v>
      </c>
      <c r="I31" s="9">
        <f t="shared" si="59"/>
        <v>9850600196.6470699</v>
      </c>
      <c r="J31" s="9">
        <f t="shared" si="60"/>
        <v>888050029034.5603</v>
      </c>
      <c r="L31" s="9">
        <f t="shared" si="18"/>
        <v>137908402753.05899</v>
      </c>
      <c r="M31" s="9">
        <f t="shared" si="19"/>
        <v>897900629231.2074</v>
      </c>
      <c r="N31" s="9">
        <f t="shared" si="20"/>
        <v>4966688953.2494507</v>
      </c>
      <c r="O31" s="9">
        <f t="shared" si="21"/>
        <v>2618876835.2576885</v>
      </c>
      <c r="P31" s="9">
        <f t="shared" si="22"/>
        <v>430244051.50662023</v>
      </c>
      <c r="Q31" s="9">
        <f t="shared" si="23"/>
        <v>1917568066.485142</v>
      </c>
      <c r="R31" s="9">
        <f t="shared" si="2"/>
        <v>8.8350891756855971E-3</v>
      </c>
      <c r="S31" s="9">
        <f t="shared" si="24"/>
        <v>7933032130.1619272</v>
      </c>
      <c r="T31" s="9">
        <f t="shared" si="25"/>
        <v>9850600196.6470699</v>
      </c>
      <c r="U31" s="9">
        <f t="shared" si="26"/>
        <v>888050029034.5603</v>
      </c>
      <c r="W31" s="9">
        <f t="shared" si="27"/>
        <v>137908402753.05899</v>
      </c>
      <c r="X31" s="9">
        <f t="shared" si="28"/>
        <v>897900629231.2074</v>
      </c>
      <c r="Y31" s="9">
        <f t="shared" si="29"/>
        <v>4966688953.2494507</v>
      </c>
      <c r="Z31" s="9">
        <f t="shared" si="30"/>
        <v>2618876835.2576885</v>
      </c>
      <c r="AA31" s="9">
        <f t="shared" si="31"/>
        <v>430244051.50662023</v>
      </c>
      <c r="AB31" s="9">
        <f t="shared" si="32"/>
        <v>1917568066.485142</v>
      </c>
      <c r="AC31" s="9">
        <f t="shared" si="3"/>
        <v>8.8350891756855971E-3</v>
      </c>
      <c r="AD31" s="9">
        <f t="shared" si="33"/>
        <v>7933032130.1619272</v>
      </c>
      <c r="AE31" s="9">
        <f t="shared" si="34"/>
        <v>9850600196.6470699</v>
      </c>
      <c r="AF31" s="9">
        <f t="shared" si="35"/>
        <v>888050029034.5603</v>
      </c>
      <c r="AH31" s="9">
        <f t="shared" si="36"/>
        <v>137908402753.05899</v>
      </c>
      <c r="AI31" s="9">
        <f t="shared" si="37"/>
        <v>897900629231.2074</v>
      </c>
      <c r="AJ31" s="9">
        <f t="shared" si="38"/>
        <v>4966688953.2494507</v>
      </c>
      <c r="AK31" s="9">
        <f t="shared" si="39"/>
        <v>2618876835.2576885</v>
      </c>
      <c r="AL31" s="9">
        <f t="shared" si="40"/>
        <v>430244051.50662023</v>
      </c>
      <c r="AM31" s="9">
        <f t="shared" si="41"/>
        <v>1917568066.485142</v>
      </c>
      <c r="AN31" s="9">
        <f t="shared" si="4"/>
        <v>8.8350891756855971E-3</v>
      </c>
      <c r="AO31" s="9">
        <f t="shared" si="42"/>
        <v>7933032130.1619272</v>
      </c>
      <c r="AP31" s="9">
        <f t="shared" si="43"/>
        <v>9850600196.6470699</v>
      </c>
      <c r="AQ31" s="9">
        <f t="shared" si="44"/>
        <v>888050029034.5603</v>
      </c>
      <c r="AS31" s="9">
        <f t="shared" si="5"/>
        <v>137908402753.05899</v>
      </c>
      <c r="AT31" s="9">
        <f t="shared" si="45"/>
        <v>897900629231.2074</v>
      </c>
      <c r="AU31" s="9">
        <f t="shared" si="46"/>
        <v>4966688953.2494507</v>
      </c>
      <c r="AV31" s="9">
        <f t="shared" si="47"/>
        <v>2618876835.2576885</v>
      </c>
      <c r="AW31" s="9">
        <f t="shared" si="48"/>
        <v>430244051.50662023</v>
      </c>
      <c r="AX31" s="9">
        <f t="shared" si="49"/>
        <v>1917568066.485142</v>
      </c>
      <c r="AY31" s="9">
        <f t="shared" si="6"/>
        <v>8.8350891756855971E-3</v>
      </c>
      <c r="AZ31" s="9">
        <f t="shared" si="50"/>
        <v>7933032130.1619272</v>
      </c>
      <c r="BA31" s="9">
        <f t="shared" si="51"/>
        <v>9850600196.6470699</v>
      </c>
      <c r="BB31" s="9">
        <f t="shared" si="52"/>
        <v>888050029034.5603</v>
      </c>
      <c r="BD31" s="9">
        <f t="shared" si="7"/>
        <v>137908402753.05899</v>
      </c>
      <c r="BE31" s="9" t="str">
        <f t="shared" si="8"/>
        <v/>
      </c>
      <c r="BF31" s="9" t="str">
        <f t="shared" si="9"/>
        <v/>
      </c>
      <c r="BG31" s="9" t="str">
        <f t="shared" si="10"/>
        <v/>
      </c>
      <c r="BH31" s="9" t="str">
        <f t="shared" si="11"/>
        <v/>
      </c>
      <c r="BI31" s="9" t="str">
        <f t="shared" si="12"/>
        <v/>
      </c>
      <c r="BJ31" s="9" t="str">
        <f t="shared" si="13"/>
        <v/>
      </c>
      <c r="BK31" s="9" t="str">
        <f t="shared" si="14"/>
        <v/>
      </c>
      <c r="BL31" s="9" t="str">
        <f t="shared" si="15"/>
        <v/>
      </c>
      <c r="BM31" s="9" t="str">
        <f t="shared" si="16"/>
        <v/>
      </c>
      <c r="BN31" s="9" t="str">
        <f t="shared" si="17"/>
        <v/>
      </c>
    </row>
    <row r="32" spans="1:66" x14ac:dyDescent="0.3">
      <c r="A32" s="9">
        <f t="shared" si="0"/>
        <v>15</v>
      </c>
      <c r="B32" s="9">
        <f t="shared" si="53"/>
        <v>888050029034.5603</v>
      </c>
      <c r="C32" s="9">
        <f t="shared" si="54"/>
        <v>4966688953.2494507</v>
      </c>
      <c r="D32" s="9">
        <f t="shared" si="55"/>
        <v>2590145918.0174675</v>
      </c>
      <c r="E32" s="9">
        <f t="shared" si="56"/>
        <v>425523972.24572682</v>
      </c>
      <c r="F32" s="9">
        <f t="shared" si="57"/>
        <v>1951019062.9862564</v>
      </c>
      <c r="G32" s="9">
        <f t="shared" si="1"/>
        <v>8.8350891756855971E-3</v>
      </c>
      <c r="H32" s="9">
        <f t="shared" si="58"/>
        <v>7846001198.9905243</v>
      </c>
      <c r="I32" s="9">
        <f t="shared" si="59"/>
        <v>9797020261.9767799</v>
      </c>
      <c r="J32" s="9">
        <f t="shared" si="60"/>
        <v>878253008772.58362</v>
      </c>
      <c r="L32" s="9">
        <f t="shared" si="18"/>
        <v>146955303929.6517</v>
      </c>
      <c r="M32" s="9">
        <f t="shared" si="19"/>
        <v>888050029034.5603</v>
      </c>
      <c r="N32" s="9">
        <f t="shared" si="20"/>
        <v>4966688953.2494507</v>
      </c>
      <c r="O32" s="9">
        <f t="shared" si="21"/>
        <v>2590145918.0174675</v>
      </c>
      <c r="P32" s="9">
        <f t="shared" si="22"/>
        <v>425523972.24572682</v>
      </c>
      <c r="Q32" s="9">
        <f t="shared" si="23"/>
        <v>1951019062.9862564</v>
      </c>
      <c r="R32" s="9">
        <f t="shared" si="2"/>
        <v>8.8350891756855971E-3</v>
      </c>
      <c r="S32" s="9">
        <f t="shared" si="24"/>
        <v>7846001198.9905243</v>
      </c>
      <c r="T32" s="9">
        <f t="shared" si="25"/>
        <v>9797020261.9767799</v>
      </c>
      <c r="U32" s="9">
        <f t="shared" si="26"/>
        <v>878253008772.58362</v>
      </c>
      <c r="W32" s="9">
        <f t="shared" si="27"/>
        <v>146955303929.6517</v>
      </c>
      <c r="X32" s="9">
        <f t="shared" si="28"/>
        <v>888050029034.5603</v>
      </c>
      <c r="Y32" s="9">
        <f t="shared" si="29"/>
        <v>4966688953.2494507</v>
      </c>
      <c r="Z32" s="9">
        <f t="shared" si="30"/>
        <v>2590145918.0174675</v>
      </c>
      <c r="AA32" s="9">
        <f t="shared" si="31"/>
        <v>425523972.24572682</v>
      </c>
      <c r="AB32" s="9">
        <f t="shared" si="32"/>
        <v>1951019062.9862564</v>
      </c>
      <c r="AC32" s="9">
        <f t="shared" si="3"/>
        <v>8.8350891756855971E-3</v>
      </c>
      <c r="AD32" s="9">
        <f t="shared" si="33"/>
        <v>7846001198.9905243</v>
      </c>
      <c r="AE32" s="9">
        <f t="shared" si="34"/>
        <v>9797020261.9767799</v>
      </c>
      <c r="AF32" s="9">
        <f t="shared" si="35"/>
        <v>878253008772.58362</v>
      </c>
      <c r="AH32" s="9">
        <f t="shared" si="36"/>
        <v>146955303929.6517</v>
      </c>
      <c r="AI32" s="9">
        <f t="shared" si="37"/>
        <v>888050029034.5603</v>
      </c>
      <c r="AJ32" s="9">
        <f t="shared" si="38"/>
        <v>4966688953.2494507</v>
      </c>
      <c r="AK32" s="9">
        <f t="shared" si="39"/>
        <v>2590145918.0174675</v>
      </c>
      <c r="AL32" s="9">
        <f t="shared" si="40"/>
        <v>425523972.24572682</v>
      </c>
      <c r="AM32" s="9">
        <f t="shared" si="41"/>
        <v>1951019062.9862564</v>
      </c>
      <c r="AN32" s="9">
        <f t="shared" si="4"/>
        <v>8.8350891756855971E-3</v>
      </c>
      <c r="AO32" s="9">
        <f t="shared" si="42"/>
        <v>7846001198.9905243</v>
      </c>
      <c r="AP32" s="9">
        <f t="shared" si="43"/>
        <v>9797020261.9767799</v>
      </c>
      <c r="AQ32" s="9">
        <f t="shared" si="44"/>
        <v>878253008772.58362</v>
      </c>
      <c r="AS32" s="9">
        <f t="shared" si="5"/>
        <v>146955303929.6517</v>
      </c>
      <c r="AT32" s="9">
        <f t="shared" si="45"/>
        <v>888050029034.5603</v>
      </c>
      <c r="AU32" s="9">
        <f t="shared" si="46"/>
        <v>4966688953.2494507</v>
      </c>
      <c r="AV32" s="9">
        <f t="shared" si="47"/>
        <v>2590145918.0174675</v>
      </c>
      <c r="AW32" s="9">
        <f t="shared" si="48"/>
        <v>425523972.24572682</v>
      </c>
      <c r="AX32" s="9">
        <f t="shared" si="49"/>
        <v>1951019062.9862564</v>
      </c>
      <c r="AY32" s="9">
        <f t="shared" si="6"/>
        <v>8.8350891756855971E-3</v>
      </c>
      <c r="AZ32" s="9">
        <f t="shared" si="50"/>
        <v>7846001198.9905243</v>
      </c>
      <c r="BA32" s="9">
        <f t="shared" si="51"/>
        <v>9797020261.9767799</v>
      </c>
      <c r="BB32" s="9">
        <f t="shared" si="52"/>
        <v>878253008772.58362</v>
      </c>
      <c r="BD32" s="9">
        <f t="shared" si="7"/>
        <v>146955303929.6517</v>
      </c>
      <c r="BE32" s="9" t="str">
        <f t="shared" si="8"/>
        <v/>
      </c>
      <c r="BF32" s="9" t="str">
        <f t="shared" si="9"/>
        <v/>
      </c>
      <c r="BG32" s="9" t="str">
        <f t="shared" si="10"/>
        <v/>
      </c>
      <c r="BH32" s="9" t="str">
        <f t="shared" si="11"/>
        <v/>
      </c>
      <c r="BI32" s="9" t="str">
        <f t="shared" si="12"/>
        <v/>
      </c>
      <c r="BJ32" s="9" t="str">
        <f t="shared" si="13"/>
        <v/>
      </c>
      <c r="BK32" s="9" t="str">
        <f t="shared" si="14"/>
        <v/>
      </c>
      <c r="BL32" s="9" t="str">
        <f t="shared" si="15"/>
        <v/>
      </c>
      <c r="BM32" s="9" t="str">
        <f t="shared" si="16"/>
        <v/>
      </c>
      <c r="BN32" s="9" t="str">
        <f t="shared" si="17"/>
        <v/>
      </c>
    </row>
    <row r="33" spans="1:66" x14ac:dyDescent="0.3">
      <c r="A33" s="9">
        <f t="shared" si="0"/>
        <v>16</v>
      </c>
      <c r="B33" s="9">
        <f t="shared" si="53"/>
        <v>878253008772.58362</v>
      </c>
      <c r="C33" s="9">
        <f t="shared" si="54"/>
        <v>4966688953.2494507</v>
      </c>
      <c r="D33" s="9">
        <f t="shared" si="55"/>
        <v>2561571275.5867023</v>
      </c>
      <c r="E33" s="9">
        <f t="shared" si="56"/>
        <v>420829566.70352966</v>
      </c>
      <c r="F33" s="9">
        <f t="shared" si="57"/>
        <v>1984288110.9592187</v>
      </c>
      <c r="G33" s="9">
        <f t="shared" si="1"/>
        <v>8.8350891756855971E-3</v>
      </c>
      <c r="H33" s="9">
        <f t="shared" si="58"/>
        <v>7759443651.3199615</v>
      </c>
      <c r="I33" s="9">
        <f t="shared" si="59"/>
        <v>9743731762.2791805</v>
      </c>
      <c r="J33" s="9">
        <f t="shared" si="60"/>
        <v>868509277010.30444</v>
      </c>
      <c r="L33" s="9">
        <f t="shared" si="18"/>
        <v>155899708196.46689</v>
      </c>
      <c r="M33" s="9">
        <f t="shared" si="19"/>
        <v>878253008772.58362</v>
      </c>
      <c r="N33" s="9">
        <f t="shared" si="20"/>
        <v>4966688953.2494507</v>
      </c>
      <c r="O33" s="9">
        <f t="shared" si="21"/>
        <v>2561571275.5867023</v>
      </c>
      <c r="P33" s="9">
        <f t="shared" si="22"/>
        <v>420829566.70352966</v>
      </c>
      <c r="Q33" s="9">
        <f t="shared" si="23"/>
        <v>1984288110.9592187</v>
      </c>
      <c r="R33" s="9">
        <f t="shared" si="2"/>
        <v>8.8350891756855971E-3</v>
      </c>
      <c r="S33" s="9">
        <f t="shared" si="24"/>
        <v>7759443651.3199615</v>
      </c>
      <c r="T33" s="9">
        <f t="shared" si="25"/>
        <v>9743731762.2791805</v>
      </c>
      <c r="U33" s="9">
        <f t="shared" si="26"/>
        <v>868509277010.30444</v>
      </c>
      <c r="W33" s="9">
        <f t="shared" si="27"/>
        <v>155899708196.46689</v>
      </c>
      <c r="X33" s="9">
        <f t="shared" si="28"/>
        <v>878253008772.58362</v>
      </c>
      <c r="Y33" s="9">
        <f t="shared" si="29"/>
        <v>4966688953.2494507</v>
      </c>
      <c r="Z33" s="9">
        <f t="shared" si="30"/>
        <v>2561571275.5867023</v>
      </c>
      <c r="AA33" s="9">
        <f t="shared" si="31"/>
        <v>420829566.70352966</v>
      </c>
      <c r="AB33" s="9">
        <f t="shared" si="32"/>
        <v>1984288110.9592187</v>
      </c>
      <c r="AC33" s="9">
        <f t="shared" si="3"/>
        <v>8.8350891756855971E-3</v>
      </c>
      <c r="AD33" s="9">
        <f t="shared" si="33"/>
        <v>7759443651.3199615</v>
      </c>
      <c r="AE33" s="9">
        <f t="shared" si="34"/>
        <v>9743731762.2791805</v>
      </c>
      <c r="AF33" s="9">
        <f t="shared" si="35"/>
        <v>868509277010.30444</v>
      </c>
      <c r="AH33" s="9">
        <f t="shared" si="36"/>
        <v>155899708196.46689</v>
      </c>
      <c r="AI33" s="9">
        <f t="shared" si="37"/>
        <v>878253008772.58362</v>
      </c>
      <c r="AJ33" s="9">
        <f t="shared" si="38"/>
        <v>4966688953.2494507</v>
      </c>
      <c r="AK33" s="9">
        <f t="shared" si="39"/>
        <v>2561571275.5867023</v>
      </c>
      <c r="AL33" s="9">
        <f t="shared" si="40"/>
        <v>420829566.70352966</v>
      </c>
      <c r="AM33" s="9">
        <f t="shared" si="41"/>
        <v>1984288110.9592187</v>
      </c>
      <c r="AN33" s="9">
        <f t="shared" si="4"/>
        <v>8.8350891756855971E-3</v>
      </c>
      <c r="AO33" s="9">
        <f t="shared" si="42"/>
        <v>7759443651.3199615</v>
      </c>
      <c r="AP33" s="9">
        <f t="shared" si="43"/>
        <v>9743731762.2791805</v>
      </c>
      <c r="AQ33" s="9">
        <f t="shared" si="44"/>
        <v>868509277010.30444</v>
      </c>
      <c r="AS33" s="9">
        <f t="shared" si="5"/>
        <v>155899708196.46689</v>
      </c>
      <c r="AT33" s="9">
        <f t="shared" si="45"/>
        <v>878253008772.58362</v>
      </c>
      <c r="AU33" s="9">
        <f t="shared" si="46"/>
        <v>4966688953.2494507</v>
      </c>
      <c r="AV33" s="9">
        <f t="shared" si="47"/>
        <v>2561571275.5867023</v>
      </c>
      <c r="AW33" s="9">
        <f t="shared" si="48"/>
        <v>420829566.70352966</v>
      </c>
      <c r="AX33" s="9">
        <f t="shared" si="49"/>
        <v>1984288110.9592187</v>
      </c>
      <c r="AY33" s="9">
        <f t="shared" si="6"/>
        <v>8.8350891756855971E-3</v>
      </c>
      <c r="AZ33" s="9">
        <f t="shared" si="50"/>
        <v>7759443651.3199615</v>
      </c>
      <c r="BA33" s="9">
        <f t="shared" si="51"/>
        <v>9743731762.2791805</v>
      </c>
      <c r="BB33" s="9">
        <f t="shared" si="52"/>
        <v>868509277010.30444</v>
      </c>
      <c r="BD33" s="9">
        <f t="shared" si="7"/>
        <v>155899708196.46689</v>
      </c>
      <c r="BE33" s="9" t="str">
        <f t="shared" si="8"/>
        <v/>
      </c>
      <c r="BF33" s="9" t="str">
        <f t="shared" si="9"/>
        <v/>
      </c>
      <c r="BG33" s="9" t="str">
        <f t="shared" si="10"/>
        <v/>
      </c>
      <c r="BH33" s="9" t="str">
        <f t="shared" si="11"/>
        <v/>
      </c>
      <c r="BI33" s="9" t="str">
        <f t="shared" si="12"/>
        <v/>
      </c>
      <c r="BJ33" s="9" t="str">
        <f t="shared" si="13"/>
        <v/>
      </c>
      <c r="BK33" s="9" t="str">
        <f t="shared" si="14"/>
        <v/>
      </c>
      <c r="BL33" s="9" t="str">
        <f t="shared" si="15"/>
        <v/>
      </c>
      <c r="BM33" s="9" t="str">
        <f t="shared" si="16"/>
        <v/>
      </c>
      <c r="BN33" s="9" t="str">
        <f t="shared" si="17"/>
        <v/>
      </c>
    </row>
    <row r="34" spans="1:66" x14ac:dyDescent="0.3">
      <c r="A34" s="9">
        <f t="shared" si="0"/>
        <v>17</v>
      </c>
      <c r="B34" s="9">
        <f t="shared" si="53"/>
        <v>868509277010.30444</v>
      </c>
      <c r="C34" s="9">
        <f t="shared" si="54"/>
        <v>4966688953.2494507</v>
      </c>
      <c r="D34" s="9">
        <f t="shared" si="55"/>
        <v>2533152057.9467216</v>
      </c>
      <c r="E34" s="9">
        <f t="shared" si="56"/>
        <v>416160695.23410422</v>
      </c>
      <c r="F34" s="9">
        <f t="shared" si="57"/>
        <v>2017376200.068625</v>
      </c>
      <c r="G34" s="9">
        <f t="shared" si="1"/>
        <v>8.8350891756855971E-3</v>
      </c>
      <c r="H34" s="9">
        <f t="shared" si="58"/>
        <v>7673356912.2962646</v>
      </c>
      <c r="I34" s="9">
        <f t="shared" si="59"/>
        <v>9690733112.3648891</v>
      </c>
      <c r="J34" s="9">
        <f t="shared" si="60"/>
        <v>858818543897.93958</v>
      </c>
      <c r="L34" s="9">
        <f t="shared" si="18"/>
        <v>164742462910.20312</v>
      </c>
      <c r="M34" s="9">
        <f t="shared" si="19"/>
        <v>868509277010.30444</v>
      </c>
      <c r="N34" s="9">
        <f t="shared" si="20"/>
        <v>4966688953.2494507</v>
      </c>
      <c r="O34" s="9">
        <f t="shared" si="21"/>
        <v>2533152057.9467216</v>
      </c>
      <c r="P34" s="9">
        <f t="shared" si="22"/>
        <v>416160695.23410422</v>
      </c>
      <c r="Q34" s="9">
        <f t="shared" si="23"/>
        <v>2017376200.068625</v>
      </c>
      <c r="R34" s="9">
        <f t="shared" si="2"/>
        <v>8.8350891756855971E-3</v>
      </c>
      <c r="S34" s="9">
        <f t="shared" si="24"/>
        <v>7673356912.2962646</v>
      </c>
      <c r="T34" s="9">
        <f t="shared" si="25"/>
        <v>9690733112.3648891</v>
      </c>
      <c r="U34" s="9">
        <f t="shared" si="26"/>
        <v>858818543897.93958</v>
      </c>
      <c r="W34" s="9">
        <f t="shared" si="27"/>
        <v>164742462910.20312</v>
      </c>
      <c r="X34" s="9">
        <f t="shared" si="28"/>
        <v>868509277010.30444</v>
      </c>
      <c r="Y34" s="9">
        <f t="shared" si="29"/>
        <v>4966688953.2494507</v>
      </c>
      <c r="Z34" s="9">
        <f t="shared" si="30"/>
        <v>2533152057.9467216</v>
      </c>
      <c r="AA34" s="9">
        <f t="shared" si="31"/>
        <v>416160695.23410422</v>
      </c>
      <c r="AB34" s="9">
        <f t="shared" si="32"/>
        <v>2017376200.068625</v>
      </c>
      <c r="AC34" s="9">
        <f t="shared" si="3"/>
        <v>8.8350891756855971E-3</v>
      </c>
      <c r="AD34" s="9">
        <f t="shared" si="33"/>
        <v>7673356912.2962646</v>
      </c>
      <c r="AE34" s="9">
        <f t="shared" si="34"/>
        <v>9690733112.3648891</v>
      </c>
      <c r="AF34" s="9">
        <f t="shared" si="35"/>
        <v>858818543897.93958</v>
      </c>
      <c r="AH34" s="9">
        <f t="shared" si="36"/>
        <v>164742462910.20312</v>
      </c>
      <c r="AI34" s="9">
        <f t="shared" si="37"/>
        <v>868509277010.30444</v>
      </c>
      <c r="AJ34" s="9">
        <f t="shared" si="38"/>
        <v>4966688953.2494507</v>
      </c>
      <c r="AK34" s="9">
        <f t="shared" si="39"/>
        <v>2533152057.9467216</v>
      </c>
      <c r="AL34" s="9">
        <f t="shared" si="40"/>
        <v>416160695.23410422</v>
      </c>
      <c r="AM34" s="9">
        <f t="shared" si="41"/>
        <v>2017376200.068625</v>
      </c>
      <c r="AN34" s="9">
        <f t="shared" si="4"/>
        <v>8.8350891756855971E-3</v>
      </c>
      <c r="AO34" s="9">
        <f t="shared" si="42"/>
        <v>7673356912.2962646</v>
      </c>
      <c r="AP34" s="9">
        <f t="shared" si="43"/>
        <v>9690733112.3648891</v>
      </c>
      <c r="AQ34" s="9">
        <f t="shared" si="44"/>
        <v>858818543897.93958</v>
      </c>
      <c r="AS34" s="9">
        <f t="shared" si="5"/>
        <v>164742462910.20312</v>
      </c>
      <c r="AT34" s="9">
        <f t="shared" si="45"/>
        <v>868509277010.30444</v>
      </c>
      <c r="AU34" s="9">
        <f t="shared" si="46"/>
        <v>4966688953.2494507</v>
      </c>
      <c r="AV34" s="9">
        <f t="shared" si="47"/>
        <v>2533152057.9467216</v>
      </c>
      <c r="AW34" s="9">
        <f t="shared" si="48"/>
        <v>416160695.23410422</v>
      </c>
      <c r="AX34" s="9">
        <f t="shared" si="49"/>
        <v>2017376200.068625</v>
      </c>
      <c r="AY34" s="9">
        <f t="shared" si="6"/>
        <v>8.8350891756855971E-3</v>
      </c>
      <c r="AZ34" s="9">
        <f t="shared" si="50"/>
        <v>7673356912.2962646</v>
      </c>
      <c r="BA34" s="9">
        <f t="shared" si="51"/>
        <v>9690733112.3648891</v>
      </c>
      <c r="BB34" s="9">
        <f t="shared" si="52"/>
        <v>858818543897.93958</v>
      </c>
      <c r="BD34" s="9">
        <f t="shared" si="7"/>
        <v>164742462910.20312</v>
      </c>
      <c r="BE34" s="9" t="str">
        <f t="shared" si="8"/>
        <v/>
      </c>
      <c r="BF34" s="9" t="str">
        <f t="shared" si="9"/>
        <v/>
      </c>
      <c r="BG34" s="9" t="str">
        <f t="shared" si="10"/>
        <v/>
      </c>
      <c r="BH34" s="9" t="str">
        <f t="shared" si="11"/>
        <v/>
      </c>
      <c r="BI34" s="9" t="str">
        <f t="shared" si="12"/>
        <v/>
      </c>
      <c r="BJ34" s="9" t="str">
        <f t="shared" si="13"/>
        <v/>
      </c>
      <c r="BK34" s="9" t="str">
        <f t="shared" si="14"/>
        <v/>
      </c>
      <c r="BL34" s="9" t="str">
        <f t="shared" si="15"/>
        <v/>
      </c>
      <c r="BM34" s="9" t="str">
        <f t="shared" si="16"/>
        <v/>
      </c>
      <c r="BN34" s="9" t="str">
        <f t="shared" si="17"/>
        <v/>
      </c>
    </row>
    <row r="35" spans="1:66" x14ac:dyDescent="0.3">
      <c r="A35" s="9">
        <f t="shared" si="0"/>
        <v>18</v>
      </c>
      <c r="B35" s="9">
        <f t="shared" si="53"/>
        <v>858818543897.93958</v>
      </c>
      <c r="C35" s="9">
        <f t="shared" si="54"/>
        <v>4966688953.2494507</v>
      </c>
      <c r="D35" s="9">
        <f t="shared" si="55"/>
        <v>2504887419.7023239</v>
      </c>
      <c r="E35" s="9">
        <f t="shared" si="56"/>
        <v>411517218.95109606</v>
      </c>
      <c r="F35" s="9">
        <f t="shared" si="57"/>
        <v>2050284314.5960307</v>
      </c>
      <c r="G35" s="9">
        <f t="shared" si="1"/>
        <v>8.8350891756855971E-3</v>
      </c>
      <c r="H35" s="9">
        <f t="shared" si="58"/>
        <v>7587738421.0707521</v>
      </c>
      <c r="I35" s="9">
        <f t="shared" si="59"/>
        <v>9638022735.6667824</v>
      </c>
      <c r="J35" s="9">
        <f t="shared" si="60"/>
        <v>849180521162.27271</v>
      </c>
      <c r="L35" s="9">
        <f t="shared" si="18"/>
        <v>173484409242.00208</v>
      </c>
      <c r="M35" s="9">
        <f t="shared" si="19"/>
        <v>858818543897.93958</v>
      </c>
      <c r="N35" s="9">
        <f t="shared" si="20"/>
        <v>4966688953.2494507</v>
      </c>
      <c r="O35" s="9">
        <f t="shared" si="21"/>
        <v>2504887419.7023239</v>
      </c>
      <c r="P35" s="9">
        <f t="shared" si="22"/>
        <v>411517218.95109606</v>
      </c>
      <c r="Q35" s="9">
        <f t="shared" si="23"/>
        <v>2050284314.5960307</v>
      </c>
      <c r="R35" s="9">
        <f t="shared" si="2"/>
        <v>8.8350891756855971E-3</v>
      </c>
      <c r="S35" s="9">
        <f t="shared" si="24"/>
        <v>7587738421.0707521</v>
      </c>
      <c r="T35" s="9">
        <f t="shared" si="25"/>
        <v>9638022735.6667824</v>
      </c>
      <c r="U35" s="9">
        <f t="shared" si="26"/>
        <v>849180521162.27271</v>
      </c>
      <c r="W35" s="9">
        <f t="shared" si="27"/>
        <v>173484409242.00208</v>
      </c>
      <c r="X35" s="9">
        <f t="shared" si="28"/>
        <v>858818543897.93958</v>
      </c>
      <c r="Y35" s="9">
        <f t="shared" si="29"/>
        <v>4966688953.2494507</v>
      </c>
      <c r="Z35" s="9">
        <f t="shared" si="30"/>
        <v>2504887419.7023239</v>
      </c>
      <c r="AA35" s="9">
        <f t="shared" si="31"/>
        <v>411517218.95109606</v>
      </c>
      <c r="AB35" s="9">
        <f t="shared" si="32"/>
        <v>2050284314.5960307</v>
      </c>
      <c r="AC35" s="9">
        <f t="shared" si="3"/>
        <v>8.8350891756855971E-3</v>
      </c>
      <c r="AD35" s="9">
        <f t="shared" si="33"/>
        <v>7587738421.0707521</v>
      </c>
      <c r="AE35" s="9">
        <f t="shared" si="34"/>
        <v>9638022735.6667824</v>
      </c>
      <c r="AF35" s="9">
        <f t="shared" si="35"/>
        <v>849180521162.27271</v>
      </c>
      <c r="AH35" s="9">
        <f t="shared" si="36"/>
        <v>173484409242.00208</v>
      </c>
      <c r="AI35" s="9">
        <f t="shared" si="37"/>
        <v>858818543897.93958</v>
      </c>
      <c r="AJ35" s="9">
        <f t="shared" si="38"/>
        <v>4966688953.2494507</v>
      </c>
      <c r="AK35" s="9">
        <f t="shared" si="39"/>
        <v>2504887419.7023239</v>
      </c>
      <c r="AL35" s="9">
        <f t="shared" si="40"/>
        <v>411517218.95109606</v>
      </c>
      <c r="AM35" s="9">
        <f t="shared" si="41"/>
        <v>2050284314.5960307</v>
      </c>
      <c r="AN35" s="9">
        <f t="shared" si="4"/>
        <v>8.8350891756855971E-3</v>
      </c>
      <c r="AO35" s="9">
        <f t="shared" si="42"/>
        <v>7587738421.0707521</v>
      </c>
      <c r="AP35" s="9">
        <f t="shared" si="43"/>
        <v>9638022735.6667824</v>
      </c>
      <c r="AQ35" s="9">
        <f t="shared" si="44"/>
        <v>849180521162.27271</v>
      </c>
      <c r="AS35" s="9">
        <f t="shared" si="5"/>
        <v>173484409242.00208</v>
      </c>
      <c r="AT35" s="9">
        <f t="shared" si="45"/>
        <v>858818543897.93958</v>
      </c>
      <c r="AU35" s="9">
        <f t="shared" si="46"/>
        <v>4966688953.2494507</v>
      </c>
      <c r="AV35" s="9">
        <f t="shared" si="47"/>
        <v>2504887419.7023239</v>
      </c>
      <c r="AW35" s="9">
        <f t="shared" si="48"/>
        <v>411517218.95109606</v>
      </c>
      <c r="AX35" s="9">
        <f t="shared" si="49"/>
        <v>2050284314.5960307</v>
      </c>
      <c r="AY35" s="9">
        <f t="shared" si="6"/>
        <v>8.8350891756855971E-3</v>
      </c>
      <c r="AZ35" s="9">
        <f t="shared" si="50"/>
        <v>7587738421.0707521</v>
      </c>
      <c r="BA35" s="9">
        <f t="shared" si="51"/>
        <v>9638022735.6667824</v>
      </c>
      <c r="BB35" s="9">
        <f t="shared" si="52"/>
        <v>849180521162.27271</v>
      </c>
      <c r="BD35" s="9">
        <f t="shared" si="7"/>
        <v>173484409242.00208</v>
      </c>
      <c r="BE35" s="9" t="str">
        <f t="shared" si="8"/>
        <v/>
      </c>
      <c r="BF35" s="9" t="str">
        <f t="shared" si="9"/>
        <v/>
      </c>
      <c r="BG35" s="9" t="str">
        <f t="shared" si="10"/>
        <v/>
      </c>
      <c r="BH35" s="9" t="str">
        <f t="shared" si="11"/>
        <v/>
      </c>
      <c r="BI35" s="9" t="str">
        <f t="shared" si="12"/>
        <v/>
      </c>
      <c r="BJ35" s="9" t="str">
        <f t="shared" si="13"/>
        <v/>
      </c>
      <c r="BK35" s="9" t="str">
        <f t="shared" si="14"/>
        <v/>
      </c>
      <c r="BL35" s="9" t="str">
        <f t="shared" si="15"/>
        <v/>
      </c>
      <c r="BM35" s="9" t="str">
        <f t="shared" si="16"/>
        <v/>
      </c>
      <c r="BN35" s="9" t="str">
        <f t="shared" si="17"/>
        <v/>
      </c>
    </row>
    <row r="36" spans="1:66" x14ac:dyDescent="0.3">
      <c r="A36" s="9">
        <f t="shared" si="0"/>
        <v>19</v>
      </c>
      <c r="B36" s="9">
        <f t="shared" si="53"/>
        <v>849180521162.27271</v>
      </c>
      <c r="C36" s="9">
        <f t="shared" si="54"/>
        <v>4966688953.2494507</v>
      </c>
      <c r="D36" s="9">
        <f t="shared" si="55"/>
        <v>2476776520.0566287</v>
      </c>
      <c r="E36" s="9">
        <f t="shared" si="56"/>
        <v>406898999.723589</v>
      </c>
      <c r="F36" s="9">
        <f t="shared" si="57"/>
        <v>2083013433.469233</v>
      </c>
      <c r="G36" s="9">
        <f t="shared" si="1"/>
        <v>8.8350891756855971E-3</v>
      </c>
      <c r="H36" s="9">
        <f t="shared" si="58"/>
        <v>7502585630.7238493</v>
      </c>
      <c r="I36" s="9">
        <f t="shared" si="59"/>
        <v>9585599064.1930828</v>
      </c>
      <c r="J36" s="9">
        <f t="shared" si="60"/>
        <v>839594922098.07959</v>
      </c>
      <c r="L36" s="9">
        <f t="shared" si="18"/>
        <v>182126382219.66858</v>
      </c>
      <c r="M36" s="9">
        <f t="shared" si="19"/>
        <v>849180521162.27271</v>
      </c>
      <c r="N36" s="9">
        <f t="shared" si="20"/>
        <v>4966688953.2494507</v>
      </c>
      <c r="O36" s="9">
        <f t="shared" si="21"/>
        <v>2476776520.0566287</v>
      </c>
      <c r="P36" s="9">
        <f t="shared" si="22"/>
        <v>406898999.723589</v>
      </c>
      <c r="Q36" s="9">
        <f t="shared" si="23"/>
        <v>2083013433.469233</v>
      </c>
      <c r="R36" s="9">
        <f t="shared" si="2"/>
        <v>8.8350891756855971E-3</v>
      </c>
      <c r="S36" s="9">
        <f t="shared" si="24"/>
        <v>7502585630.7238493</v>
      </c>
      <c r="T36" s="9">
        <f t="shared" si="25"/>
        <v>9585599064.1930828</v>
      </c>
      <c r="U36" s="9">
        <f t="shared" si="26"/>
        <v>839594922098.07959</v>
      </c>
      <c r="W36" s="9">
        <f t="shared" si="27"/>
        <v>182126382219.66858</v>
      </c>
      <c r="X36" s="9">
        <f t="shared" si="28"/>
        <v>849180521162.27271</v>
      </c>
      <c r="Y36" s="9">
        <f t="shared" si="29"/>
        <v>4966688953.2494507</v>
      </c>
      <c r="Z36" s="9">
        <f t="shared" si="30"/>
        <v>2476776520.0566287</v>
      </c>
      <c r="AA36" s="9">
        <f t="shared" si="31"/>
        <v>406898999.723589</v>
      </c>
      <c r="AB36" s="9">
        <f t="shared" si="32"/>
        <v>2083013433.469233</v>
      </c>
      <c r="AC36" s="9">
        <f t="shared" si="3"/>
        <v>8.8350891756855971E-3</v>
      </c>
      <c r="AD36" s="9">
        <f t="shared" si="33"/>
        <v>7502585630.7238493</v>
      </c>
      <c r="AE36" s="9">
        <f t="shared" si="34"/>
        <v>9585599064.1930828</v>
      </c>
      <c r="AF36" s="9">
        <f t="shared" si="35"/>
        <v>839594922098.07959</v>
      </c>
      <c r="AH36" s="9">
        <f t="shared" si="36"/>
        <v>182126382219.66858</v>
      </c>
      <c r="AI36" s="9">
        <f t="shared" si="37"/>
        <v>849180521162.27271</v>
      </c>
      <c r="AJ36" s="9">
        <f t="shared" si="38"/>
        <v>4966688953.2494507</v>
      </c>
      <c r="AK36" s="9">
        <f t="shared" si="39"/>
        <v>2476776520.0566287</v>
      </c>
      <c r="AL36" s="9">
        <f t="shared" si="40"/>
        <v>406898999.723589</v>
      </c>
      <c r="AM36" s="9">
        <f t="shared" si="41"/>
        <v>2083013433.469233</v>
      </c>
      <c r="AN36" s="9">
        <f t="shared" si="4"/>
        <v>8.8350891756855971E-3</v>
      </c>
      <c r="AO36" s="9">
        <f t="shared" si="42"/>
        <v>7502585630.7238493</v>
      </c>
      <c r="AP36" s="9">
        <f t="shared" si="43"/>
        <v>9585599064.1930828</v>
      </c>
      <c r="AQ36" s="9">
        <f t="shared" si="44"/>
        <v>839594922098.07959</v>
      </c>
      <c r="AS36" s="9">
        <f t="shared" si="5"/>
        <v>182126382219.66858</v>
      </c>
      <c r="AT36" s="9">
        <f t="shared" si="45"/>
        <v>849180521162.27271</v>
      </c>
      <c r="AU36" s="9">
        <f t="shared" si="46"/>
        <v>4966688953.2494507</v>
      </c>
      <c r="AV36" s="9">
        <f t="shared" si="47"/>
        <v>2476776520.0566287</v>
      </c>
      <c r="AW36" s="9">
        <f t="shared" si="48"/>
        <v>406898999.723589</v>
      </c>
      <c r="AX36" s="9">
        <f t="shared" si="49"/>
        <v>2083013433.469233</v>
      </c>
      <c r="AY36" s="9">
        <f t="shared" si="6"/>
        <v>8.8350891756855971E-3</v>
      </c>
      <c r="AZ36" s="9">
        <f t="shared" si="50"/>
        <v>7502585630.7238493</v>
      </c>
      <c r="BA36" s="9">
        <f t="shared" si="51"/>
        <v>9585599064.1930828</v>
      </c>
      <c r="BB36" s="9">
        <f t="shared" si="52"/>
        <v>839594922098.07959</v>
      </c>
      <c r="BD36" s="9">
        <f t="shared" si="7"/>
        <v>182126382219.66858</v>
      </c>
      <c r="BE36" s="9" t="str">
        <f t="shared" si="8"/>
        <v/>
      </c>
      <c r="BF36" s="9" t="str">
        <f t="shared" si="9"/>
        <v/>
      </c>
      <c r="BG36" s="9" t="str">
        <f t="shared" si="10"/>
        <v/>
      </c>
      <c r="BH36" s="9" t="str">
        <f t="shared" si="11"/>
        <v/>
      </c>
      <c r="BI36" s="9" t="str">
        <f t="shared" si="12"/>
        <v/>
      </c>
      <c r="BJ36" s="9" t="str">
        <f t="shared" si="13"/>
        <v/>
      </c>
      <c r="BK36" s="9" t="str">
        <f t="shared" si="14"/>
        <v/>
      </c>
      <c r="BL36" s="9" t="str">
        <f t="shared" si="15"/>
        <v/>
      </c>
      <c r="BM36" s="9" t="str">
        <f t="shared" si="16"/>
        <v/>
      </c>
      <c r="BN36" s="9" t="str">
        <f t="shared" si="17"/>
        <v/>
      </c>
    </row>
    <row r="37" spans="1:66" x14ac:dyDescent="0.3">
      <c r="A37" s="9">
        <f t="shared" si="0"/>
        <v>20</v>
      </c>
      <c r="B37" s="9">
        <f t="shared" si="53"/>
        <v>839594922098.07959</v>
      </c>
      <c r="C37" s="9">
        <f t="shared" si="54"/>
        <v>4966688953.2494507</v>
      </c>
      <c r="D37" s="9">
        <f t="shared" si="55"/>
        <v>2448818522.7860656</v>
      </c>
      <c r="E37" s="9">
        <f t="shared" si="56"/>
        <v>402305900.17199647</v>
      </c>
      <c r="F37" s="9">
        <f t="shared" si="57"/>
        <v>2115564530.2913885</v>
      </c>
      <c r="G37" s="9">
        <f t="shared" si="1"/>
        <v>8.8350891756855971E-3</v>
      </c>
      <c r="H37" s="9">
        <f t="shared" si="58"/>
        <v>7417896008.1893349</v>
      </c>
      <c r="I37" s="9">
        <f t="shared" si="59"/>
        <v>9533460538.4807243</v>
      </c>
      <c r="J37" s="9">
        <f t="shared" si="60"/>
        <v>830061461559.59888</v>
      </c>
      <c r="L37" s="9">
        <f t="shared" si="18"/>
        <v>190669210769.6145</v>
      </c>
      <c r="M37" s="9">
        <f t="shared" si="19"/>
        <v>839594922098.07959</v>
      </c>
      <c r="N37" s="9">
        <f t="shared" si="20"/>
        <v>4966688953.2494507</v>
      </c>
      <c r="O37" s="9">
        <f t="shared" si="21"/>
        <v>2448818522.7860656</v>
      </c>
      <c r="P37" s="9">
        <f t="shared" si="22"/>
        <v>402305900.17199647</v>
      </c>
      <c r="Q37" s="9">
        <f t="shared" si="23"/>
        <v>2115564530.2913885</v>
      </c>
      <c r="R37" s="9">
        <f t="shared" si="2"/>
        <v>8.8350891756855971E-3</v>
      </c>
      <c r="S37" s="9">
        <f t="shared" si="24"/>
        <v>7417896008.1893349</v>
      </c>
      <c r="T37" s="9">
        <f t="shared" si="25"/>
        <v>9533460538.4807243</v>
      </c>
      <c r="U37" s="9">
        <f t="shared" si="26"/>
        <v>830061461559.59888</v>
      </c>
      <c r="W37" s="9">
        <f t="shared" si="27"/>
        <v>190669210769.6145</v>
      </c>
      <c r="X37" s="9">
        <f t="shared" si="28"/>
        <v>839594922098.07959</v>
      </c>
      <c r="Y37" s="9">
        <f t="shared" si="29"/>
        <v>4966688953.2494507</v>
      </c>
      <c r="Z37" s="9">
        <f t="shared" si="30"/>
        <v>2448818522.7860656</v>
      </c>
      <c r="AA37" s="9">
        <f t="shared" si="31"/>
        <v>402305900.17199647</v>
      </c>
      <c r="AB37" s="9">
        <f t="shared" si="32"/>
        <v>2115564530.2913885</v>
      </c>
      <c r="AC37" s="9">
        <f t="shared" si="3"/>
        <v>8.8350891756855971E-3</v>
      </c>
      <c r="AD37" s="9">
        <f t="shared" si="33"/>
        <v>7417896008.1893349</v>
      </c>
      <c r="AE37" s="9">
        <f t="shared" si="34"/>
        <v>9533460538.4807243</v>
      </c>
      <c r="AF37" s="9">
        <f t="shared" si="35"/>
        <v>830061461559.59888</v>
      </c>
      <c r="AH37" s="9">
        <f t="shared" si="36"/>
        <v>190669210769.6145</v>
      </c>
      <c r="AI37" s="9">
        <f t="shared" si="37"/>
        <v>839594922098.07959</v>
      </c>
      <c r="AJ37" s="9">
        <f t="shared" si="38"/>
        <v>4966688953.2494507</v>
      </c>
      <c r="AK37" s="9">
        <f t="shared" si="39"/>
        <v>2448818522.7860656</v>
      </c>
      <c r="AL37" s="9">
        <f t="shared" si="40"/>
        <v>402305900.17199647</v>
      </c>
      <c r="AM37" s="9">
        <f t="shared" si="41"/>
        <v>2115564530.2913885</v>
      </c>
      <c r="AN37" s="9">
        <f t="shared" si="4"/>
        <v>8.8350891756855971E-3</v>
      </c>
      <c r="AO37" s="9">
        <f t="shared" si="42"/>
        <v>7417896008.1893349</v>
      </c>
      <c r="AP37" s="9">
        <f t="shared" si="43"/>
        <v>9533460538.4807243</v>
      </c>
      <c r="AQ37" s="9">
        <f t="shared" si="44"/>
        <v>830061461559.59888</v>
      </c>
      <c r="AS37" s="9">
        <f t="shared" si="5"/>
        <v>190669210769.6145</v>
      </c>
      <c r="AT37" s="9">
        <f t="shared" si="45"/>
        <v>839594922098.07959</v>
      </c>
      <c r="AU37" s="9">
        <f t="shared" si="46"/>
        <v>4966688953.2494507</v>
      </c>
      <c r="AV37" s="9">
        <f t="shared" si="47"/>
        <v>2448818522.7860656</v>
      </c>
      <c r="AW37" s="9">
        <f t="shared" si="48"/>
        <v>402305900.17199647</v>
      </c>
      <c r="AX37" s="9">
        <f t="shared" si="49"/>
        <v>2115564530.2913885</v>
      </c>
      <c r="AY37" s="9">
        <f t="shared" si="6"/>
        <v>8.8350891756855971E-3</v>
      </c>
      <c r="AZ37" s="9">
        <f t="shared" si="50"/>
        <v>7417896008.1893349</v>
      </c>
      <c r="BA37" s="9">
        <f t="shared" si="51"/>
        <v>9533460538.4807243</v>
      </c>
      <c r="BB37" s="9">
        <f t="shared" si="52"/>
        <v>830061461559.59888</v>
      </c>
      <c r="BD37" s="9">
        <f t="shared" si="7"/>
        <v>190669210769.6145</v>
      </c>
      <c r="BE37" s="9" t="str">
        <f t="shared" si="8"/>
        <v/>
      </c>
      <c r="BF37" s="9" t="str">
        <f t="shared" si="9"/>
        <v/>
      </c>
      <c r="BG37" s="9" t="str">
        <f t="shared" si="10"/>
        <v/>
      </c>
      <c r="BH37" s="9" t="str">
        <f t="shared" si="11"/>
        <v/>
      </c>
      <c r="BI37" s="9" t="str">
        <f t="shared" si="12"/>
        <v/>
      </c>
      <c r="BJ37" s="9" t="str">
        <f t="shared" si="13"/>
        <v/>
      </c>
      <c r="BK37" s="9" t="str">
        <f t="shared" si="14"/>
        <v/>
      </c>
      <c r="BL37" s="9" t="str">
        <f t="shared" si="15"/>
        <v/>
      </c>
      <c r="BM37" s="9" t="str">
        <f t="shared" si="16"/>
        <v/>
      </c>
      <c r="BN37" s="9" t="str">
        <f t="shared" si="17"/>
        <v/>
      </c>
    </row>
    <row r="38" spans="1:66" x14ac:dyDescent="0.3">
      <c r="A38" s="9">
        <f t="shared" si="0"/>
        <v>21</v>
      </c>
      <c r="B38" s="9">
        <f t="shared" si="53"/>
        <v>830061461559.59888</v>
      </c>
      <c r="C38" s="9">
        <f t="shared" si="54"/>
        <v>4966688953.2494507</v>
      </c>
      <c r="D38" s="9">
        <f t="shared" si="55"/>
        <v>2421012596.215497</v>
      </c>
      <c r="E38" s="9">
        <f t="shared" si="56"/>
        <v>397737783.66397446</v>
      </c>
      <c r="F38" s="9">
        <f t="shared" si="57"/>
        <v>2147938573.3699794</v>
      </c>
      <c r="G38" s="9">
        <f t="shared" si="1"/>
        <v>8.8350891756855971E-3</v>
      </c>
      <c r="H38" s="9">
        <f t="shared" si="58"/>
        <v>7333667034.178978</v>
      </c>
      <c r="I38" s="9">
        <f t="shared" si="59"/>
        <v>9481605607.5489578</v>
      </c>
      <c r="J38" s="9">
        <f t="shared" si="60"/>
        <v>820579855952.04993</v>
      </c>
      <c r="L38" s="9">
        <f t="shared" si="18"/>
        <v>199113717758.52811</v>
      </c>
      <c r="M38" s="9">
        <f t="shared" si="19"/>
        <v>830061461559.59888</v>
      </c>
      <c r="N38" s="9">
        <f t="shared" si="20"/>
        <v>4966688953.2494507</v>
      </c>
      <c r="O38" s="9">
        <f t="shared" si="21"/>
        <v>2421012596.215497</v>
      </c>
      <c r="P38" s="9">
        <f t="shared" si="22"/>
        <v>397737783.66397446</v>
      </c>
      <c r="Q38" s="9">
        <f t="shared" si="23"/>
        <v>2147938573.3699794</v>
      </c>
      <c r="R38" s="9">
        <f t="shared" si="2"/>
        <v>8.8350891756855971E-3</v>
      </c>
      <c r="S38" s="9">
        <f t="shared" si="24"/>
        <v>7333667034.178978</v>
      </c>
      <c r="T38" s="9">
        <f t="shared" si="25"/>
        <v>9481605607.5489578</v>
      </c>
      <c r="U38" s="9">
        <f t="shared" si="26"/>
        <v>820579855952.04993</v>
      </c>
      <c r="W38" s="9">
        <f t="shared" si="27"/>
        <v>199113717758.52811</v>
      </c>
      <c r="X38" s="9">
        <f t="shared" si="28"/>
        <v>830061461559.59888</v>
      </c>
      <c r="Y38" s="9">
        <f t="shared" si="29"/>
        <v>4966688953.2494507</v>
      </c>
      <c r="Z38" s="9">
        <f t="shared" si="30"/>
        <v>2421012596.215497</v>
      </c>
      <c r="AA38" s="9">
        <f t="shared" si="31"/>
        <v>397737783.66397446</v>
      </c>
      <c r="AB38" s="9">
        <f t="shared" si="32"/>
        <v>2147938573.3699794</v>
      </c>
      <c r="AC38" s="9">
        <f t="shared" si="3"/>
        <v>8.8350891756855971E-3</v>
      </c>
      <c r="AD38" s="9">
        <f t="shared" si="33"/>
        <v>7333667034.178978</v>
      </c>
      <c r="AE38" s="9">
        <f t="shared" si="34"/>
        <v>9481605607.5489578</v>
      </c>
      <c r="AF38" s="9">
        <f t="shared" si="35"/>
        <v>820579855952.04993</v>
      </c>
      <c r="AH38" s="9">
        <f t="shared" si="36"/>
        <v>199113717758.52811</v>
      </c>
      <c r="AI38" s="9">
        <f t="shared" si="37"/>
        <v>830061461559.59888</v>
      </c>
      <c r="AJ38" s="9">
        <f t="shared" si="38"/>
        <v>4966688953.2494507</v>
      </c>
      <c r="AK38" s="9">
        <f t="shared" si="39"/>
        <v>2421012596.215497</v>
      </c>
      <c r="AL38" s="9">
        <f t="shared" si="40"/>
        <v>397737783.66397446</v>
      </c>
      <c r="AM38" s="9">
        <f t="shared" si="41"/>
        <v>2147938573.3699794</v>
      </c>
      <c r="AN38" s="9">
        <f t="shared" si="4"/>
        <v>8.8350891756855971E-3</v>
      </c>
      <c r="AO38" s="9">
        <f t="shared" si="42"/>
        <v>7333667034.178978</v>
      </c>
      <c r="AP38" s="9">
        <f t="shared" si="43"/>
        <v>9481605607.5489578</v>
      </c>
      <c r="AQ38" s="9">
        <f t="shared" si="44"/>
        <v>820579855952.04993</v>
      </c>
      <c r="AS38" s="9">
        <f t="shared" si="5"/>
        <v>199113717758.52811</v>
      </c>
      <c r="AT38" s="9">
        <f t="shared" si="45"/>
        <v>830061461559.59888</v>
      </c>
      <c r="AU38" s="9">
        <f t="shared" si="46"/>
        <v>4966688953.2494507</v>
      </c>
      <c r="AV38" s="9">
        <f t="shared" si="47"/>
        <v>2421012596.215497</v>
      </c>
      <c r="AW38" s="9">
        <f t="shared" si="48"/>
        <v>397737783.66397446</v>
      </c>
      <c r="AX38" s="9">
        <f t="shared" si="49"/>
        <v>2147938573.3699794</v>
      </c>
      <c r="AY38" s="9">
        <f t="shared" si="6"/>
        <v>8.8350891756855971E-3</v>
      </c>
      <c r="AZ38" s="9">
        <f t="shared" si="50"/>
        <v>7333667034.178978</v>
      </c>
      <c r="BA38" s="9">
        <f t="shared" si="51"/>
        <v>9481605607.5489578</v>
      </c>
      <c r="BB38" s="9">
        <f t="shared" si="52"/>
        <v>820579855952.04993</v>
      </c>
      <c r="BD38" s="9">
        <f t="shared" si="7"/>
        <v>199113717758.52811</v>
      </c>
      <c r="BE38" s="9" t="str">
        <f t="shared" si="8"/>
        <v/>
      </c>
      <c r="BF38" s="9" t="str">
        <f t="shared" si="9"/>
        <v/>
      </c>
      <c r="BG38" s="9" t="str">
        <f t="shared" si="10"/>
        <v/>
      </c>
      <c r="BH38" s="9" t="str">
        <f t="shared" si="11"/>
        <v/>
      </c>
      <c r="BI38" s="9" t="str">
        <f t="shared" si="12"/>
        <v/>
      </c>
      <c r="BJ38" s="9" t="str">
        <f t="shared" si="13"/>
        <v/>
      </c>
      <c r="BK38" s="9" t="str">
        <f t="shared" si="14"/>
        <v/>
      </c>
      <c r="BL38" s="9" t="str">
        <f t="shared" si="15"/>
        <v/>
      </c>
      <c r="BM38" s="9" t="str">
        <f t="shared" si="16"/>
        <v/>
      </c>
      <c r="BN38" s="9" t="str">
        <f t="shared" si="17"/>
        <v/>
      </c>
    </row>
    <row r="39" spans="1:66" x14ac:dyDescent="0.3">
      <c r="A39" s="9">
        <f t="shared" si="0"/>
        <v>22</v>
      </c>
      <c r="B39" s="9">
        <f t="shared" si="53"/>
        <v>820579855952.04993</v>
      </c>
      <c r="C39" s="9">
        <f t="shared" si="54"/>
        <v>4966688953.2494507</v>
      </c>
      <c r="D39" s="9">
        <f t="shared" si="55"/>
        <v>2393357913.1934791</v>
      </c>
      <c r="E39" s="9">
        <f t="shared" si="56"/>
        <v>393194514.31035727</v>
      </c>
      <c r="F39" s="9">
        <f t="shared" si="57"/>
        <v>2180136525.7456145</v>
      </c>
      <c r="G39" s="9">
        <f t="shared" si="1"/>
        <v>8.8350891756855971E-3</v>
      </c>
      <c r="H39" s="9">
        <f t="shared" si="58"/>
        <v>7249896203.1076031</v>
      </c>
      <c r="I39" s="9">
        <f t="shared" si="59"/>
        <v>9430032728.8532181</v>
      </c>
      <c r="J39" s="9">
        <f t="shared" si="60"/>
        <v>811149823223.19678</v>
      </c>
      <c r="L39" s="9">
        <f t="shared" si="18"/>
        <v>207460720034.77081</v>
      </c>
      <c r="M39" s="9">
        <f t="shared" si="19"/>
        <v>820579855952.04993</v>
      </c>
      <c r="N39" s="9">
        <f t="shared" si="20"/>
        <v>4966688953.2494507</v>
      </c>
      <c r="O39" s="9">
        <f t="shared" si="21"/>
        <v>2393357913.1934791</v>
      </c>
      <c r="P39" s="9">
        <f t="shared" si="22"/>
        <v>393194514.31035727</v>
      </c>
      <c r="Q39" s="9">
        <f t="shared" si="23"/>
        <v>2180136525.7456145</v>
      </c>
      <c r="R39" s="9">
        <f t="shared" si="2"/>
        <v>8.8350891756855971E-3</v>
      </c>
      <c r="S39" s="9">
        <f t="shared" si="24"/>
        <v>7249896203.1076031</v>
      </c>
      <c r="T39" s="9">
        <f t="shared" si="25"/>
        <v>9430032728.8532181</v>
      </c>
      <c r="U39" s="9">
        <f t="shared" si="26"/>
        <v>811149823223.19678</v>
      </c>
      <c r="W39" s="9">
        <f t="shared" si="27"/>
        <v>207460720034.77081</v>
      </c>
      <c r="X39" s="9">
        <f t="shared" si="28"/>
        <v>820579855952.04993</v>
      </c>
      <c r="Y39" s="9">
        <f t="shared" si="29"/>
        <v>4966688953.2494507</v>
      </c>
      <c r="Z39" s="9">
        <f t="shared" si="30"/>
        <v>2393357913.1934791</v>
      </c>
      <c r="AA39" s="9">
        <f t="shared" si="31"/>
        <v>393194514.31035727</v>
      </c>
      <c r="AB39" s="9">
        <f t="shared" si="32"/>
        <v>2180136525.7456145</v>
      </c>
      <c r="AC39" s="9">
        <f t="shared" si="3"/>
        <v>8.8350891756855971E-3</v>
      </c>
      <c r="AD39" s="9">
        <f t="shared" si="33"/>
        <v>7249896203.1076031</v>
      </c>
      <c r="AE39" s="9">
        <f t="shared" si="34"/>
        <v>9430032728.8532181</v>
      </c>
      <c r="AF39" s="9">
        <f t="shared" si="35"/>
        <v>811149823223.19678</v>
      </c>
      <c r="AH39" s="9">
        <f t="shared" si="36"/>
        <v>207460720034.77081</v>
      </c>
      <c r="AI39" s="9">
        <f t="shared" si="37"/>
        <v>820579855952.04993</v>
      </c>
      <c r="AJ39" s="9">
        <f t="shared" si="38"/>
        <v>4966688953.2494507</v>
      </c>
      <c r="AK39" s="9">
        <f t="shared" si="39"/>
        <v>2393357913.1934791</v>
      </c>
      <c r="AL39" s="9">
        <f t="shared" si="40"/>
        <v>393194514.31035727</v>
      </c>
      <c r="AM39" s="9">
        <f t="shared" si="41"/>
        <v>2180136525.7456145</v>
      </c>
      <c r="AN39" s="9">
        <f t="shared" si="4"/>
        <v>8.8350891756855971E-3</v>
      </c>
      <c r="AO39" s="9">
        <f t="shared" si="42"/>
        <v>7249896203.1076031</v>
      </c>
      <c r="AP39" s="9">
        <f t="shared" si="43"/>
        <v>9430032728.8532181</v>
      </c>
      <c r="AQ39" s="9">
        <f t="shared" si="44"/>
        <v>811149823223.19678</v>
      </c>
      <c r="AS39" s="9">
        <f t="shared" si="5"/>
        <v>207460720034.77081</v>
      </c>
      <c r="AT39" s="9">
        <f t="shared" si="45"/>
        <v>820579855952.04993</v>
      </c>
      <c r="AU39" s="9">
        <f t="shared" si="46"/>
        <v>4966688953.2494507</v>
      </c>
      <c r="AV39" s="9">
        <f t="shared" si="47"/>
        <v>2393357913.1934791</v>
      </c>
      <c r="AW39" s="9">
        <f t="shared" si="48"/>
        <v>393194514.31035727</v>
      </c>
      <c r="AX39" s="9">
        <f t="shared" si="49"/>
        <v>2180136525.7456145</v>
      </c>
      <c r="AY39" s="9">
        <f t="shared" si="6"/>
        <v>8.8350891756855971E-3</v>
      </c>
      <c r="AZ39" s="9">
        <f t="shared" si="50"/>
        <v>7249896203.1076031</v>
      </c>
      <c r="BA39" s="9">
        <f t="shared" si="51"/>
        <v>9430032728.8532181</v>
      </c>
      <c r="BB39" s="9">
        <f t="shared" si="52"/>
        <v>811149823223.19678</v>
      </c>
      <c r="BD39" s="9">
        <f t="shared" si="7"/>
        <v>207460720034.77081</v>
      </c>
      <c r="BE39" s="9" t="str">
        <f t="shared" si="8"/>
        <v/>
      </c>
      <c r="BF39" s="9" t="str">
        <f t="shared" si="9"/>
        <v/>
      </c>
      <c r="BG39" s="9" t="str">
        <f t="shared" si="10"/>
        <v/>
      </c>
      <c r="BH39" s="9" t="str">
        <f t="shared" si="11"/>
        <v/>
      </c>
      <c r="BI39" s="9" t="str">
        <f t="shared" si="12"/>
        <v/>
      </c>
      <c r="BJ39" s="9" t="str">
        <f t="shared" si="13"/>
        <v/>
      </c>
      <c r="BK39" s="9" t="str">
        <f t="shared" si="14"/>
        <v/>
      </c>
      <c r="BL39" s="9" t="str">
        <f t="shared" si="15"/>
        <v/>
      </c>
      <c r="BM39" s="9" t="str">
        <f t="shared" si="16"/>
        <v/>
      </c>
      <c r="BN39" s="9" t="str">
        <f t="shared" si="17"/>
        <v/>
      </c>
    </row>
    <row r="40" spans="1:66" x14ac:dyDescent="0.3">
      <c r="A40" s="9">
        <f t="shared" si="0"/>
        <v>23</v>
      </c>
      <c r="B40" s="9">
        <f t="shared" si="53"/>
        <v>811149823223.19678</v>
      </c>
      <c r="C40" s="9">
        <f t="shared" si="54"/>
        <v>4966688953.2494507</v>
      </c>
      <c r="D40" s="9">
        <f t="shared" si="55"/>
        <v>2365853651.0676575</v>
      </c>
      <c r="E40" s="9">
        <f t="shared" si="56"/>
        <v>388675956.96111512</v>
      </c>
      <c r="F40" s="9">
        <f t="shared" si="57"/>
        <v>2212159345.2206783</v>
      </c>
      <c r="G40" s="9">
        <f t="shared" si="1"/>
        <v>8.8350891756855971E-3</v>
      </c>
      <c r="H40" s="9">
        <f t="shared" si="58"/>
        <v>7166581023.0185518</v>
      </c>
      <c r="I40" s="9">
        <f t="shared" si="59"/>
        <v>9378740368.2392311</v>
      </c>
      <c r="J40" s="9">
        <f t="shared" si="60"/>
        <v>801771082854.95752</v>
      </c>
      <c r="L40" s="9">
        <f t="shared" si="18"/>
        <v>215711028469.50232</v>
      </c>
      <c r="M40" s="9">
        <f t="shared" si="19"/>
        <v>811149823223.19678</v>
      </c>
      <c r="N40" s="9">
        <f t="shared" si="20"/>
        <v>4966688953.2494507</v>
      </c>
      <c r="O40" s="9">
        <f t="shared" si="21"/>
        <v>2365853651.0676575</v>
      </c>
      <c r="P40" s="9">
        <f t="shared" si="22"/>
        <v>388675956.96111512</v>
      </c>
      <c r="Q40" s="9">
        <f t="shared" si="23"/>
        <v>2212159345.2206783</v>
      </c>
      <c r="R40" s="9">
        <f t="shared" si="2"/>
        <v>8.8350891756855971E-3</v>
      </c>
      <c r="S40" s="9">
        <f t="shared" si="24"/>
        <v>7166581023.0185518</v>
      </c>
      <c r="T40" s="9">
        <f t="shared" si="25"/>
        <v>9378740368.2392311</v>
      </c>
      <c r="U40" s="9">
        <f t="shared" si="26"/>
        <v>801771082854.95752</v>
      </c>
      <c r="W40" s="9">
        <f t="shared" si="27"/>
        <v>215711028469.50232</v>
      </c>
      <c r="X40" s="9">
        <f t="shared" si="28"/>
        <v>811149823223.19678</v>
      </c>
      <c r="Y40" s="9">
        <f t="shared" si="29"/>
        <v>4966688953.2494507</v>
      </c>
      <c r="Z40" s="9">
        <f t="shared" si="30"/>
        <v>2365853651.0676575</v>
      </c>
      <c r="AA40" s="9">
        <f t="shared" si="31"/>
        <v>388675956.96111512</v>
      </c>
      <c r="AB40" s="9">
        <f t="shared" si="32"/>
        <v>2212159345.2206783</v>
      </c>
      <c r="AC40" s="9">
        <f t="shared" si="3"/>
        <v>8.8350891756855971E-3</v>
      </c>
      <c r="AD40" s="9">
        <f t="shared" si="33"/>
        <v>7166581023.0185518</v>
      </c>
      <c r="AE40" s="9">
        <f t="shared" si="34"/>
        <v>9378740368.2392311</v>
      </c>
      <c r="AF40" s="9">
        <f t="shared" si="35"/>
        <v>801771082854.95752</v>
      </c>
      <c r="AH40" s="9">
        <f t="shared" si="36"/>
        <v>215711028469.50232</v>
      </c>
      <c r="AI40" s="9">
        <f t="shared" si="37"/>
        <v>811149823223.19678</v>
      </c>
      <c r="AJ40" s="9">
        <f t="shared" si="38"/>
        <v>4966688953.2494507</v>
      </c>
      <c r="AK40" s="9">
        <f t="shared" si="39"/>
        <v>2365853651.0676575</v>
      </c>
      <c r="AL40" s="9">
        <f t="shared" si="40"/>
        <v>388675956.96111512</v>
      </c>
      <c r="AM40" s="9">
        <f t="shared" si="41"/>
        <v>2212159345.2206783</v>
      </c>
      <c r="AN40" s="9">
        <f t="shared" si="4"/>
        <v>8.8350891756855971E-3</v>
      </c>
      <c r="AO40" s="9">
        <f t="shared" si="42"/>
        <v>7166581023.0185518</v>
      </c>
      <c r="AP40" s="9">
        <f t="shared" si="43"/>
        <v>9378740368.2392311</v>
      </c>
      <c r="AQ40" s="9">
        <f t="shared" si="44"/>
        <v>801771082854.95752</v>
      </c>
      <c r="AS40" s="9">
        <f t="shared" si="5"/>
        <v>215711028469.50232</v>
      </c>
      <c r="AT40" s="9">
        <f t="shared" si="45"/>
        <v>811149823223.19678</v>
      </c>
      <c r="AU40" s="9">
        <f t="shared" si="46"/>
        <v>4966688953.2494507</v>
      </c>
      <c r="AV40" s="9">
        <f t="shared" si="47"/>
        <v>2365853651.0676575</v>
      </c>
      <c r="AW40" s="9">
        <f t="shared" si="48"/>
        <v>388675956.96111512</v>
      </c>
      <c r="AX40" s="9">
        <f t="shared" si="49"/>
        <v>2212159345.2206783</v>
      </c>
      <c r="AY40" s="9">
        <f t="shared" si="6"/>
        <v>8.8350891756855971E-3</v>
      </c>
      <c r="AZ40" s="9">
        <f t="shared" si="50"/>
        <v>7166581023.0185518</v>
      </c>
      <c r="BA40" s="9">
        <f t="shared" si="51"/>
        <v>9378740368.2392311</v>
      </c>
      <c r="BB40" s="9">
        <f t="shared" si="52"/>
        <v>801771082854.95752</v>
      </c>
      <c r="BD40" s="9">
        <f t="shared" si="7"/>
        <v>215711028469.50232</v>
      </c>
      <c r="BE40" s="9" t="str">
        <f t="shared" si="8"/>
        <v/>
      </c>
      <c r="BF40" s="9" t="str">
        <f t="shared" si="9"/>
        <v/>
      </c>
      <c r="BG40" s="9" t="str">
        <f t="shared" si="10"/>
        <v/>
      </c>
      <c r="BH40" s="9" t="str">
        <f t="shared" si="11"/>
        <v/>
      </c>
      <c r="BI40" s="9" t="str">
        <f t="shared" si="12"/>
        <v/>
      </c>
      <c r="BJ40" s="9" t="str">
        <f t="shared" si="13"/>
        <v/>
      </c>
      <c r="BK40" s="9" t="str">
        <f t="shared" si="14"/>
        <v/>
      </c>
      <c r="BL40" s="9" t="str">
        <f t="shared" si="15"/>
        <v/>
      </c>
      <c r="BM40" s="9" t="str">
        <f t="shared" si="16"/>
        <v/>
      </c>
      <c r="BN40" s="9" t="str">
        <f t="shared" si="17"/>
        <v/>
      </c>
    </row>
    <row r="41" spans="1:66" x14ac:dyDescent="0.3">
      <c r="A41" s="9">
        <f t="shared" si="0"/>
        <v>24</v>
      </c>
      <c r="B41" s="9">
        <f t="shared" si="53"/>
        <v>801771082854.95752</v>
      </c>
      <c r="C41" s="9">
        <f t="shared" si="54"/>
        <v>4966688953.2494507</v>
      </c>
      <c r="D41" s="9">
        <f t="shared" si="55"/>
        <v>2338498991.6602931</v>
      </c>
      <c r="E41" s="9">
        <f t="shared" si="56"/>
        <v>384181977.20133382</v>
      </c>
      <c r="F41" s="9">
        <f t="shared" si="57"/>
        <v>2244007984.3878236</v>
      </c>
      <c r="G41" s="9">
        <f t="shared" si="1"/>
        <v>8.8350891756855971E-3</v>
      </c>
      <c r="H41" s="9">
        <f t="shared" si="58"/>
        <v>7083719015.5095549</v>
      </c>
      <c r="I41" s="9">
        <f t="shared" si="59"/>
        <v>9327726999.8973789</v>
      </c>
      <c r="J41" s="9">
        <f t="shared" si="60"/>
        <v>792443355855.06018</v>
      </c>
      <c r="L41" s="9">
        <f t="shared" si="18"/>
        <v>223865447997.53711</v>
      </c>
      <c r="M41" s="9">
        <f t="shared" si="19"/>
        <v>801771082854.95752</v>
      </c>
      <c r="N41" s="9">
        <f t="shared" si="20"/>
        <v>4966688953.2494507</v>
      </c>
      <c r="O41" s="9">
        <f t="shared" si="21"/>
        <v>2338498991.6602931</v>
      </c>
      <c r="P41" s="9">
        <f t="shared" si="22"/>
        <v>384181977.20133382</v>
      </c>
      <c r="Q41" s="9">
        <f t="shared" si="23"/>
        <v>2244007984.3878236</v>
      </c>
      <c r="R41" s="9">
        <f t="shared" si="2"/>
        <v>8.8350891756855971E-3</v>
      </c>
      <c r="S41" s="9">
        <f t="shared" si="24"/>
        <v>7083719015.5095549</v>
      </c>
      <c r="T41" s="9">
        <f t="shared" si="25"/>
        <v>9327726999.8973789</v>
      </c>
      <c r="U41" s="9">
        <f t="shared" si="26"/>
        <v>792443355855.06018</v>
      </c>
      <c r="W41" s="9">
        <f t="shared" si="27"/>
        <v>223865447997.53711</v>
      </c>
      <c r="X41" s="9">
        <f t="shared" si="28"/>
        <v>801771082854.95752</v>
      </c>
      <c r="Y41" s="9">
        <f t="shared" si="29"/>
        <v>4966688953.2494507</v>
      </c>
      <c r="Z41" s="9">
        <f t="shared" si="30"/>
        <v>2338498991.6602931</v>
      </c>
      <c r="AA41" s="9">
        <f t="shared" si="31"/>
        <v>384181977.20133382</v>
      </c>
      <c r="AB41" s="9">
        <f t="shared" si="32"/>
        <v>2244007984.3878236</v>
      </c>
      <c r="AC41" s="9">
        <f t="shared" si="3"/>
        <v>8.8350891756855971E-3</v>
      </c>
      <c r="AD41" s="9">
        <f t="shared" si="33"/>
        <v>7083719015.5095549</v>
      </c>
      <c r="AE41" s="9">
        <f t="shared" si="34"/>
        <v>9327726999.8973789</v>
      </c>
      <c r="AF41" s="9">
        <f t="shared" si="35"/>
        <v>792443355855.06018</v>
      </c>
      <c r="AH41" s="9">
        <f t="shared" si="36"/>
        <v>223865447997.53711</v>
      </c>
      <c r="AI41" s="9">
        <f t="shared" si="37"/>
        <v>801771082854.95752</v>
      </c>
      <c r="AJ41" s="9">
        <f t="shared" si="38"/>
        <v>4966688953.2494507</v>
      </c>
      <c r="AK41" s="9">
        <f t="shared" si="39"/>
        <v>2338498991.6602931</v>
      </c>
      <c r="AL41" s="9">
        <f t="shared" si="40"/>
        <v>384181977.20133382</v>
      </c>
      <c r="AM41" s="9">
        <f t="shared" si="41"/>
        <v>2244007984.3878236</v>
      </c>
      <c r="AN41" s="9">
        <f t="shared" si="4"/>
        <v>8.8350891756855971E-3</v>
      </c>
      <c r="AO41" s="9">
        <f t="shared" si="42"/>
        <v>7083719015.5095549</v>
      </c>
      <c r="AP41" s="9">
        <f t="shared" si="43"/>
        <v>9327726999.8973789</v>
      </c>
      <c r="AQ41" s="9">
        <f t="shared" si="44"/>
        <v>792443355855.06018</v>
      </c>
      <c r="AS41" s="9">
        <f t="shared" si="5"/>
        <v>223865447997.53711</v>
      </c>
      <c r="AT41" s="9">
        <f t="shared" si="45"/>
        <v>801771082854.95752</v>
      </c>
      <c r="AU41" s="9">
        <f t="shared" si="46"/>
        <v>4966688953.2494507</v>
      </c>
      <c r="AV41" s="9">
        <f t="shared" si="47"/>
        <v>2338498991.6602931</v>
      </c>
      <c r="AW41" s="9">
        <f t="shared" si="48"/>
        <v>384181977.20133382</v>
      </c>
      <c r="AX41" s="9">
        <f t="shared" si="49"/>
        <v>2244007984.3878236</v>
      </c>
      <c r="AY41" s="9">
        <f t="shared" si="6"/>
        <v>8.8350891756855971E-3</v>
      </c>
      <c r="AZ41" s="9">
        <f t="shared" si="50"/>
        <v>7083719015.5095549</v>
      </c>
      <c r="BA41" s="9">
        <f t="shared" si="51"/>
        <v>9327726999.8973789</v>
      </c>
      <c r="BB41" s="9">
        <f t="shared" si="52"/>
        <v>792443355855.06018</v>
      </c>
      <c r="BD41" s="9">
        <f t="shared" si="7"/>
        <v>223865447997.53711</v>
      </c>
      <c r="BE41" s="9" t="str">
        <f t="shared" si="8"/>
        <v/>
      </c>
      <c r="BF41" s="9" t="str">
        <f t="shared" si="9"/>
        <v/>
      </c>
      <c r="BG41" s="9" t="str">
        <f t="shared" si="10"/>
        <v/>
      </c>
      <c r="BH41" s="9" t="str">
        <f t="shared" si="11"/>
        <v/>
      </c>
      <c r="BI41" s="9" t="str">
        <f t="shared" si="12"/>
        <v/>
      </c>
      <c r="BJ41" s="9" t="str">
        <f t="shared" si="13"/>
        <v/>
      </c>
      <c r="BK41" s="9" t="str">
        <f t="shared" si="14"/>
        <v/>
      </c>
      <c r="BL41" s="9" t="str">
        <f t="shared" si="15"/>
        <v/>
      </c>
      <c r="BM41" s="9" t="str">
        <f t="shared" si="16"/>
        <v/>
      </c>
      <c r="BN41" s="9" t="str">
        <f t="shared" si="17"/>
        <v/>
      </c>
    </row>
    <row r="42" spans="1:66" x14ac:dyDescent="0.3">
      <c r="A42" s="9">
        <f t="shared" si="0"/>
        <v>25</v>
      </c>
      <c r="B42" s="9">
        <f t="shared" si="53"/>
        <v>792443355855.06018</v>
      </c>
      <c r="C42" s="9">
        <f t="shared" si="54"/>
        <v>4966688953.2494507</v>
      </c>
      <c r="D42" s="9">
        <f t="shared" si="55"/>
        <v>2311293121.2439256</v>
      </c>
      <c r="E42" s="9">
        <f t="shared" si="56"/>
        <v>379712441.34721637</v>
      </c>
      <c r="F42" s="9">
        <f t="shared" si="57"/>
        <v>2275683390.658309</v>
      </c>
      <c r="G42" s="9">
        <f t="shared" si="1"/>
        <v>8.8350891756855971E-3</v>
      </c>
      <c r="H42" s="9">
        <f t="shared" si="58"/>
        <v>7001307715.6590118</v>
      </c>
      <c r="I42" s="9">
        <f t="shared" si="59"/>
        <v>9276991106.3173218</v>
      </c>
      <c r="J42" s="9">
        <f t="shared" si="60"/>
        <v>783166364748.7428</v>
      </c>
      <c r="L42" s="9">
        <f t="shared" si="18"/>
        <v>231924777657.93304</v>
      </c>
      <c r="M42" s="9">
        <f t="shared" si="19"/>
        <v>792443355855.06018</v>
      </c>
      <c r="N42" s="9">
        <f t="shared" si="20"/>
        <v>4966688953.2494507</v>
      </c>
      <c r="O42" s="9">
        <f t="shared" si="21"/>
        <v>2311293121.2439256</v>
      </c>
      <c r="P42" s="9">
        <f t="shared" si="22"/>
        <v>379712441.34721637</v>
      </c>
      <c r="Q42" s="9">
        <f t="shared" si="23"/>
        <v>2275683390.658309</v>
      </c>
      <c r="R42" s="9">
        <f t="shared" si="2"/>
        <v>8.8350891756855971E-3</v>
      </c>
      <c r="S42" s="9">
        <f t="shared" si="24"/>
        <v>7001307715.6590118</v>
      </c>
      <c r="T42" s="9">
        <f t="shared" si="25"/>
        <v>9276991106.3173218</v>
      </c>
      <c r="U42" s="9">
        <f t="shared" si="26"/>
        <v>783166364748.7428</v>
      </c>
      <c r="W42" s="9">
        <f t="shared" si="27"/>
        <v>231924777657.93304</v>
      </c>
      <c r="X42" s="9">
        <f t="shared" si="28"/>
        <v>792443355855.06018</v>
      </c>
      <c r="Y42" s="9">
        <f t="shared" si="29"/>
        <v>4966688953.2494507</v>
      </c>
      <c r="Z42" s="9">
        <f t="shared" si="30"/>
        <v>2311293121.2439256</v>
      </c>
      <c r="AA42" s="9">
        <f t="shared" si="31"/>
        <v>379712441.34721637</v>
      </c>
      <c r="AB42" s="9">
        <f t="shared" si="32"/>
        <v>2275683390.658309</v>
      </c>
      <c r="AC42" s="9">
        <f t="shared" si="3"/>
        <v>8.8350891756855971E-3</v>
      </c>
      <c r="AD42" s="9">
        <f t="shared" si="33"/>
        <v>7001307715.6590118</v>
      </c>
      <c r="AE42" s="9">
        <f t="shared" si="34"/>
        <v>9276991106.3173218</v>
      </c>
      <c r="AF42" s="9">
        <f t="shared" si="35"/>
        <v>783166364748.7428</v>
      </c>
      <c r="AH42" s="9">
        <f t="shared" si="36"/>
        <v>231924777657.93304</v>
      </c>
      <c r="AI42" s="9">
        <f t="shared" si="37"/>
        <v>792443355855.06018</v>
      </c>
      <c r="AJ42" s="9">
        <f t="shared" si="38"/>
        <v>4966688953.2494507</v>
      </c>
      <c r="AK42" s="9">
        <f t="shared" si="39"/>
        <v>2311293121.2439256</v>
      </c>
      <c r="AL42" s="9">
        <f t="shared" si="40"/>
        <v>379712441.34721637</v>
      </c>
      <c r="AM42" s="9">
        <f t="shared" si="41"/>
        <v>2275683390.658309</v>
      </c>
      <c r="AN42" s="9">
        <f t="shared" si="4"/>
        <v>8.8350891756855971E-3</v>
      </c>
      <c r="AO42" s="9">
        <f t="shared" si="42"/>
        <v>7001307715.6590118</v>
      </c>
      <c r="AP42" s="9">
        <f t="shared" si="43"/>
        <v>9276991106.3173218</v>
      </c>
      <c r="AQ42" s="9">
        <f t="shared" si="44"/>
        <v>783166364748.7428</v>
      </c>
      <c r="AS42" s="9">
        <f t="shared" si="5"/>
        <v>231924777657.93304</v>
      </c>
      <c r="AT42" s="9">
        <f t="shared" si="45"/>
        <v>792443355855.06018</v>
      </c>
      <c r="AU42" s="9">
        <f t="shared" si="46"/>
        <v>4966688953.2494507</v>
      </c>
      <c r="AV42" s="9">
        <f t="shared" si="47"/>
        <v>2311293121.2439256</v>
      </c>
      <c r="AW42" s="9">
        <f t="shared" si="48"/>
        <v>379712441.34721637</v>
      </c>
      <c r="AX42" s="9">
        <f t="shared" si="49"/>
        <v>2275683390.658309</v>
      </c>
      <c r="AY42" s="9">
        <f t="shared" si="6"/>
        <v>8.8350891756855971E-3</v>
      </c>
      <c r="AZ42" s="9">
        <f t="shared" si="50"/>
        <v>7001307715.6590118</v>
      </c>
      <c r="BA42" s="9">
        <f t="shared" si="51"/>
        <v>9276991106.3173218</v>
      </c>
      <c r="BB42" s="9">
        <f t="shared" si="52"/>
        <v>783166364748.7428</v>
      </c>
      <c r="BD42" s="9">
        <f t="shared" si="7"/>
        <v>231924777657.93304</v>
      </c>
      <c r="BE42" s="9" t="str">
        <f t="shared" si="8"/>
        <v/>
      </c>
      <c r="BF42" s="9" t="str">
        <f t="shared" si="9"/>
        <v/>
      </c>
      <c r="BG42" s="9" t="str">
        <f t="shared" si="10"/>
        <v/>
      </c>
      <c r="BH42" s="9" t="str">
        <f t="shared" si="11"/>
        <v/>
      </c>
      <c r="BI42" s="9" t="str">
        <f t="shared" si="12"/>
        <v/>
      </c>
      <c r="BJ42" s="9" t="str">
        <f t="shared" si="13"/>
        <v/>
      </c>
      <c r="BK42" s="9" t="str">
        <f t="shared" si="14"/>
        <v/>
      </c>
      <c r="BL42" s="9" t="str">
        <f t="shared" si="15"/>
        <v/>
      </c>
      <c r="BM42" s="9" t="str">
        <f t="shared" si="16"/>
        <v/>
      </c>
      <c r="BN42" s="9" t="str">
        <f t="shared" si="17"/>
        <v/>
      </c>
    </row>
    <row r="43" spans="1:66" x14ac:dyDescent="0.3">
      <c r="A43" s="9">
        <f t="shared" si="0"/>
        <v>26</v>
      </c>
      <c r="B43" s="9">
        <f t="shared" si="53"/>
        <v>783166364748.7428</v>
      </c>
      <c r="C43" s="9">
        <f t="shared" si="54"/>
        <v>4966688953.2494507</v>
      </c>
      <c r="D43" s="9">
        <f t="shared" si="55"/>
        <v>2284235230.5171666</v>
      </c>
      <c r="E43" s="9">
        <f t="shared" si="56"/>
        <v>375267216.44210595</v>
      </c>
      <c r="F43" s="9">
        <f t="shared" si="57"/>
        <v>2307186506.2901783</v>
      </c>
      <c r="G43" s="9">
        <f t="shared" si="1"/>
        <v>8.8350891756855971E-3</v>
      </c>
      <c r="H43" s="9">
        <f t="shared" si="58"/>
        <v>6919344671.9526558</v>
      </c>
      <c r="I43" s="9">
        <f t="shared" si="59"/>
        <v>9226531178.2428341</v>
      </c>
      <c r="J43" s="9">
        <f t="shared" si="60"/>
        <v>773939833570.5</v>
      </c>
      <c r="L43" s="9">
        <f t="shared" si="18"/>
        <v>239889810634.31369</v>
      </c>
      <c r="M43" s="9">
        <f t="shared" si="19"/>
        <v>783166364748.7428</v>
      </c>
      <c r="N43" s="9">
        <f t="shared" si="20"/>
        <v>4966688953.2494507</v>
      </c>
      <c r="O43" s="9">
        <f t="shared" si="21"/>
        <v>2284235230.5171666</v>
      </c>
      <c r="P43" s="9">
        <f t="shared" si="22"/>
        <v>375267216.44210595</v>
      </c>
      <c r="Q43" s="9">
        <f t="shared" si="23"/>
        <v>2307186506.2901783</v>
      </c>
      <c r="R43" s="9">
        <f t="shared" si="2"/>
        <v>8.8350891756855971E-3</v>
      </c>
      <c r="S43" s="9">
        <f t="shared" si="24"/>
        <v>6919344671.9526558</v>
      </c>
      <c r="T43" s="9">
        <f t="shared" si="25"/>
        <v>9226531178.2428341</v>
      </c>
      <c r="U43" s="9">
        <f t="shared" si="26"/>
        <v>773939833570.5</v>
      </c>
      <c r="W43" s="9">
        <f t="shared" si="27"/>
        <v>239889810634.31369</v>
      </c>
      <c r="X43" s="9">
        <f t="shared" si="28"/>
        <v>783166364748.7428</v>
      </c>
      <c r="Y43" s="9">
        <f t="shared" si="29"/>
        <v>4966688953.2494507</v>
      </c>
      <c r="Z43" s="9">
        <f t="shared" si="30"/>
        <v>2284235230.5171666</v>
      </c>
      <c r="AA43" s="9">
        <f t="shared" si="31"/>
        <v>375267216.44210595</v>
      </c>
      <c r="AB43" s="9">
        <f t="shared" si="32"/>
        <v>2307186506.2901783</v>
      </c>
      <c r="AC43" s="9">
        <f t="shared" si="3"/>
        <v>8.8350891756855971E-3</v>
      </c>
      <c r="AD43" s="9">
        <f t="shared" si="33"/>
        <v>6919344671.9526558</v>
      </c>
      <c r="AE43" s="9">
        <f t="shared" si="34"/>
        <v>9226531178.2428341</v>
      </c>
      <c r="AF43" s="9">
        <f t="shared" si="35"/>
        <v>773939833570.5</v>
      </c>
      <c r="AH43" s="9">
        <f t="shared" si="36"/>
        <v>239889810634.31369</v>
      </c>
      <c r="AI43" s="9">
        <f t="shared" si="37"/>
        <v>783166364748.7428</v>
      </c>
      <c r="AJ43" s="9">
        <f t="shared" si="38"/>
        <v>4966688953.2494507</v>
      </c>
      <c r="AK43" s="9">
        <f t="shared" si="39"/>
        <v>2284235230.5171666</v>
      </c>
      <c r="AL43" s="9">
        <f t="shared" si="40"/>
        <v>375267216.44210595</v>
      </c>
      <c r="AM43" s="9">
        <f t="shared" si="41"/>
        <v>2307186506.2901783</v>
      </c>
      <c r="AN43" s="9">
        <f t="shared" si="4"/>
        <v>8.8350891756855971E-3</v>
      </c>
      <c r="AO43" s="9">
        <f t="shared" si="42"/>
        <v>6919344671.9526558</v>
      </c>
      <c r="AP43" s="9">
        <f t="shared" si="43"/>
        <v>9226531178.2428341</v>
      </c>
      <c r="AQ43" s="9">
        <f t="shared" si="44"/>
        <v>773939833570.5</v>
      </c>
      <c r="AS43" s="9">
        <f t="shared" si="5"/>
        <v>239889810634.31369</v>
      </c>
      <c r="AT43" s="9">
        <f t="shared" si="45"/>
        <v>783166364748.7428</v>
      </c>
      <c r="AU43" s="9">
        <f t="shared" si="46"/>
        <v>4966688953.2494507</v>
      </c>
      <c r="AV43" s="9">
        <f t="shared" si="47"/>
        <v>2284235230.5171666</v>
      </c>
      <c r="AW43" s="9">
        <f t="shared" si="48"/>
        <v>375267216.44210595</v>
      </c>
      <c r="AX43" s="9">
        <f t="shared" si="49"/>
        <v>2307186506.2901783</v>
      </c>
      <c r="AY43" s="9">
        <f t="shared" si="6"/>
        <v>8.8350891756855971E-3</v>
      </c>
      <c r="AZ43" s="9">
        <f t="shared" si="50"/>
        <v>6919344671.9526558</v>
      </c>
      <c r="BA43" s="9">
        <f t="shared" si="51"/>
        <v>9226531178.2428341</v>
      </c>
      <c r="BB43" s="9">
        <f t="shared" si="52"/>
        <v>773939833570.5</v>
      </c>
      <c r="BD43" s="9">
        <f t="shared" si="7"/>
        <v>239889810634.31369</v>
      </c>
      <c r="BE43" s="9" t="str">
        <f t="shared" si="8"/>
        <v/>
      </c>
      <c r="BF43" s="9" t="str">
        <f t="shared" si="9"/>
        <v/>
      </c>
      <c r="BG43" s="9" t="str">
        <f t="shared" si="10"/>
        <v/>
      </c>
      <c r="BH43" s="9" t="str">
        <f t="shared" si="11"/>
        <v/>
      </c>
      <c r="BI43" s="9" t="str">
        <f t="shared" si="12"/>
        <v/>
      </c>
      <c r="BJ43" s="9" t="str">
        <f t="shared" si="13"/>
        <v/>
      </c>
      <c r="BK43" s="9" t="str">
        <f t="shared" si="14"/>
        <v/>
      </c>
      <c r="BL43" s="9" t="str">
        <f t="shared" si="15"/>
        <v/>
      </c>
      <c r="BM43" s="9" t="str">
        <f t="shared" si="16"/>
        <v/>
      </c>
      <c r="BN43" s="9" t="str">
        <f t="shared" si="17"/>
        <v/>
      </c>
    </row>
    <row r="44" spans="1:66" x14ac:dyDescent="0.3">
      <c r="A44" s="9">
        <f t="shared" si="0"/>
        <v>27</v>
      </c>
      <c r="B44" s="9">
        <f t="shared" si="53"/>
        <v>773939833570.5</v>
      </c>
      <c r="C44" s="9">
        <f t="shared" si="54"/>
        <v>4966688953.2494507</v>
      </c>
      <c r="D44" s="9">
        <f t="shared" si="55"/>
        <v>2257324514.5806251</v>
      </c>
      <c r="E44" s="9">
        <f t="shared" si="56"/>
        <v>370846170.25253129</v>
      </c>
      <c r="F44" s="9">
        <f t="shared" si="57"/>
        <v>2338518268.4162941</v>
      </c>
      <c r="G44" s="9">
        <f t="shared" si="1"/>
        <v>8.8350891756855971E-3</v>
      </c>
      <c r="H44" s="9">
        <f t="shared" si="58"/>
        <v>6837827446.2106371</v>
      </c>
      <c r="I44" s="9">
        <f t="shared" si="59"/>
        <v>9176345714.6269302</v>
      </c>
      <c r="J44" s="9">
        <f t="shared" si="60"/>
        <v>764763487855.87305</v>
      </c>
      <c r="L44" s="9">
        <f t="shared" si="18"/>
        <v>247761334294.92712</v>
      </c>
      <c r="M44" s="9">
        <f t="shared" si="19"/>
        <v>773939833570.5</v>
      </c>
      <c r="N44" s="9">
        <f t="shared" si="20"/>
        <v>4966688953.2494507</v>
      </c>
      <c r="O44" s="9">
        <f t="shared" si="21"/>
        <v>2257324514.5806251</v>
      </c>
      <c r="P44" s="9">
        <f t="shared" si="22"/>
        <v>370846170.25253129</v>
      </c>
      <c r="Q44" s="9">
        <f t="shared" si="23"/>
        <v>2338518268.4162941</v>
      </c>
      <c r="R44" s="9">
        <f t="shared" si="2"/>
        <v>8.8350891756855971E-3</v>
      </c>
      <c r="S44" s="9">
        <f t="shared" si="24"/>
        <v>6837827446.2106371</v>
      </c>
      <c r="T44" s="9">
        <f t="shared" si="25"/>
        <v>9176345714.6269302</v>
      </c>
      <c r="U44" s="9">
        <f t="shared" si="26"/>
        <v>764763487855.87305</v>
      </c>
      <c r="W44" s="9">
        <f t="shared" si="27"/>
        <v>247761334294.92712</v>
      </c>
      <c r="X44" s="9">
        <f t="shared" si="28"/>
        <v>773939833570.5</v>
      </c>
      <c r="Y44" s="9">
        <f t="shared" si="29"/>
        <v>4966688953.2494507</v>
      </c>
      <c r="Z44" s="9">
        <f t="shared" si="30"/>
        <v>2257324514.5806251</v>
      </c>
      <c r="AA44" s="9">
        <f t="shared" si="31"/>
        <v>370846170.25253129</v>
      </c>
      <c r="AB44" s="9">
        <f t="shared" si="32"/>
        <v>2338518268.4162941</v>
      </c>
      <c r="AC44" s="9">
        <f t="shared" si="3"/>
        <v>8.8350891756855971E-3</v>
      </c>
      <c r="AD44" s="9">
        <f t="shared" si="33"/>
        <v>6837827446.2106371</v>
      </c>
      <c r="AE44" s="9">
        <f t="shared" si="34"/>
        <v>9176345714.6269302</v>
      </c>
      <c r="AF44" s="9">
        <f t="shared" si="35"/>
        <v>764763487855.87305</v>
      </c>
      <c r="AH44" s="9">
        <f t="shared" si="36"/>
        <v>247761334294.92712</v>
      </c>
      <c r="AI44" s="9">
        <f t="shared" si="37"/>
        <v>773939833570.5</v>
      </c>
      <c r="AJ44" s="9">
        <f t="shared" si="38"/>
        <v>4966688953.2494507</v>
      </c>
      <c r="AK44" s="9">
        <f t="shared" si="39"/>
        <v>2257324514.5806251</v>
      </c>
      <c r="AL44" s="9">
        <f t="shared" si="40"/>
        <v>370846170.25253129</v>
      </c>
      <c r="AM44" s="9">
        <f t="shared" si="41"/>
        <v>2338518268.4162941</v>
      </c>
      <c r="AN44" s="9">
        <f t="shared" si="4"/>
        <v>8.8350891756855971E-3</v>
      </c>
      <c r="AO44" s="9">
        <f t="shared" si="42"/>
        <v>6837827446.2106371</v>
      </c>
      <c r="AP44" s="9">
        <f t="shared" si="43"/>
        <v>9176345714.6269302</v>
      </c>
      <c r="AQ44" s="9">
        <f t="shared" si="44"/>
        <v>764763487855.87305</v>
      </c>
      <c r="AS44" s="9">
        <f t="shared" si="5"/>
        <v>247761334294.92712</v>
      </c>
      <c r="AT44" s="9">
        <f t="shared" si="45"/>
        <v>773939833570.5</v>
      </c>
      <c r="AU44" s="9">
        <f t="shared" si="46"/>
        <v>4966688953.2494507</v>
      </c>
      <c r="AV44" s="9">
        <f t="shared" si="47"/>
        <v>2257324514.5806251</v>
      </c>
      <c r="AW44" s="9">
        <f t="shared" si="48"/>
        <v>370846170.25253129</v>
      </c>
      <c r="AX44" s="9">
        <f t="shared" si="49"/>
        <v>2338518268.4162941</v>
      </c>
      <c r="AY44" s="9">
        <f t="shared" si="6"/>
        <v>8.8350891756855971E-3</v>
      </c>
      <c r="AZ44" s="9">
        <f t="shared" si="50"/>
        <v>6837827446.2106371</v>
      </c>
      <c r="BA44" s="9">
        <f t="shared" si="51"/>
        <v>9176345714.6269302</v>
      </c>
      <c r="BB44" s="9">
        <f t="shared" si="52"/>
        <v>764763487855.87305</v>
      </c>
      <c r="BD44" s="9">
        <f t="shared" si="7"/>
        <v>247761334294.92712</v>
      </c>
      <c r="BE44" s="9" t="str">
        <f t="shared" si="8"/>
        <v/>
      </c>
      <c r="BF44" s="9" t="str">
        <f t="shared" si="9"/>
        <v/>
      </c>
      <c r="BG44" s="9" t="str">
        <f t="shared" si="10"/>
        <v/>
      </c>
      <c r="BH44" s="9" t="str">
        <f t="shared" si="11"/>
        <v/>
      </c>
      <c r="BI44" s="9" t="str">
        <f t="shared" si="12"/>
        <v/>
      </c>
      <c r="BJ44" s="9" t="str">
        <f t="shared" si="13"/>
        <v/>
      </c>
      <c r="BK44" s="9" t="str">
        <f t="shared" si="14"/>
        <v/>
      </c>
      <c r="BL44" s="9" t="str">
        <f t="shared" si="15"/>
        <v/>
      </c>
      <c r="BM44" s="9" t="str">
        <f t="shared" si="16"/>
        <v/>
      </c>
      <c r="BN44" s="9" t="str">
        <f t="shared" si="17"/>
        <v/>
      </c>
    </row>
    <row r="45" spans="1:66" x14ac:dyDescent="0.3">
      <c r="A45" s="9">
        <f t="shared" si="0"/>
        <v>28</v>
      </c>
      <c r="B45" s="9">
        <f t="shared" si="53"/>
        <v>764763487855.87305</v>
      </c>
      <c r="C45" s="9">
        <f t="shared" si="54"/>
        <v>4966688953.2494507</v>
      </c>
      <c r="D45" s="9">
        <f t="shared" si="55"/>
        <v>2230560172.9129634</v>
      </c>
      <c r="E45" s="9">
        <f t="shared" si="56"/>
        <v>366449171.26427251</v>
      </c>
      <c r="F45" s="9">
        <f t="shared" si="57"/>
        <v>2369679609.0722146</v>
      </c>
      <c r="G45" s="9">
        <f t="shared" si="1"/>
        <v>8.8350891756855971E-3</v>
      </c>
      <c r="H45" s="9">
        <f t="shared" si="58"/>
        <v>6756753613.5149879</v>
      </c>
      <c r="I45" s="9">
        <f t="shared" si="59"/>
        <v>9126433222.5872021</v>
      </c>
      <c r="J45" s="9">
        <f t="shared" si="60"/>
        <v>755637054633.28577</v>
      </c>
      <c r="L45" s="9">
        <f t="shared" si="18"/>
        <v>255540130232.44165</v>
      </c>
      <c r="M45" s="9">
        <f t="shared" si="19"/>
        <v>764763487855.87305</v>
      </c>
      <c r="N45" s="9">
        <f t="shared" si="20"/>
        <v>4966688953.2494507</v>
      </c>
      <c r="O45" s="9">
        <f t="shared" si="21"/>
        <v>2230560172.9129634</v>
      </c>
      <c r="P45" s="9">
        <f t="shared" si="22"/>
        <v>366449171.26427251</v>
      </c>
      <c r="Q45" s="9">
        <f t="shared" si="23"/>
        <v>2369679609.0722146</v>
      </c>
      <c r="R45" s="9">
        <f t="shared" si="2"/>
        <v>8.8350891756855971E-3</v>
      </c>
      <c r="S45" s="9">
        <f t="shared" si="24"/>
        <v>6756753613.5149879</v>
      </c>
      <c r="T45" s="9">
        <f t="shared" si="25"/>
        <v>9126433222.5872021</v>
      </c>
      <c r="U45" s="9">
        <f t="shared" si="26"/>
        <v>755637054633.28577</v>
      </c>
      <c r="W45" s="9">
        <f t="shared" si="27"/>
        <v>255540130232.44165</v>
      </c>
      <c r="X45" s="9">
        <f t="shared" si="28"/>
        <v>764763487855.87305</v>
      </c>
      <c r="Y45" s="9">
        <f t="shared" si="29"/>
        <v>4966688953.2494507</v>
      </c>
      <c r="Z45" s="9">
        <f t="shared" si="30"/>
        <v>2230560172.9129634</v>
      </c>
      <c r="AA45" s="9">
        <f t="shared" si="31"/>
        <v>366449171.26427251</v>
      </c>
      <c r="AB45" s="9">
        <f t="shared" si="32"/>
        <v>2369679609.0722146</v>
      </c>
      <c r="AC45" s="9">
        <f t="shared" si="3"/>
        <v>8.8350891756855971E-3</v>
      </c>
      <c r="AD45" s="9">
        <f t="shared" si="33"/>
        <v>6756753613.5149879</v>
      </c>
      <c r="AE45" s="9">
        <f t="shared" si="34"/>
        <v>9126433222.5872021</v>
      </c>
      <c r="AF45" s="9">
        <f t="shared" si="35"/>
        <v>755637054633.28577</v>
      </c>
      <c r="AH45" s="9">
        <f t="shared" si="36"/>
        <v>255540130232.44165</v>
      </c>
      <c r="AI45" s="9">
        <f t="shared" si="37"/>
        <v>764763487855.87305</v>
      </c>
      <c r="AJ45" s="9">
        <f t="shared" si="38"/>
        <v>4966688953.2494507</v>
      </c>
      <c r="AK45" s="9">
        <f t="shared" si="39"/>
        <v>2230560172.9129634</v>
      </c>
      <c r="AL45" s="9">
        <f t="shared" si="40"/>
        <v>366449171.26427251</v>
      </c>
      <c r="AM45" s="9">
        <f t="shared" si="41"/>
        <v>2369679609.0722146</v>
      </c>
      <c r="AN45" s="9">
        <f t="shared" si="4"/>
        <v>8.8350891756855971E-3</v>
      </c>
      <c r="AO45" s="9">
        <f t="shared" si="42"/>
        <v>6756753613.5149879</v>
      </c>
      <c r="AP45" s="9">
        <f t="shared" si="43"/>
        <v>9126433222.5872021</v>
      </c>
      <c r="AQ45" s="9">
        <f t="shared" si="44"/>
        <v>755637054633.28577</v>
      </c>
      <c r="AS45" s="9">
        <f t="shared" si="5"/>
        <v>255540130232.44165</v>
      </c>
      <c r="AT45" s="9">
        <f t="shared" si="45"/>
        <v>764763487855.87305</v>
      </c>
      <c r="AU45" s="9">
        <f t="shared" si="46"/>
        <v>4966688953.2494507</v>
      </c>
      <c r="AV45" s="9">
        <f t="shared" si="47"/>
        <v>2230560172.9129634</v>
      </c>
      <c r="AW45" s="9">
        <f t="shared" si="48"/>
        <v>366449171.26427251</v>
      </c>
      <c r="AX45" s="9">
        <f t="shared" si="49"/>
        <v>2369679609.0722146</v>
      </c>
      <c r="AY45" s="9">
        <f t="shared" si="6"/>
        <v>8.8350891756855971E-3</v>
      </c>
      <c r="AZ45" s="9">
        <f t="shared" si="50"/>
        <v>6756753613.5149879</v>
      </c>
      <c r="BA45" s="9">
        <f t="shared" si="51"/>
        <v>9126433222.5872021</v>
      </c>
      <c r="BB45" s="9">
        <f t="shared" si="52"/>
        <v>755637054633.28577</v>
      </c>
      <c r="BD45" s="9">
        <f t="shared" si="7"/>
        <v>255540130232.44165</v>
      </c>
      <c r="BE45" s="9" t="str">
        <f t="shared" si="8"/>
        <v/>
      </c>
      <c r="BF45" s="9" t="str">
        <f t="shared" si="9"/>
        <v/>
      </c>
      <c r="BG45" s="9" t="str">
        <f t="shared" si="10"/>
        <v/>
      </c>
      <c r="BH45" s="9" t="str">
        <f t="shared" si="11"/>
        <v/>
      </c>
      <c r="BI45" s="9" t="str">
        <f t="shared" si="12"/>
        <v/>
      </c>
      <c r="BJ45" s="9" t="str">
        <f t="shared" si="13"/>
        <v/>
      </c>
      <c r="BK45" s="9" t="str">
        <f t="shared" si="14"/>
        <v/>
      </c>
      <c r="BL45" s="9" t="str">
        <f t="shared" si="15"/>
        <v/>
      </c>
      <c r="BM45" s="9" t="str">
        <f t="shared" si="16"/>
        <v/>
      </c>
      <c r="BN45" s="9" t="str">
        <f t="shared" si="17"/>
        <v/>
      </c>
    </row>
    <row r="46" spans="1:66" x14ac:dyDescent="0.3">
      <c r="A46" s="9">
        <f t="shared" si="0"/>
        <v>29</v>
      </c>
      <c r="B46" s="9">
        <f t="shared" si="53"/>
        <v>755637054633.28577</v>
      </c>
      <c r="C46" s="9">
        <f t="shared" si="54"/>
        <v>4966688953.2494507</v>
      </c>
      <c r="D46" s="9">
        <f t="shared" si="55"/>
        <v>2203941409.3470836</v>
      </c>
      <c r="E46" s="9">
        <f t="shared" si="56"/>
        <v>362076088.67844945</v>
      </c>
      <c r="F46" s="9">
        <f t="shared" si="57"/>
        <v>2400671455.2239175</v>
      </c>
      <c r="G46" s="9">
        <f t="shared" si="1"/>
        <v>8.8350891756855971E-3</v>
      </c>
      <c r="H46" s="9">
        <f t="shared" si="58"/>
        <v>6676120762.1374893</v>
      </c>
      <c r="I46" s="9">
        <f t="shared" si="59"/>
        <v>9076792217.3614063</v>
      </c>
      <c r="J46" s="9">
        <f t="shared" si="60"/>
        <v>746560262415.92444</v>
      </c>
      <c r="L46" s="9">
        <f t="shared" si="18"/>
        <v>263226974303.48077</v>
      </c>
      <c r="M46" s="9">
        <f t="shared" si="19"/>
        <v>755637054633.28577</v>
      </c>
      <c r="N46" s="9">
        <f t="shared" si="20"/>
        <v>4966688953.2494507</v>
      </c>
      <c r="O46" s="9">
        <f t="shared" si="21"/>
        <v>2203941409.3470836</v>
      </c>
      <c r="P46" s="9">
        <f t="shared" si="22"/>
        <v>362076088.67844945</v>
      </c>
      <c r="Q46" s="9">
        <f t="shared" si="23"/>
        <v>2400671455.2239175</v>
      </c>
      <c r="R46" s="9">
        <f t="shared" si="2"/>
        <v>8.8350891756855971E-3</v>
      </c>
      <c r="S46" s="9">
        <f t="shared" si="24"/>
        <v>6676120762.1374893</v>
      </c>
      <c r="T46" s="9">
        <f t="shared" si="25"/>
        <v>9076792217.3614063</v>
      </c>
      <c r="U46" s="9">
        <f t="shared" si="26"/>
        <v>746560262415.92444</v>
      </c>
      <c r="W46" s="9">
        <f t="shared" si="27"/>
        <v>263226974303.48077</v>
      </c>
      <c r="X46" s="9">
        <f t="shared" si="28"/>
        <v>755637054633.28577</v>
      </c>
      <c r="Y46" s="9">
        <f t="shared" si="29"/>
        <v>4966688953.2494507</v>
      </c>
      <c r="Z46" s="9">
        <f t="shared" si="30"/>
        <v>2203941409.3470836</v>
      </c>
      <c r="AA46" s="9">
        <f t="shared" si="31"/>
        <v>362076088.67844945</v>
      </c>
      <c r="AB46" s="9">
        <f t="shared" si="32"/>
        <v>2400671455.2239175</v>
      </c>
      <c r="AC46" s="9">
        <f t="shared" si="3"/>
        <v>8.8350891756855971E-3</v>
      </c>
      <c r="AD46" s="9">
        <f t="shared" si="33"/>
        <v>6676120762.1374893</v>
      </c>
      <c r="AE46" s="9">
        <f t="shared" si="34"/>
        <v>9076792217.3614063</v>
      </c>
      <c r="AF46" s="9">
        <f t="shared" si="35"/>
        <v>746560262415.92444</v>
      </c>
      <c r="AH46" s="9">
        <f t="shared" si="36"/>
        <v>263226974303.48077</v>
      </c>
      <c r="AI46" s="9">
        <f t="shared" si="37"/>
        <v>755637054633.28577</v>
      </c>
      <c r="AJ46" s="9">
        <f t="shared" si="38"/>
        <v>4966688953.2494507</v>
      </c>
      <c r="AK46" s="9">
        <f t="shared" si="39"/>
        <v>2203941409.3470836</v>
      </c>
      <c r="AL46" s="9">
        <f t="shared" si="40"/>
        <v>362076088.67844945</v>
      </c>
      <c r="AM46" s="9">
        <f t="shared" si="41"/>
        <v>2400671455.2239175</v>
      </c>
      <c r="AN46" s="9">
        <f t="shared" si="4"/>
        <v>8.8350891756855971E-3</v>
      </c>
      <c r="AO46" s="9">
        <f t="shared" si="42"/>
        <v>6676120762.1374893</v>
      </c>
      <c r="AP46" s="9">
        <f t="shared" si="43"/>
        <v>9076792217.3614063</v>
      </c>
      <c r="AQ46" s="9">
        <f t="shared" si="44"/>
        <v>746560262415.92444</v>
      </c>
      <c r="AS46" s="9">
        <f t="shared" si="5"/>
        <v>263226974303.48077</v>
      </c>
      <c r="AT46" s="9">
        <f t="shared" si="45"/>
        <v>755637054633.28577</v>
      </c>
      <c r="AU46" s="9">
        <f t="shared" si="46"/>
        <v>4966688953.2494507</v>
      </c>
      <c r="AV46" s="9">
        <f t="shared" si="47"/>
        <v>2203941409.3470836</v>
      </c>
      <c r="AW46" s="9">
        <f t="shared" si="48"/>
        <v>362076088.67844945</v>
      </c>
      <c r="AX46" s="9">
        <f t="shared" si="49"/>
        <v>2400671455.2239175</v>
      </c>
      <c r="AY46" s="9">
        <f t="shared" si="6"/>
        <v>8.8350891756855971E-3</v>
      </c>
      <c r="AZ46" s="9">
        <f t="shared" si="50"/>
        <v>6676120762.1374893</v>
      </c>
      <c r="BA46" s="9">
        <f t="shared" si="51"/>
        <v>9076792217.3614063</v>
      </c>
      <c r="BB46" s="9">
        <f t="shared" si="52"/>
        <v>746560262415.92444</v>
      </c>
      <c r="BD46" s="9">
        <f t="shared" si="7"/>
        <v>263226974303.48077</v>
      </c>
      <c r="BE46" s="9" t="str">
        <f t="shared" si="8"/>
        <v/>
      </c>
      <c r="BF46" s="9" t="str">
        <f t="shared" si="9"/>
        <v/>
      </c>
      <c r="BG46" s="9" t="str">
        <f t="shared" si="10"/>
        <v/>
      </c>
      <c r="BH46" s="9" t="str">
        <f t="shared" si="11"/>
        <v/>
      </c>
      <c r="BI46" s="9" t="str">
        <f t="shared" si="12"/>
        <v/>
      </c>
      <c r="BJ46" s="9" t="str">
        <f t="shared" si="13"/>
        <v/>
      </c>
      <c r="BK46" s="9" t="str">
        <f t="shared" si="14"/>
        <v/>
      </c>
      <c r="BL46" s="9" t="str">
        <f t="shared" si="15"/>
        <v/>
      </c>
      <c r="BM46" s="9" t="str">
        <f t="shared" si="16"/>
        <v/>
      </c>
      <c r="BN46" s="9" t="str">
        <f t="shared" si="17"/>
        <v/>
      </c>
    </row>
    <row r="47" spans="1:66" x14ac:dyDescent="0.3">
      <c r="A47" s="9">
        <f t="shared" si="0"/>
        <v>30</v>
      </c>
      <c r="B47" s="9">
        <f t="shared" si="53"/>
        <v>746560262415.92444</v>
      </c>
      <c r="C47" s="9">
        <f t="shared" si="54"/>
        <v>4966688953.2494507</v>
      </c>
      <c r="D47" s="9">
        <f t="shared" si="55"/>
        <v>2177467432.0464463</v>
      </c>
      <c r="E47" s="9">
        <f t="shared" si="56"/>
        <v>357726792.4076305</v>
      </c>
      <c r="F47" s="9">
        <f t="shared" si="57"/>
        <v>2431494728.7953739</v>
      </c>
      <c r="G47" s="9">
        <f t="shared" si="1"/>
        <v>8.8350891756855971E-3</v>
      </c>
      <c r="H47" s="9">
        <f t="shared" si="58"/>
        <v>6595926493.4679327</v>
      </c>
      <c r="I47" s="9">
        <f t="shared" si="59"/>
        <v>9027421222.2633057</v>
      </c>
      <c r="J47" s="9">
        <f t="shared" si="60"/>
        <v>737532841193.66113</v>
      </c>
      <c r="L47" s="9">
        <f t="shared" si="18"/>
        <v>270822636667.89917</v>
      </c>
      <c r="M47" s="9">
        <f t="shared" si="19"/>
        <v>746560262415.92444</v>
      </c>
      <c r="N47" s="9">
        <f t="shared" si="20"/>
        <v>4966688953.2494507</v>
      </c>
      <c r="O47" s="9">
        <f t="shared" si="21"/>
        <v>2177467432.0464463</v>
      </c>
      <c r="P47" s="9">
        <f t="shared" si="22"/>
        <v>357726792.4076305</v>
      </c>
      <c r="Q47" s="9">
        <f t="shared" si="23"/>
        <v>2431494728.7953739</v>
      </c>
      <c r="R47" s="9">
        <f t="shared" si="2"/>
        <v>8.8350891756855971E-3</v>
      </c>
      <c r="S47" s="9">
        <f t="shared" si="24"/>
        <v>6595926493.4679327</v>
      </c>
      <c r="T47" s="9">
        <f t="shared" si="25"/>
        <v>9027421222.2633057</v>
      </c>
      <c r="U47" s="9">
        <f t="shared" si="26"/>
        <v>737532841193.66113</v>
      </c>
      <c r="W47" s="9">
        <f t="shared" si="27"/>
        <v>270822636667.89917</v>
      </c>
      <c r="X47" s="9">
        <f t="shared" si="28"/>
        <v>746560262415.92444</v>
      </c>
      <c r="Y47" s="9">
        <f t="shared" si="29"/>
        <v>4966688953.2494507</v>
      </c>
      <c r="Z47" s="9">
        <f t="shared" si="30"/>
        <v>2177467432.0464463</v>
      </c>
      <c r="AA47" s="9">
        <f t="shared" si="31"/>
        <v>357726792.4076305</v>
      </c>
      <c r="AB47" s="9">
        <f t="shared" si="32"/>
        <v>2431494728.7953739</v>
      </c>
      <c r="AC47" s="9">
        <f t="shared" si="3"/>
        <v>8.8350891756855971E-3</v>
      </c>
      <c r="AD47" s="9">
        <f t="shared" si="33"/>
        <v>6595926493.4679327</v>
      </c>
      <c r="AE47" s="9">
        <f t="shared" si="34"/>
        <v>9027421222.2633057</v>
      </c>
      <c r="AF47" s="9">
        <f t="shared" si="35"/>
        <v>737532841193.66113</v>
      </c>
      <c r="AH47" s="9">
        <f t="shared" si="36"/>
        <v>270822636667.89917</v>
      </c>
      <c r="AI47" s="9">
        <f t="shared" si="37"/>
        <v>746560262415.92444</v>
      </c>
      <c r="AJ47" s="9">
        <f t="shared" si="38"/>
        <v>4966688953.2494507</v>
      </c>
      <c r="AK47" s="9">
        <f t="shared" si="39"/>
        <v>2177467432.0464463</v>
      </c>
      <c r="AL47" s="9">
        <f t="shared" si="40"/>
        <v>357726792.4076305</v>
      </c>
      <c r="AM47" s="9">
        <f t="shared" si="41"/>
        <v>2431494728.7953739</v>
      </c>
      <c r="AN47" s="9">
        <f t="shared" si="4"/>
        <v>8.8350891756855971E-3</v>
      </c>
      <c r="AO47" s="9">
        <f t="shared" si="42"/>
        <v>6595926493.4679327</v>
      </c>
      <c r="AP47" s="9">
        <f t="shared" si="43"/>
        <v>9027421222.2633057</v>
      </c>
      <c r="AQ47" s="9">
        <f t="shared" si="44"/>
        <v>737532841193.66113</v>
      </c>
      <c r="AS47" s="9">
        <f t="shared" si="5"/>
        <v>270822636667.89917</v>
      </c>
      <c r="AT47" s="9">
        <f t="shared" si="45"/>
        <v>746560262415.92444</v>
      </c>
      <c r="AU47" s="9">
        <f t="shared" si="46"/>
        <v>4966688953.2494507</v>
      </c>
      <c r="AV47" s="9">
        <f t="shared" si="47"/>
        <v>2177467432.0464463</v>
      </c>
      <c r="AW47" s="9">
        <f t="shared" si="48"/>
        <v>357726792.4076305</v>
      </c>
      <c r="AX47" s="9">
        <f t="shared" si="49"/>
        <v>2431494728.7953739</v>
      </c>
      <c r="AY47" s="9">
        <f t="shared" si="6"/>
        <v>8.8350891756855971E-3</v>
      </c>
      <c r="AZ47" s="9">
        <f t="shared" si="50"/>
        <v>6595926493.4679327</v>
      </c>
      <c r="BA47" s="9">
        <f t="shared" si="51"/>
        <v>9027421222.2633057</v>
      </c>
      <c r="BB47" s="9">
        <f t="shared" si="52"/>
        <v>737532841193.66113</v>
      </c>
      <c r="BD47" s="9">
        <f t="shared" si="7"/>
        <v>270822636667.89917</v>
      </c>
      <c r="BE47" s="9" t="str">
        <f t="shared" si="8"/>
        <v/>
      </c>
      <c r="BF47" s="9" t="str">
        <f t="shared" si="9"/>
        <v/>
      </c>
      <c r="BG47" s="9" t="str">
        <f t="shared" si="10"/>
        <v/>
      </c>
      <c r="BH47" s="9" t="str">
        <f t="shared" si="11"/>
        <v/>
      </c>
      <c r="BI47" s="9" t="str">
        <f t="shared" si="12"/>
        <v/>
      </c>
      <c r="BJ47" s="9" t="str">
        <f t="shared" si="13"/>
        <v/>
      </c>
      <c r="BK47" s="9" t="str">
        <f t="shared" si="14"/>
        <v/>
      </c>
      <c r="BL47" s="9" t="str">
        <f t="shared" si="15"/>
        <v/>
      </c>
      <c r="BM47" s="9" t="str">
        <f t="shared" si="16"/>
        <v/>
      </c>
      <c r="BN47" s="9" t="str">
        <f t="shared" si="17"/>
        <v/>
      </c>
    </row>
    <row r="48" spans="1:66" x14ac:dyDescent="0.3">
      <c r="A48" s="9">
        <f t="shared" si="0"/>
        <v>31</v>
      </c>
      <c r="B48" s="9">
        <f t="shared" si="53"/>
        <v>737532841193.66113</v>
      </c>
      <c r="C48" s="9">
        <f t="shared" si="54"/>
        <v>4966688953.2494507</v>
      </c>
      <c r="D48" s="9">
        <f t="shared" si="55"/>
        <v>2151137453.4815116</v>
      </c>
      <c r="E48" s="9">
        <f t="shared" si="56"/>
        <v>353401153.07196265</v>
      </c>
      <c r="F48" s="9">
        <f t="shared" si="57"/>
        <v>2462150346.6959763</v>
      </c>
      <c r="G48" s="9">
        <f t="shared" si="1"/>
        <v>8.8350891756855971E-3</v>
      </c>
      <c r="H48" s="9">
        <f t="shared" si="58"/>
        <v>6516168421.9427595</v>
      </c>
      <c r="I48" s="9">
        <f t="shared" si="59"/>
        <v>8978318768.6387367</v>
      </c>
      <c r="J48" s="9">
        <f t="shared" si="60"/>
        <v>728554522425.02246</v>
      </c>
      <c r="L48" s="9">
        <f t="shared" si="18"/>
        <v>278327881827.80084</v>
      </c>
      <c r="M48" s="9">
        <f t="shared" si="19"/>
        <v>737532841193.66113</v>
      </c>
      <c r="N48" s="9">
        <f t="shared" si="20"/>
        <v>4966688953.2494507</v>
      </c>
      <c r="O48" s="9">
        <f t="shared" si="21"/>
        <v>2151137453.4815116</v>
      </c>
      <c r="P48" s="9">
        <f t="shared" si="22"/>
        <v>353401153.07196265</v>
      </c>
      <c r="Q48" s="9">
        <f t="shared" si="23"/>
        <v>2462150346.6959763</v>
      </c>
      <c r="R48" s="9">
        <f t="shared" si="2"/>
        <v>8.8350891756855971E-3</v>
      </c>
      <c r="S48" s="9">
        <f t="shared" si="24"/>
        <v>6516168421.9427595</v>
      </c>
      <c r="T48" s="9">
        <f t="shared" si="25"/>
        <v>8978318768.6387367</v>
      </c>
      <c r="U48" s="9">
        <f t="shared" si="26"/>
        <v>728554522425.02246</v>
      </c>
      <c r="W48" s="9">
        <f t="shared" si="27"/>
        <v>278327881827.80084</v>
      </c>
      <c r="X48" s="9">
        <f t="shared" si="28"/>
        <v>737532841193.66113</v>
      </c>
      <c r="Y48" s="9">
        <f t="shared" si="29"/>
        <v>4966688953.2494507</v>
      </c>
      <c r="Z48" s="9">
        <f t="shared" si="30"/>
        <v>2151137453.4815116</v>
      </c>
      <c r="AA48" s="9">
        <f t="shared" si="31"/>
        <v>353401153.07196265</v>
      </c>
      <c r="AB48" s="9">
        <f t="shared" si="32"/>
        <v>2462150346.6959763</v>
      </c>
      <c r="AC48" s="9">
        <f t="shared" si="3"/>
        <v>8.8350891756855971E-3</v>
      </c>
      <c r="AD48" s="9">
        <f t="shared" si="33"/>
        <v>6516168421.9427595</v>
      </c>
      <c r="AE48" s="9">
        <f t="shared" si="34"/>
        <v>8978318768.6387367</v>
      </c>
      <c r="AF48" s="9">
        <f t="shared" si="35"/>
        <v>728554522425.02246</v>
      </c>
      <c r="AH48" s="9">
        <f t="shared" si="36"/>
        <v>278327881827.80084</v>
      </c>
      <c r="AI48" s="9">
        <f t="shared" si="37"/>
        <v>737532841193.66113</v>
      </c>
      <c r="AJ48" s="9">
        <f t="shared" si="38"/>
        <v>4966688953.2494507</v>
      </c>
      <c r="AK48" s="9">
        <f t="shared" si="39"/>
        <v>2151137453.4815116</v>
      </c>
      <c r="AL48" s="9">
        <f t="shared" si="40"/>
        <v>353401153.07196265</v>
      </c>
      <c r="AM48" s="9">
        <f t="shared" si="41"/>
        <v>2462150346.6959763</v>
      </c>
      <c r="AN48" s="9">
        <f t="shared" si="4"/>
        <v>8.8350891756855971E-3</v>
      </c>
      <c r="AO48" s="9">
        <f t="shared" si="42"/>
        <v>6516168421.9427595</v>
      </c>
      <c r="AP48" s="9">
        <f t="shared" si="43"/>
        <v>8978318768.6387367</v>
      </c>
      <c r="AQ48" s="9">
        <f t="shared" si="44"/>
        <v>728554522425.02246</v>
      </c>
      <c r="AS48" s="9">
        <f t="shared" si="5"/>
        <v>278327881827.80084</v>
      </c>
      <c r="AT48" s="9">
        <f t="shared" si="45"/>
        <v>737532841193.66113</v>
      </c>
      <c r="AU48" s="9">
        <f t="shared" si="46"/>
        <v>4966688953.2494507</v>
      </c>
      <c r="AV48" s="9">
        <f t="shared" si="47"/>
        <v>2151137453.4815116</v>
      </c>
      <c r="AW48" s="9">
        <f t="shared" si="48"/>
        <v>353401153.07196265</v>
      </c>
      <c r="AX48" s="9">
        <f t="shared" si="49"/>
        <v>2462150346.6959763</v>
      </c>
      <c r="AY48" s="9">
        <f t="shared" si="6"/>
        <v>8.8350891756855971E-3</v>
      </c>
      <c r="AZ48" s="9">
        <f t="shared" si="50"/>
        <v>6516168421.9427595</v>
      </c>
      <c r="BA48" s="9">
        <f t="shared" si="51"/>
        <v>8978318768.6387367</v>
      </c>
      <c r="BB48" s="9">
        <f t="shared" si="52"/>
        <v>728554522425.02246</v>
      </c>
      <c r="BD48" s="9">
        <f t="shared" si="7"/>
        <v>278327881827.80084</v>
      </c>
      <c r="BE48" s="9" t="str">
        <f t="shared" si="8"/>
        <v/>
      </c>
      <c r="BF48" s="9" t="str">
        <f t="shared" si="9"/>
        <v/>
      </c>
      <c r="BG48" s="9" t="str">
        <f t="shared" si="10"/>
        <v/>
      </c>
      <c r="BH48" s="9" t="str">
        <f t="shared" si="11"/>
        <v/>
      </c>
      <c r="BI48" s="9" t="str">
        <f t="shared" si="12"/>
        <v/>
      </c>
      <c r="BJ48" s="9" t="str">
        <f t="shared" si="13"/>
        <v/>
      </c>
      <c r="BK48" s="9" t="str">
        <f t="shared" si="14"/>
        <v/>
      </c>
      <c r="BL48" s="9" t="str">
        <f t="shared" si="15"/>
        <v/>
      </c>
      <c r="BM48" s="9" t="str">
        <f t="shared" si="16"/>
        <v/>
      </c>
      <c r="BN48" s="9" t="str">
        <f t="shared" si="17"/>
        <v/>
      </c>
    </row>
    <row r="49" spans="1:66" x14ac:dyDescent="0.3">
      <c r="A49" s="9">
        <f t="shared" si="0"/>
        <v>32</v>
      </c>
      <c r="B49" s="9">
        <f t="shared" si="53"/>
        <v>728554522425.02246</v>
      </c>
      <c r="C49" s="9">
        <f t="shared" si="54"/>
        <v>4966688953.2494507</v>
      </c>
      <c r="D49" s="9">
        <f t="shared" si="55"/>
        <v>2124950690.4063156</v>
      </c>
      <c r="E49" s="9">
        <f t="shared" si="56"/>
        <v>349099041.9953233</v>
      </c>
      <c r="F49" s="9">
        <f t="shared" si="57"/>
        <v>2492639220.8478117</v>
      </c>
      <c r="G49" s="9">
        <f t="shared" si="1"/>
        <v>8.8350891756855971E-3</v>
      </c>
      <c r="H49" s="9">
        <f t="shared" si="58"/>
        <v>6436844174.9741058</v>
      </c>
      <c r="I49" s="9">
        <f t="shared" si="59"/>
        <v>8929483395.8219185</v>
      </c>
      <c r="J49" s="9">
        <f t="shared" si="60"/>
        <v>719625039029.20056</v>
      </c>
      <c r="L49" s="9">
        <f t="shared" si="18"/>
        <v>285743468666.30139</v>
      </c>
      <c r="M49" s="9">
        <f t="shared" si="19"/>
        <v>728554522425.02246</v>
      </c>
      <c r="N49" s="9">
        <f t="shared" si="20"/>
        <v>4966688953.2494507</v>
      </c>
      <c r="O49" s="9">
        <f t="shared" si="21"/>
        <v>2124950690.4063156</v>
      </c>
      <c r="P49" s="9">
        <f t="shared" si="22"/>
        <v>349099041.9953233</v>
      </c>
      <c r="Q49" s="9">
        <f t="shared" si="23"/>
        <v>2492639220.8478117</v>
      </c>
      <c r="R49" s="9">
        <f t="shared" si="2"/>
        <v>8.8350891756855971E-3</v>
      </c>
      <c r="S49" s="9">
        <f t="shared" si="24"/>
        <v>6436844174.9741058</v>
      </c>
      <c r="T49" s="9">
        <f t="shared" si="25"/>
        <v>8929483395.8219185</v>
      </c>
      <c r="U49" s="9">
        <f t="shared" si="26"/>
        <v>719625039029.20056</v>
      </c>
      <c r="W49" s="9">
        <f t="shared" si="27"/>
        <v>285743468666.30139</v>
      </c>
      <c r="X49" s="9">
        <f t="shared" si="28"/>
        <v>728554522425.02246</v>
      </c>
      <c r="Y49" s="9">
        <f t="shared" si="29"/>
        <v>4966688953.2494507</v>
      </c>
      <c r="Z49" s="9">
        <f t="shared" si="30"/>
        <v>2124950690.4063156</v>
      </c>
      <c r="AA49" s="9">
        <f t="shared" si="31"/>
        <v>349099041.9953233</v>
      </c>
      <c r="AB49" s="9">
        <f t="shared" si="32"/>
        <v>2492639220.8478117</v>
      </c>
      <c r="AC49" s="9">
        <f t="shared" si="3"/>
        <v>8.8350891756855971E-3</v>
      </c>
      <c r="AD49" s="9">
        <f t="shared" si="33"/>
        <v>6436844174.9741058</v>
      </c>
      <c r="AE49" s="9">
        <f t="shared" si="34"/>
        <v>8929483395.8219185</v>
      </c>
      <c r="AF49" s="9">
        <f t="shared" si="35"/>
        <v>719625039029.20056</v>
      </c>
      <c r="AH49" s="9">
        <f t="shared" si="36"/>
        <v>285743468666.30139</v>
      </c>
      <c r="AI49" s="9">
        <f t="shared" si="37"/>
        <v>728554522425.02246</v>
      </c>
      <c r="AJ49" s="9">
        <f t="shared" si="38"/>
        <v>4966688953.2494507</v>
      </c>
      <c r="AK49" s="9">
        <f t="shared" si="39"/>
        <v>2124950690.4063156</v>
      </c>
      <c r="AL49" s="9">
        <f t="shared" si="40"/>
        <v>349099041.9953233</v>
      </c>
      <c r="AM49" s="9">
        <f t="shared" si="41"/>
        <v>2492639220.8478117</v>
      </c>
      <c r="AN49" s="9">
        <f t="shared" si="4"/>
        <v>8.8350891756855971E-3</v>
      </c>
      <c r="AO49" s="9">
        <f t="shared" si="42"/>
        <v>6436844174.9741058</v>
      </c>
      <c r="AP49" s="9">
        <f t="shared" si="43"/>
        <v>8929483395.8219185</v>
      </c>
      <c r="AQ49" s="9">
        <f t="shared" si="44"/>
        <v>719625039029.20056</v>
      </c>
      <c r="AS49" s="9">
        <f t="shared" si="5"/>
        <v>285743468666.30139</v>
      </c>
      <c r="AT49" s="9">
        <f t="shared" si="45"/>
        <v>728554522425.02246</v>
      </c>
      <c r="AU49" s="9">
        <f t="shared" si="46"/>
        <v>4966688953.2494507</v>
      </c>
      <c r="AV49" s="9">
        <f t="shared" si="47"/>
        <v>2124950690.4063156</v>
      </c>
      <c r="AW49" s="9">
        <f t="shared" si="48"/>
        <v>349099041.9953233</v>
      </c>
      <c r="AX49" s="9">
        <f t="shared" si="49"/>
        <v>2492639220.8478117</v>
      </c>
      <c r="AY49" s="9">
        <f t="shared" si="6"/>
        <v>8.8350891756855971E-3</v>
      </c>
      <c r="AZ49" s="9">
        <f t="shared" si="50"/>
        <v>6436844174.9741058</v>
      </c>
      <c r="BA49" s="9">
        <f t="shared" si="51"/>
        <v>8929483395.8219185</v>
      </c>
      <c r="BB49" s="9">
        <f t="shared" si="52"/>
        <v>719625039029.20056</v>
      </c>
      <c r="BD49" s="9">
        <f t="shared" si="7"/>
        <v>285743468666.30139</v>
      </c>
      <c r="BE49" s="9" t="str">
        <f t="shared" si="8"/>
        <v/>
      </c>
      <c r="BF49" s="9" t="str">
        <f t="shared" si="9"/>
        <v/>
      </c>
      <c r="BG49" s="9" t="str">
        <f t="shared" si="10"/>
        <v/>
      </c>
      <c r="BH49" s="9" t="str">
        <f t="shared" si="11"/>
        <v/>
      </c>
      <c r="BI49" s="9" t="str">
        <f t="shared" si="12"/>
        <v/>
      </c>
      <c r="BJ49" s="9" t="str">
        <f t="shared" si="13"/>
        <v/>
      </c>
      <c r="BK49" s="9" t="str">
        <f t="shared" si="14"/>
        <v/>
      </c>
      <c r="BL49" s="9" t="str">
        <f t="shared" si="15"/>
        <v/>
      </c>
      <c r="BM49" s="9" t="str">
        <f t="shared" si="16"/>
        <v/>
      </c>
      <c r="BN49" s="9" t="str">
        <f t="shared" si="17"/>
        <v/>
      </c>
    </row>
    <row r="50" spans="1:66" x14ac:dyDescent="0.3">
      <c r="A50" s="9">
        <f t="shared" si="0"/>
        <v>33</v>
      </c>
      <c r="B50" s="9">
        <f t="shared" si="53"/>
        <v>719625039029.20056</v>
      </c>
      <c r="C50" s="9">
        <f t="shared" si="54"/>
        <v>4966688953.2494507</v>
      </c>
      <c r="D50" s="9">
        <f t="shared" si="55"/>
        <v>2098906363.8351684</v>
      </c>
      <c r="E50" s="9">
        <f t="shared" si="56"/>
        <v>344820331.20149195</v>
      </c>
      <c r="F50" s="9">
        <f t="shared" si="57"/>
        <v>2522962258.2127905</v>
      </c>
      <c r="G50" s="9">
        <f t="shared" si="1"/>
        <v>8.8350891756855971E-3</v>
      </c>
      <c r="H50" s="9">
        <f t="shared" si="58"/>
        <v>6357951392.8792152</v>
      </c>
      <c r="I50" s="9">
        <f t="shared" si="59"/>
        <v>8880913651.0920067</v>
      </c>
      <c r="J50" s="9">
        <f t="shared" si="60"/>
        <v>710744125378.10852</v>
      </c>
      <c r="L50" s="9">
        <f t="shared" si="18"/>
        <v>293070150486.03619</v>
      </c>
      <c r="M50" s="9">
        <f t="shared" si="19"/>
        <v>719625039029.20056</v>
      </c>
      <c r="N50" s="9">
        <f t="shared" si="20"/>
        <v>4966688953.2494507</v>
      </c>
      <c r="O50" s="9">
        <f t="shared" si="21"/>
        <v>2098906363.8351684</v>
      </c>
      <c r="P50" s="9">
        <f t="shared" si="22"/>
        <v>344820331.20149195</v>
      </c>
      <c r="Q50" s="9">
        <f t="shared" si="23"/>
        <v>2522962258.2127905</v>
      </c>
      <c r="R50" s="9">
        <f t="shared" si="2"/>
        <v>8.8350891756855971E-3</v>
      </c>
      <c r="S50" s="9">
        <f t="shared" si="24"/>
        <v>6357951392.8792152</v>
      </c>
      <c r="T50" s="9">
        <f t="shared" si="25"/>
        <v>8880913651.0920067</v>
      </c>
      <c r="U50" s="9">
        <f t="shared" si="26"/>
        <v>710744125378.10852</v>
      </c>
      <c r="W50" s="9">
        <f t="shared" si="27"/>
        <v>293070150486.03619</v>
      </c>
      <c r="X50" s="9">
        <f t="shared" si="28"/>
        <v>719625039029.20056</v>
      </c>
      <c r="Y50" s="9">
        <f t="shared" si="29"/>
        <v>4966688953.2494507</v>
      </c>
      <c r="Z50" s="9">
        <f t="shared" si="30"/>
        <v>2098906363.8351684</v>
      </c>
      <c r="AA50" s="9">
        <f t="shared" si="31"/>
        <v>344820331.20149195</v>
      </c>
      <c r="AB50" s="9">
        <f t="shared" si="32"/>
        <v>2522962258.2127905</v>
      </c>
      <c r="AC50" s="9">
        <f t="shared" si="3"/>
        <v>8.8350891756855971E-3</v>
      </c>
      <c r="AD50" s="9">
        <f t="shared" si="33"/>
        <v>6357951392.8792152</v>
      </c>
      <c r="AE50" s="9">
        <f t="shared" si="34"/>
        <v>8880913651.0920067</v>
      </c>
      <c r="AF50" s="9">
        <f t="shared" si="35"/>
        <v>710744125378.10852</v>
      </c>
      <c r="AH50" s="9">
        <f t="shared" si="36"/>
        <v>293070150486.03619</v>
      </c>
      <c r="AI50" s="9">
        <f t="shared" si="37"/>
        <v>719625039029.20056</v>
      </c>
      <c r="AJ50" s="9">
        <f t="shared" si="38"/>
        <v>4966688953.2494507</v>
      </c>
      <c r="AK50" s="9">
        <f t="shared" si="39"/>
        <v>2098906363.8351684</v>
      </c>
      <c r="AL50" s="9">
        <f t="shared" si="40"/>
        <v>344820331.20149195</v>
      </c>
      <c r="AM50" s="9">
        <f t="shared" si="41"/>
        <v>2522962258.2127905</v>
      </c>
      <c r="AN50" s="9">
        <f t="shared" si="4"/>
        <v>8.8350891756855971E-3</v>
      </c>
      <c r="AO50" s="9">
        <f t="shared" si="42"/>
        <v>6357951392.8792152</v>
      </c>
      <c r="AP50" s="9">
        <f t="shared" si="43"/>
        <v>8880913651.0920067</v>
      </c>
      <c r="AQ50" s="9">
        <f t="shared" si="44"/>
        <v>710744125378.10852</v>
      </c>
      <c r="AS50" s="9">
        <f t="shared" si="5"/>
        <v>293070150486.03619</v>
      </c>
      <c r="AT50" s="9">
        <f t="shared" si="45"/>
        <v>719625039029.20056</v>
      </c>
      <c r="AU50" s="9">
        <f t="shared" si="46"/>
        <v>4966688953.2494507</v>
      </c>
      <c r="AV50" s="9">
        <f t="shared" si="47"/>
        <v>2098906363.8351684</v>
      </c>
      <c r="AW50" s="9">
        <f t="shared" si="48"/>
        <v>344820331.20149195</v>
      </c>
      <c r="AX50" s="9">
        <f t="shared" si="49"/>
        <v>2522962258.2127905</v>
      </c>
      <c r="AY50" s="9">
        <f t="shared" si="6"/>
        <v>8.8350891756855971E-3</v>
      </c>
      <c r="AZ50" s="9">
        <f t="shared" si="50"/>
        <v>6357951392.8792152</v>
      </c>
      <c r="BA50" s="9">
        <f t="shared" si="51"/>
        <v>8880913651.0920067</v>
      </c>
      <c r="BB50" s="9">
        <f t="shared" si="52"/>
        <v>710744125378.10852</v>
      </c>
      <c r="BD50" s="9">
        <f t="shared" si="7"/>
        <v>293070150486.03619</v>
      </c>
      <c r="BE50" s="9" t="str">
        <f t="shared" si="8"/>
        <v/>
      </c>
      <c r="BF50" s="9" t="str">
        <f t="shared" si="9"/>
        <v/>
      </c>
      <c r="BG50" s="9" t="str">
        <f t="shared" si="10"/>
        <v/>
      </c>
      <c r="BH50" s="9" t="str">
        <f t="shared" si="11"/>
        <v/>
      </c>
      <c r="BI50" s="9" t="str">
        <f t="shared" si="12"/>
        <v/>
      </c>
      <c r="BJ50" s="9" t="str">
        <f t="shared" si="13"/>
        <v/>
      </c>
      <c r="BK50" s="9" t="str">
        <f t="shared" si="14"/>
        <v/>
      </c>
      <c r="BL50" s="9" t="str">
        <f t="shared" si="15"/>
        <v/>
      </c>
      <c r="BM50" s="9" t="str">
        <f t="shared" si="16"/>
        <v/>
      </c>
      <c r="BN50" s="9" t="str">
        <f t="shared" si="17"/>
        <v/>
      </c>
    </row>
    <row r="51" spans="1:66" x14ac:dyDescent="0.3">
      <c r="A51" s="9">
        <f t="shared" si="0"/>
        <v>34</v>
      </c>
      <c r="B51" s="9">
        <f t="shared" si="53"/>
        <v>710744125378.10852</v>
      </c>
      <c r="C51" s="9">
        <f t="shared" si="54"/>
        <v>4966688953.2494507</v>
      </c>
      <c r="D51" s="9">
        <f t="shared" si="55"/>
        <v>2073003699.0194833</v>
      </c>
      <c r="E51" s="9">
        <f t="shared" si="56"/>
        <v>340564893.41034371</v>
      </c>
      <c r="F51" s="9">
        <f t="shared" si="57"/>
        <v>2553120360.8196235</v>
      </c>
      <c r="G51" s="9">
        <f t="shared" si="1"/>
        <v>8.8350891756855971E-3</v>
      </c>
      <c r="H51" s="9">
        <f t="shared" si="58"/>
        <v>6279487728.8102531</v>
      </c>
      <c r="I51" s="9">
        <f t="shared" si="59"/>
        <v>8832608089.6298771</v>
      </c>
      <c r="J51" s="9">
        <f t="shared" si="60"/>
        <v>701911517288.47864</v>
      </c>
      <c r="L51" s="9">
        <f t="shared" si="18"/>
        <v>300308675047.41583</v>
      </c>
      <c r="M51" s="9">
        <f t="shared" si="19"/>
        <v>710744125378.10852</v>
      </c>
      <c r="N51" s="9">
        <f t="shared" si="20"/>
        <v>4966688953.2494507</v>
      </c>
      <c r="O51" s="9">
        <f t="shared" si="21"/>
        <v>2073003699.0194833</v>
      </c>
      <c r="P51" s="9">
        <f t="shared" si="22"/>
        <v>340564893.41034371</v>
      </c>
      <c r="Q51" s="9">
        <f t="shared" si="23"/>
        <v>2553120360.8196235</v>
      </c>
      <c r="R51" s="9">
        <f t="shared" si="2"/>
        <v>8.8350891756855971E-3</v>
      </c>
      <c r="S51" s="9">
        <f t="shared" si="24"/>
        <v>6279487728.8102531</v>
      </c>
      <c r="T51" s="9">
        <f t="shared" si="25"/>
        <v>8832608089.6298771</v>
      </c>
      <c r="U51" s="9">
        <f t="shared" si="26"/>
        <v>701911517288.47864</v>
      </c>
      <c r="W51" s="9">
        <f t="shared" si="27"/>
        <v>300308675047.41583</v>
      </c>
      <c r="X51" s="9">
        <f t="shared" si="28"/>
        <v>710744125378.10852</v>
      </c>
      <c r="Y51" s="9">
        <f t="shared" si="29"/>
        <v>4966688953.2494507</v>
      </c>
      <c r="Z51" s="9">
        <f t="shared" si="30"/>
        <v>2073003699.0194833</v>
      </c>
      <c r="AA51" s="9">
        <f t="shared" si="31"/>
        <v>340564893.41034371</v>
      </c>
      <c r="AB51" s="9">
        <f t="shared" si="32"/>
        <v>2553120360.8196235</v>
      </c>
      <c r="AC51" s="9">
        <f t="shared" si="3"/>
        <v>8.8350891756855971E-3</v>
      </c>
      <c r="AD51" s="9">
        <f t="shared" si="33"/>
        <v>6279487728.8102531</v>
      </c>
      <c r="AE51" s="9">
        <f t="shared" si="34"/>
        <v>8832608089.6298771</v>
      </c>
      <c r="AF51" s="9">
        <f t="shared" si="35"/>
        <v>701911517288.47864</v>
      </c>
      <c r="AH51" s="9">
        <f t="shared" si="36"/>
        <v>300308675047.41583</v>
      </c>
      <c r="AI51" s="9">
        <f t="shared" si="37"/>
        <v>710744125378.10852</v>
      </c>
      <c r="AJ51" s="9">
        <f t="shared" si="38"/>
        <v>4966688953.2494507</v>
      </c>
      <c r="AK51" s="9">
        <f t="shared" si="39"/>
        <v>2073003699.0194833</v>
      </c>
      <c r="AL51" s="9">
        <f t="shared" si="40"/>
        <v>340564893.41034371</v>
      </c>
      <c r="AM51" s="9">
        <f t="shared" si="41"/>
        <v>2553120360.8196235</v>
      </c>
      <c r="AN51" s="9">
        <f t="shared" si="4"/>
        <v>8.8350891756855971E-3</v>
      </c>
      <c r="AO51" s="9">
        <f t="shared" si="42"/>
        <v>6279487728.8102531</v>
      </c>
      <c r="AP51" s="9">
        <f t="shared" si="43"/>
        <v>8832608089.6298771</v>
      </c>
      <c r="AQ51" s="9">
        <f t="shared" si="44"/>
        <v>701911517288.47864</v>
      </c>
      <c r="AS51" s="9">
        <f t="shared" si="5"/>
        <v>300308675047.41583</v>
      </c>
      <c r="AT51" s="9">
        <f t="shared" si="45"/>
        <v>710744125378.10852</v>
      </c>
      <c r="AU51" s="9">
        <f t="shared" si="46"/>
        <v>4966688953.2494507</v>
      </c>
      <c r="AV51" s="9">
        <f t="shared" si="47"/>
        <v>2073003699.0194833</v>
      </c>
      <c r="AW51" s="9">
        <f t="shared" si="48"/>
        <v>340564893.41034371</v>
      </c>
      <c r="AX51" s="9">
        <f t="shared" si="49"/>
        <v>2553120360.8196235</v>
      </c>
      <c r="AY51" s="9">
        <f t="shared" si="6"/>
        <v>8.8350891756855971E-3</v>
      </c>
      <c r="AZ51" s="9">
        <f t="shared" si="50"/>
        <v>6279487728.8102531</v>
      </c>
      <c r="BA51" s="9">
        <f t="shared" si="51"/>
        <v>8832608089.6298771</v>
      </c>
      <c r="BB51" s="9">
        <f t="shared" si="52"/>
        <v>701911517288.47864</v>
      </c>
      <c r="BD51" s="9">
        <f t="shared" si="7"/>
        <v>300308675047.41583</v>
      </c>
      <c r="BE51" s="9" t="str">
        <f t="shared" si="8"/>
        <v/>
      </c>
      <c r="BF51" s="9" t="str">
        <f t="shared" si="9"/>
        <v/>
      </c>
      <c r="BG51" s="9" t="str">
        <f t="shared" si="10"/>
        <v/>
      </c>
      <c r="BH51" s="9" t="str">
        <f t="shared" si="11"/>
        <v/>
      </c>
      <c r="BI51" s="9" t="str">
        <f t="shared" si="12"/>
        <v/>
      </c>
      <c r="BJ51" s="9" t="str">
        <f t="shared" si="13"/>
        <v/>
      </c>
      <c r="BK51" s="9" t="str">
        <f t="shared" si="14"/>
        <v/>
      </c>
      <c r="BL51" s="9" t="str">
        <f t="shared" si="15"/>
        <v/>
      </c>
      <c r="BM51" s="9" t="str">
        <f t="shared" si="16"/>
        <v/>
      </c>
      <c r="BN51" s="9" t="str">
        <f t="shared" si="17"/>
        <v/>
      </c>
    </row>
    <row r="52" spans="1:66" x14ac:dyDescent="0.3">
      <c r="A52" s="9">
        <f t="shared" si="0"/>
        <v>35</v>
      </c>
      <c r="B52" s="9">
        <f t="shared" si="53"/>
        <v>701911517288.47864</v>
      </c>
      <c r="C52" s="9">
        <f t="shared" si="54"/>
        <v>4966688953.2494507</v>
      </c>
      <c r="D52" s="9">
        <f t="shared" si="55"/>
        <v>2047241925.4247293</v>
      </c>
      <c r="E52" s="9">
        <f t="shared" si="56"/>
        <v>336332602.03406268</v>
      </c>
      <c r="F52" s="9">
        <f t="shared" si="57"/>
        <v>2583114425.7906585</v>
      </c>
      <c r="G52" s="9">
        <f t="shared" si="1"/>
        <v>8.8350891756855971E-3</v>
      </c>
      <c r="H52" s="9">
        <f t="shared" si="58"/>
        <v>6201450848.6844912</v>
      </c>
      <c r="I52" s="9">
        <f t="shared" si="59"/>
        <v>8784565274.4751492</v>
      </c>
      <c r="J52" s="9">
        <f t="shared" si="60"/>
        <v>693126952014.00354</v>
      </c>
      <c r="L52" s="9">
        <f t="shared" si="18"/>
        <v>307459784606.63025</v>
      </c>
      <c r="M52" s="9">
        <f t="shared" si="19"/>
        <v>701911517288.47864</v>
      </c>
      <c r="N52" s="9">
        <f t="shared" si="20"/>
        <v>4966688953.2494507</v>
      </c>
      <c r="O52" s="9">
        <f t="shared" si="21"/>
        <v>2047241925.4247293</v>
      </c>
      <c r="P52" s="9">
        <f t="shared" si="22"/>
        <v>336332602.03406268</v>
      </c>
      <c r="Q52" s="9">
        <f t="shared" si="23"/>
        <v>2583114425.7906585</v>
      </c>
      <c r="R52" s="9">
        <f t="shared" si="2"/>
        <v>8.8350891756855971E-3</v>
      </c>
      <c r="S52" s="9">
        <f t="shared" si="24"/>
        <v>6201450848.6844912</v>
      </c>
      <c r="T52" s="9">
        <f t="shared" si="25"/>
        <v>8784565274.4751492</v>
      </c>
      <c r="U52" s="9">
        <f t="shared" si="26"/>
        <v>693126952014.00354</v>
      </c>
      <c r="W52" s="9">
        <f t="shared" si="27"/>
        <v>307459784606.63025</v>
      </c>
      <c r="X52" s="9">
        <f t="shared" si="28"/>
        <v>701911517288.47864</v>
      </c>
      <c r="Y52" s="9">
        <f t="shared" si="29"/>
        <v>4966688953.2494507</v>
      </c>
      <c r="Z52" s="9">
        <f t="shared" si="30"/>
        <v>2047241925.4247293</v>
      </c>
      <c r="AA52" s="9">
        <f t="shared" si="31"/>
        <v>336332602.03406268</v>
      </c>
      <c r="AB52" s="9">
        <f t="shared" si="32"/>
        <v>2583114425.7906585</v>
      </c>
      <c r="AC52" s="9">
        <f t="shared" si="3"/>
        <v>8.8350891756855971E-3</v>
      </c>
      <c r="AD52" s="9">
        <f t="shared" si="33"/>
        <v>6201450848.6844912</v>
      </c>
      <c r="AE52" s="9">
        <f t="shared" si="34"/>
        <v>8784565274.4751492</v>
      </c>
      <c r="AF52" s="9">
        <f t="shared" si="35"/>
        <v>693126952014.00354</v>
      </c>
      <c r="AH52" s="9">
        <f t="shared" si="36"/>
        <v>307459784606.63025</v>
      </c>
      <c r="AI52" s="9">
        <f t="shared" si="37"/>
        <v>701911517288.47864</v>
      </c>
      <c r="AJ52" s="9">
        <f t="shared" si="38"/>
        <v>4966688953.2494507</v>
      </c>
      <c r="AK52" s="9">
        <f t="shared" si="39"/>
        <v>2047241925.4247293</v>
      </c>
      <c r="AL52" s="9">
        <f t="shared" si="40"/>
        <v>336332602.03406268</v>
      </c>
      <c r="AM52" s="9">
        <f t="shared" si="41"/>
        <v>2583114425.7906585</v>
      </c>
      <c r="AN52" s="9">
        <f t="shared" si="4"/>
        <v>8.8350891756855971E-3</v>
      </c>
      <c r="AO52" s="9">
        <f t="shared" si="42"/>
        <v>6201450848.6844912</v>
      </c>
      <c r="AP52" s="9">
        <f t="shared" si="43"/>
        <v>8784565274.4751492</v>
      </c>
      <c r="AQ52" s="9">
        <f t="shared" si="44"/>
        <v>693126952014.00354</v>
      </c>
      <c r="AS52" s="9">
        <f t="shared" si="5"/>
        <v>307459784606.63025</v>
      </c>
      <c r="AT52" s="9">
        <f t="shared" si="45"/>
        <v>701911517288.47864</v>
      </c>
      <c r="AU52" s="9">
        <f t="shared" si="46"/>
        <v>4966688953.2494507</v>
      </c>
      <c r="AV52" s="9">
        <f t="shared" si="47"/>
        <v>2047241925.4247293</v>
      </c>
      <c r="AW52" s="9">
        <f t="shared" si="48"/>
        <v>336332602.03406268</v>
      </c>
      <c r="AX52" s="9">
        <f t="shared" si="49"/>
        <v>2583114425.7906585</v>
      </c>
      <c r="AY52" s="9">
        <f t="shared" si="6"/>
        <v>8.8350891756855971E-3</v>
      </c>
      <c r="AZ52" s="9">
        <f t="shared" si="50"/>
        <v>6201450848.6844912</v>
      </c>
      <c r="BA52" s="9">
        <f t="shared" si="51"/>
        <v>8784565274.4751492</v>
      </c>
      <c r="BB52" s="9">
        <f t="shared" si="52"/>
        <v>693126952014.00354</v>
      </c>
      <c r="BD52" s="9">
        <f t="shared" si="7"/>
        <v>307459784606.63025</v>
      </c>
      <c r="BE52" s="9" t="str">
        <f t="shared" si="8"/>
        <v/>
      </c>
      <c r="BF52" s="9" t="str">
        <f t="shared" si="9"/>
        <v/>
      </c>
      <c r="BG52" s="9" t="str">
        <f t="shared" si="10"/>
        <v/>
      </c>
      <c r="BH52" s="9" t="str">
        <f t="shared" si="11"/>
        <v/>
      </c>
      <c r="BI52" s="9" t="str">
        <f t="shared" si="12"/>
        <v/>
      </c>
      <c r="BJ52" s="9" t="str">
        <f t="shared" si="13"/>
        <v/>
      </c>
      <c r="BK52" s="9" t="str">
        <f t="shared" si="14"/>
        <v/>
      </c>
      <c r="BL52" s="9" t="str">
        <f t="shared" si="15"/>
        <v/>
      </c>
      <c r="BM52" s="9" t="str">
        <f t="shared" si="16"/>
        <v/>
      </c>
      <c r="BN52" s="9" t="str">
        <f t="shared" si="17"/>
        <v/>
      </c>
    </row>
    <row r="53" spans="1:66" x14ac:dyDescent="0.3">
      <c r="A53" s="9">
        <f t="shared" si="0"/>
        <v>36</v>
      </c>
      <c r="B53" s="9">
        <f t="shared" si="53"/>
        <v>693126952014.00354</v>
      </c>
      <c r="C53" s="9">
        <f t="shared" si="54"/>
        <v>4966688953.2494507</v>
      </c>
      <c r="D53" s="9">
        <f t="shared" si="55"/>
        <v>2021620276.7075105</v>
      </c>
      <c r="E53" s="9">
        <f t="shared" si="56"/>
        <v>332123331.17337674</v>
      </c>
      <c r="F53" s="9">
        <f t="shared" si="57"/>
        <v>2612945345.3685637</v>
      </c>
      <c r="G53" s="9">
        <f t="shared" si="1"/>
        <v>8.8350891756855971E-3</v>
      </c>
      <c r="H53" s="9">
        <f t="shared" si="58"/>
        <v>6123838431.1148729</v>
      </c>
      <c r="I53" s="9">
        <f t="shared" si="59"/>
        <v>8736783776.4834366</v>
      </c>
      <c r="J53" s="9">
        <f t="shared" si="60"/>
        <v>684390168237.52014</v>
      </c>
      <c r="L53" s="9">
        <f t="shared" si="18"/>
        <v>314524215953.40369</v>
      </c>
      <c r="M53" s="9">
        <f t="shared" si="19"/>
        <v>693126952014.00354</v>
      </c>
      <c r="N53" s="9">
        <f t="shared" si="20"/>
        <v>4966688953.2494507</v>
      </c>
      <c r="O53" s="9">
        <f t="shared" si="21"/>
        <v>2021620276.7075105</v>
      </c>
      <c r="P53" s="9">
        <f t="shared" si="22"/>
        <v>332123331.17337674</v>
      </c>
      <c r="Q53" s="9">
        <f t="shared" si="23"/>
        <v>2612945345.3685637</v>
      </c>
      <c r="R53" s="9">
        <f t="shared" si="2"/>
        <v>8.8350891756855971E-3</v>
      </c>
      <c r="S53" s="9">
        <f t="shared" si="24"/>
        <v>6123838431.1148729</v>
      </c>
      <c r="T53" s="9">
        <f t="shared" si="25"/>
        <v>8736783776.4834366</v>
      </c>
      <c r="U53" s="9">
        <f t="shared" si="26"/>
        <v>684390168237.52014</v>
      </c>
      <c r="W53" s="9">
        <f t="shared" si="27"/>
        <v>314524215953.40369</v>
      </c>
      <c r="X53" s="9">
        <f t="shared" si="28"/>
        <v>693126952014.00354</v>
      </c>
      <c r="Y53" s="9">
        <f t="shared" si="29"/>
        <v>4966688953.2494507</v>
      </c>
      <c r="Z53" s="9">
        <f t="shared" si="30"/>
        <v>2021620276.7075105</v>
      </c>
      <c r="AA53" s="9">
        <f t="shared" si="31"/>
        <v>332123331.17337674</v>
      </c>
      <c r="AB53" s="9">
        <f t="shared" si="32"/>
        <v>2612945345.3685637</v>
      </c>
      <c r="AC53" s="9">
        <f t="shared" si="3"/>
        <v>8.8350891756855971E-3</v>
      </c>
      <c r="AD53" s="9">
        <f t="shared" si="33"/>
        <v>6123838431.1148729</v>
      </c>
      <c r="AE53" s="9">
        <f t="shared" si="34"/>
        <v>8736783776.4834366</v>
      </c>
      <c r="AF53" s="9">
        <f t="shared" si="35"/>
        <v>684390168237.52014</v>
      </c>
      <c r="AH53" s="9">
        <f t="shared" si="36"/>
        <v>314524215953.40369</v>
      </c>
      <c r="AI53" s="9">
        <f t="shared" si="37"/>
        <v>693126952014.00354</v>
      </c>
      <c r="AJ53" s="9">
        <f t="shared" si="38"/>
        <v>4966688953.2494507</v>
      </c>
      <c r="AK53" s="9">
        <f t="shared" si="39"/>
        <v>2021620276.7075105</v>
      </c>
      <c r="AL53" s="9">
        <f t="shared" si="40"/>
        <v>332123331.17337674</v>
      </c>
      <c r="AM53" s="9">
        <f t="shared" si="41"/>
        <v>2612945345.3685637</v>
      </c>
      <c r="AN53" s="9">
        <f t="shared" si="4"/>
        <v>8.8350891756855971E-3</v>
      </c>
      <c r="AO53" s="9">
        <f t="shared" si="42"/>
        <v>6123838431.1148729</v>
      </c>
      <c r="AP53" s="9">
        <f t="shared" si="43"/>
        <v>8736783776.4834366</v>
      </c>
      <c r="AQ53" s="9">
        <f t="shared" si="44"/>
        <v>684390168237.52014</v>
      </c>
      <c r="AS53" s="9">
        <f t="shared" si="5"/>
        <v>314524215953.40369</v>
      </c>
      <c r="AT53" s="9">
        <f t="shared" si="45"/>
        <v>693126952014.00354</v>
      </c>
      <c r="AU53" s="9">
        <f t="shared" si="46"/>
        <v>4966688953.2494507</v>
      </c>
      <c r="AV53" s="9">
        <f t="shared" si="47"/>
        <v>2021620276.7075105</v>
      </c>
      <c r="AW53" s="9">
        <f t="shared" si="48"/>
        <v>332123331.17337674</v>
      </c>
      <c r="AX53" s="9">
        <f t="shared" si="49"/>
        <v>2612945345.3685637</v>
      </c>
      <c r="AY53" s="9">
        <f t="shared" si="6"/>
        <v>8.8350891756855971E-3</v>
      </c>
      <c r="AZ53" s="9">
        <f t="shared" si="50"/>
        <v>6123838431.1148729</v>
      </c>
      <c r="BA53" s="9">
        <f t="shared" si="51"/>
        <v>8736783776.4834366</v>
      </c>
      <c r="BB53" s="9">
        <f t="shared" si="52"/>
        <v>684390168237.52014</v>
      </c>
      <c r="BD53" s="9">
        <f t="shared" si="7"/>
        <v>314524215953.40369</v>
      </c>
      <c r="BE53" s="9" t="str">
        <f t="shared" si="8"/>
        <v/>
      </c>
      <c r="BF53" s="9" t="str">
        <f t="shared" si="9"/>
        <v/>
      </c>
      <c r="BG53" s="9" t="str">
        <f t="shared" si="10"/>
        <v/>
      </c>
      <c r="BH53" s="9" t="str">
        <f t="shared" si="11"/>
        <v/>
      </c>
      <c r="BI53" s="9" t="str">
        <f t="shared" si="12"/>
        <v/>
      </c>
      <c r="BJ53" s="9" t="str">
        <f t="shared" si="13"/>
        <v/>
      </c>
      <c r="BK53" s="9" t="str">
        <f t="shared" si="14"/>
        <v/>
      </c>
      <c r="BL53" s="9" t="str">
        <f t="shared" si="15"/>
        <v/>
      </c>
      <c r="BM53" s="9" t="str">
        <f t="shared" si="16"/>
        <v/>
      </c>
      <c r="BN53" s="9" t="str">
        <f t="shared" si="17"/>
        <v/>
      </c>
    </row>
    <row r="54" spans="1:66" x14ac:dyDescent="0.3">
      <c r="A54" s="9">
        <f t="shared" si="0"/>
        <v>37</v>
      </c>
      <c r="B54" s="9">
        <f t="shared" si="53"/>
        <v>684390168237.52014</v>
      </c>
      <c r="C54" s="9">
        <f t="shared" si="54"/>
        <v>4966688953.2494507</v>
      </c>
      <c r="D54" s="9">
        <f t="shared" si="55"/>
        <v>1996137990.6927671</v>
      </c>
      <c r="E54" s="9">
        <f t="shared" si="56"/>
        <v>327936955.61381173</v>
      </c>
      <c r="F54" s="9">
        <f t="shared" si="57"/>
        <v>2642614006.942872</v>
      </c>
      <c r="G54" s="9">
        <f t="shared" si="1"/>
        <v>8.8350891756855971E-3</v>
      </c>
      <c r="H54" s="9">
        <f t="shared" si="58"/>
        <v>6046648167.3409586</v>
      </c>
      <c r="I54" s="9">
        <f t="shared" si="59"/>
        <v>8689262174.2838306</v>
      </c>
      <c r="J54" s="9">
        <f t="shared" si="60"/>
        <v>675700906063.23633</v>
      </c>
      <c r="L54" s="9">
        <f t="shared" si="18"/>
        <v>321502700448.50171</v>
      </c>
      <c r="M54" s="9">
        <f t="shared" si="19"/>
        <v>684390168237.52014</v>
      </c>
      <c r="N54" s="9">
        <f t="shared" si="20"/>
        <v>4966688953.2494507</v>
      </c>
      <c r="O54" s="9">
        <f t="shared" si="21"/>
        <v>1996137990.6927671</v>
      </c>
      <c r="P54" s="9">
        <f t="shared" si="22"/>
        <v>327936955.61381173</v>
      </c>
      <c r="Q54" s="9">
        <f t="shared" si="23"/>
        <v>2642614006.942872</v>
      </c>
      <c r="R54" s="9">
        <f t="shared" si="2"/>
        <v>8.8350891756855971E-3</v>
      </c>
      <c r="S54" s="9">
        <f t="shared" si="24"/>
        <v>6046648167.3409586</v>
      </c>
      <c r="T54" s="9">
        <f t="shared" si="25"/>
        <v>8689262174.2838306</v>
      </c>
      <c r="U54" s="9">
        <f t="shared" si="26"/>
        <v>675700906063.23633</v>
      </c>
      <c r="W54" s="9">
        <f t="shared" si="27"/>
        <v>321502700448.50171</v>
      </c>
      <c r="X54" s="9">
        <f t="shared" si="28"/>
        <v>684390168237.52014</v>
      </c>
      <c r="Y54" s="9">
        <f t="shared" si="29"/>
        <v>4966688953.2494507</v>
      </c>
      <c r="Z54" s="9">
        <f t="shared" si="30"/>
        <v>1996137990.6927671</v>
      </c>
      <c r="AA54" s="9">
        <f t="shared" si="31"/>
        <v>327936955.61381173</v>
      </c>
      <c r="AB54" s="9">
        <f t="shared" si="32"/>
        <v>2642614006.942872</v>
      </c>
      <c r="AC54" s="9">
        <f t="shared" si="3"/>
        <v>8.8350891756855971E-3</v>
      </c>
      <c r="AD54" s="9">
        <f t="shared" si="33"/>
        <v>6046648167.3409586</v>
      </c>
      <c r="AE54" s="9">
        <f t="shared" si="34"/>
        <v>8689262174.2838306</v>
      </c>
      <c r="AF54" s="9">
        <f t="shared" si="35"/>
        <v>675700906063.23633</v>
      </c>
      <c r="AH54" s="9">
        <f t="shared" si="36"/>
        <v>321502700448.50171</v>
      </c>
      <c r="AI54" s="9">
        <f t="shared" si="37"/>
        <v>684390168237.52014</v>
      </c>
      <c r="AJ54" s="9">
        <f t="shared" si="38"/>
        <v>4966688953.2494507</v>
      </c>
      <c r="AK54" s="9">
        <f t="shared" si="39"/>
        <v>1996137990.6927671</v>
      </c>
      <c r="AL54" s="9">
        <f t="shared" si="40"/>
        <v>327936955.61381173</v>
      </c>
      <c r="AM54" s="9">
        <f t="shared" si="41"/>
        <v>2642614006.942872</v>
      </c>
      <c r="AN54" s="9">
        <f t="shared" si="4"/>
        <v>8.8350891756855971E-3</v>
      </c>
      <c r="AO54" s="9">
        <f t="shared" si="42"/>
        <v>6046648167.3409586</v>
      </c>
      <c r="AP54" s="9">
        <f t="shared" si="43"/>
        <v>8689262174.2838306</v>
      </c>
      <c r="AQ54" s="9">
        <f t="shared" si="44"/>
        <v>675700906063.23633</v>
      </c>
      <c r="AS54" s="9">
        <f t="shared" si="5"/>
        <v>321502700448.50171</v>
      </c>
      <c r="AT54" s="9">
        <f t="shared" si="45"/>
        <v>684390168237.52014</v>
      </c>
      <c r="AU54" s="9">
        <f t="shared" si="46"/>
        <v>4966688953.2494507</v>
      </c>
      <c r="AV54" s="9">
        <f t="shared" si="47"/>
        <v>1996137990.6927671</v>
      </c>
      <c r="AW54" s="9">
        <f t="shared" si="48"/>
        <v>327936955.61381173</v>
      </c>
      <c r="AX54" s="9">
        <f t="shared" si="49"/>
        <v>2642614006.942872</v>
      </c>
      <c r="AY54" s="9">
        <f t="shared" si="6"/>
        <v>8.8350891756855971E-3</v>
      </c>
      <c r="AZ54" s="9">
        <f t="shared" si="50"/>
        <v>6046648167.3409586</v>
      </c>
      <c r="BA54" s="9">
        <f t="shared" si="51"/>
        <v>8689262174.2838306</v>
      </c>
      <c r="BB54" s="9">
        <f t="shared" si="52"/>
        <v>675700906063.23633</v>
      </c>
      <c r="BD54" s="9">
        <f t="shared" si="7"/>
        <v>321502700448.50171</v>
      </c>
      <c r="BE54" s="9" t="str">
        <f t="shared" si="8"/>
        <v/>
      </c>
      <c r="BF54" s="9" t="str">
        <f t="shared" si="9"/>
        <v/>
      </c>
      <c r="BG54" s="9" t="str">
        <f t="shared" si="10"/>
        <v/>
      </c>
      <c r="BH54" s="9" t="str">
        <f t="shared" si="11"/>
        <v/>
      </c>
      <c r="BI54" s="9" t="str">
        <f t="shared" si="12"/>
        <v/>
      </c>
      <c r="BJ54" s="9" t="str">
        <f t="shared" si="13"/>
        <v/>
      </c>
      <c r="BK54" s="9" t="str">
        <f t="shared" si="14"/>
        <v/>
      </c>
      <c r="BL54" s="9" t="str">
        <f t="shared" si="15"/>
        <v/>
      </c>
      <c r="BM54" s="9" t="str">
        <f t="shared" si="16"/>
        <v/>
      </c>
      <c r="BN54" s="9" t="str">
        <f t="shared" si="17"/>
        <v/>
      </c>
    </row>
    <row r="55" spans="1:66" x14ac:dyDescent="0.3">
      <c r="A55" s="9">
        <f t="shared" si="0"/>
        <v>38</v>
      </c>
      <c r="B55" s="9">
        <f t="shared" si="53"/>
        <v>675700906063.23633</v>
      </c>
      <c r="C55" s="9">
        <f t="shared" si="54"/>
        <v>4966688953.2494507</v>
      </c>
      <c r="D55" s="9">
        <f t="shared" si="55"/>
        <v>1970794309.3511059</v>
      </c>
      <c r="E55" s="9">
        <f t="shared" si="56"/>
        <v>323773350.82196742</v>
      </c>
      <c r="F55" s="9">
        <f t="shared" si="57"/>
        <v>2672121293.0763774</v>
      </c>
      <c r="G55" s="9">
        <f t="shared" si="1"/>
        <v>8.8350891756855971E-3</v>
      </c>
      <c r="H55" s="9">
        <f t="shared" si="58"/>
        <v>5969877761.1602497</v>
      </c>
      <c r="I55" s="9">
        <f t="shared" si="59"/>
        <v>8641999054.2366276</v>
      </c>
      <c r="J55" s="9">
        <f t="shared" si="60"/>
        <v>667058907008.99963</v>
      </c>
      <c r="L55" s="9">
        <f t="shared" si="18"/>
        <v>328395964060.99182</v>
      </c>
      <c r="M55" s="9">
        <f t="shared" si="19"/>
        <v>675700906063.23633</v>
      </c>
      <c r="N55" s="9">
        <f t="shared" si="20"/>
        <v>4966688953.2494507</v>
      </c>
      <c r="O55" s="9">
        <f t="shared" si="21"/>
        <v>1970794309.3511059</v>
      </c>
      <c r="P55" s="9">
        <f t="shared" si="22"/>
        <v>323773350.82196742</v>
      </c>
      <c r="Q55" s="9">
        <f t="shared" si="23"/>
        <v>2672121293.0763774</v>
      </c>
      <c r="R55" s="9">
        <f t="shared" si="2"/>
        <v>8.8350891756855971E-3</v>
      </c>
      <c r="S55" s="9">
        <f t="shared" si="24"/>
        <v>5969877761.1602497</v>
      </c>
      <c r="T55" s="9">
        <f t="shared" si="25"/>
        <v>8641999054.2366276</v>
      </c>
      <c r="U55" s="9">
        <f t="shared" si="26"/>
        <v>667058907008.99963</v>
      </c>
      <c r="W55" s="9">
        <f t="shared" si="27"/>
        <v>328395964060.99182</v>
      </c>
      <c r="X55" s="9">
        <f t="shared" si="28"/>
        <v>675700906063.23633</v>
      </c>
      <c r="Y55" s="9">
        <f t="shared" si="29"/>
        <v>4966688953.2494507</v>
      </c>
      <c r="Z55" s="9">
        <f t="shared" si="30"/>
        <v>1970794309.3511059</v>
      </c>
      <c r="AA55" s="9">
        <f t="shared" si="31"/>
        <v>323773350.82196742</v>
      </c>
      <c r="AB55" s="9">
        <f t="shared" si="32"/>
        <v>2672121293.0763774</v>
      </c>
      <c r="AC55" s="9">
        <f t="shared" si="3"/>
        <v>8.8350891756855971E-3</v>
      </c>
      <c r="AD55" s="9">
        <f t="shared" si="33"/>
        <v>5969877761.1602497</v>
      </c>
      <c r="AE55" s="9">
        <f t="shared" si="34"/>
        <v>8641999054.2366276</v>
      </c>
      <c r="AF55" s="9">
        <f t="shared" si="35"/>
        <v>667058907008.99963</v>
      </c>
      <c r="AH55" s="9">
        <f t="shared" si="36"/>
        <v>328395964060.99182</v>
      </c>
      <c r="AI55" s="9">
        <f t="shared" si="37"/>
        <v>675700906063.23633</v>
      </c>
      <c r="AJ55" s="9">
        <f t="shared" si="38"/>
        <v>4966688953.2494507</v>
      </c>
      <c r="AK55" s="9">
        <f t="shared" si="39"/>
        <v>1970794309.3511059</v>
      </c>
      <c r="AL55" s="9">
        <f t="shared" si="40"/>
        <v>323773350.82196742</v>
      </c>
      <c r="AM55" s="9">
        <f t="shared" si="41"/>
        <v>2672121293.0763774</v>
      </c>
      <c r="AN55" s="9">
        <f t="shared" si="4"/>
        <v>8.8350891756855971E-3</v>
      </c>
      <c r="AO55" s="9">
        <f t="shared" si="42"/>
        <v>5969877761.1602497</v>
      </c>
      <c r="AP55" s="9">
        <f t="shared" si="43"/>
        <v>8641999054.2366276</v>
      </c>
      <c r="AQ55" s="9">
        <f t="shared" si="44"/>
        <v>667058907008.99963</v>
      </c>
      <c r="AS55" s="9">
        <f t="shared" si="5"/>
        <v>328395964060.99182</v>
      </c>
      <c r="AT55" s="9">
        <f t="shared" si="45"/>
        <v>675700906063.23633</v>
      </c>
      <c r="AU55" s="9">
        <f t="shared" si="46"/>
        <v>4966688953.2494507</v>
      </c>
      <c r="AV55" s="9">
        <f t="shared" si="47"/>
        <v>1970794309.3511059</v>
      </c>
      <c r="AW55" s="9">
        <f t="shared" si="48"/>
        <v>323773350.82196742</v>
      </c>
      <c r="AX55" s="9">
        <f t="shared" si="49"/>
        <v>2672121293.0763774</v>
      </c>
      <c r="AY55" s="9">
        <f t="shared" si="6"/>
        <v>8.8350891756855971E-3</v>
      </c>
      <c r="AZ55" s="9">
        <f t="shared" si="50"/>
        <v>5969877761.1602497</v>
      </c>
      <c r="BA55" s="9">
        <f t="shared" si="51"/>
        <v>8641999054.2366276</v>
      </c>
      <c r="BB55" s="9">
        <f t="shared" si="52"/>
        <v>667058907008.99963</v>
      </c>
      <c r="BD55" s="9">
        <f t="shared" si="7"/>
        <v>328395964060.99182</v>
      </c>
      <c r="BE55" s="9" t="str">
        <f t="shared" si="8"/>
        <v/>
      </c>
      <c r="BF55" s="9" t="str">
        <f t="shared" si="9"/>
        <v/>
      </c>
      <c r="BG55" s="9" t="str">
        <f t="shared" si="10"/>
        <v/>
      </c>
      <c r="BH55" s="9" t="str">
        <f t="shared" si="11"/>
        <v/>
      </c>
      <c r="BI55" s="9" t="str">
        <f t="shared" si="12"/>
        <v/>
      </c>
      <c r="BJ55" s="9" t="str">
        <f t="shared" si="13"/>
        <v/>
      </c>
      <c r="BK55" s="9" t="str">
        <f t="shared" si="14"/>
        <v/>
      </c>
      <c r="BL55" s="9" t="str">
        <f t="shared" si="15"/>
        <v/>
      </c>
      <c r="BM55" s="9" t="str">
        <f t="shared" si="16"/>
        <v/>
      </c>
      <c r="BN55" s="9" t="str">
        <f t="shared" si="17"/>
        <v/>
      </c>
    </row>
    <row r="56" spans="1:66" x14ac:dyDescent="0.3">
      <c r="A56" s="9">
        <f t="shared" si="0"/>
        <v>39</v>
      </c>
      <c r="B56" s="9">
        <f t="shared" si="53"/>
        <v>667058907008.99963</v>
      </c>
      <c r="C56" s="9">
        <f t="shared" si="54"/>
        <v>4966688953.2494507</v>
      </c>
      <c r="D56" s="9">
        <f t="shared" si="55"/>
        <v>1945588478.7762489</v>
      </c>
      <c r="E56" s="9">
        <f t="shared" si="56"/>
        <v>319632392.94181234</v>
      </c>
      <c r="F56" s="9">
        <f t="shared" si="57"/>
        <v>2701468081.5313892</v>
      </c>
      <c r="G56" s="9">
        <v>6.771592733353704E-3</v>
      </c>
      <c r="H56" s="9">
        <f t="shared" si="58"/>
        <v>4517051247.4210062</v>
      </c>
      <c r="I56" s="9">
        <f t="shared" si="59"/>
        <v>7218519328.9523954</v>
      </c>
      <c r="J56" s="9">
        <f t="shared" si="60"/>
        <v>659840387680.04724</v>
      </c>
      <c r="K56" s="4">
        <v>2.7725</v>
      </c>
      <c r="L56" s="9">
        <f t="shared" si="18"/>
        <v>281522253829.14343</v>
      </c>
      <c r="M56" s="9">
        <f t="shared" si="19"/>
        <v>667058907008.99963</v>
      </c>
      <c r="N56" s="9">
        <f t="shared" si="20"/>
        <v>4966688953.2494507</v>
      </c>
      <c r="O56" s="9">
        <f t="shared" si="21"/>
        <v>1945588478.7762489</v>
      </c>
      <c r="P56" s="9">
        <f t="shared" si="22"/>
        <v>319632392.94181234</v>
      </c>
      <c r="Q56" s="9">
        <f t="shared" si="23"/>
        <v>2701468081.5313892</v>
      </c>
      <c r="R56" s="9">
        <v>6.771592733353704E-3</v>
      </c>
      <c r="S56" s="9">
        <f t="shared" si="24"/>
        <v>4517051247.4210062</v>
      </c>
      <c r="T56" s="9">
        <f t="shared" si="25"/>
        <v>7218519328.9523954</v>
      </c>
      <c r="U56" s="9">
        <f t="shared" si="26"/>
        <v>659840387680.04724</v>
      </c>
      <c r="V56" s="9">
        <v>2.5724999999999998</v>
      </c>
      <c r="W56" s="9">
        <f t="shared" si="27"/>
        <v>281522253829.14343</v>
      </c>
      <c r="X56" s="9">
        <f t="shared" si="28"/>
        <v>667058907008.99963</v>
      </c>
      <c r="Y56" s="9">
        <f t="shared" si="29"/>
        <v>4966688953.2494507</v>
      </c>
      <c r="Z56" s="9">
        <f t="shared" si="30"/>
        <v>1945588478.7762489</v>
      </c>
      <c r="AA56" s="9">
        <f t="shared" si="31"/>
        <v>319632392.94181234</v>
      </c>
      <c r="AB56" s="9">
        <f t="shared" si="32"/>
        <v>2701468081.5313892</v>
      </c>
      <c r="AC56" s="9">
        <v>6.771592733353704E-3</v>
      </c>
      <c r="AD56" s="9">
        <f t="shared" si="33"/>
        <v>4517051247.4210062</v>
      </c>
      <c r="AE56" s="9">
        <f t="shared" si="34"/>
        <v>7218519328.9523954</v>
      </c>
      <c r="AF56" s="9">
        <f t="shared" si="35"/>
        <v>659840387680.04724</v>
      </c>
      <c r="AG56" s="9">
        <v>2.9725000000000001</v>
      </c>
      <c r="AH56" s="9">
        <f t="shared" si="36"/>
        <v>281522253829.14343</v>
      </c>
      <c r="AI56" s="9">
        <f t="shared" si="37"/>
        <v>667058907008.99963</v>
      </c>
      <c r="AJ56" s="9">
        <f t="shared" si="38"/>
        <v>4966688953.2494507</v>
      </c>
      <c r="AK56" s="9">
        <f t="shared" si="39"/>
        <v>1945588478.7762489</v>
      </c>
      <c r="AL56" s="9">
        <f t="shared" si="40"/>
        <v>319632392.94181234</v>
      </c>
      <c r="AM56" s="9">
        <f t="shared" si="41"/>
        <v>2701468081.5313892</v>
      </c>
      <c r="AN56" s="9">
        <v>6.771592733353704E-3</v>
      </c>
      <c r="AO56" s="9">
        <f t="shared" si="42"/>
        <v>4517051247.4210062</v>
      </c>
      <c r="AP56" s="9">
        <f t="shared" si="43"/>
        <v>7218519328.9523954</v>
      </c>
      <c r="AQ56" s="9">
        <f t="shared" si="44"/>
        <v>659840387680.04724</v>
      </c>
      <c r="AR56" s="9">
        <v>2.3725000000000001</v>
      </c>
      <c r="AS56" s="9">
        <f t="shared" si="5"/>
        <v>281522253829.14343</v>
      </c>
      <c r="AT56" s="9">
        <f t="shared" si="45"/>
        <v>667058907008.99963</v>
      </c>
      <c r="AU56" s="9">
        <f t="shared" si="46"/>
        <v>4966688953.2494507</v>
      </c>
      <c r="AV56" s="9">
        <f t="shared" si="47"/>
        <v>1945588478.7762489</v>
      </c>
      <c r="AW56" s="9">
        <f t="shared" si="48"/>
        <v>319632392.94181234</v>
      </c>
      <c r="AX56" s="9">
        <f t="shared" si="49"/>
        <v>2701468081.5313892</v>
      </c>
      <c r="AY56" s="9">
        <v>6.771592733353704E-3</v>
      </c>
      <c r="AZ56" s="9">
        <f t="shared" si="50"/>
        <v>4517051247.4210062</v>
      </c>
      <c r="BA56" s="9">
        <f t="shared" si="51"/>
        <v>7218519328.9523954</v>
      </c>
      <c r="BB56" s="9">
        <f t="shared" si="52"/>
        <v>659840387680.04724</v>
      </c>
      <c r="BC56" s="9">
        <v>3.1724999999999999</v>
      </c>
      <c r="BD56" s="9">
        <f t="shared" si="7"/>
        <v>281522253829.14343</v>
      </c>
      <c r="BE56" s="9">
        <f t="shared" si="8"/>
        <v>0.99470536274761823</v>
      </c>
      <c r="BF56" s="9">
        <f t="shared" si="9"/>
        <v>0.99487029655082104</v>
      </c>
      <c r="BG56" s="9">
        <f t="shared" si="10"/>
        <v>0.99454048362219682</v>
      </c>
      <c r="BH56" s="9">
        <f t="shared" si="11"/>
        <v>0.99503528505900862</v>
      </c>
      <c r="BI56" s="9">
        <f t="shared" si="12"/>
        <v>0.99437565914737169</v>
      </c>
      <c r="BJ56" s="9">
        <f t="shared" si="13"/>
        <v>9115587181.1450024</v>
      </c>
      <c r="BK56" s="9">
        <f t="shared" si="14"/>
        <v>12122701777.247673</v>
      </c>
      <c r="BL56" s="9">
        <f t="shared" si="15"/>
        <v>9114076211.0643959</v>
      </c>
      <c r="BM56" s="9">
        <f t="shared" si="16"/>
        <v>9118610624.7747593</v>
      </c>
      <c r="BN56" s="9">
        <f t="shared" si="17"/>
        <v>9112565741.8077469</v>
      </c>
    </row>
    <row r="57" spans="1:66" x14ac:dyDescent="0.3">
      <c r="A57" s="9">
        <f t="shared" si="0"/>
        <v>40</v>
      </c>
      <c r="B57" s="9">
        <f t="shared" si="53"/>
        <v>659840387680.04724</v>
      </c>
      <c r="C57" s="9">
        <f t="shared" si="54"/>
        <v>4966688953.2494507</v>
      </c>
      <c r="D57" s="9">
        <f t="shared" si="55"/>
        <v>1924534464.0668046</v>
      </c>
      <c r="E57" s="9">
        <f t="shared" si="56"/>
        <v>316173519.09668934</v>
      </c>
      <c r="F57" s="9">
        <f t="shared" si="57"/>
        <v>2725980970.0859566</v>
      </c>
      <c r="G57" s="9">
        <v>6.8974009101837597E-3</v>
      </c>
      <c r="H57" s="9">
        <f t="shared" si="58"/>
        <v>4551183690.5603628</v>
      </c>
      <c r="I57" s="9">
        <f t="shared" si="59"/>
        <v>7277164660.6463194</v>
      </c>
      <c r="J57" s="9">
        <f t="shared" si="60"/>
        <v>652563223019.401</v>
      </c>
      <c r="K57" s="4">
        <v>2.8668</v>
      </c>
      <c r="L57" s="9">
        <f t="shared" si="18"/>
        <v>291086586425.85278</v>
      </c>
      <c r="M57" s="9">
        <f t="shared" si="19"/>
        <v>659840387680.04724</v>
      </c>
      <c r="N57" s="9">
        <f t="shared" si="20"/>
        <v>4966688953.2494507</v>
      </c>
      <c r="O57" s="9">
        <f t="shared" si="21"/>
        <v>1924534464.0668046</v>
      </c>
      <c r="P57" s="9">
        <f t="shared" si="22"/>
        <v>316173519.09668934</v>
      </c>
      <c r="Q57" s="9">
        <f t="shared" si="23"/>
        <v>2725980970.0859566</v>
      </c>
      <c r="R57" s="9">
        <v>6.906393920267595E-3</v>
      </c>
      <c r="S57" s="9">
        <f t="shared" si="24"/>
        <v>4557117641.8204908</v>
      </c>
      <c r="T57" s="9">
        <f t="shared" si="25"/>
        <v>7283098611.9064474</v>
      </c>
      <c r="U57" s="9">
        <f t="shared" si="26"/>
        <v>652557289068.14087</v>
      </c>
      <c r="V57" s="9">
        <v>2.6667999999999998</v>
      </c>
      <c r="W57" s="9">
        <f t="shared" si="27"/>
        <v>291323944476.25787</v>
      </c>
      <c r="X57" s="9">
        <f t="shared" si="28"/>
        <v>659840387680.04724</v>
      </c>
      <c r="Y57" s="9">
        <f t="shared" si="29"/>
        <v>4966688953.2494507</v>
      </c>
      <c r="Z57" s="9">
        <f t="shared" si="30"/>
        <v>1924534464.0668046</v>
      </c>
      <c r="AA57" s="9">
        <f t="shared" si="31"/>
        <v>316173519.09668934</v>
      </c>
      <c r="AB57" s="9">
        <f t="shared" si="32"/>
        <v>2725980970.0859566</v>
      </c>
      <c r="AC57" s="9">
        <v>6.9153878262439017E-3</v>
      </c>
      <c r="AD57" s="9">
        <f t="shared" si="33"/>
        <v>4563052184.226655</v>
      </c>
      <c r="AE57" s="9">
        <f t="shared" si="34"/>
        <v>7289033154.3126116</v>
      </c>
      <c r="AF57" s="9">
        <f t="shared" si="35"/>
        <v>652551354525.73462</v>
      </c>
      <c r="AG57" s="9">
        <v>3.0668000000000002</v>
      </c>
      <c r="AH57" s="9">
        <f t="shared" si="36"/>
        <v>291561326172.50446</v>
      </c>
      <c r="AI57" s="9">
        <f t="shared" si="37"/>
        <v>659840387680.04724</v>
      </c>
      <c r="AJ57" s="9">
        <f t="shared" si="38"/>
        <v>4966688953.2494507</v>
      </c>
      <c r="AK57" s="9">
        <f t="shared" si="39"/>
        <v>1924534464.0668046</v>
      </c>
      <c r="AL57" s="9">
        <f t="shared" si="40"/>
        <v>316173519.09668934</v>
      </c>
      <c r="AM57" s="9">
        <f t="shared" si="41"/>
        <v>2725980970.0859566</v>
      </c>
      <c r="AN57" s="9">
        <v>6.906393920267595E-3</v>
      </c>
      <c r="AO57" s="9">
        <f t="shared" si="42"/>
        <v>4557117641.8204908</v>
      </c>
      <c r="AP57" s="9">
        <f t="shared" si="43"/>
        <v>7283098611.9064474</v>
      </c>
      <c r="AQ57" s="9">
        <f t="shared" si="44"/>
        <v>652557289068.14087</v>
      </c>
      <c r="AR57" s="9">
        <v>2.4668000000000001</v>
      </c>
      <c r="AS57" s="9">
        <f t="shared" si="5"/>
        <v>291323944476.25787</v>
      </c>
      <c r="AT57" s="9">
        <f t="shared" si="45"/>
        <v>659840387680.04724</v>
      </c>
      <c r="AU57" s="9">
        <f t="shared" si="46"/>
        <v>4966688953.2494507</v>
      </c>
      <c r="AV57" s="9">
        <f t="shared" si="47"/>
        <v>1924534464.0668046</v>
      </c>
      <c r="AW57" s="9">
        <f t="shared" si="48"/>
        <v>316173519.09668934</v>
      </c>
      <c r="AX57" s="9">
        <f t="shared" si="49"/>
        <v>2725980970.0859566</v>
      </c>
      <c r="AY57" s="9">
        <v>6.9153878262439017E-3</v>
      </c>
      <c r="AZ57" s="9">
        <f t="shared" si="50"/>
        <v>4563052184.226655</v>
      </c>
      <c r="BA57" s="9">
        <f t="shared" si="51"/>
        <v>7289033154.3126116</v>
      </c>
      <c r="BB57" s="9">
        <f t="shared" si="52"/>
        <v>652551354525.73462</v>
      </c>
      <c r="BC57" s="9">
        <v>3.2667999999999999</v>
      </c>
      <c r="BD57" s="9">
        <f t="shared" si="7"/>
        <v>291561326172.50446</v>
      </c>
      <c r="BE57" s="9">
        <f t="shared" si="8"/>
        <v>0.98936142300422847</v>
      </c>
      <c r="BF57" s="9">
        <f t="shared" si="9"/>
        <v>0.98968953280961736</v>
      </c>
      <c r="BG57" s="9">
        <f t="shared" si="10"/>
        <v>0.98903347633818472</v>
      </c>
      <c r="BH57" s="9">
        <f t="shared" si="11"/>
        <v>0.99001780586257604</v>
      </c>
      <c r="BI57" s="9">
        <f t="shared" si="12"/>
        <v>0.98870569270335185</v>
      </c>
      <c r="BJ57" s="9">
        <f t="shared" si="13"/>
        <v>9103806140.0829391</v>
      </c>
      <c r="BK57" s="9">
        <f t="shared" si="14"/>
        <v>12123486532.376202</v>
      </c>
      <c r="BL57" s="9">
        <f t="shared" si="15"/>
        <v>9112526811.0827217</v>
      </c>
      <c r="BM57" s="9">
        <f t="shared" si="16"/>
        <v>9115720695.0627193</v>
      </c>
      <c r="BN57" s="9">
        <f t="shared" si="17"/>
        <v>9109506754.3989925</v>
      </c>
    </row>
    <row r="58" spans="1:66" x14ac:dyDescent="0.3">
      <c r="A58" s="9">
        <f t="shared" si="0"/>
        <v>41</v>
      </c>
      <c r="B58" s="9">
        <f t="shared" si="53"/>
        <v>652563223019.401</v>
      </c>
      <c r="C58" s="9">
        <f t="shared" si="54"/>
        <v>4966688953.2494507</v>
      </c>
      <c r="D58" s="9">
        <f t="shared" si="55"/>
        <v>1903309400.473253</v>
      </c>
      <c r="E58" s="9">
        <f t="shared" si="56"/>
        <v>312686544.36346298</v>
      </c>
      <c r="F58" s="9">
        <f t="shared" si="57"/>
        <v>2750693008.4127345</v>
      </c>
      <c r="G58" s="9">
        <v>3.5345762618490539E-3</v>
      </c>
      <c r="H58" s="9">
        <f t="shared" si="58"/>
        <v>2306534477.4400849</v>
      </c>
      <c r="I58" s="9">
        <f t="shared" si="59"/>
        <v>5057227485.8528194</v>
      </c>
      <c r="J58" s="9">
        <f t="shared" si="60"/>
        <v>647505995533.54822</v>
      </c>
      <c r="K58" s="4">
        <v>2.8754999999999997</v>
      </c>
      <c r="L58" s="9">
        <f t="shared" si="18"/>
        <v>207346326919.96561</v>
      </c>
      <c r="M58" s="9">
        <f t="shared" si="19"/>
        <v>652557289068.14087</v>
      </c>
      <c r="N58" s="9">
        <f t="shared" si="20"/>
        <v>4966688953.2494507</v>
      </c>
      <c r="O58" s="9">
        <f t="shared" si="21"/>
        <v>1903292093.115411</v>
      </c>
      <c r="P58" s="9">
        <f t="shared" si="22"/>
        <v>312683701.01181751</v>
      </c>
      <c r="Q58" s="9">
        <f t="shared" si="23"/>
        <v>2750713159.1222224</v>
      </c>
      <c r="R58" s="9">
        <v>3.7340750122503152E-3</v>
      </c>
      <c r="S58" s="9">
        <f t="shared" si="24"/>
        <v>2436697867.1711507</v>
      </c>
      <c r="T58" s="9">
        <f t="shared" si="25"/>
        <v>5187411026.2933731</v>
      </c>
      <c r="U58" s="9">
        <f t="shared" si="26"/>
        <v>647369878041.84753</v>
      </c>
      <c r="V58" s="9">
        <v>2.6754999999999995</v>
      </c>
      <c r="W58" s="9">
        <f t="shared" si="27"/>
        <v>212683852078.02829</v>
      </c>
      <c r="X58" s="9">
        <f t="shared" si="28"/>
        <v>652551354525.73462</v>
      </c>
      <c r="Y58" s="9">
        <f t="shared" si="29"/>
        <v>4966688953.2494507</v>
      </c>
      <c r="Z58" s="9">
        <f t="shared" si="30"/>
        <v>1903274784.0333927</v>
      </c>
      <c r="AA58" s="9">
        <f t="shared" si="31"/>
        <v>312680857.3769145</v>
      </c>
      <c r="AB58" s="9">
        <f t="shared" si="32"/>
        <v>2750733311.8391433</v>
      </c>
      <c r="AC58" s="9">
        <v>3.3528081415674649E-3</v>
      </c>
      <c r="AD58" s="9">
        <f t="shared" si="33"/>
        <v>2187879494.24476</v>
      </c>
      <c r="AE58" s="9">
        <f t="shared" si="34"/>
        <v>4938612806.0839033</v>
      </c>
      <c r="AF58" s="9">
        <f t="shared" si="35"/>
        <v>647612741719.65076</v>
      </c>
      <c r="AG58" s="9">
        <v>3.0754999999999999</v>
      </c>
      <c r="AH58" s="9">
        <f t="shared" si="36"/>
        <v>202483125049.44003</v>
      </c>
      <c r="AI58" s="9">
        <f t="shared" si="37"/>
        <v>652557289068.14087</v>
      </c>
      <c r="AJ58" s="9">
        <f t="shared" si="38"/>
        <v>4966688953.2494507</v>
      </c>
      <c r="AK58" s="9">
        <f t="shared" si="39"/>
        <v>1903292093.115411</v>
      </c>
      <c r="AL58" s="9">
        <f t="shared" si="40"/>
        <v>312683701.01181751</v>
      </c>
      <c r="AM58" s="9">
        <f t="shared" si="41"/>
        <v>2750713159.1222224</v>
      </c>
      <c r="AN58" s="9">
        <v>3.9340141711349252E-3</v>
      </c>
      <c r="AO58" s="9">
        <f t="shared" si="42"/>
        <v>2567169622.6714559</v>
      </c>
      <c r="AP58" s="9">
        <f t="shared" si="43"/>
        <v>5317882781.7936783</v>
      </c>
      <c r="AQ58" s="9">
        <f t="shared" si="44"/>
        <v>647239406286.34717</v>
      </c>
      <c r="AR58" s="9">
        <v>2.4754999999999998</v>
      </c>
      <c r="AS58" s="9">
        <f t="shared" si="5"/>
        <v>218033194053.5408</v>
      </c>
      <c r="AT58" s="9">
        <f t="shared" si="45"/>
        <v>652551354525.73462</v>
      </c>
      <c r="AU58" s="9">
        <f t="shared" si="46"/>
        <v>4966688953.2494507</v>
      </c>
      <c r="AV58" s="9">
        <f t="shared" si="47"/>
        <v>1903274784.0333927</v>
      </c>
      <c r="AW58" s="9">
        <f t="shared" si="48"/>
        <v>312680857.3769145</v>
      </c>
      <c r="AX58" s="9">
        <f t="shared" si="49"/>
        <v>2750733311.8391433</v>
      </c>
      <c r="AY58" s="9">
        <v>3.171403950113727E-3</v>
      </c>
      <c r="AZ58" s="9">
        <f t="shared" si="50"/>
        <v>2069503943.3949778</v>
      </c>
      <c r="BA58" s="9">
        <f t="shared" si="51"/>
        <v>4820237255.2341213</v>
      </c>
      <c r="BB58" s="9">
        <f t="shared" si="52"/>
        <v>647731117270.50049</v>
      </c>
      <c r="BC58" s="9">
        <v>3.2754999999999996</v>
      </c>
      <c r="BD58" s="9">
        <f t="shared" si="7"/>
        <v>197629727464.59897</v>
      </c>
      <c r="BE58" s="9">
        <f t="shared" si="8"/>
        <v>0.98403909700492476</v>
      </c>
      <c r="BF58" s="9">
        <f t="shared" si="9"/>
        <v>0.98452864711152022</v>
      </c>
      <c r="BG58" s="9">
        <f t="shared" si="10"/>
        <v>0.98354987141177708</v>
      </c>
      <c r="BH58" s="9">
        <f t="shared" si="11"/>
        <v>0.98501852200067908</v>
      </c>
      <c r="BI58" s="9">
        <f t="shared" si="12"/>
        <v>0.9830609700632299</v>
      </c>
      <c r="BJ58" s="9">
        <f t="shared" si="13"/>
        <v>6849440432.2897787</v>
      </c>
      <c r="BK58" s="9">
        <f t="shared" si="14"/>
        <v>9997002315.4944115</v>
      </c>
      <c r="BL58" s="9">
        <f t="shared" si="15"/>
        <v>6729337659.4736996</v>
      </c>
      <c r="BM58" s="9">
        <f t="shared" si="16"/>
        <v>7112991002.3913898</v>
      </c>
      <c r="BN58" s="9">
        <f t="shared" si="17"/>
        <v>6609622267.5541277</v>
      </c>
    </row>
    <row r="59" spans="1:66" x14ac:dyDescent="0.3">
      <c r="A59" s="9">
        <f t="shared" si="0"/>
        <v>42</v>
      </c>
      <c r="B59" s="9">
        <f t="shared" si="53"/>
        <v>647505995533.54822</v>
      </c>
      <c r="C59" s="9">
        <f t="shared" si="54"/>
        <v>4966688953.2494507</v>
      </c>
      <c r="D59" s="9">
        <f t="shared" si="55"/>
        <v>1888559153.6395156</v>
      </c>
      <c r="E59" s="9">
        <f t="shared" si="56"/>
        <v>310263289.52649188</v>
      </c>
      <c r="F59" s="9">
        <f t="shared" si="57"/>
        <v>2767866510.0834427</v>
      </c>
      <c r="G59" s="9">
        <v>3.473946357646196E-3</v>
      </c>
      <c r="H59" s="9">
        <f t="shared" si="58"/>
        <v>2249401094.737844</v>
      </c>
      <c r="I59" s="9">
        <f t="shared" si="59"/>
        <v>5017267604.8212872</v>
      </c>
      <c r="J59" s="9">
        <f t="shared" si="60"/>
        <v>642488727928.72693</v>
      </c>
      <c r="K59" s="4">
        <v>3.0215999999999998</v>
      </c>
      <c r="L59" s="9">
        <f t="shared" si="18"/>
        <v>210725239402.49405</v>
      </c>
      <c r="M59" s="9">
        <f t="shared" si="19"/>
        <v>647369878041.84753</v>
      </c>
      <c r="N59" s="9">
        <f t="shared" si="20"/>
        <v>4966688953.2494507</v>
      </c>
      <c r="O59" s="9">
        <f t="shared" si="21"/>
        <v>1888162144.288722</v>
      </c>
      <c r="P59" s="9">
        <f t="shared" si="22"/>
        <v>310198066.56171864</v>
      </c>
      <c r="Q59" s="9">
        <f t="shared" si="23"/>
        <v>2768328742.3990102</v>
      </c>
      <c r="R59" s="9">
        <v>3.6125886704025945E-3</v>
      </c>
      <c r="S59" s="9">
        <f t="shared" si="24"/>
        <v>2338681086.9738879</v>
      </c>
      <c r="T59" s="9">
        <f t="shared" si="25"/>
        <v>5107009829.3728981</v>
      </c>
      <c r="U59" s="9">
        <f t="shared" si="26"/>
        <v>642262868212.47461</v>
      </c>
      <c r="V59" s="9">
        <v>2.8215999999999997</v>
      </c>
      <c r="W59" s="9">
        <f t="shared" si="27"/>
        <v>214494412833.66171</v>
      </c>
      <c r="X59" s="9">
        <f t="shared" si="28"/>
        <v>647612741719.65076</v>
      </c>
      <c r="Y59" s="9">
        <f t="shared" si="29"/>
        <v>4966688953.2494507</v>
      </c>
      <c r="Z59" s="9">
        <f t="shared" si="30"/>
        <v>1888870496.6823149</v>
      </c>
      <c r="AA59" s="9">
        <f t="shared" si="31"/>
        <v>310314438.74066603</v>
      </c>
      <c r="AB59" s="9">
        <f t="shared" si="32"/>
        <v>2767504017.8264699</v>
      </c>
      <c r="AC59" s="9">
        <v>3.3528081415674649E-3</v>
      </c>
      <c r="AD59" s="9">
        <f t="shared" si="33"/>
        <v>2171321273.020473</v>
      </c>
      <c r="AE59" s="9">
        <f t="shared" si="34"/>
        <v>4938825290.8469429</v>
      </c>
      <c r="AF59" s="9">
        <f t="shared" si="35"/>
        <v>642673916428.80383</v>
      </c>
      <c r="AG59" s="9">
        <v>3.2216</v>
      </c>
      <c r="AH59" s="9">
        <f t="shared" si="36"/>
        <v>207430662215.57159</v>
      </c>
      <c r="AI59" s="9">
        <f t="shared" si="37"/>
        <v>647239406286.34717</v>
      </c>
      <c r="AJ59" s="9">
        <f t="shared" si="38"/>
        <v>4966688953.2494507</v>
      </c>
      <c r="AK59" s="9">
        <f t="shared" si="39"/>
        <v>1887781601.6685126</v>
      </c>
      <c r="AL59" s="9">
        <f t="shared" si="40"/>
        <v>310135548.84554136</v>
      </c>
      <c r="AM59" s="9">
        <f t="shared" si="41"/>
        <v>2768771802.7353969</v>
      </c>
      <c r="AN59" s="9">
        <v>4.0559327601362716E-3</v>
      </c>
      <c r="AO59" s="9">
        <f t="shared" si="42"/>
        <v>2625159511.6079459</v>
      </c>
      <c r="AP59" s="9">
        <f t="shared" si="43"/>
        <v>5393931314.3433428</v>
      </c>
      <c r="AQ59" s="9">
        <f t="shared" si="44"/>
        <v>641845474972.00391</v>
      </c>
      <c r="AR59" s="9">
        <v>2.6215999999999999</v>
      </c>
      <c r="AS59" s="9">
        <f t="shared" si="5"/>
        <v>226545115202.42041</v>
      </c>
      <c r="AT59" s="9">
        <f t="shared" si="45"/>
        <v>647731117270.50049</v>
      </c>
      <c r="AU59" s="9">
        <f t="shared" si="46"/>
        <v>4966688953.2494507</v>
      </c>
      <c r="AV59" s="9">
        <f t="shared" si="47"/>
        <v>1889215758.7056265</v>
      </c>
      <c r="AW59" s="9">
        <f t="shared" si="48"/>
        <v>310371160.35878152</v>
      </c>
      <c r="AX59" s="9">
        <f t="shared" si="49"/>
        <v>2767102034.1850429</v>
      </c>
      <c r="AY59" s="9">
        <v>3.2404674934727318E-3</v>
      </c>
      <c r="AZ59" s="9">
        <f t="shared" si="50"/>
        <v>2098951630.0258307</v>
      </c>
      <c r="BA59" s="9">
        <f t="shared" si="51"/>
        <v>4866053664.2108736</v>
      </c>
      <c r="BB59" s="9">
        <f t="shared" si="52"/>
        <v>642865063606.28955</v>
      </c>
      <c r="BC59" s="9">
        <v>3.4215999999999998</v>
      </c>
      <c r="BD59" s="9">
        <f t="shared" si="7"/>
        <v>204374253896.85669</v>
      </c>
      <c r="BE59" s="9">
        <f t="shared" si="8"/>
        <v>0.97862689589871366</v>
      </c>
      <c r="BF59" s="9">
        <f t="shared" si="9"/>
        <v>0.97927606849731486</v>
      </c>
      <c r="BG59" s="9">
        <f t="shared" si="10"/>
        <v>0.97797826114031317</v>
      </c>
      <c r="BH59" s="9">
        <f t="shared" si="11"/>
        <v>0.97992577947137105</v>
      </c>
      <c r="BI59" s="9">
        <f t="shared" si="12"/>
        <v>0.97733016368748127</v>
      </c>
      <c r="BJ59" s="9">
        <f t="shared" si="13"/>
        <v>6758227804.2467718</v>
      </c>
      <c r="BK59" s="9">
        <f t="shared" si="14"/>
        <v>9864932139.0726013</v>
      </c>
      <c r="BL59" s="9">
        <f t="shared" si="15"/>
        <v>6677338053.882905</v>
      </c>
      <c r="BM59" s="9">
        <f t="shared" si="16"/>
        <v>7135538205.1096678</v>
      </c>
      <c r="BN59" s="9">
        <f t="shared" si="17"/>
        <v>6602128570.8520203</v>
      </c>
    </row>
    <row r="60" spans="1:66" x14ac:dyDescent="0.3">
      <c r="A60" s="9">
        <f t="shared" si="0"/>
        <v>43</v>
      </c>
      <c r="B60" s="9">
        <f t="shared" si="53"/>
        <v>642488727928.72693</v>
      </c>
      <c r="C60" s="9">
        <f t="shared" si="54"/>
        <v>4966688953.2494507</v>
      </c>
      <c r="D60" s="9">
        <f t="shared" si="55"/>
        <v>1873925456.458787</v>
      </c>
      <c r="E60" s="9">
        <f t="shared" si="56"/>
        <v>307859182.13251501</v>
      </c>
      <c r="F60" s="9">
        <f t="shared" si="57"/>
        <v>2784904314.6581488</v>
      </c>
      <c r="G60" s="9">
        <v>3.5779081940546797E-3</v>
      </c>
      <c r="H60" s="9">
        <f t="shared" si="58"/>
        <v>2298765684.2439599</v>
      </c>
      <c r="I60" s="9">
        <f t="shared" si="59"/>
        <v>5083669998.9021091</v>
      </c>
      <c r="J60" s="9">
        <f t="shared" si="60"/>
        <v>637405057929.82471</v>
      </c>
      <c r="K60" s="4">
        <v>3.0545</v>
      </c>
      <c r="L60" s="9">
        <f t="shared" si="18"/>
        <v>218597809952.79068</v>
      </c>
      <c r="M60" s="9">
        <f t="shared" si="19"/>
        <v>642262868212.47461</v>
      </c>
      <c r="N60" s="9">
        <f t="shared" si="20"/>
        <v>4966688953.2494507</v>
      </c>
      <c r="O60" s="9">
        <f t="shared" si="21"/>
        <v>1873266698.9530511</v>
      </c>
      <c r="P60" s="9">
        <f t="shared" si="22"/>
        <v>307750957.68514413</v>
      </c>
      <c r="Q60" s="9">
        <f t="shared" si="23"/>
        <v>2785671296.6112556</v>
      </c>
      <c r="R60" s="9">
        <v>3.7167098408917854E-3</v>
      </c>
      <c r="S60" s="9">
        <f t="shared" si="24"/>
        <v>2387104722.7246881</v>
      </c>
      <c r="T60" s="9">
        <f t="shared" si="25"/>
        <v>5172776019.3359432</v>
      </c>
      <c r="U60" s="9">
        <f t="shared" si="26"/>
        <v>637090092193.13867</v>
      </c>
      <c r="V60" s="9">
        <v>2.8544999999999998</v>
      </c>
      <c r="W60" s="9">
        <f t="shared" si="27"/>
        <v>222429368831.44556</v>
      </c>
      <c r="X60" s="9">
        <f t="shared" si="28"/>
        <v>642673916428.80383</v>
      </c>
      <c r="Y60" s="9">
        <f t="shared" si="29"/>
        <v>4966688953.2494507</v>
      </c>
      <c r="Z60" s="9">
        <f t="shared" si="30"/>
        <v>1874465589.5840113</v>
      </c>
      <c r="AA60" s="9">
        <f t="shared" si="31"/>
        <v>307947918.28880185</v>
      </c>
      <c r="AB60" s="9">
        <f t="shared" si="32"/>
        <v>2784275445.3766379</v>
      </c>
      <c r="AC60" s="9">
        <v>3.4566309782515514E-3</v>
      </c>
      <c r="AD60" s="9">
        <f t="shared" si="33"/>
        <v>2221486568.4420519</v>
      </c>
      <c r="AE60" s="9">
        <f t="shared" si="34"/>
        <v>5005762013.8186893</v>
      </c>
      <c r="AF60" s="9">
        <f t="shared" si="35"/>
        <v>637668154414.98523</v>
      </c>
      <c r="AG60" s="9">
        <v>3.2545000000000002</v>
      </c>
      <c r="AH60" s="9">
        <f t="shared" si="36"/>
        <v>215247766594.20364</v>
      </c>
      <c r="AI60" s="9">
        <f t="shared" si="37"/>
        <v>641845474972.00391</v>
      </c>
      <c r="AJ60" s="9">
        <f t="shared" si="38"/>
        <v>4966688953.2494507</v>
      </c>
      <c r="AK60" s="9">
        <f t="shared" si="39"/>
        <v>1872049302.0016782</v>
      </c>
      <c r="AL60" s="9">
        <f t="shared" si="40"/>
        <v>307550956.75741857</v>
      </c>
      <c r="AM60" s="9">
        <f t="shared" si="41"/>
        <v>2787088694.4903536</v>
      </c>
      <c r="AN60" s="9">
        <v>4.1780157419696318E-3</v>
      </c>
      <c r="AO60" s="9">
        <f t="shared" si="42"/>
        <v>2681640498.3450074</v>
      </c>
      <c r="AP60" s="9">
        <f t="shared" si="43"/>
        <v>5468729192.8353615</v>
      </c>
      <c r="AQ60" s="9">
        <f t="shared" si="44"/>
        <v>636376745779.16858</v>
      </c>
      <c r="AR60" s="9">
        <v>2.6545000000000001</v>
      </c>
      <c r="AS60" s="9">
        <f t="shared" si="5"/>
        <v>235155355291.92053</v>
      </c>
      <c r="AT60" s="9">
        <f t="shared" si="45"/>
        <v>642865063606.28955</v>
      </c>
      <c r="AU60" s="9">
        <f t="shared" si="46"/>
        <v>4966688953.2494507</v>
      </c>
      <c r="AV60" s="9">
        <f t="shared" si="47"/>
        <v>1875023102.1850114</v>
      </c>
      <c r="AW60" s="9">
        <f t="shared" si="48"/>
        <v>308039509.64468044</v>
      </c>
      <c r="AX60" s="9">
        <f t="shared" si="49"/>
        <v>2783626341.4197588</v>
      </c>
      <c r="AY60" s="9">
        <v>3.3355158964158971E-3</v>
      </c>
      <c r="AZ60" s="9">
        <f t="shared" si="50"/>
        <v>2144286638.9091957</v>
      </c>
      <c r="BA60" s="9">
        <f t="shared" si="51"/>
        <v>4927912980.3289547</v>
      </c>
      <c r="BB60" s="9">
        <f t="shared" si="52"/>
        <v>637937150625.96057</v>
      </c>
      <c r="BC60" s="9">
        <v>3.4544999999999999</v>
      </c>
      <c r="BD60" s="9">
        <f t="shared" si="7"/>
        <v>211900258154.14505</v>
      </c>
      <c r="BE60" s="9">
        <f t="shared" si="8"/>
        <v>0.97321792618328584</v>
      </c>
      <c r="BF60" s="9">
        <f t="shared" si="9"/>
        <v>0.97402495097546693</v>
      </c>
      <c r="BG60" s="9">
        <f t="shared" si="10"/>
        <v>0.97241170364706619</v>
      </c>
      <c r="BH60" s="9">
        <f t="shared" si="11"/>
        <v>0.97483277895512521</v>
      </c>
      <c r="BI60" s="9">
        <f t="shared" si="12"/>
        <v>0.97160628243652847</v>
      </c>
      <c r="BJ60" s="9">
        <f t="shared" si="13"/>
        <v>6771256620.2885857</v>
      </c>
      <c r="BK60" s="9">
        <f t="shared" si="14"/>
        <v>9876091872.8399525</v>
      </c>
      <c r="BL60" s="9">
        <f t="shared" si="15"/>
        <v>6690413845.3043909</v>
      </c>
      <c r="BM60" s="9">
        <f t="shared" si="16"/>
        <v>7156031499.8160133</v>
      </c>
      <c r="BN60" s="9">
        <f t="shared" si="17"/>
        <v>6609775436.7847147</v>
      </c>
    </row>
    <row r="61" spans="1:66" x14ac:dyDescent="0.3">
      <c r="A61" s="9">
        <f t="shared" si="0"/>
        <v>44</v>
      </c>
      <c r="B61" s="9">
        <f t="shared" si="53"/>
        <v>637405057929.82471</v>
      </c>
      <c r="C61" s="9">
        <f t="shared" si="54"/>
        <v>4966688953.2494507</v>
      </c>
      <c r="D61" s="9">
        <f t="shared" si="55"/>
        <v>1859098085.6286554</v>
      </c>
      <c r="E61" s="9">
        <f t="shared" si="56"/>
        <v>305423256.92470771</v>
      </c>
      <c r="F61" s="9">
        <f t="shared" si="57"/>
        <v>2802167610.6960874</v>
      </c>
      <c r="G61" s="9">
        <v>3.6125886704025945E-3</v>
      </c>
      <c r="H61" s="9">
        <f t="shared" si="58"/>
        <v>2302682290.7345943</v>
      </c>
      <c r="I61" s="9">
        <f t="shared" si="59"/>
        <v>5104849901.4306812</v>
      </c>
      <c r="J61" s="9">
        <f t="shared" si="60"/>
        <v>632300208028.39404</v>
      </c>
      <c r="K61" s="4">
        <v>3.0977999999999999</v>
      </c>
      <c r="L61" s="9">
        <f t="shared" si="18"/>
        <v>224613395662.94998</v>
      </c>
      <c r="M61" s="9">
        <f t="shared" si="19"/>
        <v>637090092193.13867</v>
      </c>
      <c r="N61" s="9">
        <f t="shared" si="20"/>
        <v>4966688953.2494507</v>
      </c>
      <c r="O61" s="9">
        <f t="shared" si="21"/>
        <v>1858179435.5633211</v>
      </c>
      <c r="P61" s="9">
        <f t="shared" si="22"/>
        <v>305272335.84254563</v>
      </c>
      <c r="Q61" s="9">
        <f t="shared" si="23"/>
        <v>2803237181.8435841</v>
      </c>
      <c r="R61" s="9">
        <v>3.7601290136652921E-3</v>
      </c>
      <c r="S61" s="9">
        <f t="shared" si="24"/>
        <v>2395540939.9741163</v>
      </c>
      <c r="T61" s="9">
        <f t="shared" si="25"/>
        <v>5198778121.8177004</v>
      </c>
      <c r="U61" s="9">
        <f t="shared" si="26"/>
        <v>631891314071.32092</v>
      </c>
      <c r="V61" s="9">
        <v>2.8977999999999997</v>
      </c>
      <c r="W61" s="9">
        <f t="shared" si="27"/>
        <v>228746237359.97882</v>
      </c>
      <c r="X61" s="9">
        <f t="shared" si="28"/>
        <v>637668154414.98523</v>
      </c>
      <c r="Y61" s="9">
        <f t="shared" si="29"/>
        <v>4966688953.2494507</v>
      </c>
      <c r="Z61" s="9">
        <f t="shared" si="30"/>
        <v>1859865450.3770404</v>
      </c>
      <c r="AA61" s="9">
        <f t="shared" si="31"/>
        <v>305549323.9905138</v>
      </c>
      <c r="AB61" s="9">
        <f t="shared" si="32"/>
        <v>2801274178.8818965</v>
      </c>
      <c r="AC61" s="9">
        <v>3.4912650472166407E-3</v>
      </c>
      <c r="AD61" s="9">
        <f t="shared" si="33"/>
        <v>2226268539.2321815</v>
      </c>
      <c r="AE61" s="9">
        <f t="shared" si="34"/>
        <v>5027542718.1140785</v>
      </c>
      <c r="AF61" s="9">
        <f t="shared" si="35"/>
        <v>632640611696.87122</v>
      </c>
      <c r="AG61" s="9">
        <v>3.2978000000000001</v>
      </c>
      <c r="AH61" s="9">
        <f t="shared" si="36"/>
        <v>221211879597.01947</v>
      </c>
      <c r="AI61" s="9">
        <f t="shared" si="37"/>
        <v>636376745779.16858</v>
      </c>
      <c r="AJ61" s="9">
        <f t="shared" si="38"/>
        <v>4966688953.2494507</v>
      </c>
      <c r="AK61" s="9">
        <f t="shared" si="39"/>
        <v>1856098841.8559084</v>
      </c>
      <c r="AL61" s="9">
        <f t="shared" si="40"/>
        <v>304930524.01918495</v>
      </c>
      <c r="AM61" s="9">
        <f t="shared" si="41"/>
        <v>2805659587.3743572</v>
      </c>
      <c r="AN61" s="9">
        <v>4.212926853429666E-3</v>
      </c>
      <c r="AO61" s="9">
        <f t="shared" si="42"/>
        <v>2681008681.1912432</v>
      </c>
      <c r="AP61" s="9">
        <f t="shared" si="43"/>
        <v>5486668268.5656004</v>
      </c>
      <c r="AQ61" s="9">
        <f t="shared" si="44"/>
        <v>630890077510.60291</v>
      </c>
      <c r="AR61" s="9">
        <v>2.6978</v>
      </c>
      <c r="AS61" s="9">
        <f t="shared" si="5"/>
        <v>241413403816.88641</v>
      </c>
      <c r="AT61" s="9">
        <f t="shared" si="45"/>
        <v>637937150625.96057</v>
      </c>
      <c r="AU61" s="9">
        <f t="shared" si="46"/>
        <v>4966688953.2494507</v>
      </c>
      <c r="AV61" s="9">
        <f t="shared" si="47"/>
        <v>1860650022.6590517</v>
      </c>
      <c r="AW61" s="9">
        <f t="shared" si="48"/>
        <v>305678218.00827277</v>
      </c>
      <c r="AX61" s="9">
        <f t="shared" si="49"/>
        <v>2800360712.5821261</v>
      </c>
      <c r="AY61" s="9">
        <v>3.361455501911359E-3</v>
      </c>
      <c r="AZ61" s="9">
        <f t="shared" si="50"/>
        <v>2144397344.8452904</v>
      </c>
      <c r="BA61" s="9">
        <f t="shared" si="51"/>
        <v>4944758057.4274168</v>
      </c>
      <c r="BB61" s="9">
        <f t="shared" si="52"/>
        <v>632992392568.53308</v>
      </c>
      <c r="BC61" s="9">
        <v>3.4977999999999998</v>
      </c>
      <c r="BD61" s="9">
        <f t="shared" si="7"/>
        <v>217569354526.80634</v>
      </c>
      <c r="BE61" s="9">
        <f t="shared" si="8"/>
        <v>0.9678041238062981</v>
      </c>
      <c r="BF61" s="9">
        <f t="shared" si="9"/>
        <v>0.96876722232253487</v>
      </c>
      <c r="BG61" s="9">
        <f t="shared" si="10"/>
        <v>0.96684214214514008</v>
      </c>
      <c r="BH61" s="9">
        <f t="shared" si="11"/>
        <v>0.96973143917599669</v>
      </c>
      <c r="BI61" s="9">
        <f t="shared" si="12"/>
        <v>0.96588127585912564</v>
      </c>
      <c r="BJ61" s="9">
        <f t="shared" si="13"/>
        <v>6739737579.8485947</v>
      </c>
      <c r="BK61" s="9">
        <f t="shared" si="14"/>
        <v>9847971301.9239864</v>
      </c>
      <c r="BL61" s="9">
        <f t="shared" si="15"/>
        <v>6659036467.45189</v>
      </c>
      <c r="BM61" s="9">
        <f t="shared" si="16"/>
        <v>7120512117.5232239</v>
      </c>
      <c r="BN61" s="9">
        <f t="shared" si="17"/>
        <v>6573216239.1359215</v>
      </c>
    </row>
    <row r="62" spans="1:66" x14ac:dyDescent="0.3">
      <c r="A62" s="9">
        <f t="shared" si="0"/>
        <v>45</v>
      </c>
      <c r="B62" s="9">
        <f t="shared" si="53"/>
        <v>632300208028.39404</v>
      </c>
      <c r="C62" s="9">
        <f t="shared" si="54"/>
        <v>4966688953.2494507</v>
      </c>
      <c r="D62" s="9">
        <f t="shared" si="55"/>
        <v>1844208940.0828161</v>
      </c>
      <c r="E62" s="9">
        <f t="shared" si="56"/>
        <v>302977183.01360548</v>
      </c>
      <c r="F62" s="9">
        <f t="shared" si="57"/>
        <v>2819502830.153029</v>
      </c>
      <c r="G62" s="9">
        <v>4.1780157419696318E-3</v>
      </c>
      <c r="H62" s="9">
        <f t="shared" si="58"/>
        <v>2641760222.7933035</v>
      </c>
      <c r="I62" s="9">
        <f t="shared" si="59"/>
        <v>5461263052.9463329</v>
      </c>
      <c r="J62" s="9">
        <f t="shared" si="60"/>
        <v>626838944975.44763</v>
      </c>
      <c r="K62" s="4">
        <v>3.1398999999999999</v>
      </c>
      <c r="L62" s="9">
        <f t="shared" si="18"/>
        <v>245756837382.58499</v>
      </c>
      <c r="M62" s="9">
        <f t="shared" si="19"/>
        <v>631891314071.32092</v>
      </c>
      <c r="N62" s="9">
        <f t="shared" si="20"/>
        <v>4966688953.2494507</v>
      </c>
      <c r="O62" s="9">
        <f t="shared" si="21"/>
        <v>1843016332.7080195</v>
      </c>
      <c r="P62" s="9">
        <f t="shared" si="22"/>
        <v>302781254.65917462</v>
      </c>
      <c r="Q62" s="9">
        <f t="shared" si="23"/>
        <v>2820891365.882257</v>
      </c>
      <c r="R62" s="9">
        <v>4.3439635645270425E-3</v>
      </c>
      <c r="S62" s="9">
        <f t="shared" si="24"/>
        <v>2744912845.0669322</v>
      </c>
      <c r="T62" s="9">
        <f t="shared" si="25"/>
        <v>5565804210.9491892</v>
      </c>
      <c r="U62" s="9">
        <f t="shared" si="26"/>
        <v>626325509860.37183</v>
      </c>
      <c r="V62" s="9">
        <v>2.9398999999999997</v>
      </c>
      <c r="W62" s="9">
        <f t="shared" si="27"/>
        <v>250461189492.7135</v>
      </c>
      <c r="X62" s="9">
        <f t="shared" si="28"/>
        <v>632640611696.87122</v>
      </c>
      <c r="Y62" s="9">
        <f t="shared" si="29"/>
        <v>4966688953.2494507</v>
      </c>
      <c r="Z62" s="9">
        <f t="shared" si="30"/>
        <v>1845201784.1158745</v>
      </c>
      <c r="AA62" s="9">
        <f t="shared" si="31"/>
        <v>303140293.10475081</v>
      </c>
      <c r="AB62" s="9">
        <f t="shared" si="32"/>
        <v>2818346876.0288258</v>
      </c>
      <c r="AC62" s="9">
        <v>4.0385057647841505E-3</v>
      </c>
      <c r="AD62" s="9">
        <f t="shared" si="33"/>
        <v>2554922757.3743858</v>
      </c>
      <c r="AE62" s="9">
        <f t="shared" si="34"/>
        <v>5373269633.4032116</v>
      </c>
      <c r="AF62" s="9">
        <f t="shared" si="35"/>
        <v>627267342063.46802</v>
      </c>
      <c r="AG62" s="9">
        <v>3.3399000000000001</v>
      </c>
      <c r="AH62" s="9">
        <f t="shared" si="36"/>
        <v>241797133503.14453</v>
      </c>
      <c r="AI62" s="9">
        <f t="shared" si="37"/>
        <v>630890077510.60291</v>
      </c>
      <c r="AJ62" s="9">
        <f t="shared" si="38"/>
        <v>4966688953.2494507</v>
      </c>
      <c r="AK62" s="9">
        <f t="shared" si="39"/>
        <v>1840096059.4059253</v>
      </c>
      <c r="AL62" s="9">
        <f t="shared" si="40"/>
        <v>302301495.47383058</v>
      </c>
      <c r="AM62" s="9">
        <f t="shared" si="41"/>
        <v>2824291398.3696947</v>
      </c>
      <c r="AN62" s="9">
        <v>4.8524315070186397E-3</v>
      </c>
      <c r="AO62" s="9">
        <f t="shared" si="42"/>
        <v>3061350889.5778813</v>
      </c>
      <c r="AP62" s="9">
        <f t="shared" si="43"/>
        <v>5885642287.9475765</v>
      </c>
      <c r="AQ62" s="9">
        <f t="shared" si="44"/>
        <v>625004435222.65527</v>
      </c>
      <c r="AR62" s="9">
        <v>2.7399</v>
      </c>
      <c r="AS62" s="9">
        <f t="shared" si="5"/>
        <v>264853902957.64093</v>
      </c>
      <c r="AT62" s="9">
        <f t="shared" si="45"/>
        <v>632992392568.53308</v>
      </c>
      <c r="AU62" s="9">
        <f t="shared" si="46"/>
        <v>4966688953.2494507</v>
      </c>
      <c r="AV62" s="9">
        <f t="shared" si="47"/>
        <v>1846227811.6582215</v>
      </c>
      <c r="AW62" s="9">
        <f t="shared" si="48"/>
        <v>303308854.77242213</v>
      </c>
      <c r="AX62" s="9">
        <f t="shared" si="49"/>
        <v>2817152286.8188071</v>
      </c>
      <c r="AY62" s="9">
        <v>3.8992104184376597E-3</v>
      </c>
      <c r="AZ62" s="9">
        <f t="shared" si="50"/>
        <v>2468170531.8950052</v>
      </c>
      <c r="BA62" s="9">
        <f t="shared" si="51"/>
        <v>5285322818.7138119</v>
      </c>
      <c r="BB62" s="9">
        <f t="shared" si="52"/>
        <v>627707069749.81921</v>
      </c>
      <c r="BC62" s="9">
        <v>3.5398999999999998</v>
      </c>
      <c r="BD62" s="9">
        <f t="shared" si="7"/>
        <v>237839526842.12152</v>
      </c>
      <c r="BE62" s="9">
        <f t="shared" si="8"/>
        <v>0.96238686133098938</v>
      </c>
      <c r="BF62" s="9">
        <f t="shared" si="9"/>
        <v>0.96350425410096208</v>
      </c>
      <c r="BG62" s="9">
        <f t="shared" si="10"/>
        <v>0.96127094929851153</v>
      </c>
      <c r="BH62" s="9">
        <f t="shared" si="11"/>
        <v>0.96462312981923681</v>
      </c>
      <c r="BI62" s="9">
        <f t="shared" si="12"/>
        <v>0.96015651579638417</v>
      </c>
      <c r="BJ62" s="9">
        <f t="shared" si="13"/>
        <v>7030690261.9127703</v>
      </c>
      <c r="BK62" s="9">
        <f t="shared" si="14"/>
        <v>10148101969.994692</v>
      </c>
      <c r="BL62" s="9">
        <f t="shared" si="15"/>
        <v>6938906872.0027437</v>
      </c>
      <c r="BM62" s="9">
        <f t="shared" si="16"/>
        <v>7452425904.7886333</v>
      </c>
      <c r="BN62" s="9">
        <f t="shared" si="17"/>
        <v>6847404805.4835186</v>
      </c>
    </row>
    <row r="63" spans="1:66" x14ac:dyDescent="0.3">
      <c r="A63" s="9">
        <f t="shared" si="0"/>
        <v>46</v>
      </c>
      <c r="B63" s="9">
        <f t="shared" si="53"/>
        <v>626838944975.44763</v>
      </c>
      <c r="C63" s="9">
        <f t="shared" si="54"/>
        <v>4966688953.2494507</v>
      </c>
      <c r="D63" s="9">
        <f t="shared" si="55"/>
        <v>1828280256.1783891</v>
      </c>
      <c r="E63" s="9">
        <f t="shared" si="56"/>
        <v>300360327.80073535</v>
      </c>
      <c r="F63" s="9">
        <f t="shared" si="57"/>
        <v>2838048369.2703261</v>
      </c>
      <c r="G63" s="9">
        <v>3.2836589534019911E-3</v>
      </c>
      <c r="H63" s="9">
        <f t="shared" si="58"/>
        <v>2058325314.0096867</v>
      </c>
      <c r="I63" s="9">
        <f t="shared" si="59"/>
        <v>4896373683.2800131</v>
      </c>
      <c r="J63" s="9">
        <f t="shared" si="60"/>
        <v>621942571292.1676</v>
      </c>
      <c r="K63" s="4">
        <v>3.1606000000000001</v>
      </c>
      <c r="L63" s="9">
        <f t="shared" si="18"/>
        <v>225233189430.88062</v>
      </c>
      <c r="M63" s="9">
        <f t="shared" si="19"/>
        <v>626325509860.37183</v>
      </c>
      <c r="N63" s="9">
        <f t="shared" si="20"/>
        <v>4966688953.2494507</v>
      </c>
      <c r="O63" s="9">
        <f t="shared" si="21"/>
        <v>1826782737.0927513</v>
      </c>
      <c r="P63" s="9">
        <f t="shared" si="22"/>
        <v>300114306.80809486</v>
      </c>
      <c r="Q63" s="9">
        <f t="shared" si="23"/>
        <v>2839791909.3486042</v>
      </c>
      <c r="R63" s="9">
        <v>3.4133570031068539E-3</v>
      </c>
      <c r="S63" s="9">
        <f t="shared" si="24"/>
        <v>2137872565.306371</v>
      </c>
      <c r="T63" s="9">
        <f t="shared" si="25"/>
        <v>4977664474.6549749</v>
      </c>
      <c r="U63" s="9">
        <f t="shared" si="26"/>
        <v>621347845385.7168</v>
      </c>
      <c r="V63" s="9">
        <v>2.9605999999999999</v>
      </c>
      <c r="W63" s="9">
        <f t="shared" si="27"/>
        <v>228972565834.12885</v>
      </c>
      <c r="X63" s="9">
        <f t="shared" si="28"/>
        <v>627267342063.46802</v>
      </c>
      <c r="Y63" s="9">
        <f t="shared" si="29"/>
        <v>4966688953.2494507</v>
      </c>
      <c r="Z63" s="9">
        <f t="shared" si="30"/>
        <v>1829529747.6851151</v>
      </c>
      <c r="AA63" s="9">
        <f t="shared" si="31"/>
        <v>300565601.40541178</v>
      </c>
      <c r="AB63" s="9">
        <f t="shared" si="32"/>
        <v>2836593604.1589241</v>
      </c>
      <c r="AC63" s="9">
        <v>3.1800340150618389E-3</v>
      </c>
      <c r="AD63" s="9">
        <f t="shared" si="33"/>
        <v>1994731484.2992582</v>
      </c>
      <c r="AE63" s="9">
        <f t="shared" si="34"/>
        <v>4831325088.4581823</v>
      </c>
      <c r="AF63" s="9">
        <f t="shared" si="35"/>
        <v>622436016975.00977</v>
      </c>
      <c r="AG63" s="9">
        <v>3.3606000000000003</v>
      </c>
      <c r="AH63" s="9">
        <f t="shared" si="36"/>
        <v>222240954069.07639</v>
      </c>
      <c r="AI63" s="9">
        <f t="shared" si="37"/>
        <v>625004435222.65527</v>
      </c>
      <c r="AJ63" s="9">
        <f t="shared" si="38"/>
        <v>4966688953.2494507</v>
      </c>
      <c r="AK63" s="9">
        <f t="shared" si="39"/>
        <v>1822929602.7327447</v>
      </c>
      <c r="AL63" s="9">
        <f t="shared" si="40"/>
        <v>299481291.87752235</v>
      </c>
      <c r="AM63" s="9">
        <f t="shared" si="41"/>
        <v>2844278058.6391835</v>
      </c>
      <c r="AN63" s="9">
        <v>3.8035690121634991E-3</v>
      </c>
      <c r="AO63" s="9">
        <f t="shared" si="42"/>
        <v>2377247502.2776403</v>
      </c>
      <c r="AP63" s="9">
        <f t="shared" si="43"/>
        <v>5221525560.9168243</v>
      </c>
      <c r="AQ63" s="9">
        <f t="shared" si="44"/>
        <v>619782909661.73853</v>
      </c>
      <c r="AR63" s="9">
        <v>2.7606000000000002</v>
      </c>
      <c r="AS63" s="9">
        <f t="shared" si="5"/>
        <v>240190175802.17392</v>
      </c>
      <c r="AT63" s="9">
        <f t="shared" si="45"/>
        <v>627707069749.81921</v>
      </c>
      <c r="AU63" s="9">
        <f t="shared" si="46"/>
        <v>4966688953.2494507</v>
      </c>
      <c r="AV63" s="9">
        <f t="shared" si="47"/>
        <v>1830812286.7703061</v>
      </c>
      <c r="AW63" s="9">
        <f t="shared" si="48"/>
        <v>300776304.25512171</v>
      </c>
      <c r="AX63" s="9">
        <f t="shared" si="49"/>
        <v>2835100362.2240229</v>
      </c>
      <c r="AY63" s="9">
        <v>3.0679072233218418E-3</v>
      </c>
      <c r="AZ63" s="9">
        <f t="shared" si="50"/>
        <v>1925747053.4156575</v>
      </c>
      <c r="BA63" s="9">
        <f t="shared" si="51"/>
        <v>4760847415.6396809</v>
      </c>
      <c r="BB63" s="9">
        <f t="shared" si="52"/>
        <v>622946222334.17957</v>
      </c>
      <c r="BC63" s="9">
        <v>3.5606</v>
      </c>
      <c r="BD63" s="9">
        <f t="shared" si="7"/>
        <v>218998981119.42532</v>
      </c>
      <c r="BE63" s="9">
        <f t="shared" si="8"/>
        <v>0.95698350630172946</v>
      </c>
      <c r="BF63" s="9">
        <f t="shared" si="9"/>
        <v>0.95825343764550153</v>
      </c>
      <c r="BG63" s="9">
        <f t="shared" si="10"/>
        <v>0.95571546800181995</v>
      </c>
      <c r="BH63" s="9">
        <f t="shared" si="11"/>
        <v>0.95952526517377912</v>
      </c>
      <c r="BI63" s="9">
        <f t="shared" si="12"/>
        <v>0.95444931961085178</v>
      </c>
      <c r="BJ63" s="9">
        <f t="shared" si="13"/>
        <v>6435382905.6486397</v>
      </c>
      <c r="BK63" s="9">
        <f t="shared" si="14"/>
        <v>9529210857.4512444</v>
      </c>
      <c r="BL63" s="9">
        <f t="shared" si="15"/>
        <v>6365881997.0168772</v>
      </c>
      <c r="BM63" s="9">
        <f t="shared" si="16"/>
        <v>6759332708.9056501</v>
      </c>
      <c r="BN63" s="9">
        <f t="shared" si="17"/>
        <v>6291405118.0714817</v>
      </c>
    </row>
    <row r="64" spans="1:66" x14ac:dyDescent="0.3">
      <c r="A64" s="9">
        <f t="shared" si="0"/>
        <v>47</v>
      </c>
      <c r="B64" s="9">
        <f t="shared" si="53"/>
        <v>621942571292.1676</v>
      </c>
      <c r="C64" s="9">
        <f t="shared" si="54"/>
        <v>4966688953.2494507</v>
      </c>
      <c r="D64" s="9">
        <f t="shared" si="55"/>
        <v>1813999166.2688222</v>
      </c>
      <c r="E64" s="9">
        <f t="shared" si="56"/>
        <v>298014148.74416363</v>
      </c>
      <c r="F64" s="9">
        <f t="shared" si="57"/>
        <v>2854675638.236465</v>
      </c>
      <c r="G64" s="9">
        <v>3.907910102629919E-3</v>
      </c>
      <c r="H64" s="9">
        <f t="shared" si="58"/>
        <v>2430495657.6082902</v>
      </c>
      <c r="I64" s="9">
        <f t="shared" si="59"/>
        <v>5285171295.8447552</v>
      </c>
      <c r="J64" s="9">
        <f t="shared" si="60"/>
        <v>616657399996.32288</v>
      </c>
      <c r="K64" s="4">
        <v>3.1928000000000001</v>
      </c>
      <c r="L64" s="9">
        <f t="shared" si="18"/>
        <v>248403050904.70349</v>
      </c>
      <c r="M64" s="9">
        <f t="shared" si="19"/>
        <v>621347845385.7168</v>
      </c>
      <c r="N64" s="9">
        <f t="shared" si="20"/>
        <v>4966688953.2494507</v>
      </c>
      <c r="O64" s="9">
        <f t="shared" si="21"/>
        <v>1812264549.0416741</v>
      </c>
      <c r="P64" s="9">
        <f t="shared" si="22"/>
        <v>297729175.91398931</v>
      </c>
      <c r="Q64" s="9">
        <f t="shared" si="23"/>
        <v>2856695228.293787</v>
      </c>
      <c r="R64" s="9">
        <v>4.0559327601362716E-3</v>
      </c>
      <c r="S64" s="9">
        <f t="shared" si="24"/>
        <v>2520145081.5400157</v>
      </c>
      <c r="T64" s="9">
        <f t="shared" si="25"/>
        <v>5376840309.8338032</v>
      </c>
      <c r="U64" s="9">
        <f t="shared" si="26"/>
        <v>615971005075.88293</v>
      </c>
      <c r="V64" s="9">
        <v>2.9927999999999999</v>
      </c>
      <c r="W64" s="9">
        <f t="shared" si="27"/>
        <v>252711494562.18875</v>
      </c>
      <c r="X64" s="9">
        <f t="shared" si="28"/>
        <v>622436016975.00977</v>
      </c>
      <c r="Y64" s="9">
        <f t="shared" si="29"/>
        <v>4966688953.2494507</v>
      </c>
      <c r="Z64" s="9">
        <f t="shared" si="30"/>
        <v>1815438382.8437786</v>
      </c>
      <c r="AA64" s="9">
        <f t="shared" si="31"/>
        <v>298250591.46719217</v>
      </c>
      <c r="AB64" s="9">
        <f t="shared" si="32"/>
        <v>2852999978.9384799</v>
      </c>
      <c r="AC64" s="9">
        <v>3.7775025128080619E-3</v>
      </c>
      <c r="AD64" s="9">
        <f t="shared" si="33"/>
        <v>2351253618.1853409</v>
      </c>
      <c r="AE64" s="9">
        <f t="shared" si="34"/>
        <v>5204253597.1238213</v>
      </c>
      <c r="AF64" s="9">
        <f t="shared" si="35"/>
        <v>617231763377.88599</v>
      </c>
      <c r="AG64" s="9">
        <v>3.3928000000000003</v>
      </c>
      <c r="AH64" s="9">
        <f t="shared" si="36"/>
        <v>244599919064.81961</v>
      </c>
      <c r="AI64" s="9">
        <f t="shared" si="37"/>
        <v>619782909661.73853</v>
      </c>
      <c r="AJ64" s="9">
        <f t="shared" si="38"/>
        <v>4966688953.2494507</v>
      </c>
      <c r="AK64" s="9">
        <f t="shared" si="39"/>
        <v>1807700153.1800709</v>
      </c>
      <c r="AL64" s="9">
        <f t="shared" si="40"/>
        <v>296979310.87958306</v>
      </c>
      <c r="AM64" s="9">
        <f t="shared" si="41"/>
        <v>2862009489.1897969</v>
      </c>
      <c r="AN64" s="9">
        <v>4.5102161931395157E-3</v>
      </c>
      <c r="AO64" s="9">
        <f t="shared" si="42"/>
        <v>2795354915.3874989</v>
      </c>
      <c r="AP64" s="9">
        <f t="shared" si="43"/>
        <v>5657364404.5772953</v>
      </c>
      <c r="AQ64" s="9">
        <f t="shared" si="44"/>
        <v>614125545257.16125</v>
      </c>
      <c r="AR64" s="9">
        <v>2.7928000000000002</v>
      </c>
      <c r="AS64" s="9">
        <f t="shared" si="5"/>
        <v>265896127015.13287</v>
      </c>
      <c r="AT64" s="9">
        <f t="shared" si="45"/>
        <v>622946222334.17957</v>
      </c>
      <c r="AU64" s="9">
        <f t="shared" si="46"/>
        <v>4966688953.2494507</v>
      </c>
      <c r="AV64" s="9">
        <f t="shared" si="47"/>
        <v>1816926481.8080239</v>
      </c>
      <c r="AW64" s="9">
        <f t="shared" si="48"/>
        <v>298495064.86846107</v>
      </c>
      <c r="AX64" s="9">
        <f t="shared" si="49"/>
        <v>2851267406.5729656</v>
      </c>
      <c r="AY64" s="9">
        <v>3.6472824298944273E-3</v>
      </c>
      <c r="AZ64" s="9">
        <f t="shared" si="50"/>
        <v>2272060811.4885607</v>
      </c>
      <c r="BA64" s="9">
        <f t="shared" si="51"/>
        <v>5123328218.0615263</v>
      </c>
      <c r="BB64" s="9">
        <f t="shared" si="52"/>
        <v>617822894116.11804</v>
      </c>
      <c r="BC64" s="9">
        <v>3.5928</v>
      </c>
      <c r="BD64" s="9">
        <f t="shared" si="7"/>
        <v>240796426248.89172</v>
      </c>
      <c r="BE64" s="9">
        <f t="shared" si="8"/>
        <v>0.95158509776270017</v>
      </c>
      <c r="BF64" s="9">
        <f t="shared" si="9"/>
        <v>0.95300580364366239</v>
      </c>
      <c r="BG64" s="9">
        <f t="shared" si="10"/>
        <v>0.95016674475407326</v>
      </c>
      <c r="BH64" s="9">
        <f t="shared" si="11"/>
        <v>0.9544288666911096</v>
      </c>
      <c r="BI64" s="9">
        <f t="shared" si="12"/>
        <v>0.94875074033216589</v>
      </c>
      <c r="BJ64" s="9">
        <f t="shared" si="13"/>
        <v>6755464818.2244215</v>
      </c>
      <c r="BK64" s="9">
        <f t="shared" si="14"/>
        <v>9857443417.8763962</v>
      </c>
      <c r="BL64" s="9">
        <f t="shared" si="15"/>
        <v>6669877877.7820892</v>
      </c>
      <c r="BM64" s="9">
        <f t="shared" si="16"/>
        <v>7124873105.6363325</v>
      </c>
      <c r="BN64" s="9">
        <f t="shared" si="17"/>
        <v>6584571784.5950298</v>
      </c>
    </row>
    <row r="65" spans="1:66" x14ac:dyDescent="0.3">
      <c r="A65" s="9">
        <f t="shared" si="0"/>
        <v>48</v>
      </c>
      <c r="B65" s="9">
        <f t="shared" si="53"/>
        <v>616657399996.32288</v>
      </c>
      <c r="C65" s="9">
        <f t="shared" si="54"/>
        <v>4966688953.2494507</v>
      </c>
      <c r="D65" s="9">
        <f t="shared" si="55"/>
        <v>1798584083.3226085</v>
      </c>
      <c r="E65" s="9">
        <f t="shared" si="56"/>
        <v>295481670.8315714</v>
      </c>
      <c r="F65" s="9">
        <f t="shared" si="57"/>
        <v>2872623199.0952706</v>
      </c>
      <c r="G65" s="9">
        <v>3.2577416070046494E-3</v>
      </c>
      <c r="H65" s="9">
        <f t="shared" si="58"/>
        <v>2008910469.2353299</v>
      </c>
      <c r="I65" s="9">
        <f t="shared" si="59"/>
        <v>4881533668.3306007</v>
      </c>
      <c r="J65" s="9">
        <f t="shared" si="60"/>
        <v>611775866327.99231</v>
      </c>
      <c r="K65" s="4">
        <v>3.2155999999999998</v>
      </c>
      <c r="L65" s="9">
        <f t="shared" si="18"/>
        <v>234313616079.86884</v>
      </c>
      <c r="M65" s="9">
        <f t="shared" si="19"/>
        <v>615971005075.88293</v>
      </c>
      <c r="N65" s="9">
        <f t="shared" si="20"/>
        <v>4966688953.2494507</v>
      </c>
      <c r="O65" s="9">
        <f t="shared" si="21"/>
        <v>1796582098.1379919</v>
      </c>
      <c r="P65" s="9">
        <f t="shared" si="22"/>
        <v>295152773.26552725</v>
      </c>
      <c r="Q65" s="9">
        <f t="shared" si="23"/>
        <v>2874954081.8459315</v>
      </c>
      <c r="R65" s="9">
        <v>3.3787526989587091E-3</v>
      </c>
      <c r="S65" s="9">
        <f t="shared" si="24"/>
        <v>2081213695.8804481</v>
      </c>
      <c r="T65" s="9">
        <f t="shared" si="25"/>
        <v>4956167777.7263794</v>
      </c>
      <c r="U65" s="9">
        <f t="shared" si="26"/>
        <v>611014837298.15649</v>
      </c>
      <c r="V65" s="9">
        <v>3.0155999999999996</v>
      </c>
      <c r="W65" s="9">
        <f t="shared" si="27"/>
        <v>237896053330.86621</v>
      </c>
      <c r="X65" s="9">
        <f t="shared" si="28"/>
        <v>617231763377.88599</v>
      </c>
      <c r="Y65" s="9">
        <f t="shared" si="29"/>
        <v>4966688953.2494507</v>
      </c>
      <c r="Z65" s="9">
        <f t="shared" si="30"/>
        <v>1800259309.8521676</v>
      </c>
      <c r="AA65" s="9">
        <f t="shared" si="31"/>
        <v>295756886.61857039</v>
      </c>
      <c r="AB65" s="9">
        <f t="shared" si="32"/>
        <v>2870672756.7787127</v>
      </c>
      <c r="AC65" s="9">
        <v>3.1541462854129954E-3</v>
      </c>
      <c r="AD65" s="9">
        <f t="shared" si="33"/>
        <v>1946839273.6972721</v>
      </c>
      <c r="AE65" s="9">
        <f t="shared" si="34"/>
        <v>4817512030.4759846</v>
      </c>
      <c r="AF65" s="9">
        <f t="shared" si="35"/>
        <v>612414251347.41003</v>
      </c>
      <c r="AG65" s="9">
        <v>3.4156</v>
      </c>
      <c r="AH65" s="9">
        <f t="shared" si="36"/>
        <v>231240577462.84726</v>
      </c>
      <c r="AI65" s="9">
        <f t="shared" si="37"/>
        <v>614125545257.16125</v>
      </c>
      <c r="AJ65" s="9">
        <f t="shared" si="38"/>
        <v>4966688953.2494507</v>
      </c>
      <c r="AK65" s="9">
        <f t="shared" si="39"/>
        <v>1791199507.0000536</v>
      </c>
      <c r="AL65" s="9">
        <f t="shared" si="40"/>
        <v>294268490.43572313</v>
      </c>
      <c r="AM65" s="9">
        <f t="shared" si="41"/>
        <v>2881220955.813674</v>
      </c>
      <c r="AN65" s="9">
        <v>3.7427588466381057E-3</v>
      </c>
      <c r="AO65" s="9">
        <f t="shared" si="42"/>
        <v>2298523817.4576907</v>
      </c>
      <c r="AP65" s="9">
        <f t="shared" si="43"/>
        <v>5179744773.2713642</v>
      </c>
      <c r="AQ65" s="9">
        <f t="shared" si="44"/>
        <v>608945800483.88989</v>
      </c>
      <c r="AR65" s="9">
        <v>2.8155999999999999</v>
      </c>
      <c r="AS65" s="9">
        <f t="shared" si="5"/>
        <v>248627749117.02548</v>
      </c>
      <c r="AT65" s="9">
        <f t="shared" si="45"/>
        <v>617822894116.11804</v>
      </c>
      <c r="AU65" s="9">
        <f t="shared" si="46"/>
        <v>4966688953.2494507</v>
      </c>
      <c r="AV65" s="9">
        <f t="shared" si="47"/>
        <v>1801983441.1720111</v>
      </c>
      <c r="AW65" s="9">
        <f t="shared" si="48"/>
        <v>296040136.76397324</v>
      </c>
      <c r="AX65" s="9">
        <f t="shared" si="49"/>
        <v>2868665375.3134661</v>
      </c>
      <c r="AY65" s="9">
        <v>3.0506692540422931E-3</v>
      </c>
      <c r="AZ65" s="9">
        <f t="shared" si="50"/>
        <v>1884773307.5234685</v>
      </c>
      <c r="BA65" s="9">
        <f t="shared" si="51"/>
        <v>4753438682.836935</v>
      </c>
      <c r="BB65" s="9">
        <f t="shared" si="52"/>
        <v>613069455433.28113</v>
      </c>
      <c r="BC65" s="9">
        <v>3.6155999999999997</v>
      </c>
      <c r="BD65" s="9">
        <f t="shared" si="7"/>
        <v>228165056776.17288</v>
      </c>
      <c r="BE65" s="9">
        <f t="shared" si="8"/>
        <v>0.94619926563839674</v>
      </c>
      <c r="BF65" s="9">
        <f t="shared" si="9"/>
        <v>0.94776899799312697</v>
      </c>
      <c r="BG65" s="9">
        <f t="shared" si="10"/>
        <v>0.94463239264785903</v>
      </c>
      <c r="BH65" s="9">
        <f t="shared" si="11"/>
        <v>0.94934159540537266</v>
      </c>
      <c r="BI65" s="9">
        <f t="shared" si="12"/>
        <v>0.94306837334044702</v>
      </c>
      <c r="BJ65" s="9">
        <f t="shared" si="13"/>
        <v>6320722510.9922848</v>
      </c>
      <c r="BK65" s="9">
        <f t="shared" si="14"/>
        <v>9404575981.1463184</v>
      </c>
      <c r="BL65" s="9">
        <f t="shared" si="15"/>
        <v>6251361175.2106113</v>
      </c>
      <c r="BM65" s="9">
        <f t="shared" si="16"/>
        <v>6617807364.5148249</v>
      </c>
      <c r="BN65" s="9">
        <f t="shared" si="17"/>
        <v>6182211279.0490952</v>
      </c>
    </row>
    <row r="66" spans="1:66" x14ac:dyDescent="0.3">
      <c r="A66" s="9">
        <f t="shared" si="0"/>
        <v>49</v>
      </c>
      <c r="B66" s="9">
        <f t="shared" si="53"/>
        <v>611775866327.99231</v>
      </c>
      <c r="C66" s="9">
        <f t="shared" si="54"/>
        <v>4966688953.2494507</v>
      </c>
      <c r="D66" s="9">
        <f t="shared" si="55"/>
        <v>1784346276.7899776</v>
      </c>
      <c r="E66" s="9">
        <f t="shared" si="56"/>
        <v>293142602.61549634</v>
      </c>
      <c r="F66" s="9">
        <f t="shared" si="57"/>
        <v>2889200073.843977</v>
      </c>
      <c r="G66" s="9">
        <v>3.0765274376197693E-3</v>
      </c>
      <c r="H66" s="9">
        <f t="shared" si="58"/>
        <v>1882145238.4316728</v>
      </c>
      <c r="I66" s="9">
        <f t="shared" si="59"/>
        <v>4771345312.27565</v>
      </c>
      <c r="J66" s="9">
        <f t="shared" si="60"/>
        <v>607004521015.71667</v>
      </c>
      <c r="K66" s="4">
        <v>3.2433999999999998</v>
      </c>
      <c r="L66" s="9">
        <f t="shared" si="18"/>
        <v>233795920301.50684</v>
      </c>
      <c r="M66" s="9">
        <f t="shared" si="19"/>
        <v>611014837298.15649</v>
      </c>
      <c r="N66" s="9">
        <f t="shared" si="20"/>
        <v>4966688953.2494507</v>
      </c>
      <c r="O66" s="9">
        <f t="shared" si="21"/>
        <v>1782126608.7862899</v>
      </c>
      <c r="P66" s="9">
        <f t="shared" si="22"/>
        <v>292777942.87203336</v>
      </c>
      <c r="Q66" s="9">
        <f t="shared" si="23"/>
        <v>2891784401.5911274</v>
      </c>
      <c r="R66" s="9">
        <v>3.1886649019602364E-3</v>
      </c>
      <c r="S66" s="9">
        <f t="shared" si="24"/>
        <v>1948321566.2695761</v>
      </c>
      <c r="T66" s="9">
        <f t="shared" si="25"/>
        <v>4840105967.8607035</v>
      </c>
      <c r="U66" s="9">
        <f t="shared" si="26"/>
        <v>606174731330.29578</v>
      </c>
      <c r="V66" s="9">
        <v>3.0433999999999997</v>
      </c>
      <c r="W66" s="9">
        <f t="shared" si="27"/>
        <v>237165192425.17447</v>
      </c>
      <c r="X66" s="9">
        <f t="shared" si="28"/>
        <v>612414251347.41003</v>
      </c>
      <c r="Y66" s="9">
        <f t="shared" si="29"/>
        <v>4966688953.2494507</v>
      </c>
      <c r="Z66" s="9">
        <f t="shared" si="30"/>
        <v>1786208233.0966127</v>
      </c>
      <c r="AA66" s="9">
        <f t="shared" si="31"/>
        <v>293448495.43730068</v>
      </c>
      <c r="AB66" s="9">
        <f t="shared" si="32"/>
        <v>2887032224.7155371</v>
      </c>
      <c r="AC66" s="9">
        <v>2.9817501439168836E-3</v>
      </c>
      <c r="AD66" s="9">
        <f t="shared" si="33"/>
        <v>1826066282.0918903</v>
      </c>
      <c r="AE66" s="9">
        <f t="shared" si="34"/>
        <v>4713098506.8074274</v>
      </c>
      <c r="AF66" s="9">
        <f t="shared" si="35"/>
        <v>607701152840.60254</v>
      </c>
      <c r="AG66" s="9">
        <v>3.4434</v>
      </c>
      <c r="AH66" s="9">
        <f t="shared" si="36"/>
        <v>230941826833.56393</v>
      </c>
      <c r="AI66" s="9">
        <f t="shared" si="37"/>
        <v>608945800483.88989</v>
      </c>
      <c r="AJ66" s="9">
        <f t="shared" si="38"/>
        <v>4966688953.2494507</v>
      </c>
      <c r="AK66" s="9">
        <f t="shared" si="39"/>
        <v>1776091918.0780122</v>
      </c>
      <c r="AL66" s="9">
        <f t="shared" si="40"/>
        <v>291786529.3985306</v>
      </c>
      <c r="AM66" s="9">
        <f t="shared" si="41"/>
        <v>2898810505.7729077</v>
      </c>
      <c r="AN66" s="9">
        <v>3.525912362179584E-3</v>
      </c>
      <c r="AO66" s="9">
        <f t="shared" si="42"/>
        <v>2147089525.8234899</v>
      </c>
      <c r="AP66" s="9">
        <f t="shared" si="43"/>
        <v>5045900031.5963974</v>
      </c>
      <c r="AQ66" s="9">
        <f t="shared" si="44"/>
        <v>603899900452.29346</v>
      </c>
      <c r="AR66" s="9">
        <v>2.8433999999999999</v>
      </c>
      <c r="AS66" s="9">
        <f t="shared" si="5"/>
        <v>247249101548.22348</v>
      </c>
      <c r="AT66" s="9">
        <f t="shared" si="45"/>
        <v>613069455433.28113</v>
      </c>
      <c r="AU66" s="9">
        <f t="shared" si="46"/>
        <v>4966688953.2494507</v>
      </c>
      <c r="AV66" s="9">
        <f t="shared" si="47"/>
        <v>1788119245.0137367</v>
      </c>
      <c r="AW66" s="9">
        <f t="shared" si="48"/>
        <v>293762447.39511389</v>
      </c>
      <c r="AX66" s="9">
        <f t="shared" si="49"/>
        <v>2884807260.8406</v>
      </c>
      <c r="AY66" s="9">
        <v>2.8870718522997496E-3</v>
      </c>
      <c r="AZ66" s="9">
        <f t="shared" si="50"/>
        <v>1769975568.2861617</v>
      </c>
      <c r="BA66" s="9">
        <f t="shared" si="51"/>
        <v>4654782829.1267614</v>
      </c>
      <c r="BB66" s="9">
        <f t="shared" si="52"/>
        <v>608414672604.15442</v>
      </c>
      <c r="BC66" s="9">
        <v>3.6433999999999997</v>
      </c>
      <c r="BD66" s="9">
        <f t="shared" si="7"/>
        <v>228084358627.2113</v>
      </c>
      <c r="BE66" s="9">
        <f t="shared" si="8"/>
        <v>0.94082224417943228</v>
      </c>
      <c r="BF66" s="9">
        <f t="shared" si="9"/>
        <v>0.94253925329684529</v>
      </c>
      <c r="BG66" s="9">
        <f t="shared" si="10"/>
        <v>0.93910864669568594</v>
      </c>
      <c r="BH66" s="9">
        <f t="shared" si="11"/>
        <v>0.94425968140745664</v>
      </c>
      <c r="BI66" s="9">
        <f t="shared" si="12"/>
        <v>0.93739845350313411</v>
      </c>
      <c r="BJ66" s="9">
        <f t="shared" si="13"/>
        <v>6167740472.9729528</v>
      </c>
      <c r="BK66" s="9">
        <f t="shared" si="14"/>
        <v>9243289162.1784592</v>
      </c>
      <c r="BL66" s="9">
        <f t="shared" si="15"/>
        <v>6103555156.9714336</v>
      </c>
      <c r="BM66" s="9">
        <f t="shared" si="16"/>
        <v>6441731944.9637918</v>
      </c>
      <c r="BN66" s="9">
        <f t="shared" si="17"/>
        <v>6039566440.371438</v>
      </c>
    </row>
    <row r="67" spans="1:66" x14ac:dyDescent="0.3">
      <c r="A67" s="9">
        <f t="shared" si="0"/>
        <v>50</v>
      </c>
      <c r="B67" s="9">
        <f t="shared" si="53"/>
        <v>607004521015.71667</v>
      </c>
      <c r="C67" s="9">
        <f t="shared" si="54"/>
        <v>4966688953.2494507</v>
      </c>
      <c r="D67" s="9">
        <f t="shared" si="55"/>
        <v>1770429852.962507</v>
      </c>
      <c r="E67" s="9">
        <f t="shared" si="56"/>
        <v>290856332.98669761</v>
      </c>
      <c r="F67" s="9">
        <f t="shared" si="57"/>
        <v>2905402767.3002458</v>
      </c>
      <c r="G67" s="9">
        <v>3.0506692540422931E-3</v>
      </c>
      <c r="H67" s="9">
        <f t="shared" si="58"/>
        <v>1851770029.3273158</v>
      </c>
      <c r="I67" s="9">
        <f t="shared" si="59"/>
        <v>4757172796.6275616</v>
      </c>
      <c r="J67" s="9">
        <f t="shared" si="60"/>
        <v>602247348219.08911</v>
      </c>
      <c r="K67" s="4">
        <v>3.2717999999999998</v>
      </c>
      <c r="L67" s="9">
        <f t="shared" si="18"/>
        <v>237858639831.37808</v>
      </c>
      <c r="M67" s="9">
        <f t="shared" si="19"/>
        <v>606174731330.29578</v>
      </c>
      <c r="N67" s="9">
        <f t="shared" si="20"/>
        <v>4966688953.2494507</v>
      </c>
      <c r="O67" s="9">
        <f t="shared" si="21"/>
        <v>1768009633.0466962</v>
      </c>
      <c r="P67" s="9">
        <f t="shared" si="22"/>
        <v>290458725.4291001</v>
      </c>
      <c r="Q67" s="9">
        <f t="shared" si="23"/>
        <v>2908220594.7736545</v>
      </c>
      <c r="R67" s="9">
        <v>3.1541462854129954E-3</v>
      </c>
      <c r="S67" s="9">
        <f t="shared" si="24"/>
        <v>1911963777.136673</v>
      </c>
      <c r="T67" s="9">
        <f t="shared" si="25"/>
        <v>4820184371.9103279</v>
      </c>
      <c r="U67" s="9">
        <f t="shared" si="26"/>
        <v>601354546958.38538</v>
      </c>
      <c r="V67" s="9">
        <v>3.0717999999999996</v>
      </c>
      <c r="W67" s="9">
        <f t="shared" si="27"/>
        <v>241009218595.51639</v>
      </c>
      <c r="X67" s="9">
        <f t="shared" si="28"/>
        <v>607701152840.60254</v>
      </c>
      <c r="Y67" s="9">
        <f t="shared" si="29"/>
        <v>4966688953.2494507</v>
      </c>
      <c r="Z67" s="9">
        <f t="shared" si="30"/>
        <v>1772461695.7850909</v>
      </c>
      <c r="AA67" s="9">
        <f t="shared" si="31"/>
        <v>291190135.73612207</v>
      </c>
      <c r="AB67" s="9">
        <f t="shared" si="32"/>
        <v>2903037121.7282376</v>
      </c>
      <c r="AC67" s="9">
        <v>2.9559189823693544E-3</v>
      </c>
      <c r="AD67" s="9">
        <f t="shared" si="33"/>
        <v>1796315373.2892773</v>
      </c>
      <c r="AE67" s="9">
        <f t="shared" si="34"/>
        <v>4699352495.0175152</v>
      </c>
      <c r="AF67" s="9">
        <f t="shared" si="35"/>
        <v>603001800345.58496</v>
      </c>
      <c r="AG67" s="9">
        <v>3.4718</v>
      </c>
      <c r="AH67" s="9">
        <f t="shared" si="36"/>
        <v>234967624750.87576</v>
      </c>
      <c r="AI67" s="9">
        <f t="shared" si="37"/>
        <v>603899900452.29346</v>
      </c>
      <c r="AJ67" s="9">
        <f t="shared" si="38"/>
        <v>4966688953.2494507</v>
      </c>
      <c r="AK67" s="9">
        <f t="shared" si="39"/>
        <v>1761374709.6525226</v>
      </c>
      <c r="AL67" s="9">
        <f t="shared" si="40"/>
        <v>289368702.30005729</v>
      </c>
      <c r="AM67" s="9">
        <f t="shared" si="41"/>
        <v>2915945541.2968707</v>
      </c>
      <c r="AN67" s="9">
        <v>3.473946357646196E-3</v>
      </c>
      <c r="AO67" s="9">
        <f t="shared" si="42"/>
        <v>2097915859.5591452</v>
      </c>
      <c r="AP67" s="9">
        <f t="shared" si="43"/>
        <v>5013861400.8560162</v>
      </c>
      <c r="AQ67" s="9">
        <f t="shared" si="44"/>
        <v>598886039051.43738</v>
      </c>
      <c r="AR67" s="9">
        <v>2.8717999999999999</v>
      </c>
      <c r="AS67" s="9">
        <f t="shared" si="5"/>
        <v>250693070042.80081</v>
      </c>
      <c r="AT67" s="9">
        <f t="shared" si="45"/>
        <v>608414672604.15442</v>
      </c>
      <c r="AU67" s="9">
        <f t="shared" si="46"/>
        <v>4966688953.2494507</v>
      </c>
      <c r="AV67" s="9">
        <f t="shared" si="47"/>
        <v>1774542795.0954504</v>
      </c>
      <c r="AW67" s="9">
        <f t="shared" si="48"/>
        <v>291532030.62282401</v>
      </c>
      <c r="AX67" s="9">
        <f t="shared" si="49"/>
        <v>2900614127.5311761</v>
      </c>
      <c r="AY67" s="9">
        <v>2.861267653805788E-3</v>
      </c>
      <c r="AZ67" s="9">
        <f t="shared" si="50"/>
        <v>1740837222.8231056</v>
      </c>
      <c r="BA67" s="9">
        <f t="shared" si="51"/>
        <v>4641451350.3542814</v>
      </c>
      <c r="BB67" s="9">
        <f t="shared" si="52"/>
        <v>603773221253.80017</v>
      </c>
      <c r="BC67" s="9">
        <v>3.6717999999999997</v>
      </c>
      <c r="BD67" s="9">
        <f t="shared" si="7"/>
        <v>232072567517.71408</v>
      </c>
      <c r="BE67" s="9">
        <f t="shared" si="8"/>
        <v>0.93545376577078609</v>
      </c>
      <c r="BF67" s="9">
        <f t="shared" si="9"/>
        <v>0.93731630533853727</v>
      </c>
      <c r="BG67" s="9">
        <f t="shared" si="10"/>
        <v>0.9335952350089417</v>
      </c>
      <c r="BH67" s="9">
        <f t="shared" si="11"/>
        <v>0.93918286302578458</v>
      </c>
      <c r="BI67" s="9">
        <f t="shared" si="12"/>
        <v>0.93174070376254281</v>
      </c>
      <c r="BJ67" s="9">
        <f t="shared" si="13"/>
        <v>6106270480.0143909</v>
      </c>
      <c r="BK67" s="9">
        <f t="shared" si="14"/>
        <v>9173395945.9550495</v>
      </c>
      <c r="BL67" s="9">
        <f t="shared" si="15"/>
        <v>6042054890.3965635</v>
      </c>
      <c r="BM67" s="9">
        <f t="shared" si="16"/>
        <v>6363185647.9430904</v>
      </c>
      <c r="BN67" s="9">
        <f t="shared" si="17"/>
        <v>5978042900.4176874</v>
      </c>
    </row>
    <row r="68" spans="1:66" x14ac:dyDescent="0.3">
      <c r="A68" s="9">
        <f t="shared" si="0"/>
        <v>51</v>
      </c>
      <c r="B68" s="9">
        <f t="shared" si="53"/>
        <v>602247348219.08911</v>
      </c>
      <c r="C68" s="9">
        <f t="shared" si="54"/>
        <v>4966688953.2494507</v>
      </c>
      <c r="D68" s="9">
        <f t="shared" si="55"/>
        <v>1756554765.63901</v>
      </c>
      <c r="E68" s="9">
        <f t="shared" si="56"/>
        <v>288576854.35498023</v>
      </c>
      <c r="F68" s="9">
        <f t="shared" si="57"/>
        <v>2921557333.2554607</v>
      </c>
      <c r="G68" s="9">
        <v>2.8526678863791677E-3</v>
      </c>
      <c r="H68" s="9">
        <f t="shared" si="58"/>
        <v>1718011669.9216075</v>
      </c>
      <c r="I68" s="9">
        <f t="shared" si="59"/>
        <v>4639569003.1770687</v>
      </c>
      <c r="J68" s="9">
        <f t="shared" si="60"/>
        <v>597607779215.91199</v>
      </c>
      <c r="K68" s="4">
        <v>3.2795000000000001</v>
      </c>
      <c r="L68" s="9">
        <f t="shared" si="18"/>
        <v>236618019162.03052</v>
      </c>
      <c r="M68" s="9">
        <f t="shared" si="19"/>
        <v>601354546958.38538</v>
      </c>
      <c r="N68" s="9">
        <f t="shared" si="20"/>
        <v>4966688953.2494507</v>
      </c>
      <c r="O68" s="9">
        <f t="shared" si="21"/>
        <v>1753950761.9619575</v>
      </c>
      <c r="P68" s="9">
        <f t="shared" si="22"/>
        <v>288149053.750893</v>
      </c>
      <c r="Q68" s="9">
        <f t="shared" si="23"/>
        <v>2924589137.5366001</v>
      </c>
      <c r="R68" s="9">
        <v>2.9473102308257282E-3</v>
      </c>
      <c r="S68" s="9">
        <f t="shared" si="24"/>
        <v>1772378408.6040201</v>
      </c>
      <c r="T68" s="9">
        <f t="shared" si="25"/>
        <v>4696967546.1406202</v>
      </c>
      <c r="U68" s="9">
        <f t="shared" si="26"/>
        <v>596657579412.24475</v>
      </c>
      <c r="V68" s="9">
        <v>3.0794999999999999</v>
      </c>
      <c r="W68" s="9">
        <f t="shared" si="27"/>
        <v>239545344853.17163</v>
      </c>
      <c r="X68" s="9">
        <f t="shared" si="28"/>
        <v>603001800345.58496</v>
      </c>
      <c r="Y68" s="9">
        <f t="shared" si="29"/>
        <v>4966688953.2494507</v>
      </c>
      <c r="Z68" s="9">
        <f t="shared" si="30"/>
        <v>1758755251.0079563</v>
      </c>
      <c r="AA68" s="9">
        <f t="shared" si="31"/>
        <v>288938362.66559279</v>
      </c>
      <c r="AB68" s="9">
        <f t="shared" si="32"/>
        <v>2918995339.5759015</v>
      </c>
      <c r="AC68" s="9">
        <v>2.7667150525616524E-3</v>
      </c>
      <c r="AD68" s="9">
        <f t="shared" si="33"/>
        <v>1668334157.7379062</v>
      </c>
      <c r="AE68" s="9">
        <f t="shared" si="34"/>
        <v>4587329497.3138075</v>
      </c>
      <c r="AF68" s="9">
        <f t="shared" si="35"/>
        <v>598414470848.27112</v>
      </c>
      <c r="AG68" s="9">
        <v>3.4795000000000003</v>
      </c>
      <c r="AH68" s="9">
        <f t="shared" si="36"/>
        <v>233953804363.00418</v>
      </c>
      <c r="AI68" s="9">
        <f t="shared" si="37"/>
        <v>598886039051.43738</v>
      </c>
      <c r="AJ68" s="9">
        <f t="shared" si="38"/>
        <v>4966688953.2494507</v>
      </c>
      <c r="AK68" s="9">
        <f t="shared" si="39"/>
        <v>1746750947.2333591</v>
      </c>
      <c r="AL68" s="9">
        <f t="shared" si="40"/>
        <v>286966227.04548043</v>
      </c>
      <c r="AM68" s="9">
        <f t="shared" si="41"/>
        <v>2932971778.9706111</v>
      </c>
      <c r="AN68" s="9">
        <v>3.2404674934727318E-3</v>
      </c>
      <c r="AO68" s="9">
        <f t="shared" si="42"/>
        <v>1940670741.8408239</v>
      </c>
      <c r="AP68" s="9">
        <f t="shared" si="43"/>
        <v>4873642520.8114347</v>
      </c>
      <c r="AQ68" s="9">
        <f t="shared" si="44"/>
        <v>594012396530.62598</v>
      </c>
      <c r="AR68" s="9">
        <v>2.8795000000000002</v>
      </c>
      <c r="AS68" s="9">
        <f t="shared" si="5"/>
        <v>248555768561.38318</v>
      </c>
      <c r="AT68" s="9">
        <f t="shared" si="45"/>
        <v>603773221253.80017</v>
      </c>
      <c r="AU68" s="9">
        <f t="shared" si="46"/>
        <v>4966688953.2494507</v>
      </c>
      <c r="AV68" s="9">
        <f t="shared" si="47"/>
        <v>1761005228.6569173</v>
      </c>
      <c r="AW68" s="9">
        <f t="shared" si="48"/>
        <v>289308001.85077929</v>
      </c>
      <c r="AX68" s="9">
        <f t="shared" si="49"/>
        <v>2916375722.7417536</v>
      </c>
      <c r="AY68" s="9">
        <v>2.6722609635622119E-3</v>
      </c>
      <c r="AZ68" s="9">
        <f t="shared" si="50"/>
        <v>1613439610.0007405</v>
      </c>
      <c r="BA68" s="9">
        <f t="shared" si="51"/>
        <v>4529815332.7424946</v>
      </c>
      <c r="BB68" s="9">
        <f t="shared" si="52"/>
        <v>599243405921.05774</v>
      </c>
      <c r="BC68" s="9">
        <v>3.6795</v>
      </c>
      <c r="BD68" s="9">
        <f t="shared" si="7"/>
        <v>231020581969.86722</v>
      </c>
      <c r="BE68" s="9">
        <f t="shared" si="8"/>
        <v>0.93010998658670296</v>
      </c>
      <c r="BF68" s="9">
        <f t="shared" si="9"/>
        <v>0.93211635167098572</v>
      </c>
      <c r="BG68" s="9">
        <f t="shared" si="10"/>
        <v>0.9281082716053437</v>
      </c>
      <c r="BH68" s="9">
        <f t="shared" si="11"/>
        <v>0.93412737843418336</v>
      </c>
      <c r="BI68" s="9">
        <f t="shared" si="12"/>
        <v>0.92611119518157514</v>
      </c>
      <c r="BJ68" s="9">
        <f t="shared" si="13"/>
        <v>5949098592.8204145</v>
      </c>
      <c r="BK68" s="9">
        <f t="shared" si="14"/>
        <v>9007652240.0130825</v>
      </c>
      <c r="BL68" s="9">
        <f t="shared" si="15"/>
        <v>5889853747.2259445</v>
      </c>
      <c r="BM68" s="9">
        <f t="shared" si="16"/>
        <v>6184290794.5074749</v>
      </c>
      <c r="BN68" s="9">
        <f t="shared" si="17"/>
        <v>5825999348.7904367</v>
      </c>
    </row>
    <row r="69" spans="1:66" x14ac:dyDescent="0.3">
      <c r="A69" s="9">
        <f t="shared" si="0"/>
        <v>52</v>
      </c>
      <c r="B69" s="9">
        <f t="shared" si="53"/>
        <v>597607779215.91199</v>
      </c>
      <c r="C69" s="9">
        <f t="shared" si="54"/>
        <v>4966688953.2494507</v>
      </c>
      <c r="D69" s="9">
        <f t="shared" si="55"/>
        <v>1743022689.3797433</v>
      </c>
      <c r="E69" s="9">
        <f t="shared" si="56"/>
        <v>286353727.54095787</v>
      </c>
      <c r="F69" s="9">
        <f t="shared" si="57"/>
        <v>2937312536.3287492</v>
      </c>
      <c r="G69" s="9">
        <v>3.8209508474456033E-3</v>
      </c>
      <c r="H69" s="9">
        <f t="shared" si="58"/>
        <v>2283429950.4351239</v>
      </c>
      <c r="I69" s="9">
        <f t="shared" si="59"/>
        <v>5220742486.7638731</v>
      </c>
      <c r="J69" s="9">
        <f t="shared" si="60"/>
        <v>592387036729.14807</v>
      </c>
      <c r="K69" s="4">
        <v>3.3056000000000001</v>
      </c>
      <c r="L69" s="9">
        <f t="shared" si="18"/>
        <v>271478609311.72141</v>
      </c>
      <c r="M69" s="9">
        <f t="shared" si="19"/>
        <v>596657579412.24475</v>
      </c>
      <c r="N69" s="9">
        <f t="shared" si="20"/>
        <v>4966688953.2494507</v>
      </c>
      <c r="O69" s="9">
        <f t="shared" si="21"/>
        <v>1740251273.2857139</v>
      </c>
      <c r="P69" s="9">
        <f t="shared" si="22"/>
        <v>285898423.46836728</v>
      </c>
      <c r="Q69" s="9">
        <f t="shared" si="23"/>
        <v>2940539256.4953694</v>
      </c>
      <c r="R69" s="9">
        <v>3.9601257670608403E-3</v>
      </c>
      <c r="S69" s="9">
        <f t="shared" si="24"/>
        <v>2362839054.3425798</v>
      </c>
      <c r="T69" s="9">
        <f t="shared" si="25"/>
        <v>5303378310.8379498</v>
      </c>
      <c r="U69" s="9">
        <f t="shared" si="26"/>
        <v>591354201101.40686</v>
      </c>
      <c r="V69" s="9">
        <v>3.1055999999999999</v>
      </c>
      <c r="W69" s="9">
        <f t="shared" si="27"/>
        <v>275775672163.57336</v>
      </c>
      <c r="X69" s="9">
        <f t="shared" si="28"/>
        <v>598414470848.27112</v>
      </c>
      <c r="Y69" s="9">
        <f t="shared" si="29"/>
        <v>4966688953.2494507</v>
      </c>
      <c r="Z69" s="9">
        <f t="shared" si="30"/>
        <v>1745375539.9741242</v>
      </c>
      <c r="AA69" s="9">
        <f t="shared" si="31"/>
        <v>286740267.28146327</v>
      </c>
      <c r="AB69" s="9">
        <f t="shared" si="32"/>
        <v>2934573145.9938636</v>
      </c>
      <c r="AC69" s="9">
        <v>3.7080285035874239E-3</v>
      </c>
      <c r="AD69" s="9">
        <f t="shared" si="33"/>
        <v>2218937914.8645749</v>
      </c>
      <c r="AE69" s="9">
        <f t="shared" si="34"/>
        <v>5153511060.8584385</v>
      </c>
      <c r="AF69" s="9">
        <f t="shared" si="35"/>
        <v>593260959787.4126</v>
      </c>
      <c r="AG69" s="9">
        <v>3.5056000000000003</v>
      </c>
      <c r="AH69" s="9">
        <f t="shared" si="36"/>
        <v>267982575164.63879</v>
      </c>
      <c r="AI69" s="9">
        <f t="shared" si="37"/>
        <v>594012396530.62598</v>
      </c>
      <c r="AJ69" s="9">
        <f t="shared" si="38"/>
        <v>4966688953.2494507</v>
      </c>
      <c r="AK69" s="9">
        <f t="shared" si="39"/>
        <v>1732536156.5476592</v>
      </c>
      <c r="AL69" s="9">
        <f t="shared" si="40"/>
        <v>284630940.00425828</v>
      </c>
      <c r="AM69" s="9">
        <f t="shared" si="41"/>
        <v>2949521856.6975336</v>
      </c>
      <c r="AN69" s="9">
        <v>4.3352218797898523E-3</v>
      </c>
      <c r="AO69" s="9">
        <f t="shared" si="42"/>
        <v>2575175538.3059754</v>
      </c>
      <c r="AP69" s="9">
        <f t="shared" si="43"/>
        <v>5524697395.0035095</v>
      </c>
      <c r="AQ69" s="9">
        <f t="shared" si="44"/>
        <v>588487699135.62244</v>
      </c>
      <c r="AR69" s="9">
        <v>2.9056000000000002</v>
      </c>
      <c r="AS69" s="9">
        <f t="shared" si="5"/>
        <v>287284264540.1825</v>
      </c>
      <c r="AT69" s="9">
        <f t="shared" si="45"/>
        <v>599243405921.05774</v>
      </c>
      <c r="AU69" s="9">
        <f t="shared" si="46"/>
        <v>4966688953.2494507</v>
      </c>
      <c r="AV69" s="9">
        <f t="shared" si="47"/>
        <v>1747793267.2697518</v>
      </c>
      <c r="AW69" s="9">
        <f t="shared" si="48"/>
        <v>287137465.33717352</v>
      </c>
      <c r="AX69" s="9">
        <f t="shared" si="49"/>
        <v>2931758220.6425257</v>
      </c>
      <c r="AY69" s="9">
        <v>3.5865770684284648E-3</v>
      </c>
      <c r="AZ69" s="9">
        <f t="shared" si="50"/>
        <v>2149232658.083436</v>
      </c>
      <c r="BA69" s="9">
        <f t="shared" si="51"/>
        <v>5080990878.7259617</v>
      </c>
      <c r="BB69" s="9">
        <f t="shared" si="52"/>
        <v>594162415042.33167</v>
      </c>
      <c r="BC69" s="9">
        <v>3.7056</v>
      </c>
      <c r="BD69" s="9">
        <f t="shared" si="7"/>
        <v>264211525693.75</v>
      </c>
      <c r="BE69" s="9">
        <f t="shared" si="8"/>
        <v>0.92477673474525091</v>
      </c>
      <c r="BF69" s="9">
        <f t="shared" si="9"/>
        <v>0.92692519703072784</v>
      </c>
      <c r="BG69" s="9">
        <f t="shared" si="10"/>
        <v>0.92263360706266562</v>
      </c>
      <c r="BH69" s="9">
        <f t="shared" si="11"/>
        <v>0.92907900808541344</v>
      </c>
      <c r="BI69" s="9">
        <f t="shared" si="12"/>
        <v>0.92049579985651486</v>
      </c>
      <c r="BJ69" s="9">
        <f t="shared" si="13"/>
        <v>6439928021.1267805</v>
      </c>
      <c r="BK69" s="9">
        <f t="shared" si="14"/>
        <v>9519584122.283041</v>
      </c>
      <c r="BL69" s="9">
        <f t="shared" si="15"/>
        <v>6365144629.2424393</v>
      </c>
      <c r="BM69" s="9">
        <f t="shared" si="16"/>
        <v>6742543349.5193415</v>
      </c>
      <c r="BN69" s="9">
        <f t="shared" si="17"/>
        <v>6285867124.5158119</v>
      </c>
    </row>
    <row r="70" spans="1:66" x14ac:dyDescent="0.3">
      <c r="A70" s="9">
        <f t="shared" si="0"/>
        <v>53</v>
      </c>
      <c r="B70" s="9">
        <f t="shared" si="53"/>
        <v>592387036729.14807</v>
      </c>
      <c r="C70" s="9">
        <f t="shared" si="54"/>
        <v>4966688953.2494507</v>
      </c>
      <c r="D70" s="9">
        <f t="shared" si="55"/>
        <v>1727795523.7933486</v>
      </c>
      <c r="E70" s="9">
        <f t="shared" si="56"/>
        <v>283852121.76605016</v>
      </c>
      <c r="F70" s="9">
        <f t="shared" si="57"/>
        <v>2955041307.690052</v>
      </c>
      <c r="G70" s="9">
        <v>4.4576823628620366E-3</v>
      </c>
      <c r="H70" s="9">
        <f t="shared" si="58"/>
        <v>2640673245.6156287</v>
      </c>
      <c r="I70" s="9">
        <f t="shared" si="59"/>
        <v>5595714553.3056812</v>
      </c>
      <c r="J70" s="9">
        <f t="shared" si="60"/>
        <v>586791322175.84241</v>
      </c>
      <c r="K70" s="4">
        <v>3.3241000000000001</v>
      </c>
      <c r="L70" s="9">
        <f t="shared" si="18"/>
        <v>296572871325.20111</v>
      </c>
      <c r="M70" s="9">
        <f t="shared" si="19"/>
        <v>591354201101.40686</v>
      </c>
      <c r="N70" s="9">
        <f t="shared" si="20"/>
        <v>4966688953.2494507</v>
      </c>
      <c r="O70" s="9">
        <f t="shared" si="21"/>
        <v>1724783086.5457702</v>
      </c>
      <c r="P70" s="9">
        <f t="shared" si="22"/>
        <v>283357221.36109078</v>
      </c>
      <c r="Q70" s="9">
        <f t="shared" si="23"/>
        <v>2958548645.3425899</v>
      </c>
      <c r="R70" s="9">
        <v>4.6066074913423405E-3</v>
      </c>
      <c r="S70" s="9">
        <f t="shared" si="24"/>
        <v>2724136692.8305058</v>
      </c>
      <c r="T70" s="9">
        <f t="shared" si="25"/>
        <v>5682685338.1730957</v>
      </c>
      <c r="U70" s="9">
        <f t="shared" si="26"/>
        <v>585671515763.23376</v>
      </c>
      <c r="V70" s="9">
        <v>3.1240999999999999</v>
      </c>
      <c r="W70" s="9">
        <f t="shared" si="27"/>
        <v>301182322923.17407</v>
      </c>
      <c r="X70" s="9">
        <f t="shared" si="28"/>
        <v>593260959787.4126</v>
      </c>
      <c r="Y70" s="9">
        <f t="shared" si="29"/>
        <v>4966688953.2494507</v>
      </c>
      <c r="Z70" s="9">
        <f t="shared" si="30"/>
        <v>1730344466.0466201</v>
      </c>
      <c r="AA70" s="9">
        <f t="shared" si="31"/>
        <v>284270876.56480187</v>
      </c>
      <c r="AB70" s="9">
        <f t="shared" si="32"/>
        <v>2952073610.6380286</v>
      </c>
      <c r="AC70" s="9">
        <v>4.3177410426432639E-3</v>
      </c>
      <c r="AD70" s="9">
        <f t="shared" si="33"/>
        <v>2561547195.0720463</v>
      </c>
      <c r="AE70" s="9">
        <f t="shared" si="34"/>
        <v>5513620805.7100754</v>
      </c>
      <c r="AF70" s="9">
        <f t="shared" si="35"/>
        <v>587747338981.70251</v>
      </c>
      <c r="AG70" s="9">
        <v>3.5241000000000002</v>
      </c>
      <c r="AH70" s="9">
        <f t="shared" si="36"/>
        <v>292221902702.63397</v>
      </c>
      <c r="AI70" s="9">
        <f t="shared" si="37"/>
        <v>588487699135.62244</v>
      </c>
      <c r="AJ70" s="9">
        <f t="shared" si="38"/>
        <v>4966688953.2494507</v>
      </c>
      <c r="AK70" s="9">
        <f t="shared" si="39"/>
        <v>1716422455.8122323</v>
      </c>
      <c r="AL70" s="9">
        <f t="shared" si="40"/>
        <v>281983689.16915244</v>
      </c>
      <c r="AM70" s="9">
        <f t="shared" si="41"/>
        <v>2968282808.2680664</v>
      </c>
      <c r="AN70" s="9">
        <v>5.037238856895998E-3</v>
      </c>
      <c r="AO70" s="9">
        <f t="shared" si="42"/>
        <v>2964353104.8912787</v>
      </c>
      <c r="AP70" s="9">
        <f t="shared" si="43"/>
        <v>5932635913.1593456</v>
      </c>
      <c r="AQ70" s="9">
        <f t="shared" si="44"/>
        <v>582555063222.46313</v>
      </c>
      <c r="AR70" s="9">
        <v>2.9241000000000001</v>
      </c>
      <c r="AS70" s="9">
        <f t="shared" si="5"/>
        <v>314429703397.44531</v>
      </c>
      <c r="AT70" s="9">
        <f t="shared" si="45"/>
        <v>594162415042.33167</v>
      </c>
      <c r="AU70" s="9">
        <f t="shared" si="46"/>
        <v>4966688953.2494507</v>
      </c>
      <c r="AV70" s="9">
        <f t="shared" si="47"/>
        <v>1732973710.5401342</v>
      </c>
      <c r="AW70" s="9">
        <f t="shared" si="48"/>
        <v>284702823.87445062</v>
      </c>
      <c r="AX70" s="9">
        <f t="shared" si="49"/>
        <v>2949012418.8348656</v>
      </c>
      <c r="AY70" s="9">
        <v>4.1780157419696318E-3</v>
      </c>
      <c r="AZ70" s="9">
        <f t="shared" si="50"/>
        <v>2482419923.3335557</v>
      </c>
      <c r="BA70" s="9">
        <f t="shared" si="51"/>
        <v>5431432342.1684208</v>
      </c>
      <c r="BB70" s="9">
        <f t="shared" si="52"/>
        <v>588730982700.16333</v>
      </c>
      <c r="BC70" s="9">
        <v>3.7241</v>
      </c>
      <c r="BD70" s="9">
        <f t="shared" si="7"/>
        <v>287865914134.92633</v>
      </c>
      <c r="BE70" s="9">
        <f t="shared" si="8"/>
        <v>0.91945997004825575</v>
      </c>
      <c r="BF70" s="9">
        <f t="shared" si="9"/>
        <v>0.92174882188296137</v>
      </c>
      <c r="BG70" s="9">
        <f t="shared" si="10"/>
        <v>0.91717717970630597</v>
      </c>
      <c r="BH70" s="9">
        <f t="shared" si="11"/>
        <v>0.92404375231428404</v>
      </c>
      <c r="BI70" s="9">
        <f t="shared" si="12"/>
        <v>0.91490043380420061</v>
      </c>
      <c r="BJ70" s="9">
        <f t="shared" si="13"/>
        <v>6733674356.1375732</v>
      </c>
      <c r="BK70" s="9">
        <f t="shared" si="14"/>
        <v>9816048206.9094296</v>
      </c>
      <c r="BL70" s="9">
        <f t="shared" si="15"/>
        <v>6643999637.8402309</v>
      </c>
      <c r="BM70" s="9">
        <f t="shared" si="16"/>
        <v>7068064596.9354744</v>
      </c>
      <c r="BN70" s="9">
        <f t="shared" si="17"/>
        <v>6554718205.5724974</v>
      </c>
    </row>
    <row r="71" spans="1:66" x14ac:dyDescent="0.3">
      <c r="A71" s="9">
        <f t="shared" si="0"/>
        <v>54</v>
      </c>
      <c r="B71" s="9">
        <f t="shared" si="53"/>
        <v>586791322175.84241</v>
      </c>
      <c r="C71" s="9">
        <f t="shared" si="54"/>
        <v>4966688953.2494507</v>
      </c>
      <c r="D71" s="9">
        <f t="shared" si="55"/>
        <v>1711474689.6795404</v>
      </c>
      <c r="E71" s="9">
        <f t="shared" si="56"/>
        <v>281170841.87592453</v>
      </c>
      <c r="F71" s="9">
        <f t="shared" si="57"/>
        <v>2974043421.6939855</v>
      </c>
      <c r="G71" s="9">
        <v>4.9667915300590781E-3</v>
      </c>
      <c r="H71" s="9">
        <f t="shared" si="58"/>
        <v>2914470168.8951416</v>
      </c>
      <c r="I71" s="9">
        <f t="shared" si="59"/>
        <v>5888513590.5891266</v>
      </c>
      <c r="J71" s="9">
        <f t="shared" si="60"/>
        <v>580902808585.2533</v>
      </c>
      <c r="K71" s="4">
        <v>3.3500999999999999</v>
      </c>
      <c r="L71" s="9">
        <f t="shared" si="18"/>
        <v>317979733891.81287</v>
      </c>
      <c r="M71" s="9">
        <f t="shared" si="19"/>
        <v>585671515763.23376</v>
      </c>
      <c r="N71" s="9">
        <f t="shared" si="20"/>
        <v>4966688953.2494507</v>
      </c>
      <c r="O71" s="9">
        <f t="shared" si="21"/>
        <v>1708208587.6427653</v>
      </c>
      <c r="P71" s="9">
        <f t="shared" si="22"/>
        <v>280634267.96988285</v>
      </c>
      <c r="Q71" s="9">
        <f t="shared" si="23"/>
        <v>2977846097.6368027</v>
      </c>
      <c r="R71" s="9">
        <v>5.1341936076885197E-3</v>
      </c>
      <c r="S71" s="9">
        <f t="shared" si="24"/>
        <v>3006950952.436841</v>
      </c>
      <c r="T71" s="9">
        <f t="shared" si="25"/>
        <v>5984797050.0736437</v>
      </c>
      <c r="U71" s="9">
        <f t="shared" si="26"/>
        <v>579686718713.16003</v>
      </c>
      <c r="V71" s="9">
        <v>3.1500999999999997</v>
      </c>
      <c r="W71" s="9">
        <f t="shared" si="27"/>
        <v>323179040703.97675</v>
      </c>
      <c r="X71" s="9">
        <f t="shared" si="28"/>
        <v>587747338981.70251</v>
      </c>
      <c r="Y71" s="9">
        <f t="shared" si="29"/>
        <v>4966688953.2494507</v>
      </c>
      <c r="Z71" s="9">
        <f t="shared" si="30"/>
        <v>1714263072.0299656</v>
      </c>
      <c r="AA71" s="9">
        <f t="shared" si="31"/>
        <v>281628933.26206583</v>
      </c>
      <c r="AB71" s="9">
        <f t="shared" si="32"/>
        <v>2970796947.9574194</v>
      </c>
      <c r="AC71" s="9">
        <v>4.8084853478017608E-3</v>
      </c>
      <c r="AD71" s="9">
        <f t="shared" si="33"/>
        <v>2826174467.702991</v>
      </c>
      <c r="AE71" s="9">
        <f t="shared" si="34"/>
        <v>5796971415.6604099</v>
      </c>
      <c r="AF71" s="9">
        <f t="shared" si="35"/>
        <v>581950367566.04211</v>
      </c>
      <c r="AG71" s="9">
        <v>3.5501</v>
      </c>
      <c r="AH71" s="9">
        <f t="shared" si="36"/>
        <v>313036456445.66211</v>
      </c>
      <c r="AI71" s="9">
        <f t="shared" si="37"/>
        <v>582555063222.46313</v>
      </c>
      <c r="AJ71" s="9">
        <f t="shared" si="38"/>
        <v>4966688953.2494507</v>
      </c>
      <c r="AK71" s="9">
        <f t="shared" si="39"/>
        <v>1699118934.3988509</v>
      </c>
      <c r="AL71" s="9">
        <f t="shared" si="40"/>
        <v>279140967.79409695</v>
      </c>
      <c r="AM71" s="9">
        <f t="shared" si="41"/>
        <v>2988429051.0565028</v>
      </c>
      <c r="AN71" s="9">
        <v>5.6028017917880701E-3</v>
      </c>
      <c r="AO71" s="9">
        <f t="shared" si="42"/>
        <v>3263940552.0380287</v>
      </c>
      <c r="AP71" s="9">
        <f t="shared" si="43"/>
        <v>6252369603.094532</v>
      </c>
      <c r="AQ71" s="9">
        <f t="shared" si="44"/>
        <v>576302693619.36853</v>
      </c>
      <c r="AR71" s="9">
        <v>2.9500999999999999</v>
      </c>
      <c r="AS71" s="9">
        <f t="shared" si="5"/>
        <v>337627958567.10474</v>
      </c>
      <c r="AT71" s="9">
        <f t="shared" si="45"/>
        <v>588730982700.16333</v>
      </c>
      <c r="AU71" s="9">
        <f t="shared" si="46"/>
        <v>4966688953.2494507</v>
      </c>
      <c r="AV71" s="9">
        <f t="shared" si="47"/>
        <v>1717132032.8754764</v>
      </c>
      <c r="AW71" s="9">
        <f t="shared" si="48"/>
        <v>282100262.54382831</v>
      </c>
      <c r="AX71" s="9">
        <f t="shared" si="49"/>
        <v>2967456657.8301458</v>
      </c>
      <c r="AY71" s="9">
        <v>4.6504556830672117E-3</v>
      </c>
      <c r="AZ71" s="9">
        <f t="shared" si="50"/>
        <v>2737867344.2957187</v>
      </c>
      <c r="BA71" s="9">
        <f t="shared" si="51"/>
        <v>5705324002.125864</v>
      </c>
      <c r="BB71" s="9">
        <f t="shared" si="52"/>
        <v>583025658698.03735</v>
      </c>
      <c r="BC71" s="9">
        <v>3.7500999999999998</v>
      </c>
      <c r="BD71" s="9">
        <f t="shared" si="7"/>
        <v>308087496114.79663</v>
      </c>
      <c r="BE71" s="9">
        <f t="shared" si="8"/>
        <v>0.91415407991662156</v>
      </c>
      <c r="BF71" s="9">
        <f t="shared" si="9"/>
        <v>0.91658160562169699</v>
      </c>
      <c r="BG71" s="9">
        <f t="shared" si="10"/>
        <v>0.91173338409950777</v>
      </c>
      <c r="BH71" s="9">
        <f t="shared" si="11"/>
        <v>0.91901598162189535</v>
      </c>
      <c r="BI71" s="9">
        <f t="shared" si="12"/>
        <v>0.90931949782735499</v>
      </c>
      <c r="BJ71" s="9">
        <f t="shared" si="13"/>
        <v>6947560293.7261105</v>
      </c>
      <c r="BK71" s="9">
        <f t="shared" si="14"/>
        <v>10037930624.869423</v>
      </c>
      <c r="BL71" s="9">
        <f t="shared" si="15"/>
        <v>6848243238.2268782</v>
      </c>
      <c r="BM71" s="9">
        <f t="shared" si="16"/>
        <v>7307545043.6397305</v>
      </c>
      <c r="BN71" s="9">
        <f t="shared" si="17"/>
        <v>6749383994.3930397</v>
      </c>
    </row>
    <row r="72" spans="1:66" x14ac:dyDescent="0.3">
      <c r="A72" s="9">
        <f t="shared" si="0"/>
        <v>55</v>
      </c>
      <c r="B72" s="9">
        <f t="shared" si="53"/>
        <v>580902808585.2533</v>
      </c>
      <c r="C72" s="9">
        <f t="shared" si="54"/>
        <v>4966688953.2494507</v>
      </c>
      <c r="D72" s="9">
        <f t="shared" si="55"/>
        <v>1694299858.3736556</v>
      </c>
      <c r="E72" s="9">
        <f t="shared" si="56"/>
        <v>278349262.44710058</v>
      </c>
      <c r="F72" s="9">
        <f t="shared" si="57"/>
        <v>2994039832.4286947</v>
      </c>
      <c r="G72" s="9">
        <v>4.7821278950315182E-3</v>
      </c>
      <c r="H72" s="9">
        <f t="shared" si="58"/>
        <v>2777951525.2376943</v>
      </c>
      <c r="I72" s="9">
        <f t="shared" si="59"/>
        <v>5771991357.6663895</v>
      </c>
      <c r="J72" s="9">
        <f t="shared" si="60"/>
        <v>575130817227.58691</v>
      </c>
      <c r="K72" s="4">
        <v>3.3675000000000002</v>
      </c>
      <c r="L72" s="9">
        <f t="shared" si="18"/>
        <v>317459524671.65143</v>
      </c>
      <c r="M72" s="9">
        <f t="shared" si="19"/>
        <v>579686718713.16003</v>
      </c>
      <c r="N72" s="9">
        <f t="shared" si="20"/>
        <v>4966688953.2494507</v>
      </c>
      <c r="O72" s="9">
        <f t="shared" si="21"/>
        <v>1690752929.5800502</v>
      </c>
      <c r="P72" s="9">
        <f t="shared" si="22"/>
        <v>277766552.71672255</v>
      </c>
      <c r="Q72" s="9">
        <f t="shared" si="23"/>
        <v>2998169470.9526777</v>
      </c>
      <c r="R72" s="9">
        <v>4.9491882675991583E-3</v>
      </c>
      <c r="S72" s="9">
        <f t="shared" si="24"/>
        <v>2868978707.1382251</v>
      </c>
      <c r="T72" s="9">
        <f t="shared" si="25"/>
        <v>5867148178.0909023</v>
      </c>
      <c r="U72" s="9">
        <f t="shared" si="26"/>
        <v>573819570535.06921</v>
      </c>
      <c r="V72" s="9">
        <v>3.1675</v>
      </c>
      <c r="W72" s="9">
        <f t="shared" si="27"/>
        <v>322693149794.99963</v>
      </c>
      <c r="X72" s="9">
        <f t="shared" si="28"/>
        <v>581950367566.04211</v>
      </c>
      <c r="Y72" s="9">
        <f t="shared" si="29"/>
        <v>4966688953.2494507</v>
      </c>
      <c r="Z72" s="9">
        <f t="shared" si="30"/>
        <v>1697355238.7342896</v>
      </c>
      <c r="AA72" s="9">
        <f t="shared" si="31"/>
        <v>278851217.79206187</v>
      </c>
      <c r="AB72" s="9">
        <f t="shared" si="32"/>
        <v>2990482496.7230992</v>
      </c>
      <c r="AC72" s="9">
        <v>4.6329138565733841E-3</v>
      </c>
      <c r="AD72" s="9">
        <f t="shared" si="33"/>
        <v>2696125921.7346907</v>
      </c>
      <c r="AE72" s="9">
        <f t="shared" si="34"/>
        <v>5686608418.4577904</v>
      </c>
      <c r="AF72" s="9">
        <f t="shared" si="35"/>
        <v>576263759147.58423</v>
      </c>
      <c r="AG72" s="9">
        <v>3.5675000000000003</v>
      </c>
      <c r="AH72" s="9">
        <f t="shared" si="36"/>
        <v>312763463015.17847</v>
      </c>
      <c r="AI72" s="9">
        <f t="shared" si="37"/>
        <v>576302693619.36853</v>
      </c>
      <c r="AJ72" s="9">
        <f t="shared" si="38"/>
        <v>4966688953.2494507</v>
      </c>
      <c r="AK72" s="9">
        <f t="shared" si="39"/>
        <v>1680882856.3898249</v>
      </c>
      <c r="AL72" s="9">
        <f t="shared" si="40"/>
        <v>276145040.69261408</v>
      </c>
      <c r="AM72" s="9">
        <f t="shared" si="41"/>
        <v>3009661056.1670117</v>
      </c>
      <c r="AN72" s="9">
        <v>5.3903009392828327E-3</v>
      </c>
      <c r="AO72" s="9">
        <f t="shared" si="42"/>
        <v>3106444950.7277088</v>
      </c>
      <c r="AP72" s="9">
        <f t="shared" si="43"/>
        <v>6116106006.8947201</v>
      </c>
      <c r="AQ72" s="9">
        <f t="shared" si="44"/>
        <v>570186587612.47388</v>
      </c>
      <c r="AR72" s="9">
        <v>2.9675000000000002</v>
      </c>
      <c r="AS72" s="9">
        <f t="shared" si="5"/>
        <v>336385830379.20959</v>
      </c>
      <c r="AT72" s="9">
        <f t="shared" si="45"/>
        <v>583025658698.03735</v>
      </c>
      <c r="AU72" s="9">
        <f t="shared" si="46"/>
        <v>4966688953.2494507</v>
      </c>
      <c r="AV72" s="9">
        <f t="shared" si="47"/>
        <v>1700491504.5359423</v>
      </c>
      <c r="AW72" s="9">
        <f t="shared" si="48"/>
        <v>279366461.45947623</v>
      </c>
      <c r="AX72" s="9">
        <f t="shared" si="49"/>
        <v>2986830987.2540321</v>
      </c>
      <c r="AY72" s="9">
        <v>4.483945466179251E-3</v>
      </c>
      <c r="AZ72" s="9">
        <f t="shared" si="50"/>
        <v>2614255258.9852362</v>
      </c>
      <c r="BA72" s="9">
        <f t="shared" si="51"/>
        <v>5601086246.2392683</v>
      </c>
      <c r="BB72" s="9">
        <f t="shared" si="52"/>
        <v>577424572451.7981</v>
      </c>
      <c r="BC72" s="9">
        <v>3.7675000000000001</v>
      </c>
      <c r="BD72" s="9">
        <f t="shared" si="7"/>
        <v>308059743543.15973</v>
      </c>
      <c r="BE72" s="9">
        <f t="shared" si="8"/>
        <v>0.90886570576487202</v>
      </c>
      <c r="BF72" s="9">
        <f t="shared" si="9"/>
        <v>0.91143021451918249</v>
      </c>
      <c r="BG72" s="9">
        <f t="shared" si="10"/>
        <v>0.9063088360129038</v>
      </c>
      <c r="BH72" s="9">
        <f t="shared" si="11"/>
        <v>0.91400238637033171</v>
      </c>
      <c r="BI72" s="9">
        <f t="shared" si="12"/>
        <v>0.90375958124851452</v>
      </c>
      <c r="BJ72" s="9">
        <f t="shared" si="13"/>
        <v>6785856035.5122995</v>
      </c>
      <c r="BK72" s="9">
        <f t="shared" si="14"/>
        <v>9874286500.6834221</v>
      </c>
      <c r="BL72" s="9">
        <f t="shared" si="15"/>
        <v>6692151507.3113375</v>
      </c>
      <c r="BM72" s="9">
        <f t="shared" si="16"/>
        <v>7126466427.5449743</v>
      </c>
      <c r="BN72" s="9">
        <f t="shared" si="17"/>
        <v>6598870850.4940748</v>
      </c>
    </row>
    <row r="73" spans="1:66" x14ac:dyDescent="0.3">
      <c r="A73" s="9">
        <f t="shared" si="0"/>
        <v>56</v>
      </c>
      <c r="B73" s="9">
        <f t="shared" si="53"/>
        <v>575130817227.58691</v>
      </c>
      <c r="C73" s="9">
        <f t="shared" si="54"/>
        <v>4966688953.2494507</v>
      </c>
      <c r="D73" s="9">
        <f t="shared" si="55"/>
        <v>1677464883.580462</v>
      </c>
      <c r="E73" s="9">
        <f t="shared" si="56"/>
        <v>275583516.58821875</v>
      </c>
      <c r="F73" s="9">
        <f t="shared" si="57"/>
        <v>3013640553.08077</v>
      </c>
      <c r="G73" s="9">
        <v>5.178298330841602E-3</v>
      </c>
      <c r="H73" s="9">
        <f t="shared" si="58"/>
        <v>2978198950.8651795</v>
      </c>
      <c r="I73" s="9">
        <f t="shared" si="59"/>
        <v>5991839503.9459496</v>
      </c>
      <c r="J73" s="9">
        <f t="shared" si="60"/>
        <v>569138977723.64087</v>
      </c>
      <c r="K73" s="4">
        <v>3.3913000000000002</v>
      </c>
      <c r="L73" s="9">
        <f t="shared" si="18"/>
        <v>335543012220.97314</v>
      </c>
      <c r="M73" s="9">
        <f t="shared" si="19"/>
        <v>573819570535.06921</v>
      </c>
      <c r="N73" s="9">
        <f t="shared" si="20"/>
        <v>4966688953.2494507</v>
      </c>
      <c r="O73" s="9">
        <f t="shared" si="21"/>
        <v>1673640414.0606186</v>
      </c>
      <c r="P73" s="9">
        <f t="shared" si="22"/>
        <v>274955210.88138735</v>
      </c>
      <c r="Q73" s="9">
        <f t="shared" si="23"/>
        <v>3018093328.307445</v>
      </c>
      <c r="R73" s="9">
        <v>5.3549326369501937E-3</v>
      </c>
      <c r="S73" s="9">
        <f t="shared" si="24"/>
        <v>3072765145.9789858</v>
      </c>
      <c r="T73" s="9">
        <f t="shared" si="25"/>
        <v>6090858474.2864304</v>
      </c>
      <c r="U73" s="9">
        <f t="shared" si="26"/>
        <v>567728712060.78271</v>
      </c>
      <c r="V73" s="9">
        <v>3.1913</v>
      </c>
      <c r="W73" s="9">
        <f t="shared" si="27"/>
        <v>341088074560.0401</v>
      </c>
      <c r="X73" s="9">
        <f t="shared" si="28"/>
        <v>576263759147.58423</v>
      </c>
      <c r="Y73" s="9">
        <f t="shared" si="29"/>
        <v>4966688953.2494507</v>
      </c>
      <c r="Z73" s="9">
        <f t="shared" si="30"/>
        <v>1680769297.5137875</v>
      </c>
      <c r="AA73" s="9">
        <f t="shared" si="31"/>
        <v>276126384.59155077</v>
      </c>
      <c r="AB73" s="9">
        <f t="shared" si="32"/>
        <v>3009793271.1441126</v>
      </c>
      <c r="AC73" s="9">
        <v>5.0196218808460369E-3</v>
      </c>
      <c r="AD73" s="9">
        <f t="shared" si="33"/>
        <v>2892626174.5558043</v>
      </c>
      <c r="AE73" s="9">
        <f t="shared" si="34"/>
        <v>5902419445.6999168</v>
      </c>
      <c r="AF73" s="9">
        <f t="shared" si="35"/>
        <v>570361339701.88428</v>
      </c>
      <c r="AG73" s="9">
        <v>3.5913000000000004</v>
      </c>
      <c r="AH73" s="9">
        <f t="shared" si="36"/>
        <v>330535488959.19531</v>
      </c>
      <c r="AI73" s="9">
        <f t="shared" si="37"/>
        <v>570186587612.47388</v>
      </c>
      <c r="AJ73" s="9">
        <f t="shared" si="38"/>
        <v>4966688953.2494507</v>
      </c>
      <c r="AK73" s="9">
        <f t="shared" si="39"/>
        <v>1663044213.8697155</v>
      </c>
      <c r="AL73" s="9">
        <f t="shared" si="40"/>
        <v>273214406.56431043</v>
      </c>
      <c r="AM73" s="9">
        <f t="shared" si="41"/>
        <v>3030430332.8154244</v>
      </c>
      <c r="AN73" s="9">
        <v>5.8335761506738137E-3</v>
      </c>
      <c r="AO73" s="9">
        <f t="shared" si="42"/>
        <v>3326226878.9302125</v>
      </c>
      <c r="AP73" s="9">
        <f t="shared" si="43"/>
        <v>6356657211.7456369</v>
      </c>
      <c r="AQ73" s="9">
        <f t="shared" si="44"/>
        <v>563829930400.72827</v>
      </c>
      <c r="AR73" s="9">
        <v>2.9913000000000003</v>
      </c>
      <c r="AS73" s="9">
        <f t="shared" si="5"/>
        <v>355972803857.75568</v>
      </c>
      <c r="AT73" s="9">
        <f t="shared" si="45"/>
        <v>577424572451.7981</v>
      </c>
      <c r="AU73" s="9">
        <f t="shared" si="46"/>
        <v>4966688953.2494507</v>
      </c>
      <c r="AV73" s="9">
        <f t="shared" si="47"/>
        <v>1684155002.9844112</v>
      </c>
      <c r="AW73" s="9">
        <f t="shared" si="48"/>
        <v>276682607.63315326</v>
      </c>
      <c r="AX73" s="9">
        <f t="shared" si="49"/>
        <v>3005851342.631886</v>
      </c>
      <c r="AY73" s="9">
        <v>4.8524315070186397E-3</v>
      </c>
      <c r="AZ73" s="9">
        <f t="shared" si="50"/>
        <v>2801913188.2918725</v>
      </c>
      <c r="BA73" s="9">
        <f t="shared" si="51"/>
        <v>5807764530.9237585</v>
      </c>
      <c r="BB73" s="9">
        <f t="shared" si="52"/>
        <v>571616807920.87439</v>
      </c>
      <c r="BC73" s="9">
        <v>3.7913000000000001</v>
      </c>
      <c r="BD73" s="9">
        <f t="shared" si="7"/>
        <v>325234813731.73047</v>
      </c>
      <c r="BE73" s="9">
        <f t="shared" si="8"/>
        <v>0.90359010728616351</v>
      </c>
      <c r="BF73" s="9">
        <f t="shared" si="9"/>
        <v>0.90628990164498868</v>
      </c>
      <c r="BG73" s="9">
        <f t="shared" si="10"/>
        <v>0.90089880088962149</v>
      </c>
      <c r="BH73" s="9">
        <f t="shared" si="11"/>
        <v>0.90899821214942111</v>
      </c>
      <c r="BI73" s="9">
        <f t="shared" si="12"/>
        <v>0.89821595436995627</v>
      </c>
      <c r="BJ73" s="9">
        <f t="shared" si="13"/>
        <v>6929907574.3352346</v>
      </c>
      <c r="BK73" s="9">
        <f t="shared" si="14"/>
        <v>10021343570.536291</v>
      </c>
      <c r="BL73" s="9">
        <f t="shared" si="15"/>
        <v>6831685645.6809015</v>
      </c>
      <c r="BM73" s="9">
        <f t="shared" si="16"/>
        <v>7289894257.8565197</v>
      </c>
      <c r="BN73" s="9">
        <f t="shared" si="17"/>
        <v>6729361654.212245</v>
      </c>
    </row>
    <row r="74" spans="1:66" x14ac:dyDescent="0.3">
      <c r="A74" s="9">
        <f t="shared" si="0"/>
        <v>57</v>
      </c>
      <c r="B74" s="9">
        <f t="shared" si="53"/>
        <v>569138977723.64087</v>
      </c>
      <c r="C74" s="9">
        <f t="shared" si="54"/>
        <v>4966688953.2494507</v>
      </c>
      <c r="D74" s="9">
        <f t="shared" si="55"/>
        <v>1659988685.0272861</v>
      </c>
      <c r="E74" s="9">
        <f t="shared" si="56"/>
        <v>272712426.82591128</v>
      </c>
      <c r="F74" s="9">
        <f t="shared" si="57"/>
        <v>3033987841.3962536</v>
      </c>
      <c r="G74" s="9">
        <v>5.3284154859407629E-3</v>
      </c>
      <c r="H74" s="9">
        <f t="shared" si="58"/>
        <v>3032608942.5551429</v>
      </c>
      <c r="I74" s="9">
        <f t="shared" si="59"/>
        <v>6066596783.9513969</v>
      </c>
      <c r="J74" s="9">
        <f t="shared" si="60"/>
        <v>563072380939.68945</v>
      </c>
      <c r="K74" s="4">
        <v>3.4146000000000001</v>
      </c>
      <c r="L74" s="9">
        <f t="shared" si="18"/>
        <v>345796016685.22961</v>
      </c>
      <c r="M74" s="9">
        <f t="shared" si="19"/>
        <v>567728712060.78271</v>
      </c>
      <c r="N74" s="9">
        <f t="shared" si="20"/>
        <v>4966688953.2494507</v>
      </c>
      <c r="O74" s="9">
        <f t="shared" si="21"/>
        <v>1655875410.177283</v>
      </c>
      <c r="P74" s="9">
        <f t="shared" si="22"/>
        <v>272036674.52912509</v>
      </c>
      <c r="Q74" s="9">
        <f t="shared" si="23"/>
        <v>3038776868.5430422</v>
      </c>
      <c r="R74" s="9">
        <v>5.5141990623922554E-3</v>
      </c>
      <c r="S74" s="9">
        <f t="shared" si="24"/>
        <v>3130569131.7387309</v>
      </c>
      <c r="T74" s="9">
        <f t="shared" si="25"/>
        <v>6169346000.2817726</v>
      </c>
      <c r="U74" s="9">
        <f t="shared" si="26"/>
        <v>561559366060.50085</v>
      </c>
      <c r="V74" s="9">
        <v>3.2145999999999999</v>
      </c>
      <c r="W74" s="9">
        <f t="shared" si="27"/>
        <v>351652722016.06104</v>
      </c>
      <c r="X74" s="9">
        <f t="shared" si="28"/>
        <v>570361339701.88428</v>
      </c>
      <c r="Y74" s="9">
        <f t="shared" si="29"/>
        <v>4966688953.2494507</v>
      </c>
      <c r="Z74" s="9">
        <f t="shared" si="30"/>
        <v>1663553907.4638293</v>
      </c>
      <c r="AA74" s="9">
        <f t="shared" si="31"/>
        <v>273298141.94048625</v>
      </c>
      <c r="AB74" s="9">
        <f t="shared" si="32"/>
        <v>3029836903.8451352</v>
      </c>
      <c r="AC74" s="9">
        <v>5.1694756653639651E-3</v>
      </c>
      <c r="AD74" s="9">
        <f t="shared" si="33"/>
        <v>2948469066.0532808</v>
      </c>
      <c r="AE74" s="9">
        <f t="shared" si="34"/>
        <v>5978305969.8984165</v>
      </c>
      <c r="AF74" s="9">
        <f t="shared" si="35"/>
        <v>564383033731.98596</v>
      </c>
      <c r="AG74" s="9">
        <v>3.6146000000000003</v>
      </c>
      <c r="AH74" s="9">
        <f t="shared" si="36"/>
        <v>340763440284.20972</v>
      </c>
      <c r="AI74" s="9">
        <f t="shared" si="37"/>
        <v>563829930400.72827</v>
      </c>
      <c r="AJ74" s="9">
        <f t="shared" si="38"/>
        <v>4966688953.2494507</v>
      </c>
      <c r="AK74" s="9">
        <f t="shared" si="39"/>
        <v>1644503963.6687908</v>
      </c>
      <c r="AL74" s="9">
        <f t="shared" si="40"/>
        <v>270168508.31701565</v>
      </c>
      <c r="AM74" s="9">
        <f t="shared" si="41"/>
        <v>3052016481.2636442</v>
      </c>
      <c r="AN74" s="9">
        <v>6.0025923735413933E-3</v>
      </c>
      <c r="AO74" s="9">
        <f t="shared" si="42"/>
        <v>3384441240.1977863</v>
      </c>
      <c r="AP74" s="9">
        <f t="shared" si="43"/>
        <v>6436457721.4614305</v>
      </c>
      <c r="AQ74" s="9">
        <f t="shared" si="44"/>
        <v>557393472679.26685</v>
      </c>
      <c r="AR74" s="9">
        <v>3.0146000000000002</v>
      </c>
      <c r="AS74" s="9">
        <f t="shared" si="5"/>
        <v>366878090123.30151</v>
      </c>
      <c r="AT74" s="9">
        <f t="shared" si="45"/>
        <v>571616807920.87439</v>
      </c>
      <c r="AU74" s="9">
        <f t="shared" si="46"/>
        <v>4966688953.2494507</v>
      </c>
      <c r="AV74" s="9">
        <f t="shared" si="47"/>
        <v>1667215689.769217</v>
      </c>
      <c r="AW74" s="9">
        <f t="shared" si="48"/>
        <v>273899720.46208566</v>
      </c>
      <c r="AX74" s="9">
        <f t="shared" si="49"/>
        <v>3025573543.0181479</v>
      </c>
      <c r="AY74" s="9">
        <v>5.0020083352874112E-3</v>
      </c>
      <c r="AZ74" s="9">
        <f t="shared" si="50"/>
        <v>2859232037.8105969</v>
      </c>
      <c r="BA74" s="9">
        <f t="shared" si="51"/>
        <v>5884805580.8287449</v>
      </c>
      <c r="BB74" s="9">
        <f t="shared" si="52"/>
        <v>565732002340.04565</v>
      </c>
      <c r="BC74" s="9">
        <v>3.8146</v>
      </c>
      <c r="BD74" s="9">
        <f t="shared" si="7"/>
        <v>335433918107.23846</v>
      </c>
      <c r="BE74" s="9">
        <f t="shared" si="8"/>
        <v>0.89832779024225773</v>
      </c>
      <c r="BF74" s="9">
        <f t="shared" si="9"/>
        <v>0.90116118040645032</v>
      </c>
      <c r="BG74" s="9">
        <f t="shared" si="10"/>
        <v>0.89550377601773468</v>
      </c>
      <c r="BH74" s="9">
        <f t="shared" si="11"/>
        <v>0.90400397920100439</v>
      </c>
      <c r="BI74" s="9">
        <f t="shared" si="12"/>
        <v>0.8926891051611644</v>
      </c>
      <c r="BJ74" s="9">
        <f t="shared" si="13"/>
        <v>6941006450.465559</v>
      </c>
      <c r="BK74" s="9">
        <f t="shared" si="14"/>
        <v>10035362403.771687</v>
      </c>
      <c r="BL74" s="9">
        <f t="shared" si="15"/>
        <v>6843314375.9763136</v>
      </c>
      <c r="BM74" s="9">
        <f t="shared" si="16"/>
        <v>7305221519.1285744</v>
      </c>
      <c r="BN74" s="9">
        <f t="shared" si="17"/>
        <v>6741607110.2081738</v>
      </c>
    </row>
    <row r="75" spans="1:66" x14ac:dyDescent="0.3">
      <c r="A75" s="9">
        <f t="shared" si="0"/>
        <v>58</v>
      </c>
      <c r="B75" s="9">
        <f t="shared" si="53"/>
        <v>563072380939.68945</v>
      </c>
      <c r="C75" s="9">
        <f t="shared" si="54"/>
        <v>4966688953.2494507</v>
      </c>
      <c r="D75" s="9">
        <f t="shared" si="55"/>
        <v>1642294444.4074275</v>
      </c>
      <c r="E75" s="9">
        <f t="shared" si="56"/>
        <v>269805515.86693454</v>
      </c>
      <c r="F75" s="9">
        <f t="shared" si="57"/>
        <v>3054588992.9750881</v>
      </c>
      <c r="G75" s="9">
        <v>4.492701527866072E-3</v>
      </c>
      <c r="H75" s="9">
        <f t="shared" si="58"/>
        <v>2529716146.1469297</v>
      </c>
      <c r="I75" s="9">
        <f t="shared" si="59"/>
        <v>5584305139.1220179</v>
      </c>
      <c r="J75" s="9">
        <f t="shared" si="60"/>
        <v>557488075800.56738</v>
      </c>
      <c r="K75" s="4">
        <v>3.4275000000000002</v>
      </c>
      <c r="L75" s="9">
        <f t="shared" si="18"/>
        <v>323889698069.07703</v>
      </c>
      <c r="M75" s="9">
        <f t="shared" si="19"/>
        <v>561559366060.50085</v>
      </c>
      <c r="N75" s="9">
        <f t="shared" si="20"/>
        <v>4966688953.2494507</v>
      </c>
      <c r="O75" s="9">
        <f t="shared" si="21"/>
        <v>1637881484.3431275</v>
      </c>
      <c r="P75" s="9">
        <f t="shared" si="22"/>
        <v>269080529.57065666</v>
      </c>
      <c r="Q75" s="9">
        <f t="shared" si="23"/>
        <v>3059726939.3356667</v>
      </c>
      <c r="R75" s="9">
        <v>4.6416843447381062E-3</v>
      </c>
      <c r="S75" s="9">
        <f t="shared" si="24"/>
        <v>2606581318.0840821</v>
      </c>
      <c r="T75" s="9">
        <f t="shared" si="25"/>
        <v>5666308257.4197483</v>
      </c>
      <c r="U75" s="9">
        <f t="shared" si="26"/>
        <v>555893057803.08105</v>
      </c>
      <c r="V75" s="9">
        <v>3.2275</v>
      </c>
      <c r="W75" s="9">
        <f t="shared" si="27"/>
        <v>328645878930.3454</v>
      </c>
      <c r="X75" s="9">
        <f t="shared" si="28"/>
        <v>564383033731.98596</v>
      </c>
      <c r="Y75" s="9">
        <f t="shared" si="29"/>
        <v>4966688953.2494507</v>
      </c>
      <c r="Z75" s="9">
        <f t="shared" si="30"/>
        <v>1646117181.7182925</v>
      </c>
      <c r="AA75" s="9">
        <f t="shared" si="31"/>
        <v>270433536.99657661</v>
      </c>
      <c r="AB75" s="9">
        <f t="shared" si="32"/>
        <v>3050138234.5345817</v>
      </c>
      <c r="AC75" s="9">
        <v>4.3527060936007222E-3</v>
      </c>
      <c r="AD75" s="9">
        <f t="shared" si="33"/>
        <v>2456593470.0500774</v>
      </c>
      <c r="AE75" s="9">
        <f t="shared" si="34"/>
        <v>5506731704.5846596</v>
      </c>
      <c r="AF75" s="9">
        <f t="shared" si="35"/>
        <v>558876302027.40137</v>
      </c>
      <c r="AG75" s="9">
        <v>3.6275000000000004</v>
      </c>
      <c r="AH75" s="9">
        <f t="shared" si="36"/>
        <v>319390438865.91028</v>
      </c>
      <c r="AI75" s="9">
        <f t="shared" si="37"/>
        <v>557393472679.26685</v>
      </c>
      <c r="AJ75" s="9">
        <f t="shared" si="38"/>
        <v>4966688953.2494507</v>
      </c>
      <c r="AK75" s="9">
        <f t="shared" si="39"/>
        <v>1625730961.981195</v>
      </c>
      <c r="AL75" s="9">
        <f t="shared" si="40"/>
        <v>267084372.32548204</v>
      </c>
      <c r="AM75" s="9">
        <f t="shared" si="41"/>
        <v>3073873618.9427738</v>
      </c>
      <c r="AN75" s="9">
        <v>5.0548592648345103E-3</v>
      </c>
      <c r="AO75" s="9">
        <f t="shared" si="42"/>
        <v>2817545559.5310736</v>
      </c>
      <c r="AP75" s="9">
        <f t="shared" si="43"/>
        <v>5891419178.4738474</v>
      </c>
      <c r="AQ75" s="9">
        <f t="shared" si="44"/>
        <v>551502053500.79297</v>
      </c>
      <c r="AR75" s="9">
        <v>3.0275000000000003</v>
      </c>
      <c r="AS75" s="9">
        <f t="shared" si="5"/>
        <v>341702312351.48315</v>
      </c>
      <c r="AT75" s="9">
        <f t="shared" si="45"/>
        <v>565732002340.04565</v>
      </c>
      <c r="AU75" s="9">
        <f t="shared" si="46"/>
        <v>4966688953.2494507</v>
      </c>
      <c r="AV75" s="9">
        <f t="shared" si="47"/>
        <v>1650051673.4917998</v>
      </c>
      <c r="AW75" s="9">
        <f t="shared" si="48"/>
        <v>271079917.78793854</v>
      </c>
      <c r="AX75" s="9">
        <f t="shared" si="49"/>
        <v>3045557361.9697123</v>
      </c>
      <c r="AY75" s="9">
        <v>4.212926853429666E-3</v>
      </c>
      <c r="AZ75" s="9">
        <f t="shared" si="50"/>
        <v>2383387544.502913</v>
      </c>
      <c r="BA75" s="9">
        <f t="shared" si="51"/>
        <v>5428944906.4726257</v>
      </c>
      <c r="BB75" s="9">
        <f t="shared" si="52"/>
        <v>560303057433.573</v>
      </c>
      <c r="BC75" s="9">
        <v>3.8275000000000001</v>
      </c>
      <c r="BD75" s="9">
        <f t="shared" si="7"/>
        <v>314878804575.41229</v>
      </c>
      <c r="BE75" s="9">
        <f t="shared" si="8"/>
        <v>0.89308657504780242</v>
      </c>
      <c r="BF75" s="9">
        <f t="shared" si="9"/>
        <v>0.89605190470536644</v>
      </c>
      <c r="BG75" s="9">
        <f t="shared" si="10"/>
        <v>0.8901315475960222</v>
      </c>
      <c r="BH75" s="9">
        <f t="shared" si="11"/>
        <v>0.89902757420219559</v>
      </c>
      <c r="BI75" s="9">
        <f t="shared" si="12"/>
        <v>0.88718678485972036</v>
      </c>
      <c r="BJ75" s="9">
        <f t="shared" si="13"/>
        <v>6453979071.2961884</v>
      </c>
      <c r="BK75" s="9">
        <f t="shared" si="14"/>
        <v>9527717403.3469849</v>
      </c>
      <c r="BL75" s="9">
        <f t="shared" si="15"/>
        <v>6366976448.8853302</v>
      </c>
      <c r="BM75" s="9">
        <f t="shared" si="16"/>
        <v>6758125255.6869898</v>
      </c>
      <c r="BN75" s="9">
        <f t="shared" si="17"/>
        <v>6280392215.811595</v>
      </c>
    </row>
    <row r="76" spans="1:66" x14ac:dyDescent="0.3">
      <c r="A76" s="9">
        <f t="shared" si="0"/>
        <v>59</v>
      </c>
      <c r="B76" s="9">
        <f t="shared" si="53"/>
        <v>557488075800.56738</v>
      </c>
      <c r="C76" s="9">
        <f t="shared" si="54"/>
        <v>4966688953.2494507</v>
      </c>
      <c r="D76" s="9">
        <f t="shared" si="55"/>
        <v>1626006887.7516549</v>
      </c>
      <c r="E76" s="9">
        <f t="shared" si="56"/>
        <v>267129702.9877719</v>
      </c>
      <c r="F76" s="9">
        <f t="shared" si="57"/>
        <v>3073552362.5100241</v>
      </c>
      <c r="G76" s="9">
        <v>4.9579894706281991E-3</v>
      </c>
      <c r="H76" s="9">
        <f t="shared" si="58"/>
        <v>2764020009.8199883</v>
      </c>
      <c r="I76" s="9">
        <f t="shared" si="59"/>
        <v>5837572372.3300123</v>
      </c>
      <c r="J76" s="9">
        <f t="shared" si="60"/>
        <v>551650503428.23743</v>
      </c>
      <c r="K76" s="4">
        <v>3.4453</v>
      </c>
      <c r="L76" s="9">
        <f t="shared" si="18"/>
        <v>344416769967.4707</v>
      </c>
      <c r="M76" s="9">
        <f t="shared" si="19"/>
        <v>555893057803.08105</v>
      </c>
      <c r="N76" s="9">
        <f t="shared" si="20"/>
        <v>4966688953.2494507</v>
      </c>
      <c r="O76" s="9">
        <f t="shared" si="21"/>
        <v>1621354751.9256532</v>
      </c>
      <c r="P76" s="9">
        <f t="shared" si="22"/>
        <v>266365423.53064302</v>
      </c>
      <c r="Q76" s="9">
        <f t="shared" si="23"/>
        <v>3078968777.7931542</v>
      </c>
      <c r="R76" s="9">
        <v>5.1341936076885197E-3</v>
      </c>
      <c r="S76" s="9">
        <f t="shared" si="24"/>
        <v>2854062583.9310036</v>
      </c>
      <c r="T76" s="9">
        <f t="shared" si="25"/>
        <v>5933031361.7241573</v>
      </c>
      <c r="U76" s="9">
        <f t="shared" si="26"/>
        <v>549960026441.35681</v>
      </c>
      <c r="V76" s="9">
        <v>3.2452999999999999</v>
      </c>
      <c r="W76" s="9">
        <f t="shared" si="27"/>
        <v>350048850341.72528</v>
      </c>
      <c r="X76" s="9">
        <f t="shared" si="28"/>
        <v>558876302027.40137</v>
      </c>
      <c r="Y76" s="9">
        <f t="shared" si="29"/>
        <v>4966688953.2494507</v>
      </c>
      <c r="Z76" s="9">
        <f t="shared" si="30"/>
        <v>1630055880.913254</v>
      </c>
      <c r="AA76" s="9">
        <f t="shared" si="31"/>
        <v>267794894.72146317</v>
      </c>
      <c r="AB76" s="9">
        <f t="shared" si="32"/>
        <v>3068838177.6147337</v>
      </c>
      <c r="AC76" s="9">
        <v>4.8084853478017608E-3</v>
      </c>
      <c r="AD76" s="9">
        <f t="shared" si="33"/>
        <v>2687348509.5323911</v>
      </c>
      <c r="AE76" s="9">
        <f t="shared" si="34"/>
        <v>5756186687.1471252</v>
      </c>
      <c r="AF76" s="9">
        <f t="shared" si="35"/>
        <v>553120115340.25427</v>
      </c>
      <c r="AG76" s="9">
        <v>3.6453000000000002</v>
      </c>
      <c r="AH76" s="9">
        <f t="shared" si="36"/>
        <v>339615014541.68042</v>
      </c>
      <c r="AI76" s="9">
        <f t="shared" si="37"/>
        <v>551502053500.79297</v>
      </c>
      <c r="AJ76" s="9">
        <f t="shared" si="38"/>
        <v>4966688953.2494507</v>
      </c>
      <c r="AK76" s="9">
        <f t="shared" si="39"/>
        <v>1608547656.0439796</v>
      </c>
      <c r="AL76" s="9">
        <f t="shared" si="40"/>
        <v>264261400.63579664</v>
      </c>
      <c r="AM76" s="9">
        <f t="shared" si="41"/>
        <v>3093879896.5696745</v>
      </c>
      <c r="AN76" s="9">
        <v>5.5850742974800083E-3</v>
      </c>
      <c r="AO76" s="9">
        <f t="shared" si="42"/>
        <v>3080179944.0147233</v>
      </c>
      <c r="AP76" s="9">
        <f t="shared" si="43"/>
        <v>6174059840.5843983</v>
      </c>
      <c r="AQ76" s="9">
        <f t="shared" si="44"/>
        <v>545327993660.20856</v>
      </c>
      <c r="AR76" s="9">
        <v>3.0453000000000001</v>
      </c>
      <c r="AS76" s="9">
        <f t="shared" si="5"/>
        <v>364269530594.47949</v>
      </c>
      <c r="AT76" s="9">
        <f t="shared" si="45"/>
        <v>560303057433.573</v>
      </c>
      <c r="AU76" s="9">
        <f t="shared" si="46"/>
        <v>4966688953.2494507</v>
      </c>
      <c r="AV76" s="9">
        <f t="shared" si="47"/>
        <v>1634217250.8479214</v>
      </c>
      <c r="AW76" s="9">
        <f t="shared" si="48"/>
        <v>268478548.35358709</v>
      </c>
      <c r="AX76" s="9">
        <f t="shared" si="49"/>
        <v>3063993154.0479422</v>
      </c>
      <c r="AY76" s="9">
        <v>4.6592278717328961E-3</v>
      </c>
      <c r="AZ76" s="9">
        <f t="shared" si="50"/>
        <v>2610579621.8116608</v>
      </c>
      <c r="BA76" s="9">
        <f t="shared" si="51"/>
        <v>5674572775.8596029</v>
      </c>
      <c r="BB76" s="9">
        <f t="shared" si="52"/>
        <v>554628484657.71338</v>
      </c>
      <c r="BC76" s="9">
        <v>3.8452999999999999</v>
      </c>
      <c r="BD76" s="9">
        <f t="shared" si="7"/>
        <v>334799793775.71655</v>
      </c>
      <c r="BE76" s="9">
        <f t="shared" si="8"/>
        <v>0.88786284614004296</v>
      </c>
      <c r="BF76" s="9">
        <f t="shared" si="9"/>
        <v>0.89095845589594413</v>
      </c>
      <c r="BG76" s="9">
        <f t="shared" si="10"/>
        <v>0.88477850229933386</v>
      </c>
      <c r="BH76" s="9">
        <f t="shared" si="11"/>
        <v>0.89406537459466628</v>
      </c>
      <c r="BI76" s="9">
        <f t="shared" si="12"/>
        <v>0.88170538151698685</v>
      </c>
      <c r="BJ76" s="9">
        <f t="shared" si="13"/>
        <v>6626634724.2479048</v>
      </c>
      <c r="BK76" s="9">
        <f t="shared" si="14"/>
        <v>9711197981.5265388</v>
      </c>
      <c r="BL76" s="9">
        <f t="shared" si="15"/>
        <v>6535188636.9880476</v>
      </c>
      <c r="BM76" s="9">
        <f t="shared" si="16"/>
        <v>6958159886.7963085</v>
      </c>
      <c r="BN76" s="9">
        <f t="shared" si="17"/>
        <v>6444199498.9257059</v>
      </c>
    </row>
    <row r="77" spans="1:66" x14ac:dyDescent="0.3">
      <c r="A77" s="9">
        <f t="shared" si="0"/>
        <v>60</v>
      </c>
      <c r="B77" s="9">
        <f t="shared" si="53"/>
        <v>551650503428.23743</v>
      </c>
      <c r="C77" s="9">
        <f t="shared" si="54"/>
        <v>4966688953.2494507</v>
      </c>
      <c r="D77" s="9">
        <f t="shared" si="55"/>
        <v>1608980634.9990258</v>
      </c>
      <c r="E77" s="9">
        <f t="shared" si="56"/>
        <v>264332532.89269713</v>
      </c>
      <c r="F77" s="9">
        <f t="shared" si="57"/>
        <v>3093375785.3577275</v>
      </c>
      <c r="G77" s="9">
        <v>3.8470298572833572E-3</v>
      </c>
      <c r="H77" s="9">
        <f t="shared" si="58"/>
        <v>2122215957.4738245</v>
      </c>
      <c r="I77" s="9">
        <f t="shared" si="59"/>
        <v>5215591742.8315525</v>
      </c>
      <c r="J77" s="9">
        <f t="shared" si="60"/>
        <v>546434911685.40588</v>
      </c>
      <c r="K77" s="4">
        <v>3.4590999999999998</v>
      </c>
      <c r="L77" s="9">
        <f t="shared" si="18"/>
        <v>312935504569.89313</v>
      </c>
      <c r="M77" s="9">
        <f t="shared" si="19"/>
        <v>549960026441.35681</v>
      </c>
      <c r="N77" s="9">
        <f t="shared" si="20"/>
        <v>4966688953.2494507</v>
      </c>
      <c r="O77" s="9">
        <f t="shared" si="21"/>
        <v>1604050077.1206241</v>
      </c>
      <c r="P77" s="9">
        <f t="shared" si="22"/>
        <v>263522512.66981682</v>
      </c>
      <c r="Q77" s="9">
        <f t="shared" si="23"/>
        <v>3099116363.4590096</v>
      </c>
      <c r="R77" s="9">
        <v>3.9775376818202979E-3</v>
      </c>
      <c r="S77" s="9">
        <f t="shared" si="24"/>
        <v>2187486728.6653843</v>
      </c>
      <c r="T77" s="9">
        <f t="shared" si="25"/>
        <v>5286603092.1243935</v>
      </c>
      <c r="U77" s="9">
        <f t="shared" si="26"/>
        <v>544673423349.23242</v>
      </c>
      <c r="V77" s="9">
        <v>3.2590999999999997</v>
      </c>
      <c r="W77" s="9">
        <f t="shared" si="27"/>
        <v>317196185527.46362</v>
      </c>
      <c r="X77" s="9">
        <f t="shared" si="28"/>
        <v>553120115340.25427</v>
      </c>
      <c r="Y77" s="9">
        <f t="shared" si="29"/>
        <v>4966688953.2494507</v>
      </c>
      <c r="Z77" s="9">
        <f t="shared" si="30"/>
        <v>1613267003.0757418</v>
      </c>
      <c r="AA77" s="9">
        <f t="shared" si="31"/>
        <v>265036721.93387187</v>
      </c>
      <c r="AB77" s="9">
        <f t="shared" si="32"/>
        <v>3088385228.2398372</v>
      </c>
      <c r="AC77" s="9">
        <v>3.7253920103904603E-3</v>
      </c>
      <c r="AD77" s="9">
        <f t="shared" si="33"/>
        <v>2060589258.4748333</v>
      </c>
      <c r="AE77" s="9">
        <f t="shared" si="34"/>
        <v>5148974486.7146702</v>
      </c>
      <c r="AF77" s="9">
        <f t="shared" si="35"/>
        <v>547971140853.53955</v>
      </c>
      <c r="AG77" s="9">
        <v>3.6591</v>
      </c>
      <c r="AH77" s="9">
        <f t="shared" si="36"/>
        <v>308938469202.88019</v>
      </c>
      <c r="AI77" s="9">
        <f t="shared" si="37"/>
        <v>545327993660.20856</v>
      </c>
      <c r="AJ77" s="9">
        <f t="shared" si="38"/>
        <v>4966688953.2494507</v>
      </c>
      <c r="AK77" s="9">
        <f t="shared" si="39"/>
        <v>1590539981.5089417</v>
      </c>
      <c r="AL77" s="9">
        <f t="shared" si="40"/>
        <v>261302996.9621833</v>
      </c>
      <c r="AM77" s="9">
        <f t="shared" si="41"/>
        <v>3114845974.7783256</v>
      </c>
      <c r="AN77" s="9">
        <v>4.3177410426432639E-3</v>
      </c>
      <c r="AO77" s="9">
        <f t="shared" si="42"/>
        <v>2354585059.928988</v>
      </c>
      <c r="AP77" s="9">
        <f t="shared" si="43"/>
        <v>5469431034.7073135</v>
      </c>
      <c r="AQ77" s="9">
        <f t="shared" si="44"/>
        <v>539858562625.50122</v>
      </c>
      <c r="AR77" s="9">
        <v>3.0590999999999999</v>
      </c>
      <c r="AS77" s="9">
        <f t="shared" si="5"/>
        <v>328165862082.43884</v>
      </c>
      <c r="AT77" s="9">
        <f t="shared" si="45"/>
        <v>554628484657.71338</v>
      </c>
      <c r="AU77" s="9">
        <f t="shared" si="46"/>
        <v>4966688953.2494507</v>
      </c>
      <c r="AV77" s="9">
        <f t="shared" si="47"/>
        <v>1617666413.5849974</v>
      </c>
      <c r="AW77" s="9">
        <f t="shared" si="48"/>
        <v>265759482.231821</v>
      </c>
      <c r="AX77" s="9">
        <f t="shared" si="49"/>
        <v>3083263057.4326324</v>
      </c>
      <c r="AY77" s="9">
        <v>3.6125886704025945E-3</v>
      </c>
      <c r="AZ77" s="9">
        <f t="shared" si="50"/>
        <v>2003644579.9570146</v>
      </c>
      <c r="BA77" s="9">
        <f t="shared" si="51"/>
        <v>5086907637.3896465</v>
      </c>
      <c r="BB77" s="9">
        <f t="shared" si="52"/>
        <v>549541577020.32373</v>
      </c>
      <c r="BC77" s="9">
        <v>3.8590999999999998</v>
      </c>
      <c r="BD77" s="9">
        <f t="shared" si="7"/>
        <v>305214458243.37878</v>
      </c>
      <c r="BE77" s="9">
        <f t="shared" si="8"/>
        <v>0.88265957999230404</v>
      </c>
      <c r="BF77" s="9">
        <f t="shared" si="9"/>
        <v>0.88588383014270577</v>
      </c>
      <c r="BG77" s="9">
        <f t="shared" si="10"/>
        <v>0.87944759615302315</v>
      </c>
      <c r="BH77" s="9">
        <f t="shared" si="11"/>
        <v>0.88912039549310962</v>
      </c>
      <c r="BI77" s="9">
        <f t="shared" si="12"/>
        <v>0.87624782993811423</v>
      </c>
      <c r="BJ77" s="9">
        <f t="shared" si="13"/>
        <v>6023774188.6430178</v>
      </c>
      <c r="BK77" s="9">
        <f t="shared" si="14"/>
        <v>9083225628.7275181</v>
      </c>
      <c r="BL77" s="9">
        <f t="shared" si="15"/>
        <v>5947037022.8024158</v>
      </c>
      <c r="BM77" s="9">
        <f t="shared" si="16"/>
        <v>6277164222.1080875</v>
      </c>
      <c r="BN77" s="9">
        <f t="shared" si="17"/>
        <v>5874868462.825923</v>
      </c>
    </row>
    <row r="78" spans="1:66" x14ac:dyDescent="0.3">
      <c r="A78" s="9">
        <f t="shared" si="0"/>
        <v>61</v>
      </c>
      <c r="B78" s="9">
        <f t="shared" si="53"/>
        <v>546434911685.40588</v>
      </c>
      <c r="C78" s="9">
        <f t="shared" si="54"/>
        <v>4966688953.2494507</v>
      </c>
      <c r="D78" s="9">
        <f t="shared" si="55"/>
        <v>1593768492.4157672</v>
      </c>
      <c r="E78" s="9">
        <f t="shared" si="56"/>
        <v>261833395.18259034</v>
      </c>
      <c r="F78" s="9">
        <f t="shared" si="57"/>
        <v>3111087065.651093</v>
      </c>
      <c r="G78" s="9">
        <v>3.9340141711349252E-3</v>
      </c>
      <c r="H78" s="9">
        <f t="shared" si="58"/>
        <v>2149682686.1732483</v>
      </c>
      <c r="I78" s="9">
        <f t="shared" si="59"/>
        <v>5260769751.8243408</v>
      </c>
      <c r="J78" s="9">
        <f t="shared" si="60"/>
        <v>541174141933.58154</v>
      </c>
      <c r="K78" s="4">
        <v>3.476</v>
      </c>
      <c r="L78" s="9">
        <f t="shared" si="18"/>
        <v>320906954861.28479</v>
      </c>
      <c r="M78" s="9">
        <f t="shared" si="19"/>
        <v>544673423349.23242</v>
      </c>
      <c r="N78" s="9">
        <f t="shared" si="20"/>
        <v>4966688953.2494507</v>
      </c>
      <c r="O78" s="9">
        <f t="shared" si="21"/>
        <v>1588630818.101928</v>
      </c>
      <c r="P78" s="9">
        <f t="shared" si="22"/>
        <v>260989348.68817389</v>
      </c>
      <c r="Q78" s="9">
        <f t="shared" si="23"/>
        <v>3117068786.4593492</v>
      </c>
      <c r="R78" s="9">
        <v>4.0646475158350182E-3</v>
      </c>
      <c r="S78" s="9">
        <f t="shared" si="24"/>
        <v>2213905477.1578126</v>
      </c>
      <c r="T78" s="9">
        <f t="shared" si="25"/>
        <v>5330974263.6171618</v>
      </c>
      <c r="U78" s="9">
        <f t="shared" si="26"/>
        <v>539342449085.61523</v>
      </c>
      <c r="V78" s="9">
        <v>3.2759999999999998</v>
      </c>
      <c r="W78" s="9">
        <f t="shared" si="27"/>
        <v>325189430080.64685</v>
      </c>
      <c r="X78" s="9">
        <f t="shared" si="28"/>
        <v>547971140853.53955</v>
      </c>
      <c r="Y78" s="9">
        <f t="shared" si="29"/>
        <v>4966688953.2494507</v>
      </c>
      <c r="Z78" s="9">
        <f t="shared" si="30"/>
        <v>1598249160.8228238</v>
      </c>
      <c r="AA78" s="9">
        <f t="shared" si="31"/>
        <v>262569504.99232104</v>
      </c>
      <c r="AB78" s="9">
        <f t="shared" si="32"/>
        <v>3105870287.4343061</v>
      </c>
      <c r="AC78" s="9">
        <v>3.8209508474456033E-3</v>
      </c>
      <c r="AD78" s="9">
        <f t="shared" si="33"/>
        <v>2093770795.020066</v>
      </c>
      <c r="AE78" s="9">
        <f t="shared" si="34"/>
        <v>5199641082.4543724</v>
      </c>
      <c r="AF78" s="9">
        <f t="shared" si="35"/>
        <v>542771499771.08514</v>
      </c>
      <c r="AG78" s="9">
        <v>3.6760000000000002</v>
      </c>
      <c r="AH78" s="9">
        <f t="shared" si="36"/>
        <v>317178106029.71674</v>
      </c>
      <c r="AI78" s="9">
        <f t="shared" si="37"/>
        <v>539858562625.50122</v>
      </c>
      <c r="AJ78" s="9">
        <f t="shared" si="38"/>
        <v>4966688953.2494507</v>
      </c>
      <c r="AK78" s="9">
        <f t="shared" si="39"/>
        <v>1574587474.3243787</v>
      </c>
      <c r="AL78" s="9">
        <f t="shared" si="40"/>
        <v>258682227.92471936</v>
      </c>
      <c r="AM78" s="9">
        <f t="shared" si="41"/>
        <v>3133419251.0003524</v>
      </c>
      <c r="AN78" s="9">
        <v>4.4139274528710581E-3</v>
      </c>
      <c r="AO78" s="9">
        <f t="shared" si="42"/>
        <v>2382896530.2402091</v>
      </c>
      <c r="AP78" s="9">
        <f t="shared" si="43"/>
        <v>5516315781.2405615</v>
      </c>
      <c r="AQ78" s="9">
        <f t="shared" si="44"/>
        <v>534342246844.26062</v>
      </c>
      <c r="AR78" s="9">
        <v>3.0760000000000001</v>
      </c>
      <c r="AS78" s="9">
        <f t="shared" si="5"/>
        <v>336495262655.67426</v>
      </c>
      <c r="AT78" s="9">
        <f t="shared" si="45"/>
        <v>549541577020.32373</v>
      </c>
      <c r="AU78" s="9">
        <f t="shared" si="46"/>
        <v>4966688953.2494507</v>
      </c>
      <c r="AV78" s="9">
        <f t="shared" si="47"/>
        <v>1602829599.642611</v>
      </c>
      <c r="AW78" s="9">
        <f t="shared" si="48"/>
        <v>263322005.65557179</v>
      </c>
      <c r="AX78" s="9">
        <f t="shared" si="49"/>
        <v>3100537347.9512677</v>
      </c>
      <c r="AY78" s="9">
        <v>3.6993479983105093E-3</v>
      </c>
      <c r="AZ78" s="9">
        <f t="shared" si="50"/>
        <v>2032945532.9385352</v>
      </c>
      <c r="BA78" s="9">
        <f t="shared" si="51"/>
        <v>5133482880.8898029</v>
      </c>
      <c r="BB78" s="9">
        <f t="shared" si="52"/>
        <v>544408094139.4339</v>
      </c>
      <c r="BC78" s="9">
        <v>3.8759999999999999</v>
      </c>
      <c r="BD78" s="9">
        <f t="shared" si="7"/>
        <v>313142455734.27795</v>
      </c>
      <c r="BE78" s="9">
        <f t="shared" si="8"/>
        <v>0.87747452192474906</v>
      </c>
      <c r="BF78" s="9">
        <f t="shared" si="9"/>
        <v>0.88082577359123204</v>
      </c>
      <c r="BG78" s="9">
        <f t="shared" si="10"/>
        <v>0.8741365728303554</v>
      </c>
      <c r="BH78" s="9">
        <f t="shared" si="11"/>
        <v>0.88419038306201136</v>
      </c>
      <c r="BI78" s="9">
        <f t="shared" si="12"/>
        <v>0.87081187131331539</v>
      </c>
      <c r="BJ78" s="9">
        <f t="shared" si="13"/>
        <v>6014682668.8794985</v>
      </c>
      <c r="BK78" s="9">
        <f t="shared" si="14"/>
        <v>9070447169.1785088</v>
      </c>
      <c r="BL78" s="9">
        <f t="shared" si="15"/>
        <v>5942284479.735239</v>
      </c>
      <c r="BM78" s="9">
        <f t="shared" si="16"/>
        <v>6269708465.7936277</v>
      </c>
      <c r="BN78" s="9">
        <f t="shared" si="17"/>
        <v>5866060876.9236727</v>
      </c>
    </row>
    <row r="79" spans="1:66" x14ac:dyDescent="0.3">
      <c r="A79" s="9">
        <f t="shared" si="0"/>
        <v>62</v>
      </c>
      <c r="B79" s="9">
        <f t="shared" si="53"/>
        <v>541174141933.58154</v>
      </c>
      <c r="C79" s="9">
        <f t="shared" si="54"/>
        <v>4966688953.2494507</v>
      </c>
      <c r="D79" s="9">
        <f t="shared" si="55"/>
        <v>1578424580.6396129</v>
      </c>
      <c r="E79" s="9">
        <f t="shared" si="56"/>
        <v>259312609.67650783</v>
      </c>
      <c r="F79" s="9">
        <f t="shared" si="57"/>
        <v>3128951762.9333296</v>
      </c>
      <c r="G79" s="9">
        <v>3.6386077441450393E-3</v>
      </c>
      <c r="H79" s="9">
        <f t="shared" si="58"/>
        <v>1969120423.7705765</v>
      </c>
      <c r="I79" s="9">
        <f t="shared" si="59"/>
        <v>5098072186.7039061</v>
      </c>
      <c r="J79" s="9">
        <f t="shared" si="60"/>
        <v>536076069746.87762</v>
      </c>
      <c r="K79" s="4">
        <v>3.4941</v>
      </c>
      <c r="L79" s="9">
        <f t="shared" si="18"/>
        <v>316080475575.64215</v>
      </c>
      <c r="M79" s="9">
        <f t="shared" si="19"/>
        <v>539342449085.61523</v>
      </c>
      <c r="N79" s="9">
        <f t="shared" si="20"/>
        <v>4966688953.2494507</v>
      </c>
      <c r="O79" s="9">
        <f t="shared" si="21"/>
        <v>1573082143.1663778</v>
      </c>
      <c r="P79" s="9">
        <f t="shared" si="22"/>
        <v>258434923.52019066</v>
      </c>
      <c r="Q79" s="9">
        <f t="shared" si="23"/>
        <v>3135171886.5628819</v>
      </c>
      <c r="R79" s="9">
        <v>3.7601290136652921E-3</v>
      </c>
      <c r="S79" s="9">
        <f t="shared" si="24"/>
        <v>2027997191.1081173</v>
      </c>
      <c r="T79" s="9">
        <f t="shared" si="25"/>
        <v>5163169077.6709995</v>
      </c>
      <c r="U79" s="9">
        <f t="shared" si="26"/>
        <v>534179280007.94427</v>
      </c>
      <c r="V79" s="9">
        <v>3.2940999999999998</v>
      </c>
      <c r="W79" s="9">
        <f t="shared" si="27"/>
        <v>320116482815.60199</v>
      </c>
      <c r="X79" s="9">
        <f t="shared" si="28"/>
        <v>542771499771.08514</v>
      </c>
      <c r="Y79" s="9">
        <f t="shared" si="29"/>
        <v>4966688953.2494507</v>
      </c>
      <c r="Z79" s="9">
        <f t="shared" si="30"/>
        <v>1583083540.9989984</v>
      </c>
      <c r="AA79" s="9">
        <f t="shared" si="31"/>
        <v>260078010.30697832</v>
      </c>
      <c r="AB79" s="9">
        <f t="shared" si="32"/>
        <v>3123527401.9434738</v>
      </c>
      <c r="AC79" s="9">
        <v>3.525912362179584E-3</v>
      </c>
      <c r="AD79" s="9">
        <f t="shared" si="33"/>
        <v>1913764740.8816223</v>
      </c>
      <c r="AE79" s="9">
        <f t="shared" si="34"/>
        <v>5037292142.8250961</v>
      </c>
      <c r="AF79" s="9">
        <f t="shared" si="35"/>
        <v>537734207628.26001</v>
      </c>
      <c r="AG79" s="9">
        <v>3.6941000000000002</v>
      </c>
      <c r="AH79" s="9">
        <f t="shared" si="36"/>
        <v>312312112855.15594</v>
      </c>
      <c r="AI79" s="9">
        <f t="shared" si="37"/>
        <v>534342246844.26062</v>
      </c>
      <c r="AJ79" s="9">
        <f t="shared" si="38"/>
        <v>4966688953.2494507</v>
      </c>
      <c r="AK79" s="9">
        <f t="shared" si="39"/>
        <v>1558498219.9624269</v>
      </c>
      <c r="AL79" s="9">
        <f t="shared" si="40"/>
        <v>256038993.27954155</v>
      </c>
      <c r="AM79" s="9">
        <f t="shared" si="41"/>
        <v>3152151740.0074821</v>
      </c>
      <c r="AN79" s="9">
        <v>4.0733631104408197E-3</v>
      </c>
      <c r="AO79" s="9">
        <f t="shared" si="42"/>
        <v>2176569996.6454735</v>
      </c>
      <c r="AP79" s="9">
        <f t="shared" si="43"/>
        <v>5328721736.652956</v>
      </c>
      <c r="AQ79" s="9">
        <f t="shared" si="44"/>
        <v>529013525107.60767</v>
      </c>
      <c r="AR79" s="9">
        <v>3.0941000000000001</v>
      </c>
      <c r="AS79" s="9">
        <f t="shared" si="5"/>
        <v>330380747672.48328</v>
      </c>
      <c r="AT79" s="9">
        <f t="shared" si="45"/>
        <v>544408094139.4339</v>
      </c>
      <c r="AU79" s="9">
        <f t="shared" si="46"/>
        <v>4966688953.2494507</v>
      </c>
      <c r="AV79" s="9">
        <f t="shared" si="47"/>
        <v>1587856941.2400155</v>
      </c>
      <c r="AW79" s="9">
        <f t="shared" si="48"/>
        <v>260862211.77514541</v>
      </c>
      <c r="AX79" s="9">
        <f t="shared" si="49"/>
        <v>3117969800.2342896</v>
      </c>
      <c r="AY79" s="9">
        <v>3.4220101447003382E-3</v>
      </c>
      <c r="AZ79" s="9">
        <f t="shared" si="50"/>
        <v>1862970021.0021195</v>
      </c>
      <c r="BA79" s="9">
        <f t="shared" si="51"/>
        <v>4980939821.2364092</v>
      </c>
      <c r="BB79" s="9">
        <f t="shared" si="52"/>
        <v>539427154318.19745</v>
      </c>
      <c r="BC79" s="9">
        <v>3.8940999999999999</v>
      </c>
      <c r="BD79" s="9">
        <f t="shared" si="7"/>
        <v>308818268916.65735</v>
      </c>
      <c r="BE79" s="9">
        <f t="shared" si="8"/>
        <v>0.8723068427385644</v>
      </c>
      <c r="BF79" s="9">
        <f t="shared" si="9"/>
        <v>0.87578346228933979</v>
      </c>
      <c r="BG79" s="9">
        <f t="shared" si="10"/>
        <v>0.86884459708425099</v>
      </c>
      <c r="BH79" s="9">
        <f t="shared" si="11"/>
        <v>0.87927451780869814</v>
      </c>
      <c r="BI79" s="9">
        <f t="shared" si="12"/>
        <v>0.86539666353139666</v>
      </c>
      <c r="BJ79" s="9">
        <f t="shared" si="13"/>
        <v>5823953815.6756573</v>
      </c>
      <c r="BK79" s="9">
        <f t="shared" si="14"/>
        <v>8871562138.818985</v>
      </c>
      <c r="BL79" s="9">
        <f t="shared" si="15"/>
        <v>5752077643.5585184</v>
      </c>
      <c r="BM79" s="9">
        <f t="shared" si="16"/>
        <v>6055757006.3954344</v>
      </c>
      <c r="BN79" s="9">
        <f t="shared" si="17"/>
        <v>5684614801.6629391</v>
      </c>
    </row>
    <row r="80" spans="1:66" x14ac:dyDescent="0.3">
      <c r="A80" s="9">
        <f t="shared" si="0"/>
        <v>63</v>
      </c>
      <c r="B80" s="9">
        <f t="shared" si="53"/>
        <v>536076069746.87762</v>
      </c>
      <c r="C80" s="9">
        <f t="shared" si="54"/>
        <v>4966688953.2494507</v>
      </c>
      <c r="D80" s="9">
        <f t="shared" si="55"/>
        <v>1563555203.4283931</v>
      </c>
      <c r="E80" s="9">
        <f t="shared" si="56"/>
        <v>256869783.42037886</v>
      </c>
      <c r="F80" s="9">
        <f t="shared" si="57"/>
        <v>3146263966.4006786</v>
      </c>
      <c r="G80" s="9">
        <v>3.3528081415674649E-3</v>
      </c>
      <c r="H80" s="9">
        <f t="shared" si="58"/>
        <v>1797360211.1468194</v>
      </c>
      <c r="I80" s="9">
        <f t="shared" si="59"/>
        <v>4943624177.5474977</v>
      </c>
      <c r="J80" s="9">
        <f t="shared" si="60"/>
        <v>531132445569.33014</v>
      </c>
      <c r="K80" s="4">
        <v>3.5007000000000001</v>
      </c>
      <c r="L80" s="9">
        <f t="shared" si="18"/>
        <v>311448323185.49237</v>
      </c>
      <c r="M80" s="9">
        <f t="shared" si="19"/>
        <v>534179280007.94427</v>
      </c>
      <c r="N80" s="9">
        <f t="shared" si="20"/>
        <v>4966688953.2494507</v>
      </c>
      <c r="O80" s="9">
        <f t="shared" si="21"/>
        <v>1558022900.0231709</v>
      </c>
      <c r="P80" s="9">
        <f t="shared" si="22"/>
        <v>255960905.00380665</v>
      </c>
      <c r="Q80" s="9">
        <f t="shared" si="23"/>
        <v>3152705148.2224731</v>
      </c>
      <c r="R80" s="9">
        <v>3.4652882542595131E-3</v>
      </c>
      <c r="S80" s="9">
        <f t="shared" si="24"/>
        <v>1851085184.6803329</v>
      </c>
      <c r="T80" s="9">
        <f t="shared" si="25"/>
        <v>5003790332.9028063</v>
      </c>
      <c r="U80" s="9">
        <f t="shared" si="26"/>
        <v>529175489675.04144</v>
      </c>
      <c r="V80" s="9">
        <v>3.3007</v>
      </c>
      <c r="W80" s="9">
        <f t="shared" si="27"/>
        <v>315238790972.87677</v>
      </c>
      <c r="X80" s="9">
        <f t="shared" si="28"/>
        <v>537734207628.26001</v>
      </c>
      <c r="Y80" s="9">
        <f t="shared" si="29"/>
        <v>4966688953.2494507</v>
      </c>
      <c r="Z80" s="9">
        <f t="shared" si="30"/>
        <v>1568391438.9157584</v>
      </c>
      <c r="AA80" s="9">
        <f t="shared" si="31"/>
        <v>257664307.82187459</v>
      </c>
      <c r="AB80" s="9">
        <f t="shared" si="32"/>
        <v>3140633206.5118179</v>
      </c>
      <c r="AC80" s="9">
        <v>3.2577416070046494E-3</v>
      </c>
      <c r="AD80" s="9">
        <f t="shared" si="33"/>
        <v>1751799101.7002597</v>
      </c>
      <c r="AE80" s="9">
        <f t="shared" si="34"/>
        <v>4892432308.2120781</v>
      </c>
      <c r="AF80" s="9">
        <f t="shared" si="35"/>
        <v>532841775320.04791</v>
      </c>
      <c r="AG80" s="9">
        <v>3.7007000000000003</v>
      </c>
      <c r="AH80" s="9">
        <f t="shared" si="36"/>
        <v>308223235417.3609</v>
      </c>
      <c r="AI80" s="9">
        <f t="shared" si="37"/>
        <v>529013525107.60767</v>
      </c>
      <c r="AJ80" s="9">
        <f t="shared" si="38"/>
        <v>4966688953.2494507</v>
      </c>
      <c r="AK80" s="9">
        <f t="shared" si="39"/>
        <v>1542956114.8971891</v>
      </c>
      <c r="AL80" s="9">
        <f t="shared" si="40"/>
        <v>253485647.44739535</v>
      </c>
      <c r="AM80" s="9">
        <f t="shared" si="41"/>
        <v>3170247190.9048662</v>
      </c>
      <c r="AN80" s="9">
        <v>3.7427588466381057E-3</v>
      </c>
      <c r="AO80" s="9">
        <f t="shared" si="42"/>
        <v>1979970051.0877082</v>
      </c>
      <c r="AP80" s="9">
        <f t="shared" si="43"/>
        <v>5150217241.9925747</v>
      </c>
      <c r="AQ80" s="9">
        <f t="shared" si="44"/>
        <v>523863307865.61511</v>
      </c>
      <c r="AR80" s="9">
        <v>3.1007000000000002</v>
      </c>
      <c r="AS80" s="9">
        <f t="shared" si="5"/>
        <v>324463686245.53223</v>
      </c>
      <c r="AT80" s="9">
        <f t="shared" si="45"/>
        <v>539427154318.19745</v>
      </c>
      <c r="AU80" s="9">
        <f t="shared" si="46"/>
        <v>4966688953.2494507</v>
      </c>
      <c r="AV80" s="9">
        <f t="shared" si="47"/>
        <v>1573329200.0947425</v>
      </c>
      <c r="AW80" s="9">
        <f t="shared" si="48"/>
        <v>258475511.44413629</v>
      </c>
      <c r="AX80" s="9">
        <f t="shared" si="49"/>
        <v>3134884241.7105718</v>
      </c>
      <c r="AY80" s="9">
        <v>3.1541462854129954E-3</v>
      </c>
      <c r="AZ80" s="9">
        <f t="shared" si="50"/>
        <v>1701432155.0436451</v>
      </c>
      <c r="BA80" s="9">
        <f t="shared" si="51"/>
        <v>4836316396.7542171</v>
      </c>
      <c r="BB80" s="9">
        <f t="shared" si="52"/>
        <v>534590837921.44324</v>
      </c>
      <c r="BC80" s="9">
        <v>3.9007000000000001</v>
      </c>
      <c r="BD80" s="9">
        <f t="shared" si="7"/>
        <v>304687932995.51569</v>
      </c>
      <c r="BE80" s="9">
        <f t="shared" si="8"/>
        <v>0.86716485606139337</v>
      </c>
      <c r="BF80" s="9">
        <f t="shared" si="9"/>
        <v>0.87076525404386573</v>
      </c>
      <c r="BG80" s="9">
        <f t="shared" si="10"/>
        <v>0.86357993773908737</v>
      </c>
      <c r="BH80" s="9">
        <f t="shared" si="11"/>
        <v>0.87438120110993967</v>
      </c>
      <c r="BI80" s="9">
        <f t="shared" si="12"/>
        <v>0.86001042997489996</v>
      </c>
      <c r="BJ80" s="9">
        <f t="shared" si="13"/>
        <v>5642797271.2696257</v>
      </c>
      <c r="BK80" s="9">
        <f t="shared" si="14"/>
        <v>8681946928.5454712</v>
      </c>
      <c r="BL80" s="9">
        <f t="shared" si="15"/>
        <v>5579437769.2878742</v>
      </c>
      <c r="BM80" s="9">
        <f t="shared" si="16"/>
        <v>5852384959.0343189</v>
      </c>
      <c r="BN80" s="9">
        <f t="shared" si="17"/>
        <v>5512362065.7327986</v>
      </c>
    </row>
    <row r="81" spans="1:66" x14ac:dyDescent="0.3">
      <c r="A81" s="9">
        <f t="shared" si="0"/>
        <v>64</v>
      </c>
      <c r="B81" s="9">
        <f t="shared" si="53"/>
        <v>531132445569.33014</v>
      </c>
      <c r="C81" s="9">
        <f t="shared" si="54"/>
        <v>4966688953.2494507</v>
      </c>
      <c r="D81" s="9">
        <f t="shared" si="55"/>
        <v>1549136299.577213</v>
      </c>
      <c r="E81" s="9">
        <f t="shared" si="56"/>
        <v>254500963.50197071</v>
      </c>
      <c r="F81" s="9">
        <f t="shared" si="57"/>
        <v>3163051690.1702666</v>
      </c>
      <c r="G81" s="9">
        <v>4.6329138565733841E-3</v>
      </c>
      <c r="H81" s="9">
        <f t="shared" si="58"/>
        <v>2460690866.7538581</v>
      </c>
      <c r="I81" s="9">
        <f t="shared" si="59"/>
        <v>5623742556.9241247</v>
      </c>
      <c r="J81" s="9">
        <f t="shared" si="60"/>
        <v>525508703012.40601</v>
      </c>
      <c r="K81" s="4">
        <v>3.5148000000000001</v>
      </c>
      <c r="L81" s="9">
        <f t="shared" si="18"/>
        <v>359919523643.14398</v>
      </c>
      <c r="M81" s="9">
        <f t="shared" si="19"/>
        <v>529175489675.04144</v>
      </c>
      <c r="N81" s="9">
        <f t="shared" si="20"/>
        <v>4966688953.2494507</v>
      </c>
      <c r="O81" s="9">
        <f t="shared" si="21"/>
        <v>1543428511.5522044</v>
      </c>
      <c r="P81" s="9">
        <f t="shared" si="22"/>
        <v>253563255.4692907</v>
      </c>
      <c r="Q81" s="9">
        <f t="shared" si="23"/>
        <v>3169697186.2279558</v>
      </c>
      <c r="R81" s="9">
        <v>4.7909128594627592E-3</v>
      </c>
      <c r="S81" s="9">
        <f t="shared" si="24"/>
        <v>2535233658.3966584</v>
      </c>
      <c r="T81" s="9">
        <f t="shared" si="25"/>
        <v>5704930844.6246147</v>
      </c>
      <c r="U81" s="9">
        <f t="shared" si="26"/>
        <v>523470558830.41681</v>
      </c>
      <c r="V81" s="9">
        <v>3.3148</v>
      </c>
      <c r="W81" s="9">
        <f t="shared" si="27"/>
        <v>365115574055.97534</v>
      </c>
      <c r="X81" s="9">
        <f t="shared" si="28"/>
        <v>532841775320.04791</v>
      </c>
      <c r="Y81" s="9">
        <f t="shared" si="29"/>
        <v>4966688953.2494507</v>
      </c>
      <c r="Z81" s="9">
        <f t="shared" si="30"/>
        <v>1554121844.6834731</v>
      </c>
      <c r="AA81" s="9">
        <f t="shared" si="31"/>
        <v>255320017.34085631</v>
      </c>
      <c r="AB81" s="9">
        <f t="shared" si="32"/>
        <v>3157247091.2251215</v>
      </c>
      <c r="AC81" s="9">
        <v>4.492701527866072E-3</v>
      </c>
      <c r="AD81" s="9">
        <f t="shared" si="33"/>
        <v>2393899058.0912495</v>
      </c>
      <c r="AE81" s="9">
        <f t="shared" si="34"/>
        <v>5551146149.316371</v>
      </c>
      <c r="AF81" s="9">
        <f t="shared" si="35"/>
        <v>527290629170.73157</v>
      </c>
      <c r="AG81" s="9">
        <v>3.7148000000000003</v>
      </c>
      <c r="AH81" s="9">
        <f t="shared" si="36"/>
        <v>355273353556.24774</v>
      </c>
      <c r="AI81" s="9">
        <f t="shared" si="37"/>
        <v>523863307865.61511</v>
      </c>
      <c r="AJ81" s="9">
        <f t="shared" si="38"/>
        <v>4966688953.2494507</v>
      </c>
      <c r="AK81" s="9">
        <f t="shared" si="39"/>
        <v>1527934647.9413774</v>
      </c>
      <c r="AL81" s="9">
        <f t="shared" si="40"/>
        <v>251017835.0189406</v>
      </c>
      <c r="AM81" s="9">
        <f t="shared" si="41"/>
        <v>3187736470.2891326</v>
      </c>
      <c r="AN81" s="9">
        <v>5.1871218570939126E-3</v>
      </c>
      <c r="AO81" s="9">
        <f t="shared" si="42"/>
        <v>2717342814.3592496</v>
      </c>
      <c r="AP81" s="9">
        <f t="shared" si="43"/>
        <v>5905079284.6483822</v>
      </c>
      <c r="AQ81" s="9">
        <f t="shared" si="44"/>
        <v>517958228580.96674</v>
      </c>
      <c r="AR81" s="9">
        <v>3.1148000000000002</v>
      </c>
      <c r="AS81" s="9">
        <f t="shared" si="5"/>
        <v>377925074217.49646</v>
      </c>
      <c r="AT81" s="9">
        <f t="shared" si="45"/>
        <v>534590837921.44324</v>
      </c>
      <c r="AU81" s="9">
        <f t="shared" si="46"/>
        <v>4966688953.2494507</v>
      </c>
      <c r="AV81" s="9">
        <f t="shared" si="47"/>
        <v>1559223277.2708762</v>
      </c>
      <c r="AW81" s="9">
        <f t="shared" si="48"/>
        <v>256158109.83735824</v>
      </c>
      <c r="AX81" s="9">
        <f t="shared" si="49"/>
        <v>3151307566.1412163</v>
      </c>
      <c r="AY81" s="9">
        <v>4.3527060936007222E-3</v>
      </c>
      <c r="AZ81" s="9">
        <f t="shared" si="50"/>
        <v>2326916797.803782</v>
      </c>
      <c r="BA81" s="9">
        <f t="shared" si="51"/>
        <v>5478224363.9449978</v>
      </c>
      <c r="BB81" s="9">
        <f t="shared" si="52"/>
        <v>529112613557.49823</v>
      </c>
      <c r="BC81" s="9">
        <v>3.9148000000000001</v>
      </c>
      <c r="BD81" s="9">
        <f t="shared" si="7"/>
        <v>350606359292.47986</v>
      </c>
      <c r="BE81" s="9">
        <f t="shared" si="8"/>
        <v>0.86204311055122573</v>
      </c>
      <c r="BF81" s="9">
        <f t="shared" si="9"/>
        <v>0.86576568549672162</v>
      </c>
      <c r="BG81" s="9">
        <f t="shared" si="10"/>
        <v>0.85833715461415061</v>
      </c>
      <c r="BH81" s="9">
        <f t="shared" si="11"/>
        <v>0.86950495675007655</v>
      </c>
      <c r="BI81" s="9">
        <f t="shared" si="12"/>
        <v>0.85464774075665229</v>
      </c>
      <c r="BJ81" s="9">
        <f t="shared" si="13"/>
        <v>6183330801.0655327</v>
      </c>
      <c r="BK81" s="9">
        <f t="shared" si="14"/>
        <v>9239122229.6668262</v>
      </c>
      <c r="BL81" s="9">
        <f t="shared" si="15"/>
        <v>6098715512.7408199</v>
      </c>
      <c r="BM81" s="9">
        <f t="shared" si="16"/>
        <v>6463042457.9791756</v>
      </c>
      <c r="BN81" s="9">
        <f t="shared" si="17"/>
        <v>6014538727.258378</v>
      </c>
    </row>
    <row r="82" spans="1:66" x14ac:dyDescent="0.3">
      <c r="A82" s="9">
        <f t="shared" si="0"/>
        <v>65</v>
      </c>
      <c r="B82" s="9">
        <f t="shared" si="53"/>
        <v>525508703012.40601</v>
      </c>
      <c r="C82" s="9">
        <f t="shared" si="54"/>
        <v>4966688953.2494507</v>
      </c>
      <c r="D82" s="9">
        <f t="shared" si="55"/>
        <v>1532733717.1195176</v>
      </c>
      <c r="E82" s="9">
        <f t="shared" si="56"/>
        <v>251806253.52677789</v>
      </c>
      <c r="F82" s="9">
        <f t="shared" si="57"/>
        <v>3182148982.6031556</v>
      </c>
      <c r="G82" s="9">
        <v>5.0812963145921985E-3</v>
      </c>
      <c r="H82" s="9">
        <f t="shared" si="58"/>
        <v>2670265435.9030647</v>
      </c>
      <c r="I82" s="9">
        <f t="shared" si="59"/>
        <v>5852414418.5062199</v>
      </c>
      <c r="J82" s="9">
        <f t="shared" si="60"/>
        <v>519656288593.89978</v>
      </c>
      <c r="K82" s="4">
        <v>3.5255999999999998</v>
      </c>
      <c r="L82" s="9">
        <f t="shared" si="18"/>
        <v>380406937202.9043</v>
      </c>
      <c r="M82" s="9">
        <f t="shared" si="19"/>
        <v>523470558830.41681</v>
      </c>
      <c r="N82" s="9">
        <f t="shared" si="20"/>
        <v>4966688953.2494507</v>
      </c>
      <c r="O82" s="9">
        <f t="shared" si="21"/>
        <v>1526789129.922049</v>
      </c>
      <c r="P82" s="9">
        <f t="shared" si="22"/>
        <v>250829642.77290806</v>
      </c>
      <c r="Q82" s="9">
        <f t="shared" si="23"/>
        <v>3189070180.5544934</v>
      </c>
      <c r="R82" s="9">
        <v>5.2489106573063715E-3</v>
      </c>
      <c r="S82" s="9">
        <f t="shared" si="24"/>
        <v>2747650195.0310969</v>
      </c>
      <c r="T82" s="9">
        <f t="shared" si="25"/>
        <v>5936720375.5855904</v>
      </c>
      <c r="U82" s="9">
        <f t="shared" si="26"/>
        <v>517533838454.83124</v>
      </c>
      <c r="V82" s="9">
        <v>3.3255999999999997</v>
      </c>
      <c r="W82" s="9">
        <f t="shared" si="27"/>
        <v>385886824413.06335</v>
      </c>
      <c r="X82" s="9">
        <f t="shared" si="28"/>
        <v>527290629170.73157</v>
      </c>
      <c r="Y82" s="9">
        <f t="shared" si="29"/>
        <v>4966688953.2494507</v>
      </c>
      <c r="Z82" s="9">
        <f t="shared" si="30"/>
        <v>1537931001.7479672</v>
      </c>
      <c r="AA82" s="9">
        <f t="shared" si="31"/>
        <v>252660093.14430889</v>
      </c>
      <c r="AB82" s="9">
        <f t="shared" si="32"/>
        <v>3176097858.3571744</v>
      </c>
      <c r="AC82" s="9">
        <v>4.9315884300498158E-3</v>
      </c>
      <c r="AD82" s="9">
        <f t="shared" si="33"/>
        <v>2600380366.0920677</v>
      </c>
      <c r="AE82" s="9">
        <f t="shared" si="34"/>
        <v>5776478224.4492416</v>
      </c>
      <c r="AF82" s="9">
        <f t="shared" si="35"/>
        <v>521514150946.28235</v>
      </c>
      <c r="AG82" s="9">
        <v>3.7256</v>
      </c>
      <c r="AH82" s="9">
        <f t="shared" si="36"/>
        <v>375471084589.20068</v>
      </c>
      <c r="AI82" s="9">
        <f t="shared" si="37"/>
        <v>517958228580.96674</v>
      </c>
      <c r="AJ82" s="9">
        <f t="shared" si="38"/>
        <v>4966688953.2494507</v>
      </c>
      <c r="AK82" s="9">
        <f t="shared" si="39"/>
        <v>1510711500.0278196</v>
      </c>
      <c r="AL82" s="9">
        <f t="shared" si="40"/>
        <v>248188317.86171323</v>
      </c>
      <c r="AM82" s="9">
        <f t="shared" si="41"/>
        <v>3207789135.3599176</v>
      </c>
      <c r="AN82" s="9">
        <v>5.6826185654411665E-3</v>
      </c>
      <c r="AO82" s="9">
        <f t="shared" si="42"/>
        <v>2943359045.8572211</v>
      </c>
      <c r="AP82" s="9">
        <f t="shared" si="43"/>
        <v>6151148181.2171383</v>
      </c>
      <c r="AQ82" s="9">
        <f t="shared" si="44"/>
        <v>511807080399.74957</v>
      </c>
      <c r="AR82" s="9">
        <v>3.1255999999999999</v>
      </c>
      <c r="AS82" s="9">
        <f t="shared" si="5"/>
        <v>399824631779.11401</v>
      </c>
      <c r="AT82" s="9">
        <f t="shared" si="45"/>
        <v>529112613557.49823</v>
      </c>
      <c r="AU82" s="9">
        <f t="shared" si="46"/>
        <v>4966688953.2494507</v>
      </c>
      <c r="AV82" s="9">
        <f t="shared" si="47"/>
        <v>1543245122.8760366</v>
      </c>
      <c r="AW82" s="9">
        <f t="shared" si="48"/>
        <v>253533127.32963458</v>
      </c>
      <c r="AX82" s="9">
        <f t="shared" si="49"/>
        <v>3169910703.0437794</v>
      </c>
      <c r="AY82" s="9">
        <v>4.7733437835284498E-3</v>
      </c>
      <c r="AZ82" s="9">
        <f t="shared" si="50"/>
        <v>2525636404.711175</v>
      </c>
      <c r="BA82" s="9">
        <f t="shared" si="51"/>
        <v>5695547107.7549543</v>
      </c>
      <c r="BB82" s="9">
        <f t="shared" si="52"/>
        <v>523417066449.74329</v>
      </c>
      <c r="BC82" s="9">
        <v>3.9255999999999998</v>
      </c>
      <c r="BD82" s="9">
        <f t="shared" si="7"/>
        <v>370210562004.07202</v>
      </c>
      <c r="BE82" s="9">
        <f t="shared" si="8"/>
        <v>0.85694394872083934</v>
      </c>
      <c r="BF82" s="9">
        <f t="shared" si="9"/>
        <v>0.86078711976981548</v>
      </c>
      <c r="BG82" s="9">
        <f t="shared" si="10"/>
        <v>0.85311856890707538</v>
      </c>
      <c r="BH82" s="9">
        <f t="shared" si="11"/>
        <v>0.86464816776760034</v>
      </c>
      <c r="BI82" s="9">
        <f t="shared" si="12"/>
        <v>0.84931089503999257</v>
      </c>
      <c r="BJ82" s="9">
        <f t="shared" si="13"/>
        <v>6328658005.2314644</v>
      </c>
      <c r="BK82" s="9">
        <f t="shared" si="14"/>
        <v>9385514311.8392525</v>
      </c>
      <c r="BL82" s="9">
        <f t="shared" si="15"/>
        <v>6240058331.454071</v>
      </c>
      <c r="BM82" s="9">
        <f t="shared" si="16"/>
        <v>6624812935.0809031</v>
      </c>
      <c r="BN82" s="9">
        <f t="shared" si="17"/>
        <v>6147985108.4057512</v>
      </c>
    </row>
    <row r="83" spans="1:66" x14ac:dyDescent="0.3">
      <c r="A83" s="9">
        <f t="shared" ref="A83:A146" si="61">IF($B$9&gt;A82,A82+1, "")</f>
        <v>66</v>
      </c>
      <c r="B83" s="9">
        <f t="shared" si="53"/>
        <v>519656288593.89978</v>
      </c>
      <c r="C83" s="9">
        <f t="shared" si="54"/>
        <v>4966688953.2494507</v>
      </c>
      <c r="D83" s="9">
        <f t="shared" si="55"/>
        <v>1515664175.065541</v>
      </c>
      <c r="E83" s="9">
        <f t="shared" si="56"/>
        <v>249001971.61791033</v>
      </c>
      <c r="F83" s="9">
        <f t="shared" si="57"/>
        <v>3202022806.565999</v>
      </c>
      <c r="G83" s="9">
        <v>5.0812963145921985E-3</v>
      </c>
      <c r="H83" s="9">
        <f t="shared" si="58"/>
        <v>2640527584.086843</v>
      </c>
      <c r="I83" s="9">
        <f t="shared" si="59"/>
        <v>5842550390.6528416</v>
      </c>
      <c r="J83" s="9">
        <f t="shared" si="60"/>
        <v>513813738203.24695</v>
      </c>
      <c r="K83" s="4">
        <v>3.5398000000000001</v>
      </c>
      <c r="L83" s="9">
        <f t="shared" si="18"/>
        <v>385608325783.08752</v>
      </c>
      <c r="M83" s="9">
        <f t="shared" si="19"/>
        <v>517533838454.83124</v>
      </c>
      <c r="N83" s="9">
        <f t="shared" si="20"/>
        <v>4966688953.2494507</v>
      </c>
      <c r="O83" s="9">
        <f t="shared" si="21"/>
        <v>1509473695.4932578</v>
      </c>
      <c r="P83" s="9">
        <f t="shared" si="22"/>
        <v>247984964.25960666</v>
      </c>
      <c r="Q83" s="9">
        <f t="shared" si="23"/>
        <v>3209230293.4965863</v>
      </c>
      <c r="R83" s="9">
        <v>5.2489106573063715E-3</v>
      </c>
      <c r="S83" s="9">
        <f t="shared" si="24"/>
        <v>2716488880.1822376</v>
      </c>
      <c r="T83" s="9">
        <f t="shared" si="25"/>
        <v>5925719173.6788235</v>
      </c>
      <c r="U83" s="9">
        <f t="shared" si="26"/>
        <v>511608119281.1524</v>
      </c>
      <c r="V83" s="9">
        <v>3.3397999999999999</v>
      </c>
      <c r="W83" s="9">
        <f t="shared" si="27"/>
        <v>391097465462.80237</v>
      </c>
      <c r="X83" s="9">
        <f t="shared" si="28"/>
        <v>521514150946.28235</v>
      </c>
      <c r="Y83" s="9">
        <f t="shared" si="29"/>
        <v>4966688953.2494507</v>
      </c>
      <c r="Z83" s="9">
        <f t="shared" si="30"/>
        <v>1521082940.2599902</v>
      </c>
      <c r="AA83" s="9">
        <f t="shared" si="31"/>
        <v>249892197.32842699</v>
      </c>
      <c r="AB83" s="9">
        <f t="shared" si="32"/>
        <v>3195713815.6610336</v>
      </c>
      <c r="AC83" s="9">
        <v>4.9315884300498158E-3</v>
      </c>
      <c r="AD83" s="9">
        <f t="shared" si="33"/>
        <v>2571893152.9139395</v>
      </c>
      <c r="AE83" s="9">
        <f t="shared" si="34"/>
        <v>5767606968.5749731</v>
      </c>
      <c r="AF83" s="9">
        <f t="shared" si="35"/>
        <v>515746543977.7074</v>
      </c>
      <c r="AG83" s="9">
        <v>3.7398000000000002</v>
      </c>
      <c r="AH83" s="9">
        <f t="shared" si="36"/>
        <v>380662059925.94824</v>
      </c>
      <c r="AI83" s="9">
        <f t="shared" si="37"/>
        <v>511807080399.74957</v>
      </c>
      <c r="AJ83" s="9">
        <f t="shared" si="38"/>
        <v>4966688953.2494507</v>
      </c>
      <c r="AK83" s="9">
        <f t="shared" si="39"/>
        <v>1492770651.1659362</v>
      </c>
      <c r="AL83" s="9">
        <f t="shared" si="40"/>
        <v>245240892.69154668</v>
      </c>
      <c r="AM83" s="9">
        <f t="shared" si="41"/>
        <v>3228677409.3919678</v>
      </c>
      <c r="AN83" s="9">
        <v>5.6737465539274945E-3</v>
      </c>
      <c r="AO83" s="9">
        <f t="shared" si="42"/>
        <v>2903863658.6937714</v>
      </c>
      <c r="AP83" s="9">
        <f t="shared" si="43"/>
        <v>6132541068.0857391</v>
      </c>
      <c r="AQ83" s="9">
        <f t="shared" si="44"/>
        <v>505674539331.66382</v>
      </c>
      <c r="AR83" s="9">
        <v>3.1398000000000001</v>
      </c>
      <c r="AS83" s="9">
        <f t="shared" ref="AS83:AS146" si="62">IF(A83="","",AP83*A83)</f>
        <v>404747710493.65881</v>
      </c>
      <c r="AT83" s="9">
        <f t="shared" si="45"/>
        <v>523417066449.74329</v>
      </c>
      <c r="AU83" s="9">
        <f t="shared" si="46"/>
        <v>4966688953.2494507</v>
      </c>
      <c r="AV83" s="9">
        <f t="shared" si="47"/>
        <v>1526633110.4784179</v>
      </c>
      <c r="AW83" s="9">
        <f t="shared" si="48"/>
        <v>250804011.00716868</v>
      </c>
      <c r="AX83" s="9">
        <f t="shared" si="49"/>
        <v>3189251831.763864</v>
      </c>
      <c r="AY83" s="9">
        <v>4.7733437835284498E-3</v>
      </c>
      <c r="AZ83" s="9">
        <f t="shared" si="50"/>
        <v>2498449600.3305798</v>
      </c>
      <c r="BA83" s="9">
        <f t="shared" si="51"/>
        <v>5687701432.0944443</v>
      </c>
      <c r="BB83" s="9">
        <f t="shared" si="52"/>
        <v>517729365017.64886</v>
      </c>
      <c r="BC83" s="9">
        <v>3.9398</v>
      </c>
      <c r="BD83" s="9">
        <f t="shared" ref="BD83:BD146" si="63">IF(A83="","",BA83*A83)</f>
        <v>375388294518.23334</v>
      </c>
      <c r="BE83" s="9">
        <f t="shared" ref="BE83:BE146" si="64">IF(K83= "", "", IF(BE82="", 1/(1+((K83+$E$1)/1200)), BE82/(1+((K83+$E$1)/1200))))</f>
        <v>0.85186492870466157</v>
      </c>
      <c r="BF83" s="9">
        <f t="shared" ref="BF83:BF146" si="65">IF(V83= "", "", IF(BF82="", 1/(1+((V83+$E$1)/1200)), BF82/(1+((V83+$E$1)/1200))))</f>
        <v>0.85582711412020673</v>
      </c>
      <c r="BG83" s="9">
        <f t="shared" ref="BG83:BG146" si="66">IF(AG83= "", "", IF(BG82="", 1/(1+((AG83+$E$1)/1200)), BG82/(1+((AG83+$E$1)/1200))))</f>
        <v>0.84792173883096722</v>
      </c>
      <c r="BH83" s="9">
        <f t="shared" ref="BH83:BH146" si="67">IF(AR83= "", "", IF(BH82="", 1/(1+((AR83+$E$1)/1200)), BH82/(1+((AR83+$E$1)/1200))))</f>
        <v>0.85980838975603457</v>
      </c>
      <c r="BI83" s="9">
        <f t="shared" ref="BI83:BI146" si="68">IF(BC83= "", "", IF(BI82="", 1/(1+((BC83+$E$1)/1200)), BI82/(1+((BC83+$E$1)/1200))))</f>
        <v>0.84399745030582207</v>
      </c>
      <c r="BJ83" s="9">
        <f t="shared" ref="BJ83:BJ146" si="69">IF(BE83="", "", BE83*(D83+I83))</f>
        <v>6268204926.4192924</v>
      </c>
      <c r="BK83" s="9">
        <f t="shared" ref="BK83:BK146" si="70">IF(BF83="", "", BF83*(N83+T83))</f>
        <v>9322018213.0885105</v>
      </c>
      <c r="BL83" s="9">
        <f t="shared" ref="BL83:BL146" si="71">IF(BG83="", "", BG83*(Z83+AE83))</f>
        <v>6180238621.2990656</v>
      </c>
      <c r="BM83" s="9">
        <f t="shared" ref="BM83:BM146" si="72">IF(BH83="", "", BH83*(AK83+AP83))</f>
        <v>6556306990.7176027</v>
      </c>
      <c r="BN83" s="9">
        <f t="shared" ref="BN83:BN146" si="73">IF(BI83="", "", BI83*(AV83+BA83))</f>
        <v>6088879959.5847149</v>
      </c>
    </row>
    <row r="84" spans="1:66" x14ac:dyDescent="0.3">
      <c r="A84" s="9">
        <f t="shared" si="61"/>
        <v>67</v>
      </c>
      <c r="B84" s="9">
        <f t="shared" si="53"/>
        <v>513813738203.24695</v>
      </c>
      <c r="C84" s="9">
        <f t="shared" si="54"/>
        <v>4966688953.2494507</v>
      </c>
      <c r="D84" s="9">
        <f t="shared" si="55"/>
        <v>1498623403.0928037</v>
      </c>
      <c r="E84" s="9">
        <f t="shared" si="56"/>
        <v>246202416.22238919</v>
      </c>
      <c r="F84" s="9">
        <f t="shared" si="57"/>
        <v>3221863133.9342575</v>
      </c>
      <c r="G84" s="9">
        <v>5.9047023523901565E-3</v>
      </c>
      <c r="H84" s="9">
        <f t="shared" si="58"/>
        <v>3033917188.6590924</v>
      </c>
      <c r="I84" s="9">
        <f t="shared" si="59"/>
        <v>6255780322.5933495</v>
      </c>
      <c r="J84" s="9">
        <f t="shared" si="60"/>
        <v>507557957880.65356</v>
      </c>
      <c r="K84" s="4">
        <v>3.5505</v>
      </c>
      <c r="L84" s="9">
        <f t="shared" ref="L84:L147" si="74">IF(A84="","",I84*A84)</f>
        <v>419137281613.75439</v>
      </c>
      <c r="M84" s="9">
        <f t="shared" ref="M84:M147" si="75">IF(A84="","",IF(U83&gt;0,U83,0))</f>
        <v>511608119281.1524</v>
      </c>
      <c r="N84" s="9">
        <f t="shared" ref="N84:N147" si="76">IF(A84="","",IF((M84*(1+($B$2/1200)))&gt;$B$10,$B$10, (M84*(1+($B$2/1200)))))</f>
        <v>4966688953.2494507</v>
      </c>
      <c r="O84" s="9">
        <f t="shared" ref="O84:O147" si="77">IF(A84="","",M84*($B$4/1200))</f>
        <v>1492190347.9033613</v>
      </c>
      <c r="P84" s="9">
        <f t="shared" ref="P84:P147" si="78">IF(A84="","",M84*(($B$3/1200)/100))</f>
        <v>245145557.15555221</v>
      </c>
      <c r="Q84" s="9">
        <f t="shared" ref="Q84:Q147" si="79">IF(A84="","",N84-O84-P84)</f>
        <v>3229353048.190537</v>
      </c>
      <c r="R84" s="9">
        <v>6.1005885532616766E-3</v>
      </c>
      <c r="S84" s="9">
        <f t="shared" ref="S84:S147" si="80">IF(A84="","",M84*R84)</f>
        <v>3121110636.2423329</v>
      </c>
      <c r="T84" s="9">
        <f t="shared" ref="T84:T147" si="81">IF(A84="","",Q84+S84)</f>
        <v>6350463684.4328699</v>
      </c>
      <c r="U84" s="9">
        <f t="shared" ref="U84:U147" si="82">IF(A84="","",IF(M84-Q84-S84&gt;0.1,MAX(M84-Q84-S84,0),0))</f>
        <v>505257655596.71954</v>
      </c>
      <c r="V84" s="9">
        <v>3.3504999999999998</v>
      </c>
      <c r="W84" s="9">
        <f t="shared" ref="W84:W147" si="83">IF(A84="","",T84*A84)</f>
        <v>425481066857.00226</v>
      </c>
      <c r="X84" s="9">
        <f t="shared" ref="X84:X147" si="84">IF(A84="","",IF(AF83&gt;0,AF83,0))</f>
        <v>515746543977.7074</v>
      </c>
      <c r="Y84" s="9">
        <f t="shared" ref="Y84:Y147" si="85">IF(A84="","",IF((X84*(1+($B$2/1200)))&gt;$B$10,$B$10, (X84*(1+($B$2/1200)))))</f>
        <v>4966688953.2494507</v>
      </c>
      <c r="Z84" s="9">
        <f t="shared" ref="Z84:Z147" si="86">IF(A84="","",X84*($B$4/1200))</f>
        <v>1504260753.2683134</v>
      </c>
      <c r="AA84" s="9">
        <f t="shared" ref="AA84:AA147" si="87">IF(A84="","",X84*(($B$3/1200)/100))</f>
        <v>247128552.32265148</v>
      </c>
      <c r="AB84" s="9">
        <f t="shared" ref="AB84:AB147" si="88">IF(A84="","",Y84-Z84-AA84)</f>
        <v>3215299647.6584859</v>
      </c>
      <c r="AC84" s="9">
        <v>5.7269916896700579E-3</v>
      </c>
      <c r="AD84" s="9">
        <f t="shared" ref="AD84:AD147" si="89">IF(A84="","",X84*AC84)</f>
        <v>2953676171.3363833</v>
      </c>
      <c r="AE84" s="9">
        <f t="shared" ref="AE84:AE147" si="90">IF(A84="","",AB84+AD84)</f>
        <v>6168975818.9948692</v>
      </c>
      <c r="AF84" s="9">
        <f t="shared" ref="AF84:AF147" si="91">IF(A84="","",IF(X84-AB84-AD84&gt;0.1,MAX(X84-AB84-AD84,0),0))</f>
        <v>509577568158.71252</v>
      </c>
      <c r="AG84" s="9">
        <v>3.7505000000000002</v>
      </c>
      <c r="AH84" s="9">
        <f t="shared" ref="AH84:AH147" si="92">IF(A84="","",AE84*A84)</f>
        <v>413321379872.65625</v>
      </c>
      <c r="AI84" s="9">
        <f t="shared" ref="AI84:AI147" si="93">IF(A84="","",IF(AQ83&gt;0,AQ83,0))</f>
        <v>505674539331.66382</v>
      </c>
      <c r="AJ84" s="9">
        <f t="shared" ref="AJ84:AJ147" si="94">IF(A84="","",IF((AI84*(1+($B$2/1200)))&gt;$B$10,$B$10, (AI84*(1+($B$2/1200)))))</f>
        <v>4966688953.2494507</v>
      </c>
      <c r="AK84" s="9">
        <f t="shared" ref="AK84:AK147" si="95">IF(A84="","",AI84*($B$4/1200))</f>
        <v>1474884073.0506861</v>
      </c>
      <c r="AL84" s="9">
        <f t="shared" ref="AL84:AL147" si="96">IF(A84="","",AI84*(($B$3/1200)/100))</f>
        <v>242302383.4297556</v>
      </c>
      <c r="AM84" s="9">
        <f t="shared" ref="AM84:AM147" si="97">IF(A84="","",AJ84-AK84-AL84)</f>
        <v>3249502496.7690091</v>
      </c>
      <c r="AN84" s="9">
        <v>6.5832085237671478E-3</v>
      </c>
      <c r="AO84" s="9">
        <f t="shared" ref="AO84:AO147" si="98">IF(A84="","",AI84*AN84)</f>
        <v>3328960937.580235</v>
      </c>
      <c r="AP84" s="9">
        <f t="shared" ref="AP84:AP147" si="99">IF(A84="","",AM84+AO84)</f>
        <v>6578463434.3492441</v>
      </c>
      <c r="AQ84" s="9">
        <f t="shared" ref="AQ84:AQ147" si="100">IF(A84="","",IF(AI84-AM84-AO84&gt;0.1,MAX(AI84-AM84-AO84,0),0))</f>
        <v>499096075897.31458</v>
      </c>
      <c r="AR84" s="9">
        <v>3.1505000000000001</v>
      </c>
      <c r="AS84" s="9">
        <f t="shared" si="62"/>
        <v>440757050101.39935</v>
      </c>
      <c r="AT84" s="9">
        <f t="shared" ref="AT84:AT147" si="101">IF(A84="","",IF(BB83&gt;0,BB83,0))</f>
        <v>517729365017.64886</v>
      </c>
      <c r="AU84" s="9">
        <f t="shared" ref="AU84:AU147" si="102">IF(A84="","",IF((AT84*(1+($B$2/1200)))&gt;$B$10,$B$10, (AT84*(1+($B$2/1200)))))</f>
        <v>4966688953.2494507</v>
      </c>
      <c r="AV84" s="9">
        <f t="shared" ref="AV84:AV147" si="103">IF(A84="","",AT84*($B$4/1200))</f>
        <v>1510043981.301476</v>
      </c>
      <c r="AW84" s="9">
        <f t="shared" ref="AW84:AW147" si="104">IF(A84="","",AT84*(($B$3/1200)/100))</f>
        <v>248078654.07095677</v>
      </c>
      <c r="AX84" s="9">
        <f t="shared" ref="AX84:AX147" si="105">IF(A84="","",AU84-AV84-AW84)</f>
        <v>3208566317.877018</v>
      </c>
      <c r="AY84" s="9">
        <v>5.5496297343547996E-3</v>
      </c>
      <c r="AZ84" s="9">
        <f t="shared" ref="AZ84:AZ147" si="106">IF(A84="","",AT84*AY84)</f>
        <v>2873206278.4505739</v>
      </c>
      <c r="BA84" s="9">
        <f t="shared" ref="BA84:BA147" si="107">IF(A84="","",AX84+AZ84)</f>
        <v>6081772596.3275919</v>
      </c>
      <c r="BB84" s="9">
        <f t="shared" ref="BB84:BB147" si="108">IF(A84="","",IF(AT84-AX84-AZ84&gt;0.1,MAX(AT84-AX84-AZ84,0),0))</f>
        <v>511647592421.32129</v>
      </c>
      <c r="BC84" s="9">
        <v>3.9504999999999999</v>
      </c>
      <c r="BD84" s="9">
        <f t="shared" si="63"/>
        <v>407478763953.94867</v>
      </c>
      <c r="BE84" s="9">
        <f t="shared" si="64"/>
        <v>0.84680850556896914</v>
      </c>
      <c r="BF84" s="9">
        <f t="shared" si="65"/>
        <v>0.85088814552115655</v>
      </c>
      <c r="BG84" s="9">
        <f t="shared" si="66"/>
        <v>0.84274909686287669</v>
      </c>
      <c r="BH84" s="9">
        <f t="shared" si="67"/>
        <v>0.85498812092599608</v>
      </c>
      <c r="BI84" s="9">
        <f t="shared" si="68"/>
        <v>0.83870981574744896</v>
      </c>
      <c r="BJ84" s="9">
        <f t="shared" si="69"/>
        <v>6566495030.5267382</v>
      </c>
      <c r="BK84" s="9">
        <f t="shared" si="70"/>
        <v>9629631020.4573746</v>
      </c>
      <c r="BL84" s="9">
        <f t="shared" si="71"/>
        <v>6466613191.2899933</v>
      </c>
      <c r="BM84" s="9">
        <f t="shared" si="72"/>
        <v>6885516452.5159206</v>
      </c>
      <c r="BN84" s="9">
        <f t="shared" si="73"/>
        <v>6367331083.0117044</v>
      </c>
    </row>
    <row r="85" spans="1:66" x14ac:dyDescent="0.3">
      <c r="A85" s="9">
        <f t="shared" si="61"/>
        <v>68</v>
      </c>
      <c r="B85" s="9">
        <f t="shared" ref="B85:B148" si="109">IF(A85="","",IF(J84&gt;0,J84,0))</f>
        <v>507557957880.65356</v>
      </c>
      <c r="C85" s="9">
        <f t="shared" ref="C85:C148" si="110">IF(A85="","",IF((B85*(1+($B$2/1200)))&gt;$B$10,$B$10, (B85*(1+($B$2/1200)))))</f>
        <v>4966688953.2494507</v>
      </c>
      <c r="D85" s="9">
        <f t="shared" ref="D85:D148" si="111">IF(A85="","",B85*($B$4/1200))</f>
        <v>1480377377.1519063</v>
      </c>
      <c r="E85" s="9">
        <f t="shared" ref="E85:E148" si="112">IF(A85="","",B85*(($B$3/1200)/100))</f>
        <v>243204854.81781319</v>
      </c>
      <c r="F85" s="9">
        <f t="shared" ref="F85:F148" si="113">IF(A85="","",C85-D85-E85)</f>
        <v>3243106721.2797313</v>
      </c>
      <c r="G85" s="9">
        <v>5.8158033430288913E-3</v>
      </c>
      <c r="H85" s="9">
        <f t="shared" ref="H85:H148" si="114">IF(A85="","",B85*G85)</f>
        <v>2951857268.2232223</v>
      </c>
      <c r="I85" s="9">
        <f t="shared" ref="I85:I148" si="115">IF(A85="","",F85+H85)</f>
        <v>6194963989.5029535</v>
      </c>
      <c r="J85" s="9">
        <f t="shared" ref="J85:J148" si="116">IF(A85="","",IF(B85-F85-H85&gt;0.1,MAX(B85-F85-H85,0),0))</f>
        <v>501362993891.15063</v>
      </c>
      <c r="K85" s="4">
        <v>3.5651000000000002</v>
      </c>
      <c r="L85" s="9">
        <f t="shared" si="74"/>
        <v>421257551286.20087</v>
      </c>
      <c r="M85" s="9">
        <f t="shared" si="75"/>
        <v>505257655596.71954</v>
      </c>
      <c r="N85" s="9">
        <f t="shared" si="76"/>
        <v>4966688953.2494507</v>
      </c>
      <c r="O85" s="9">
        <f t="shared" si="77"/>
        <v>1473668162.1570988</v>
      </c>
      <c r="P85" s="9">
        <f t="shared" si="78"/>
        <v>242102626.64009479</v>
      </c>
      <c r="Q85" s="9">
        <f t="shared" si="79"/>
        <v>3250918164.4522572</v>
      </c>
      <c r="R85" s="9">
        <v>6.011496726819221E-3</v>
      </c>
      <c r="S85" s="9">
        <f t="shared" si="80"/>
        <v>3037354742.8200326</v>
      </c>
      <c r="T85" s="9">
        <f t="shared" si="81"/>
        <v>6288272907.2722893</v>
      </c>
      <c r="U85" s="9">
        <f t="shared" si="82"/>
        <v>498969382689.44727</v>
      </c>
      <c r="V85" s="9">
        <v>3.3651</v>
      </c>
      <c r="W85" s="9">
        <f t="shared" si="83"/>
        <v>427602557694.51569</v>
      </c>
      <c r="X85" s="9">
        <f t="shared" si="84"/>
        <v>509577568158.71252</v>
      </c>
      <c r="Y85" s="9">
        <f t="shared" si="85"/>
        <v>4966688953.2494507</v>
      </c>
      <c r="Z85" s="9">
        <f t="shared" si="86"/>
        <v>1486267907.1295784</v>
      </c>
      <c r="AA85" s="9">
        <f t="shared" si="87"/>
        <v>244172584.74271643</v>
      </c>
      <c r="AB85" s="9">
        <f t="shared" si="88"/>
        <v>3236248461.3771558</v>
      </c>
      <c r="AC85" s="9">
        <v>5.6471357428334867E-3</v>
      </c>
      <c r="AD85" s="9">
        <f t="shared" si="89"/>
        <v>2877653698.8952327</v>
      </c>
      <c r="AE85" s="9">
        <f t="shared" si="90"/>
        <v>6113902160.2723885</v>
      </c>
      <c r="AF85" s="9">
        <f t="shared" si="91"/>
        <v>503463665998.44019</v>
      </c>
      <c r="AG85" s="9">
        <v>3.7651000000000003</v>
      </c>
      <c r="AH85" s="9">
        <f t="shared" si="92"/>
        <v>415745346898.5224</v>
      </c>
      <c r="AI85" s="9">
        <f t="shared" si="93"/>
        <v>499096075897.31458</v>
      </c>
      <c r="AJ85" s="9">
        <f t="shared" si="94"/>
        <v>4966688953.2494507</v>
      </c>
      <c r="AK85" s="9">
        <f t="shared" si="95"/>
        <v>1455696888.0338342</v>
      </c>
      <c r="AL85" s="9">
        <f t="shared" si="96"/>
        <v>239150203.03412992</v>
      </c>
      <c r="AM85" s="9">
        <f t="shared" si="97"/>
        <v>3271841862.1814861</v>
      </c>
      <c r="AN85" s="9">
        <v>6.4757365780733211E-3</v>
      </c>
      <c r="AO85" s="9">
        <f t="shared" si="98"/>
        <v>3232014714.6610985</v>
      </c>
      <c r="AP85" s="9">
        <f t="shared" si="99"/>
        <v>6503856576.8425846</v>
      </c>
      <c r="AQ85" s="9">
        <f t="shared" si="100"/>
        <v>492592219320.47205</v>
      </c>
      <c r="AR85" s="9">
        <v>3.1651000000000002</v>
      </c>
      <c r="AS85" s="9">
        <f t="shared" si="62"/>
        <v>442262247225.29578</v>
      </c>
      <c r="AT85" s="9">
        <f t="shared" si="101"/>
        <v>511647592421.32129</v>
      </c>
      <c r="AU85" s="9">
        <f t="shared" si="102"/>
        <v>4966688953.2494507</v>
      </c>
      <c r="AV85" s="9">
        <f t="shared" si="103"/>
        <v>1492305477.8955204</v>
      </c>
      <c r="AW85" s="9">
        <f t="shared" si="104"/>
        <v>245164471.36854979</v>
      </c>
      <c r="AX85" s="9">
        <f t="shared" si="105"/>
        <v>3229219003.9853806</v>
      </c>
      <c r="AY85" s="9">
        <v>5.4699302395537774E-3</v>
      </c>
      <c r="AZ85" s="9">
        <f t="shared" si="106"/>
        <v>2798676637.7802715</v>
      </c>
      <c r="BA85" s="9">
        <f t="shared" si="107"/>
        <v>6027895641.7656517</v>
      </c>
      <c r="BB85" s="9">
        <f t="shared" si="108"/>
        <v>505619696779.55566</v>
      </c>
      <c r="BC85" s="9">
        <v>3.9651000000000001</v>
      </c>
      <c r="BD85" s="9">
        <f t="shared" si="63"/>
        <v>409896903640.06433</v>
      </c>
      <c r="BE85" s="9">
        <f t="shared" si="64"/>
        <v>0.84177191512702731</v>
      </c>
      <c r="BF85" s="9">
        <f t="shared" si="65"/>
        <v>0.84596744644861743</v>
      </c>
      <c r="BG85" s="9">
        <f t="shared" si="66"/>
        <v>0.83759788135235325</v>
      </c>
      <c r="BH85" s="9">
        <f t="shared" si="67"/>
        <v>0.85018458962660726</v>
      </c>
      <c r="BI85" s="9">
        <f t="shared" si="68"/>
        <v>0.83344523143850713</v>
      </c>
      <c r="BJ85" s="9">
        <f t="shared" si="69"/>
        <v>6460886801.4627562</v>
      </c>
      <c r="BK85" s="9">
        <f t="shared" si="70"/>
        <v>9521331345.0221558</v>
      </c>
      <c r="BL85" s="9">
        <f t="shared" si="71"/>
        <v>6365886346.3734598</v>
      </c>
      <c r="BM85" s="9">
        <f t="shared" si="72"/>
        <v>6767089696.1469984</v>
      </c>
      <c r="BN85" s="9">
        <f t="shared" si="73"/>
        <v>6267675762.6401262</v>
      </c>
    </row>
    <row r="86" spans="1:66" x14ac:dyDescent="0.3">
      <c r="A86" s="9">
        <f t="shared" si="61"/>
        <v>69</v>
      </c>
      <c r="B86" s="9">
        <f t="shared" si="109"/>
        <v>501362993891.15063</v>
      </c>
      <c r="C86" s="9">
        <f t="shared" si="110"/>
        <v>4966688953.2494507</v>
      </c>
      <c r="D86" s="9">
        <f t="shared" si="111"/>
        <v>1462308732.1825228</v>
      </c>
      <c r="E86" s="9">
        <f t="shared" si="112"/>
        <v>240236434.57284302</v>
      </c>
      <c r="F86" s="9">
        <f t="shared" si="113"/>
        <v>3264143786.4940848</v>
      </c>
      <c r="G86" s="9">
        <v>5.7181153220067227E-3</v>
      </c>
      <c r="H86" s="9">
        <f t="shared" si="114"/>
        <v>2866851417.2561512</v>
      </c>
      <c r="I86" s="9">
        <f t="shared" si="115"/>
        <v>6130995203.7502365</v>
      </c>
      <c r="J86" s="9">
        <f t="shared" si="116"/>
        <v>495231998687.40039</v>
      </c>
      <c r="K86" s="4">
        <v>3.5781999999999998</v>
      </c>
      <c r="L86" s="9">
        <f t="shared" si="74"/>
        <v>423038669058.7663</v>
      </c>
      <c r="M86" s="9">
        <f t="shared" si="75"/>
        <v>498969382689.44727</v>
      </c>
      <c r="N86" s="9">
        <f t="shared" si="76"/>
        <v>4966688953.2494507</v>
      </c>
      <c r="O86" s="9">
        <f t="shared" si="77"/>
        <v>1455327366.1775546</v>
      </c>
      <c r="P86" s="9">
        <f t="shared" si="78"/>
        <v>239089495.87202683</v>
      </c>
      <c r="Q86" s="9">
        <f t="shared" si="79"/>
        <v>3272272091.1998692</v>
      </c>
      <c r="R86" s="9">
        <v>5.9047023523901565E-3</v>
      </c>
      <c r="S86" s="9">
        <f t="shared" si="80"/>
        <v>2946265687.7370434</v>
      </c>
      <c r="T86" s="9">
        <f t="shared" si="81"/>
        <v>6218537778.9369125</v>
      </c>
      <c r="U86" s="9">
        <f t="shared" si="82"/>
        <v>492750844910.51031</v>
      </c>
      <c r="V86" s="9">
        <v>3.3781999999999996</v>
      </c>
      <c r="W86" s="9">
        <f t="shared" si="83"/>
        <v>429079106746.64697</v>
      </c>
      <c r="X86" s="9">
        <f t="shared" si="84"/>
        <v>503463665998.44019</v>
      </c>
      <c r="Y86" s="9">
        <f t="shared" si="85"/>
        <v>4966688953.2494507</v>
      </c>
      <c r="Z86" s="9">
        <f t="shared" si="86"/>
        <v>1468435692.4954505</v>
      </c>
      <c r="AA86" s="9">
        <f t="shared" si="87"/>
        <v>241243006.62425262</v>
      </c>
      <c r="AB86" s="9">
        <f t="shared" si="88"/>
        <v>3257010254.1297474</v>
      </c>
      <c r="AC86" s="9">
        <v>5.5496297343547996E-3</v>
      </c>
      <c r="AD86" s="9">
        <f t="shared" si="89"/>
        <v>2794036930.9922171</v>
      </c>
      <c r="AE86" s="9">
        <f t="shared" si="90"/>
        <v>6051047185.1219645</v>
      </c>
      <c r="AF86" s="9">
        <f t="shared" si="91"/>
        <v>497412618813.31824</v>
      </c>
      <c r="AG86" s="9">
        <v>3.7782</v>
      </c>
      <c r="AH86" s="9">
        <f t="shared" si="92"/>
        <v>417522255773.41553</v>
      </c>
      <c r="AI86" s="9">
        <f t="shared" si="93"/>
        <v>492592219320.47205</v>
      </c>
      <c r="AJ86" s="9">
        <f t="shared" si="94"/>
        <v>4966688953.2494507</v>
      </c>
      <c r="AK86" s="9">
        <f t="shared" si="95"/>
        <v>1436727306.3513768</v>
      </c>
      <c r="AL86" s="9">
        <f t="shared" si="96"/>
        <v>236033771.75772619</v>
      </c>
      <c r="AM86" s="9">
        <f t="shared" si="97"/>
        <v>3293927875.140348</v>
      </c>
      <c r="AN86" s="9">
        <v>6.3505140538706595E-3</v>
      </c>
      <c r="AO86" s="9">
        <f t="shared" si="98"/>
        <v>3128213811.6219959</v>
      </c>
      <c r="AP86" s="9">
        <f t="shared" si="99"/>
        <v>6422141686.7623444</v>
      </c>
      <c r="AQ86" s="9">
        <f t="shared" si="100"/>
        <v>486170077633.70972</v>
      </c>
      <c r="AR86" s="9">
        <v>3.1781999999999999</v>
      </c>
      <c r="AS86" s="9">
        <f t="shared" si="62"/>
        <v>443127776386.60175</v>
      </c>
      <c r="AT86" s="9">
        <f t="shared" si="101"/>
        <v>505619696779.55566</v>
      </c>
      <c r="AU86" s="9">
        <f t="shared" si="102"/>
        <v>4966688953.2494507</v>
      </c>
      <c r="AV86" s="9">
        <f t="shared" si="103"/>
        <v>1474724115.6070373</v>
      </c>
      <c r="AW86" s="9">
        <f t="shared" si="104"/>
        <v>242276104.70687044</v>
      </c>
      <c r="AX86" s="9">
        <f t="shared" si="105"/>
        <v>3249688732.9355426</v>
      </c>
      <c r="AY86" s="9">
        <v>5.3726150588150334E-3</v>
      </c>
      <c r="AZ86" s="9">
        <f t="shared" si="106"/>
        <v>2716499996.9513316</v>
      </c>
      <c r="BA86" s="9">
        <f t="shared" si="107"/>
        <v>5966188729.8868742</v>
      </c>
      <c r="BB86" s="9">
        <f t="shared" si="108"/>
        <v>499653508049.66876</v>
      </c>
      <c r="BC86" s="9">
        <v>3.9781999999999997</v>
      </c>
      <c r="BD86" s="9">
        <f t="shared" si="63"/>
        <v>411667022362.19434</v>
      </c>
      <c r="BE86" s="9">
        <f t="shared" si="64"/>
        <v>0.83675620071914447</v>
      </c>
      <c r="BF86" s="9">
        <f t="shared" si="65"/>
        <v>0.84106607531313493</v>
      </c>
      <c r="BG86" s="9">
        <f t="shared" si="66"/>
        <v>0.83246911986690308</v>
      </c>
      <c r="BH86" s="9">
        <f t="shared" si="67"/>
        <v>0.84539886864762337</v>
      </c>
      <c r="BI86" s="9">
        <f t="shared" si="68"/>
        <v>0.82820470845994643</v>
      </c>
      <c r="BJ86" s="9">
        <f t="shared" si="69"/>
        <v>6353744152.3368216</v>
      </c>
      <c r="BK86" s="9">
        <f t="shared" si="70"/>
        <v>9407514749.1275463</v>
      </c>
      <c r="BL86" s="9">
        <f t="shared" si="71"/>
        <v>6259737292.984417</v>
      </c>
      <c r="BM86" s="9">
        <f t="shared" si="72"/>
        <v>6643878955.6282263</v>
      </c>
      <c r="BN86" s="9">
        <f t="shared" si="73"/>
        <v>6162599053.8781557</v>
      </c>
    </row>
    <row r="87" spans="1:66" x14ac:dyDescent="0.3">
      <c r="A87" s="9">
        <f t="shared" si="61"/>
        <v>70</v>
      </c>
      <c r="B87" s="9">
        <f t="shared" si="109"/>
        <v>495231998687.40039</v>
      </c>
      <c r="C87" s="9">
        <f t="shared" si="110"/>
        <v>4966688953.2494507</v>
      </c>
      <c r="D87" s="9">
        <f t="shared" si="111"/>
        <v>1444426662.8382511</v>
      </c>
      <c r="E87" s="9">
        <f t="shared" si="112"/>
        <v>237298666.03771269</v>
      </c>
      <c r="F87" s="9">
        <f t="shared" si="113"/>
        <v>3284963624.373487</v>
      </c>
      <c r="G87" s="9">
        <v>5.2930713765162452E-3</v>
      </c>
      <c r="H87" s="9">
        <f t="shared" si="114"/>
        <v>2621298316.9872098</v>
      </c>
      <c r="I87" s="9">
        <f t="shared" si="115"/>
        <v>5906261941.3606968</v>
      </c>
      <c r="J87" s="9">
        <f t="shared" si="116"/>
        <v>489325736746.03973</v>
      </c>
      <c r="K87" s="4">
        <v>3.5886999999999998</v>
      </c>
      <c r="L87" s="9">
        <f t="shared" si="74"/>
        <v>413438335895.24878</v>
      </c>
      <c r="M87" s="9">
        <f t="shared" si="75"/>
        <v>492750844910.51031</v>
      </c>
      <c r="N87" s="9">
        <f t="shared" si="76"/>
        <v>4966688953.2494507</v>
      </c>
      <c r="O87" s="9">
        <f t="shared" si="77"/>
        <v>1437189964.3223219</v>
      </c>
      <c r="P87" s="9">
        <f t="shared" si="78"/>
        <v>236109779.85295287</v>
      </c>
      <c r="Q87" s="9">
        <f t="shared" si="79"/>
        <v>3293389209.0741758</v>
      </c>
      <c r="R87" s="9">
        <v>5.4699302395537774E-3</v>
      </c>
      <c r="S87" s="9">
        <f t="shared" si="80"/>
        <v>2695312747.141674</v>
      </c>
      <c r="T87" s="9">
        <f t="shared" si="81"/>
        <v>5988701956.2158499</v>
      </c>
      <c r="U87" s="9">
        <f t="shared" si="82"/>
        <v>486762142954.29449</v>
      </c>
      <c r="V87" s="9">
        <v>3.3886999999999996</v>
      </c>
      <c r="W87" s="9">
        <f t="shared" si="83"/>
        <v>419209136935.1095</v>
      </c>
      <c r="X87" s="9">
        <f t="shared" si="84"/>
        <v>497412618813.31824</v>
      </c>
      <c r="Y87" s="9">
        <f t="shared" si="85"/>
        <v>4966688953.2494507</v>
      </c>
      <c r="Z87" s="9">
        <f t="shared" si="86"/>
        <v>1450786804.8721783</v>
      </c>
      <c r="AA87" s="9">
        <f t="shared" si="87"/>
        <v>238343546.51471502</v>
      </c>
      <c r="AB87" s="9">
        <f t="shared" si="88"/>
        <v>3277558601.8625574</v>
      </c>
      <c r="AC87" s="9">
        <v>5.1341936076885197E-3</v>
      </c>
      <c r="AD87" s="9">
        <f t="shared" si="89"/>
        <v>2553812687.8949447</v>
      </c>
      <c r="AE87" s="9">
        <f t="shared" si="90"/>
        <v>5831371289.7575016</v>
      </c>
      <c r="AF87" s="9">
        <f t="shared" si="91"/>
        <v>491581247523.56073</v>
      </c>
      <c r="AG87" s="9">
        <v>3.7887</v>
      </c>
      <c r="AH87" s="9">
        <f t="shared" si="92"/>
        <v>408195990283.02509</v>
      </c>
      <c r="AI87" s="9">
        <f t="shared" si="93"/>
        <v>486170077633.70972</v>
      </c>
      <c r="AJ87" s="9">
        <f t="shared" si="94"/>
        <v>4966688953.2494507</v>
      </c>
      <c r="AK87" s="9">
        <f t="shared" si="95"/>
        <v>1417996059.7649868</v>
      </c>
      <c r="AL87" s="9">
        <f t="shared" si="96"/>
        <v>232956495.53281924</v>
      </c>
      <c r="AM87" s="9">
        <f t="shared" si="97"/>
        <v>3315736397.9516444</v>
      </c>
      <c r="AN87" s="9">
        <v>5.8691322544274227E-3</v>
      </c>
      <c r="AO87" s="9">
        <f t="shared" si="98"/>
        <v>2853396483.7774897</v>
      </c>
      <c r="AP87" s="9">
        <f t="shared" si="99"/>
        <v>6169132881.7291336</v>
      </c>
      <c r="AQ87" s="9">
        <f t="shared" si="100"/>
        <v>480000944751.98059</v>
      </c>
      <c r="AR87" s="9">
        <v>3.1886999999999999</v>
      </c>
      <c r="AS87" s="9">
        <f t="shared" si="62"/>
        <v>431839301721.03937</v>
      </c>
      <c r="AT87" s="9">
        <f t="shared" si="101"/>
        <v>499653508049.66876</v>
      </c>
      <c r="AU87" s="9">
        <f t="shared" si="102"/>
        <v>4966688953.2494507</v>
      </c>
      <c r="AV87" s="9">
        <f t="shared" si="103"/>
        <v>1457322731.8115339</v>
      </c>
      <c r="AW87" s="9">
        <f t="shared" si="104"/>
        <v>239417305.94046628</v>
      </c>
      <c r="AX87" s="9">
        <f t="shared" si="105"/>
        <v>3269948915.4974504</v>
      </c>
      <c r="AY87" s="9">
        <v>4.9755944460661006E-3</v>
      </c>
      <c r="AZ87" s="9">
        <f t="shared" si="106"/>
        <v>2486073219.6093755</v>
      </c>
      <c r="BA87" s="9">
        <f t="shared" si="107"/>
        <v>5756022135.1068258</v>
      </c>
      <c r="BB87" s="9">
        <f t="shared" si="108"/>
        <v>493897485914.56195</v>
      </c>
      <c r="BC87" s="9">
        <v>3.9886999999999997</v>
      </c>
      <c r="BD87" s="9">
        <f t="shared" si="63"/>
        <v>402921549457.47778</v>
      </c>
      <c r="BE87" s="9">
        <f t="shared" si="64"/>
        <v>0.83176313798180368</v>
      </c>
      <c r="BF87" s="9">
        <f t="shared" si="65"/>
        <v>0.83618582753550263</v>
      </c>
      <c r="BG87" s="9">
        <f t="shared" si="66"/>
        <v>0.8273645675928285</v>
      </c>
      <c r="BH87" s="9">
        <f t="shared" si="67"/>
        <v>0.84063277253956425</v>
      </c>
      <c r="BI87" s="9">
        <f t="shared" si="68"/>
        <v>0.82298998087108566</v>
      </c>
      <c r="BJ87" s="9">
        <f t="shared" si="69"/>
        <v>6114031819.7556009</v>
      </c>
      <c r="BK87" s="9">
        <f t="shared" si="70"/>
        <v>9160742613.6061668</v>
      </c>
      <c r="BL87" s="9">
        <f t="shared" si="71"/>
        <v>6024999583.1059008</v>
      </c>
      <c r="BM87" s="9">
        <f t="shared" si="72"/>
        <v>6377989237.703372</v>
      </c>
      <c r="BN87" s="9">
        <f t="shared" si="73"/>
        <v>5936510554.0416851</v>
      </c>
    </row>
    <row r="88" spans="1:66" x14ac:dyDescent="0.3">
      <c r="A88" s="9">
        <f t="shared" si="61"/>
        <v>71</v>
      </c>
      <c r="B88" s="9">
        <f t="shared" si="109"/>
        <v>489325736746.03973</v>
      </c>
      <c r="C88" s="9">
        <f t="shared" si="110"/>
        <v>4966688953.2494507</v>
      </c>
      <c r="D88" s="9">
        <f t="shared" si="111"/>
        <v>1427200065.5092826</v>
      </c>
      <c r="E88" s="9">
        <f t="shared" si="112"/>
        <v>234468582.19081071</v>
      </c>
      <c r="F88" s="9">
        <f t="shared" si="113"/>
        <v>3305020305.5493574</v>
      </c>
      <c r="G88" s="9">
        <v>5.3284154859407629E-3</v>
      </c>
      <c r="H88" s="9">
        <f t="shared" si="114"/>
        <v>2607330833.346971</v>
      </c>
      <c r="I88" s="9">
        <f t="shared" si="115"/>
        <v>5912351138.896328</v>
      </c>
      <c r="J88" s="9">
        <f t="shared" si="116"/>
        <v>483413385607.14337</v>
      </c>
      <c r="K88" s="4">
        <v>3.6027</v>
      </c>
      <c r="L88" s="9">
        <f t="shared" si="74"/>
        <v>419776930861.63928</v>
      </c>
      <c r="M88" s="9">
        <f t="shared" si="75"/>
        <v>486762142954.29449</v>
      </c>
      <c r="N88" s="9">
        <f t="shared" si="76"/>
        <v>4966688953.2494507</v>
      </c>
      <c r="O88" s="9">
        <f t="shared" si="77"/>
        <v>1419722916.9500256</v>
      </c>
      <c r="P88" s="9">
        <f t="shared" si="78"/>
        <v>233240193.49893278</v>
      </c>
      <c r="Q88" s="9">
        <f t="shared" si="79"/>
        <v>3313725842.8004923</v>
      </c>
      <c r="R88" s="9">
        <v>5.4964889320406884E-3</v>
      </c>
      <c r="S88" s="9">
        <f t="shared" si="80"/>
        <v>2675482731.284687</v>
      </c>
      <c r="T88" s="9">
        <f t="shared" si="81"/>
        <v>5989208574.0851793</v>
      </c>
      <c r="U88" s="9">
        <f t="shared" si="82"/>
        <v>480772934380.20935</v>
      </c>
      <c r="V88" s="9">
        <v>3.4026999999999998</v>
      </c>
      <c r="W88" s="9">
        <f t="shared" si="83"/>
        <v>425233808760.04773</v>
      </c>
      <c r="X88" s="9">
        <f t="shared" si="84"/>
        <v>491581247523.56073</v>
      </c>
      <c r="Y88" s="9">
        <f t="shared" si="85"/>
        <v>4966688953.2494507</v>
      </c>
      <c r="Z88" s="9">
        <f t="shared" si="86"/>
        <v>1433778638.6103854</v>
      </c>
      <c r="AA88" s="9">
        <f t="shared" si="87"/>
        <v>235549347.77170619</v>
      </c>
      <c r="AB88" s="9">
        <f t="shared" si="88"/>
        <v>3297360966.8673592</v>
      </c>
      <c r="AC88" s="9">
        <v>5.1694756653639651E-3</v>
      </c>
      <c r="AD88" s="9">
        <f t="shared" si="89"/>
        <v>2541217296.6223073</v>
      </c>
      <c r="AE88" s="9">
        <f t="shared" si="90"/>
        <v>5838578263.489666</v>
      </c>
      <c r="AF88" s="9">
        <f t="shared" si="91"/>
        <v>485742669260.07104</v>
      </c>
      <c r="AG88" s="9">
        <v>3.8027000000000002</v>
      </c>
      <c r="AH88" s="9">
        <f t="shared" si="92"/>
        <v>414539056707.7663</v>
      </c>
      <c r="AI88" s="9">
        <f t="shared" si="93"/>
        <v>480000944751.98059</v>
      </c>
      <c r="AJ88" s="9">
        <f t="shared" si="94"/>
        <v>4966688953.2494507</v>
      </c>
      <c r="AK88" s="9">
        <f t="shared" si="95"/>
        <v>1400002755.5266101</v>
      </c>
      <c r="AL88" s="9">
        <f t="shared" si="96"/>
        <v>230000452.69365737</v>
      </c>
      <c r="AM88" s="9">
        <f t="shared" si="97"/>
        <v>3336685745.0291829</v>
      </c>
      <c r="AN88" s="9">
        <v>5.8869155534129192E-3</v>
      </c>
      <c r="AO88" s="9">
        <f t="shared" si="98"/>
        <v>2825725027.3133297</v>
      </c>
      <c r="AP88" s="9">
        <f t="shared" si="99"/>
        <v>6162410772.3425121</v>
      </c>
      <c r="AQ88" s="9">
        <f t="shared" si="100"/>
        <v>473838533979.63806</v>
      </c>
      <c r="AR88" s="9">
        <v>3.2027000000000001</v>
      </c>
      <c r="AS88" s="9">
        <f t="shared" si="62"/>
        <v>437531164836.31836</v>
      </c>
      <c r="AT88" s="9">
        <f t="shared" si="101"/>
        <v>493897485914.56195</v>
      </c>
      <c r="AU88" s="9">
        <f t="shared" si="102"/>
        <v>4966688953.2494507</v>
      </c>
      <c r="AV88" s="9">
        <f t="shared" si="103"/>
        <v>1440534333.9174724</v>
      </c>
      <c r="AW88" s="9">
        <f t="shared" si="104"/>
        <v>236659212.00072762</v>
      </c>
      <c r="AX88" s="9">
        <f t="shared" si="105"/>
        <v>3289495407.3312507</v>
      </c>
      <c r="AY88" s="9">
        <v>5.0108146793426123E-3</v>
      </c>
      <c r="AZ88" s="9">
        <f t="shared" si="106"/>
        <v>2474828772.5110979</v>
      </c>
      <c r="BA88" s="9">
        <f t="shared" si="107"/>
        <v>5764324179.8423481</v>
      </c>
      <c r="BB88" s="9">
        <f t="shared" si="108"/>
        <v>488133161734.7196</v>
      </c>
      <c r="BC88" s="9">
        <v>4.0026999999999999</v>
      </c>
      <c r="BD88" s="9">
        <f t="shared" si="63"/>
        <v>409267016768.8067</v>
      </c>
      <c r="BE88" s="9">
        <f t="shared" si="64"/>
        <v>0.82679028134818167</v>
      </c>
      <c r="BF88" s="9">
        <f t="shared" si="65"/>
        <v>0.83132425466816262</v>
      </c>
      <c r="BG88" s="9">
        <f t="shared" si="66"/>
        <v>0.82228178106040961</v>
      </c>
      <c r="BH88" s="9">
        <f t="shared" si="67"/>
        <v>0.83588384920064829</v>
      </c>
      <c r="BI88" s="9">
        <f t="shared" si="68"/>
        <v>0.8177986065058912</v>
      </c>
      <c r="BJ88" s="9">
        <f t="shared" si="69"/>
        <v>6068269605.259901</v>
      </c>
      <c r="BK88" s="9">
        <f t="shared" si="70"/>
        <v>9107903346.1322269</v>
      </c>
      <c r="BL88" s="9">
        <f t="shared" si="71"/>
        <v>5979926585.9657936</v>
      </c>
      <c r="BM88" s="9">
        <f t="shared" si="72"/>
        <v>6321299328.9222965</v>
      </c>
      <c r="BN88" s="9">
        <f t="shared" si="73"/>
        <v>5892123252.6248875</v>
      </c>
    </row>
    <row r="89" spans="1:66" x14ac:dyDescent="0.3">
      <c r="A89" s="9">
        <f t="shared" si="61"/>
        <v>72</v>
      </c>
      <c r="B89" s="9">
        <f t="shared" si="109"/>
        <v>483413385607.14337</v>
      </c>
      <c r="C89" s="9">
        <f t="shared" si="110"/>
        <v>4966688953.2494507</v>
      </c>
      <c r="D89" s="9">
        <f t="shared" si="111"/>
        <v>1409955708.0208349</v>
      </c>
      <c r="E89" s="9">
        <f t="shared" si="112"/>
        <v>231635580.60342288</v>
      </c>
      <c r="F89" s="9">
        <f t="shared" si="113"/>
        <v>3325097664.6251926</v>
      </c>
      <c r="G89" s="9">
        <v>4.3264810392187325E-3</v>
      </c>
      <c r="H89" s="9">
        <f t="shared" si="114"/>
        <v>2091478846.9338396</v>
      </c>
      <c r="I89" s="9">
        <f t="shared" si="115"/>
        <v>5416576511.5590324</v>
      </c>
      <c r="J89" s="9">
        <f t="shared" si="116"/>
        <v>477996809095.58435</v>
      </c>
      <c r="K89" s="4">
        <v>3.6128</v>
      </c>
      <c r="L89" s="9">
        <f t="shared" si="74"/>
        <v>389993508832.25037</v>
      </c>
      <c r="M89" s="9">
        <f t="shared" si="75"/>
        <v>480772934380.20935</v>
      </c>
      <c r="N89" s="9">
        <f t="shared" si="76"/>
        <v>4966688953.2494507</v>
      </c>
      <c r="O89" s="9">
        <f t="shared" si="77"/>
        <v>1402254391.9422774</v>
      </c>
      <c r="P89" s="9">
        <f t="shared" si="78"/>
        <v>230370364.390517</v>
      </c>
      <c r="Q89" s="9">
        <f t="shared" si="79"/>
        <v>3334064196.9166565</v>
      </c>
      <c r="R89" s="9">
        <v>4.4664358838485407E-3</v>
      </c>
      <c r="S89" s="9">
        <f t="shared" si="80"/>
        <v>2147341486.0989268</v>
      </c>
      <c r="T89" s="9">
        <f t="shared" si="81"/>
        <v>5481405683.015583</v>
      </c>
      <c r="U89" s="9">
        <f t="shared" si="82"/>
        <v>475291528697.19379</v>
      </c>
      <c r="V89" s="9">
        <v>3.4127999999999998</v>
      </c>
      <c r="W89" s="9">
        <f t="shared" si="83"/>
        <v>394661209177.12195</v>
      </c>
      <c r="X89" s="9">
        <f t="shared" si="84"/>
        <v>485742669260.07104</v>
      </c>
      <c r="Y89" s="9">
        <f t="shared" si="85"/>
        <v>4966688953.2494507</v>
      </c>
      <c r="Z89" s="9">
        <f t="shared" si="86"/>
        <v>1416749452.0085406</v>
      </c>
      <c r="AA89" s="9">
        <f t="shared" si="87"/>
        <v>232751695.6871174</v>
      </c>
      <c r="AB89" s="9">
        <f t="shared" si="88"/>
        <v>3317187805.5537925</v>
      </c>
      <c r="AC89" s="9">
        <v>4.2041978133117164E-3</v>
      </c>
      <c r="AD89" s="9">
        <f t="shared" si="89"/>
        <v>2042158267.9353869</v>
      </c>
      <c r="AE89" s="9">
        <f t="shared" si="90"/>
        <v>5359346073.4891796</v>
      </c>
      <c r="AF89" s="9">
        <f t="shared" si="91"/>
        <v>480383323186.58191</v>
      </c>
      <c r="AG89" s="9">
        <v>3.8128000000000002</v>
      </c>
      <c r="AH89" s="9">
        <f t="shared" si="92"/>
        <v>385872917291.22095</v>
      </c>
      <c r="AI89" s="9">
        <f t="shared" si="93"/>
        <v>473838533979.63806</v>
      </c>
      <c r="AJ89" s="9">
        <f t="shared" si="94"/>
        <v>4966688953.2494507</v>
      </c>
      <c r="AK89" s="9">
        <f t="shared" si="95"/>
        <v>1382029057.4406111</v>
      </c>
      <c r="AL89" s="9">
        <f t="shared" si="96"/>
        <v>227047630.86524326</v>
      </c>
      <c r="AM89" s="9">
        <f t="shared" si="97"/>
        <v>3357612264.9435964</v>
      </c>
      <c r="AN89" s="9">
        <v>4.7733437835284498E-3</v>
      </c>
      <c r="AO89" s="9">
        <f t="shared" si="98"/>
        <v>2261794220.5679393</v>
      </c>
      <c r="AP89" s="9">
        <f t="shared" si="99"/>
        <v>5619406485.5115356</v>
      </c>
      <c r="AQ89" s="9">
        <f t="shared" si="100"/>
        <v>468219127494.12653</v>
      </c>
      <c r="AR89" s="9">
        <v>3.2128000000000001</v>
      </c>
      <c r="AS89" s="9">
        <f t="shared" si="62"/>
        <v>404597266956.83057</v>
      </c>
      <c r="AT89" s="9">
        <f t="shared" si="101"/>
        <v>488133161734.7196</v>
      </c>
      <c r="AU89" s="9">
        <f t="shared" si="102"/>
        <v>4966688953.2494507</v>
      </c>
      <c r="AV89" s="9">
        <f t="shared" si="103"/>
        <v>1423721721.7262657</v>
      </c>
      <c r="AW89" s="9">
        <f t="shared" si="104"/>
        <v>233897139.99788648</v>
      </c>
      <c r="AX89" s="9">
        <f t="shared" si="105"/>
        <v>3309070091.5252981</v>
      </c>
      <c r="AY89" s="9">
        <v>4.0733631104408197E-3</v>
      </c>
      <c r="AZ89" s="9">
        <f t="shared" si="106"/>
        <v>1988343613.9930491</v>
      </c>
      <c r="BA89" s="9">
        <f t="shared" si="107"/>
        <v>5297413705.5183468</v>
      </c>
      <c r="BB89" s="9">
        <f t="shared" si="108"/>
        <v>482835748029.20129</v>
      </c>
      <c r="BC89" s="9">
        <v>4.0128000000000004</v>
      </c>
      <c r="BD89" s="9">
        <f t="shared" si="63"/>
        <v>381413786797.32098</v>
      </c>
      <c r="BE89" s="9">
        <f t="shared" si="64"/>
        <v>0.82184028009865961</v>
      </c>
      <c r="BF89" s="9">
        <f t="shared" si="65"/>
        <v>0.82648403112130664</v>
      </c>
      <c r="BG89" s="9">
        <f t="shared" si="66"/>
        <v>0.8172233838015589</v>
      </c>
      <c r="BH89" s="9">
        <f t="shared" si="67"/>
        <v>0.83115479756285593</v>
      </c>
      <c r="BI89" s="9">
        <f t="shared" si="68"/>
        <v>0.81263318251887495</v>
      </c>
      <c r="BJ89" s="9">
        <f t="shared" si="69"/>
        <v>5610319151.4420424</v>
      </c>
      <c r="BK89" s="9">
        <f t="shared" si="70"/>
        <v>8635183372.5172272</v>
      </c>
      <c r="BL89" s="9">
        <f t="shared" si="71"/>
        <v>5537583714.3098497</v>
      </c>
      <c r="BM89" s="9">
        <f t="shared" si="72"/>
        <v>5819276741.3517752</v>
      </c>
      <c r="BN89" s="9">
        <f t="shared" si="73"/>
        <v>5461817672.3821478</v>
      </c>
    </row>
    <row r="90" spans="1:66" x14ac:dyDescent="0.3">
      <c r="A90" s="9">
        <f t="shared" si="61"/>
        <v>73</v>
      </c>
      <c r="B90" s="9">
        <f t="shared" si="109"/>
        <v>477996809095.58435</v>
      </c>
      <c r="C90" s="9">
        <f t="shared" si="110"/>
        <v>4966688953.2494507</v>
      </c>
      <c r="D90" s="9">
        <f t="shared" si="111"/>
        <v>1394157359.8621211</v>
      </c>
      <c r="E90" s="9">
        <f t="shared" si="112"/>
        <v>229040137.69163418</v>
      </c>
      <c r="F90" s="9">
        <f t="shared" si="113"/>
        <v>3343491455.6956954</v>
      </c>
      <c r="G90" s="9">
        <v>4.6066074913423405E-3</v>
      </c>
      <c r="H90" s="9">
        <f t="shared" si="114"/>
        <v>2201943681.6174536</v>
      </c>
      <c r="I90" s="9">
        <f t="shared" si="115"/>
        <v>5545435137.3131485</v>
      </c>
      <c r="J90" s="9">
        <f t="shared" si="116"/>
        <v>472451373958.27124</v>
      </c>
      <c r="K90" s="4">
        <v>3.6261999999999999</v>
      </c>
      <c r="L90" s="9">
        <f t="shared" si="74"/>
        <v>404816765023.85986</v>
      </c>
      <c r="M90" s="9">
        <f t="shared" si="75"/>
        <v>475291528697.19379</v>
      </c>
      <c r="N90" s="9">
        <f t="shared" si="76"/>
        <v>4966688953.2494507</v>
      </c>
      <c r="O90" s="9">
        <f t="shared" si="77"/>
        <v>1386266958.7001486</v>
      </c>
      <c r="P90" s="9">
        <f t="shared" si="78"/>
        <v>227743857.50073871</v>
      </c>
      <c r="Q90" s="9">
        <f t="shared" si="79"/>
        <v>3352678137.0485635</v>
      </c>
      <c r="R90" s="9">
        <v>4.7557781186136072E-3</v>
      </c>
      <c r="S90" s="9">
        <f t="shared" si="80"/>
        <v>2260381052.1405253</v>
      </c>
      <c r="T90" s="9">
        <f t="shared" si="81"/>
        <v>5613059189.1890888</v>
      </c>
      <c r="U90" s="9">
        <f t="shared" si="82"/>
        <v>469678469508.0047</v>
      </c>
      <c r="V90" s="9">
        <v>3.4261999999999997</v>
      </c>
      <c r="W90" s="9">
        <f t="shared" si="83"/>
        <v>409753320810.80347</v>
      </c>
      <c r="X90" s="9">
        <f t="shared" si="84"/>
        <v>480383323186.58191</v>
      </c>
      <c r="Y90" s="9">
        <f t="shared" si="85"/>
        <v>4966688953.2494507</v>
      </c>
      <c r="Z90" s="9">
        <f t="shared" si="86"/>
        <v>1401118025.9608641</v>
      </c>
      <c r="AA90" s="9">
        <f t="shared" si="87"/>
        <v>230183675.69357052</v>
      </c>
      <c r="AB90" s="9">
        <f t="shared" si="88"/>
        <v>3335387251.595016</v>
      </c>
      <c r="AC90" s="9">
        <v>4.4751902515638431E-3</v>
      </c>
      <c r="AD90" s="9">
        <f t="shared" si="89"/>
        <v>2149806764.9384346</v>
      </c>
      <c r="AE90" s="9">
        <f t="shared" si="90"/>
        <v>5485194016.5334511</v>
      </c>
      <c r="AF90" s="9">
        <f t="shared" si="91"/>
        <v>474898129170.04846</v>
      </c>
      <c r="AG90" s="9">
        <v>3.8262</v>
      </c>
      <c r="AH90" s="9">
        <f t="shared" si="92"/>
        <v>400419163206.94196</v>
      </c>
      <c r="AI90" s="9">
        <f t="shared" si="93"/>
        <v>468219127494.12653</v>
      </c>
      <c r="AJ90" s="9">
        <f t="shared" si="94"/>
        <v>4966688953.2494507</v>
      </c>
      <c r="AK90" s="9">
        <f t="shared" si="95"/>
        <v>1365639121.8578691</v>
      </c>
      <c r="AL90" s="9">
        <f t="shared" si="96"/>
        <v>224354998.59093565</v>
      </c>
      <c r="AM90" s="9">
        <f t="shared" si="97"/>
        <v>3376694832.8006458</v>
      </c>
      <c r="AN90" s="9">
        <v>5.0724831060598996E-3</v>
      </c>
      <c r="AO90" s="9">
        <f t="shared" si="98"/>
        <v>2375033614.1480632</v>
      </c>
      <c r="AP90" s="9">
        <f t="shared" si="99"/>
        <v>5751728446.9487095</v>
      </c>
      <c r="AQ90" s="9">
        <f t="shared" si="100"/>
        <v>462467399047.1778</v>
      </c>
      <c r="AR90" s="9">
        <v>3.2262</v>
      </c>
      <c r="AS90" s="9">
        <f t="shared" si="62"/>
        <v>419876176627.2558</v>
      </c>
      <c r="AT90" s="9">
        <f t="shared" si="101"/>
        <v>482835748029.20129</v>
      </c>
      <c r="AU90" s="9">
        <f t="shared" si="102"/>
        <v>4966688953.2494507</v>
      </c>
      <c r="AV90" s="9">
        <f t="shared" si="103"/>
        <v>1408270931.7518373</v>
      </c>
      <c r="AW90" s="9">
        <f t="shared" si="104"/>
        <v>231358795.93065897</v>
      </c>
      <c r="AX90" s="9">
        <f t="shared" si="105"/>
        <v>3327059225.5669546</v>
      </c>
      <c r="AY90" s="9">
        <v>4.3352218797898523E-3</v>
      </c>
      <c r="AZ90" s="9">
        <f t="shared" si="106"/>
        <v>2093200099.2008934</v>
      </c>
      <c r="BA90" s="9">
        <f t="shared" si="107"/>
        <v>5420259324.767848</v>
      </c>
      <c r="BB90" s="9">
        <f t="shared" si="108"/>
        <v>477415488704.43347</v>
      </c>
      <c r="BC90" s="9">
        <v>4.0262000000000002</v>
      </c>
      <c r="BD90" s="9">
        <f t="shared" si="63"/>
        <v>395678930708.05292</v>
      </c>
      <c r="BE90" s="9">
        <f t="shared" si="64"/>
        <v>0.8169108469969274</v>
      </c>
      <c r="BF90" s="9">
        <f t="shared" si="65"/>
        <v>0.8216628670189422</v>
      </c>
      <c r="BG90" s="9">
        <f t="shared" si="66"/>
        <v>0.81218709044807769</v>
      </c>
      <c r="BH90" s="9">
        <f t="shared" si="67"/>
        <v>0.82644332434820367</v>
      </c>
      <c r="BI90" s="9">
        <f t="shared" si="68"/>
        <v>0.80749142462947965</v>
      </c>
      <c r="BJ90" s="9">
        <f t="shared" si="69"/>
        <v>5669028384.6809721</v>
      </c>
      <c r="BK90" s="9">
        <f t="shared" si="70"/>
        <v>8692986191.0543785</v>
      </c>
      <c r="BL90" s="9">
        <f t="shared" si="71"/>
        <v>5592973741.7110167</v>
      </c>
      <c r="BM90" s="9">
        <f t="shared" si="72"/>
        <v>5882100914.1726007</v>
      </c>
      <c r="BN90" s="9">
        <f t="shared" si="73"/>
        <v>5513979624.9625874</v>
      </c>
    </row>
    <row r="91" spans="1:66" x14ac:dyDescent="0.3">
      <c r="A91" s="9">
        <f t="shared" si="61"/>
        <v>74</v>
      </c>
      <c r="B91" s="9">
        <f t="shared" si="109"/>
        <v>472451373958.27124</v>
      </c>
      <c r="C91" s="9">
        <f t="shared" si="110"/>
        <v>4966688953.2494507</v>
      </c>
      <c r="D91" s="9">
        <f t="shared" si="111"/>
        <v>1377983174.0449579</v>
      </c>
      <c r="E91" s="9">
        <f t="shared" si="112"/>
        <v>226382950.02167165</v>
      </c>
      <c r="F91" s="9">
        <f t="shared" si="113"/>
        <v>3362322829.1828208</v>
      </c>
      <c r="G91" s="9">
        <v>4.0995149293884259E-3</v>
      </c>
      <c r="H91" s="9">
        <f t="shared" si="114"/>
        <v>1936821460.9520071</v>
      </c>
      <c r="I91" s="9">
        <f t="shared" si="115"/>
        <v>5299144290.1348276</v>
      </c>
      <c r="J91" s="9">
        <f t="shared" si="116"/>
        <v>467152229668.13641</v>
      </c>
      <c r="K91" s="4">
        <v>3.6394000000000002</v>
      </c>
      <c r="L91" s="9">
        <f t="shared" si="74"/>
        <v>392136677469.97723</v>
      </c>
      <c r="M91" s="9">
        <f t="shared" si="75"/>
        <v>469678469508.0047</v>
      </c>
      <c r="N91" s="9">
        <f t="shared" si="76"/>
        <v>4966688953.2494507</v>
      </c>
      <c r="O91" s="9">
        <f t="shared" si="77"/>
        <v>1369895536.0650139</v>
      </c>
      <c r="P91" s="9">
        <f t="shared" si="78"/>
        <v>225054266.63925228</v>
      </c>
      <c r="Q91" s="9">
        <f t="shared" si="79"/>
        <v>3371739150.5451846</v>
      </c>
      <c r="R91" s="9">
        <v>4.2303874591896884E-3</v>
      </c>
      <c r="S91" s="9">
        <f t="shared" si="80"/>
        <v>1986921907.2580695</v>
      </c>
      <c r="T91" s="9">
        <f t="shared" si="81"/>
        <v>5358661057.8032541</v>
      </c>
      <c r="U91" s="9">
        <f t="shared" si="82"/>
        <v>464319808450.20148</v>
      </c>
      <c r="V91" s="9">
        <v>3.4394</v>
      </c>
      <c r="W91" s="9">
        <f t="shared" si="83"/>
        <v>396540918277.4408</v>
      </c>
      <c r="X91" s="9">
        <f t="shared" si="84"/>
        <v>474898129170.04846</v>
      </c>
      <c r="Y91" s="9">
        <f t="shared" si="85"/>
        <v>4966688953.2494507</v>
      </c>
      <c r="Z91" s="9">
        <f t="shared" si="86"/>
        <v>1385119543.4126415</v>
      </c>
      <c r="AA91" s="9">
        <f t="shared" si="87"/>
        <v>227555353.56064823</v>
      </c>
      <c r="AB91" s="9">
        <f t="shared" si="88"/>
        <v>3354014056.2761607</v>
      </c>
      <c r="AC91" s="9">
        <v>3.9862448949474771E-3</v>
      </c>
      <c r="AD91" s="9">
        <f t="shared" si="89"/>
        <v>1893060243.0242133</v>
      </c>
      <c r="AE91" s="9">
        <f t="shared" si="90"/>
        <v>5247074299.300374</v>
      </c>
      <c r="AF91" s="9">
        <f t="shared" si="91"/>
        <v>469651054870.74805</v>
      </c>
      <c r="AG91" s="9">
        <v>3.8394000000000004</v>
      </c>
      <c r="AH91" s="9">
        <f t="shared" si="92"/>
        <v>388283498148.22766</v>
      </c>
      <c r="AI91" s="9">
        <f t="shared" si="93"/>
        <v>462467399047.1778</v>
      </c>
      <c r="AJ91" s="9">
        <f t="shared" si="94"/>
        <v>4966688953.2494507</v>
      </c>
      <c r="AK91" s="9">
        <f t="shared" si="95"/>
        <v>1348863247.2209353</v>
      </c>
      <c r="AL91" s="9">
        <f t="shared" si="96"/>
        <v>221598962.04343936</v>
      </c>
      <c r="AM91" s="9">
        <f t="shared" si="97"/>
        <v>3396226743.985076</v>
      </c>
      <c r="AN91" s="9">
        <v>4.5189747970690863E-3</v>
      </c>
      <c r="AO91" s="9">
        <f t="shared" si="98"/>
        <v>2089878520.7602885</v>
      </c>
      <c r="AP91" s="9">
        <f t="shared" si="99"/>
        <v>5486105264.7453642</v>
      </c>
      <c r="AQ91" s="9">
        <f t="shared" si="100"/>
        <v>456981293782.43243</v>
      </c>
      <c r="AR91" s="9">
        <v>3.2394000000000003</v>
      </c>
      <c r="AS91" s="9">
        <f t="shared" si="62"/>
        <v>405971789591.15692</v>
      </c>
      <c r="AT91" s="9">
        <f t="shared" si="101"/>
        <v>477415488704.43347</v>
      </c>
      <c r="AU91" s="9">
        <f t="shared" si="102"/>
        <v>4966688953.2494507</v>
      </c>
      <c r="AV91" s="9">
        <f t="shared" si="103"/>
        <v>1392461842.0545976</v>
      </c>
      <c r="AW91" s="9">
        <f t="shared" si="104"/>
        <v>228761588.33754104</v>
      </c>
      <c r="AX91" s="9">
        <f t="shared" si="105"/>
        <v>3345465522.8573117</v>
      </c>
      <c r="AY91" s="9">
        <v>3.8644200370723247E-3</v>
      </c>
      <c r="AZ91" s="9">
        <f t="shared" si="106"/>
        <v>1844933980.5580888</v>
      </c>
      <c r="BA91" s="9">
        <f t="shared" si="107"/>
        <v>5190399503.4154005</v>
      </c>
      <c r="BB91" s="9">
        <f t="shared" si="108"/>
        <v>472225089201.01807</v>
      </c>
      <c r="BC91" s="9">
        <v>4.0394000000000005</v>
      </c>
      <c r="BD91" s="9">
        <f t="shared" si="63"/>
        <v>384089563252.73962</v>
      </c>
      <c r="BE91" s="9">
        <f t="shared" si="64"/>
        <v>0.81200210239701065</v>
      </c>
      <c r="BF91" s="9">
        <f t="shared" si="65"/>
        <v>0.81686089336165013</v>
      </c>
      <c r="BG91" s="9">
        <f t="shared" si="66"/>
        <v>0.80717301001779307</v>
      </c>
      <c r="BH91" s="9">
        <f t="shared" si="67"/>
        <v>0.82174957052346553</v>
      </c>
      <c r="BI91" s="9">
        <f t="shared" si="68"/>
        <v>0.8023734298207772</v>
      </c>
      <c r="BJ91" s="9">
        <f t="shared" si="69"/>
        <v>5421841538.8868065</v>
      </c>
      <c r="BK91" s="9">
        <f t="shared" si="70"/>
        <v>8434374634.3002357</v>
      </c>
      <c r="BL91" s="9">
        <f t="shared" si="71"/>
        <v>5353327867.044138</v>
      </c>
      <c r="BM91" s="9">
        <f t="shared" si="72"/>
        <v>5616632439.2497168</v>
      </c>
      <c r="BN91" s="9">
        <f t="shared" si="73"/>
        <v>5281913035.7993784</v>
      </c>
    </row>
    <row r="92" spans="1:66" x14ac:dyDescent="0.3">
      <c r="A92" s="9">
        <f t="shared" si="61"/>
        <v>75</v>
      </c>
      <c r="B92" s="9">
        <f t="shared" si="109"/>
        <v>467152229668.13641</v>
      </c>
      <c r="C92" s="9">
        <f t="shared" si="110"/>
        <v>4966688953.2494507</v>
      </c>
      <c r="D92" s="9">
        <f t="shared" si="111"/>
        <v>1362527336.5320647</v>
      </c>
      <c r="E92" s="9">
        <f t="shared" si="112"/>
        <v>223843776.71598205</v>
      </c>
      <c r="F92" s="9">
        <f t="shared" si="113"/>
        <v>3380317840.0014043</v>
      </c>
      <c r="G92" s="9">
        <v>3.7514435137208091E-3</v>
      </c>
      <c r="H92" s="9">
        <f t="shared" si="114"/>
        <v>1752495201.9087441</v>
      </c>
      <c r="I92" s="9">
        <f t="shared" si="115"/>
        <v>5132813041.9101486</v>
      </c>
      <c r="J92" s="9">
        <f t="shared" si="116"/>
        <v>462019416626.22626</v>
      </c>
      <c r="K92" s="4">
        <v>3.6400999999999999</v>
      </c>
      <c r="L92" s="9">
        <f t="shared" si="74"/>
        <v>384960978143.26117</v>
      </c>
      <c r="M92" s="9">
        <f t="shared" si="75"/>
        <v>464319808450.20148</v>
      </c>
      <c r="N92" s="9">
        <f t="shared" si="76"/>
        <v>4966688953.2494507</v>
      </c>
      <c r="O92" s="9">
        <f t="shared" si="77"/>
        <v>1354266107.9797544</v>
      </c>
      <c r="P92" s="9">
        <f t="shared" si="78"/>
        <v>222486574.88238823</v>
      </c>
      <c r="Q92" s="9">
        <f t="shared" si="79"/>
        <v>3389936270.3873081</v>
      </c>
      <c r="R92" s="9">
        <v>3.8731163794386569E-3</v>
      </c>
      <c r="S92" s="9">
        <f t="shared" si="80"/>
        <v>1798364655.4062951</v>
      </c>
      <c r="T92" s="9">
        <f t="shared" si="81"/>
        <v>5188300925.7936029</v>
      </c>
      <c r="U92" s="9">
        <f t="shared" si="82"/>
        <v>459131507524.40784</v>
      </c>
      <c r="V92" s="9">
        <v>3.4400999999999997</v>
      </c>
      <c r="W92" s="9">
        <f t="shared" si="83"/>
        <v>389122569434.5202</v>
      </c>
      <c r="X92" s="9">
        <f t="shared" si="84"/>
        <v>469651054870.74805</v>
      </c>
      <c r="Y92" s="9">
        <f t="shared" si="85"/>
        <v>4966688953.2494507</v>
      </c>
      <c r="Z92" s="9">
        <f t="shared" si="86"/>
        <v>1369815576.7063484</v>
      </c>
      <c r="AA92" s="9">
        <f t="shared" si="87"/>
        <v>225041130.45890012</v>
      </c>
      <c r="AB92" s="9">
        <f t="shared" si="88"/>
        <v>3371832246.0842023</v>
      </c>
      <c r="AC92" s="9">
        <v>3.6472824298944273E-3</v>
      </c>
      <c r="AD92" s="9">
        <f t="shared" si="89"/>
        <v>1712950040.6114628</v>
      </c>
      <c r="AE92" s="9">
        <f t="shared" si="90"/>
        <v>5084782286.6956654</v>
      </c>
      <c r="AF92" s="9">
        <f t="shared" si="91"/>
        <v>464566272584.05237</v>
      </c>
      <c r="AG92" s="9">
        <v>3.8401000000000001</v>
      </c>
      <c r="AH92" s="9">
        <f t="shared" si="92"/>
        <v>381358671502.17493</v>
      </c>
      <c r="AI92" s="9">
        <f t="shared" si="93"/>
        <v>456981293782.43243</v>
      </c>
      <c r="AJ92" s="9">
        <f t="shared" si="94"/>
        <v>4966688953.2494507</v>
      </c>
      <c r="AK92" s="9">
        <f t="shared" si="95"/>
        <v>1332862106.865428</v>
      </c>
      <c r="AL92" s="9">
        <f t="shared" si="96"/>
        <v>218970203.27074888</v>
      </c>
      <c r="AM92" s="9">
        <f t="shared" si="97"/>
        <v>3414856643.1132736</v>
      </c>
      <c r="AN92" s="9">
        <v>4.1256743045807731E-3</v>
      </c>
      <c r="AO92" s="9">
        <f t="shared" si="98"/>
        <v>1885355981.4322588</v>
      </c>
      <c r="AP92" s="9">
        <f t="shared" si="99"/>
        <v>5300212624.5455322</v>
      </c>
      <c r="AQ92" s="9">
        <f t="shared" si="100"/>
        <v>451681081157.8869</v>
      </c>
      <c r="AR92" s="9">
        <v>3.2401</v>
      </c>
      <c r="AS92" s="9">
        <f t="shared" si="62"/>
        <v>397515946840.91492</v>
      </c>
      <c r="AT92" s="9">
        <f t="shared" si="101"/>
        <v>472225089201.01807</v>
      </c>
      <c r="AU92" s="9">
        <f t="shared" si="102"/>
        <v>4966688953.2494507</v>
      </c>
      <c r="AV92" s="9">
        <f t="shared" si="103"/>
        <v>1377323176.8363028</v>
      </c>
      <c r="AW92" s="9">
        <f t="shared" si="104"/>
        <v>226274521.90882117</v>
      </c>
      <c r="AX92" s="9">
        <f t="shared" si="105"/>
        <v>3363091254.5043268</v>
      </c>
      <c r="AY92" s="9">
        <v>3.5345762618490539E-3</v>
      </c>
      <c r="AZ92" s="9">
        <f t="shared" si="106"/>
        <v>1669115590.5394704</v>
      </c>
      <c r="BA92" s="9">
        <f t="shared" si="107"/>
        <v>5032206845.0437975</v>
      </c>
      <c r="BB92" s="9">
        <f t="shared" si="108"/>
        <v>467192882355.97424</v>
      </c>
      <c r="BC92" s="9">
        <v>4.0400999999999998</v>
      </c>
      <c r="BD92" s="9">
        <f t="shared" si="63"/>
        <v>377415513378.28479</v>
      </c>
      <c r="BE92" s="9">
        <f t="shared" si="64"/>
        <v>0.80712238601440101</v>
      </c>
      <c r="BF92" s="9">
        <f t="shared" si="65"/>
        <v>0.81208651251756092</v>
      </c>
      <c r="BG92" s="9">
        <f t="shared" si="66"/>
        <v>0.80218941922619458</v>
      </c>
      <c r="BH92" s="9">
        <f t="shared" si="67"/>
        <v>0.81708200077314952</v>
      </c>
      <c r="BI92" s="9">
        <f t="shared" si="68"/>
        <v>0.79728741145017756</v>
      </c>
      <c r="BJ92" s="9">
        <f t="shared" si="69"/>
        <v>5242534624.2239618</v>
      </c>
      <c r="BK92" s="9">
        <f t="shared" si="70"/>
        <v>8246730315.5232</v>
      </c>
      <c r="BL92" s="9">
        <f t="shared" si="71"/>
        <v>5177810111.3810978</v>
      </c>
      <c r="BM92" s="9">
        <f t="shared" si="72"/>
        <v>5419765972.8190889</v>
      </c>
      <c r="BN92" s="9">
        <f t="shared" si="73"/>
        <v>5110237599.7569847</v>
      </c>
    </row>
    <row r="93" spans="1:66" x14ac:dyDescent="0.3">
      <c r="A93" s="9">
        <f t="shared" si="61"/>
        <v>76</v>
      </c>
      <c r="B93" s="9">
        <f t="shared" si="109"/>
        <v>462019416626.22626</v>
      </c>
      <c r="C93" s="9">
        <f t="shared" si="110"/>
        <v>4966688953.2494507</v>
      </c>
      <c r="D93" s="9">
        <f t="shared" si="111"/>
        <v>1347556631.8264933</v>
      </c>
      <c r="E93" s="9">
        <f t="shared" si="112"/>
        <v>221384303.80006677</v>
      </c>
      <c r="F93" s="9">
        <f t="shared" si="113"/>
        <v>3397748017.6228905</v>
      </c>
      <c r="G93" s="9">
        <v>5.037238856895998E-3</v>
      </c>
      <c r="H93" s="9">
        <f t="shared" si="114"/>
        <v>2327302158.0700479</v>
      </c>
      <c r="I93" s="9">
        <f t="shared" si="115"/>
        <v>5725050175.6929379</v>
      </c>
      <c r="J93" s="9">
        <f t="shared" si="116"/>
        <v>456294366450.53333</v>
      </c>
      <c r="K93" s="4">
        <v>3.6486000000000001</v>
      </c>
      <c r="L93" s="9">
        <f t="shared" si="74"/>
        <v>435103813352.66327</v>
      </c>
      <c r="M93" s="9">
        <f t="shared" si="75"/>
        <v>459131507524.40784</v>
      </c>
      <c r="N93" s="9">
        <f t="shared" si="76"/>
        <v>4966688953.2494507</v>
      </c>
      <c r="O93" s="9">
        <f t="shared" si="77"/>
        <v>1339133563.6128561</v>
      </c>
      <c r="P93" s="9">
        <f t="shared" si="78"/>
        <v>220000514.0221121</v>
      </c>
      <c r="Q93" s="9">
        <f t="shared" si="79"/>
        <v>3407554875.6144829</v>
      </c>
      <c r="R93" s="9">
        <v>5.1959462442963122E-3</v>
      </c>
      <c r="S93" s="9">
        <f t="shared" si="80"/>
        <v>2385622632.1595511</v>
      </c>
      <c r="T93" s="9">
        <f t="shared" si="81"/>
        <v>5793177507.7740345</v>
      </c>
      <c r="U93" s="9">
        <f t="shared" si="82"/>
        <v>453338330016.63379</v>
      </c>
      <c r="V93" s="9">
        <v>3.4485999999999999</v>
      </c>
      <c r="W93" s="9">
        <f t="shared" si="83"/>
        <v>440281490590.8266</v>
      </c>
      <c r="X93" s="9">
        <f t="shared" si="84"/>
        <v>464566272584.05237</v>
      </c>
      <c r="Y93" s="9">
        <f t="shared" si="85"/>
        <v>4966688953.2494507</v>
      </c>
      <c r="Z93" s="9">
        <f t="shared" si="86"/>
        <v>1354984961.7034862</v>
      </c>
      <c r="AA93" s="9">
        <f t="shared" si="87"/>
        <v>222604672.27985844</v>
      </c>
      <c r="AB93" s="9">
        <f t="shared" si="88"/>
        <v>3389099319.2661057</v>
      </c>
      <c r="AC93" s="9">
        <v>4.8876038110216014E-3</v>
      </c>
      <c r="AD93" s="9">
        <f t="shared" si="89"/>
        <v>2270615884.3539143</v>
      </c>
      <c r="AE93" s="9">
        <f t="shared" si="90"/>
        <v>5659715203.6200199</v>
      </c>
      <c r="AF93" s="9">
        <f t="shared" si="91"/>
        <v>458906557380.43231</v>
      </c>
      <c r="AG93" s="9">
        <v>3.8486000000000002</v>
      </c>
      <c r="AH93" s="9">
        <f t="shared" si="92"/>
        <v>430138355475.12152</v>
      </c>
      <c r="AI93" s="9">
        <f t="shared" si="93"/>
        <v>451681081157.8869</v>
      </c>
      <c r="AJ93" s="9">
        <f t="shared" si="94"/>
        <v>4966688953.2494507</v>
      </c>
      <c r="AK93" s="9">
        <f t="shared" si="95"/>
        <v>1317403153.3771701</v>
      </c>
      <c r="AL93" s="9">
        <f t="shared" si="96"/>
        <v>216430518.05482081</v>
      </c>
      <c r="AM93" s="9">
        <f t="shared" si="97"/>
        <v>3432855281.8174596</v>
      </c>
      <c r="AN93" s="9">
        <v>5.540770764512426E-3</v>
      </c>
      <c r="AO93" s="9">
        <f t="shared" si="98"/>
        <v>2502661329.3629842</v>
      </c>
      <c r="AP93" s="9">
        <f t="shared" si="99"/>
        <v>5935516611.1804438</v>
      </c>
      <c r="AQ93" s="9">
        <f t="shared" si="100"/>
        <v>445745564546.70648</v>
      </c>
      <c r="AR93" s="9">
        <v>3.2486000000000002</v>
      </c>
      <c r="AS93" s="9">
        <f t="shared" si="62"/>
        <v>451099262449.71375</v>
      </c>
      <c r="AT93" s="9">
        <f t="shared" si="101"/>
        <v>467192882355.97424</v>
      </c>
      <c r="AU93" s="9">
        <f t="shared" si="102"/>
        <v>4966688953.2494507</v>
      </c>
      <c r="AV93" s="9">
        <f t="shared" si="103"/>
        <v>1362645906.8715916</v>
      </c>
      <c r="AW93" s="9">
        <f t="shared" si="104"/>
        <v>223863256.12890434</v>
      </c>
      <c r="AX93" s="9">
        <f t="shared" si="105"/>
        <v>3380179790.2489548</v>
      </c>
      <c r="AY93" s="9">
        <v>4.7382158633338944E-3</v>
      </c>
      <c r="AZ93" s="9">
        <f t="shared" si="106"/>
        <v>2213660726.4157629</v>
      </c>
      <c r="BA93" s="9">
        <f t="shared" si="107"/>
        <v>5593840516.6647177</v>
      </c>
      <c r="BB93" s="9">
        <f t="shared" si="108"/>
        <v>461599041839.30951</v>
      </c>
      <c r="BC93" s="9">
        <v>4.0486000000000004</v>
      </c>
      <c r="BD93" s="9">
        <f t="shared" si="63"/>
        <v>425131879266.51855</v>
      </c>
      <c r="BE93" s="9">
        <f t="shared" si="64"/>
        <v>0.80226634565607036</v>
      </c>
      <c r="BF93" s="9">
        <f t="shared" si="65"/>
        <v>0.80733435173539436</v>
      </c>
      <c r="BG93" s="9">
        <f t="shared" si="66"/>
        <v>0.79723098558295025</v>
      </c>
      <c r="BH93" s="9">
        <f t="shared" si="67"/>
        <v>0.81243522093957521</v>
      </c>
      <c r="BI93" s="9">
        <f t="shared" si="68"/>
        <v>0.79222805586744949</v>
      </c>
      <c r="BJ93" s="9">
        <f t="shared" si="69"/>
        <v>5674114417.7308598</v>
      </c>
      <c r="BK93" s="9">
        <f t="shared" si="70"/>
        <v>8686809814.0698071</v>
      </c>
      <c r="BL93" s="9">
        <f t="shared" si="71"/>
        <v>5592336326.3697433</v>
      </c>
      <c r="BM93" s="9">
        <f t="shared" si="72"/>
        <v>5892527471.3753767</v>
      </c>
      <c r="BN93" s="9">
        <f t="shared" si="73"/>
        <v>5511123714.9864769</v>
      </c>
    </row>
    <row r="94" spans="1:66" x14ac:dyDescent="0.3">
      <c r="A94" s="9">
        <f t="shared" si="61"/>
        <v>77</v>
      </c>
      <c r="B94" s="9">
        <f t="shared" si="109"/>
        <v>456294366450.53333</v>
      </c>
      <c r="C94" s="9">
        <f t="shared" si="110"/>
        <v>4966688953.2494507</v>
      </c>
      <c r="D94" s="9">
        <f t="shared" si="111"/>
        <v>1330858568.8140557</v>
      </c>
      <c r="E94" s="9">
        <f t="shared" si="112"/>
        <v>218641050.59088057</v>
      </c>
      <c r="F94" s="9">
        <f t="shared" si="113"/>
        <v>3417189333.8445148</v>
      </c>
      <c r="G94" s="9">
        <v>5.1959462442963122E-3</v>
      </c>
      <c r="H94" s="9">
        <f t="shared" si="114"/>
        <v>2370880999.6522141</v>
      </c>
      <c r="I94" s="9">
        <f t="shared" si="115"/>
        <v>5788070333.4967289</v>
      </c>
      <c r="J94" s="9">
        <f t="shared" si="116"/>
        <v>450506296117.03656</v>
      </c>
      <c r="K94" s="4">
        <v>3.6549</v>
      </c>
      <c r="L94" s="9">
        <f t="shared" si="74"/>
        <v>445681415679.24811</v>
      </c>
      <c r="M94" s="9">
        <f t="shared" si="75"/>
        <v>453338330016.63379</v>
      </c>
      <c r="N94" s="9">
        <f t="shared" si="76"/>
        <v>4966688953.2494507</v>
      </c>
      <c r="O94" s="9">
        <f t="shared" si="77"/>
        <v>1322236795.8818486</v>
      </c>
      <c r="P94" s="9">
        <f t="shared" si="78"/>
        <v>217224616.46630371</v>
      </c>
      <c r="Q94" s="9">
        <f t="shared" si="79"/>
        <v>3427227540.9012985</v>
      </c>
      <c r="R94" s="9">
        <v>5.3637734156456451E-3</v>
      </c>
      <c r="S94" s="9">
        <f t="shared" si="80"/>
        <v>2431604082.8364124</v>
      </c>
      <c r="T94" s="9">
        <f t="shared" si="81"/>
        <v>5858831623.737711</v>
      </c>
      <c r="U94" s="9">
        <f t="shared" si="82"/>
        <v>447479498392.89606</v>
      </c>
      <c r="V94" s="9">
        <v>3.4548999999999999</v>
      </c>
      <c r="W94" s="9">
        <f t="shared" si="83"/>
        <v>451130035027.80377</v>
      </c>
      <c r="X94" s="9">
        <f t="shared" si="84"/>
        <v>458906557380.43231</v>
      </c>
      <c r="Y94" s="9">
        <f t="shared" si="85"/>
        <v>4966688953.2494507</v>
      </c>
      <c r="Z94" s="9">
        <f t="shared" si="86"/>
        <v>1338477459.0262609</v>
      </c>
      <c r="AA94" s="9">
        <f t="shared" si="87"/>
        <v>219892725.41145715</v>
      </c>
      <c r="AB94" s="9">
        <f t="shared" si="88"/>
        <v>3408318768.8117328</v>
      </c>
      <c r="AC94" s="9">
        <v>5.0460486317918107E-3</v>
      </c>
      <c r="AD94" s="9">
        <f t="shared" si="89"/>
        <v>2315664805.9898205</v>
      </c>
      <c r="AE94" s="9">
        <f t="shared" si="90"/>
        <v>5723983574.8015537</v>
      </c>
      <c r="AF94" s="9">
        <f t="shared" si="91"/>
        <v>453182573805.6308</v>
      </c>
      <c r="AG94" s="9">
        <v>3.8549000000000002</v>
      </c>
      <c r="AH94" s="9">
        <f t="shared" si="92"/>
        <v>440746735259.71967</v>
      </c>
      <c r="AI94" s="9">
        <f t="shared" si="93"/>
        <v>445745564546.70648</v>
      </c>
      <c r="AJ94" s="9">
        <f t="shared" si="94"/>
        <v>4966688953.2494507</v>
      </c>
      <c r="AK94" s="9">
        <f t="shared" si="95"/>
        <v>1300091229.9278939</v>
      </c>
      <c r="AL94" s="9">
        <f t="shared" si="96"/>
        <v>213586416.34529686</v>
      </c>
      <c r="AM94" s="9">
        <f t="shared" si="97"/>
        <v>3453011306.9762602</v>
      </c>
      <c r="AN94" s="9">
        <v>5.7181153220067227E-3</v>
      </c>
      <c r="AO94" s="9">
        <f t="shared" si="98"/>
        <v>2548824542.351059</v>
      </c>
      <c r="AP94" s="9">
        <f t="shared" si="99"/>
        <v>6001835849.3273191</v>
      </c>
      <c r="AQ94" s="9">
        <f t="shared" si="100"/>
        <v>439743728697.37915</v>
      </c>
      <c r="AR94" s="9">
        <v>3.2549000000000001</v>
      </c>
      <c r="AS94" s="9">
        <f t="shared" si="62"/>
        <v>462141360398.20355</v>
      </c>
      <c r="AT94" s="9">
        <f t="shared" si="101"/>
        <v>461599041839.30951</v>
      </c>
      <c r="AU94" s="9">
        <f t="shared" si="102"/>
        <v>4966688953.2494507</v>
      </c>
      <c r="AV94" s="9">
        <f t="shared" si="103"/>
        <v>1346330538.6979861</v>
      </c>
      <c r="AW94" s="9">
        <f t="shared" si="104"/>
        <v>221182874.21466914</v>
      </c>
      <c r="AX94" s="9">
        <f t="shared" si="105"/>
        <v>3399175540.3367953</v>
      </c>
      <c r="AY94" s="9">
        <v>4.8876038110216014E-3</v>
      </c>
      <c r="AZ94" s="9">
        <f t="shared" si="106"/>
        <v>2256113236.0577288</v>
      </c>
      <c r="BA94" s="9">
        <f t="shared" si="107"/>
        <v>5655288776.3945236</v>
      </c>
      <c r="BB94" s="9">
        <f t="shared" si="108"/>
        <v>455943753062.91498</v>
      </c>
      <c r="BC94" s="9">
        <v>4.0548999999999999</v>
      </c>
      <c r="BD94" s="9">
        <f t="shared" si="63"/>
        <v>435457235782.3783</v>
      </c>
      <c r="BE94" s="9">
        <f t="shared" si="64"/>
        <v>0.79743536024809447</v>
      </c>
      <c r="BF94" s="9">
        <f t="shared" si="65"/>
        <v>0.80260581058338354</v>
      </c>
      <c r="BG94" s="9">
        <f t="shared" si="66"/>
        <v>0.79229906678210316</v>
      </c>
      <c r="BH94" s="9">
        <f t="shared" si="67"/>
        <v>0.80781065065195368</v>
      </c>
      <c r="BI94" s="9">
        <f t="shared" si="68"/>
        <v>0.7871966989364152</v>
      </c>
      <c r="BJ94" s="9">
        <f t="shared" si="69"/>
        <v>5676885633.7947721</v>
      </c>
      <c r="BK94" s="9">
        <f t="shared" si="70"/>
        <v>8688625717.6798782</v>
      </c>
      <c r="BL94" s="9">
        <f t="shared" si="71"/>
        <v>5595581286.2867441</v>
      </c>
      <c r="BM94" s="9">
        <f t="shared" si="72"/>
        <v>5898574464.9062729</v>
      </c>
      <c r="BN94" s="9">
        <f t="shared" si="73"/>
        <v>5511651612.0502682</v>
      </c>
    </row>
    <row r="95" spans="1:66" x14ac:dyDescent="0.3">
      <c r="A95" s="9">
        <f t="shared" si="61"/>
        <v>78</v>
      </c>
      <c r="B95" s="9">
        <f t="shared" si="109"/>
        <v>450506296117.03656</v>
      </c>
      <c r="C95" s="9">
        <f t="shared" si="110"/>
        <v>4966688953.2494507</v>
      </c>
      <c r="D95" s="9">
        <f t="shared" si="111"/>
        <v>1313976697.0080233</v>
      </c>
      <c r="E95" s="9">
        <f t="shared" si="112"/>
        <v>215867600.2227467</v>
      </c>
      <c r="F95" s="9">
        <f t="shared" si="113"/>
        <v>3436844656.0186806</v>
      </c>
      <c r="G95" s="9">
        <v>5.7713866080679743E-3</v>
      </c>
      <c r="H95" s="9">
        <f t="shared" si="114"/>
        <v>2600046004.26017</v>
      </c>
      <c r="I95" s="9">
        <f t="shared" si="115"/>
        <v>6036890660.2788506</v>
      </c>
      <c r="J95" s="9">
        <f t="shared" si="116"/>
        <v>444469405456.75769</v>
      </c>
      <c r="K95" s="4">
        <v>3.6629</v>
      </c>
      <c r="L95" s="9">
        <f t="shared" si="74"/>
        <v>470877471501.75037</v>
      </c>
      <c r="M95" s="9">
        <f t="shared" si="75"/>
        <v>447479498392.89606</v>
      </c>
      <c r="N95" s="9">
        <f t="shared" si="76"/>
        <v>4966688953.2494507</v>
      </c>
      <c r="O95" s="9">
        <f t="shared" si="77"/>
        <v>1305148536.9792802</v>
      </c>
      <c r="P95" s="9">
        <f t="shared" si="78"/>
        <v>214417259.64659604</v>
      </c>
      <c r="Q95" s="9">
        <f t="shared" si="79"/>
        <v>3447123156.6235743</v>
      </c>
      <c r="R95" s="9">
        <v>5.949184671753649E-3</v>
      </c>
      <c r="S95" s="9">
        <f t="shared" si="80"/>
        <v>2662138172.7630286</v>
      </c>
      <c r="T95" s="9">
        <f t="shared" si="81"/>
        <v>6109261329.3866024</v>
      </c>
      <c r="U95" s="9">
        <f t="shared" si="82"/>
        <v>441370237063.50946</v>
      </c>
      <c r="V95" s="9">
        <v>3.4628999999999999</v>
      </c>
      <c r="W95" s="9">
        <f t="shared" si="83"/>
        <v>476522383692.15497</v>
      </c>
      <c r="X95" s="9">
        <f t="shared" si="84"/>
        <v>453182573805.6308</v>
      </c>
      <c r="Y95" s="9">
        <f t="shared" si="85"/>
        <v>4966688953.2494507</v>
      </c>
      <c r="Z95" s="9">
        <f t="shared" si="86"/>
        <v>1321782506.93309</v>
      </c>
      <c r="AA95" s="9">
        <f t="shared" si="87"/>
        <v>217149983.28186476</v>
      </c>
      <c r="AB95" s="9">
        <f t="shared" si="88"/>
        <v>3427756463.0344958</v>
      </c>
      <c r="AC95" s="9">
        <v>5.5939376100901939E-3</v>
      </c>
      <c r="AD95" s="9">
        <f t="shared" si="89"/>
        <v>2535075043.848793</v>
      </c>
      <c r="AE95" s="9">
        <f t="shared" si="90"/>
        <v>5962831506.8832893</v>
      </c>
      <c r="AF95" s="9">
        <f t="shared" si="91"/>
        <v>447219742298.7475</v>
      </c>
      <c r="AG95" s="9">
        <v>3.8629000000000002</v>
      </c>
      <c r="AH95" s="9">
        <f t="shared" si="92"/>
        <v>465100857536.89655</v>
      </c>
      <c r="AI95" s="9">
        <f t="shared" si="93"/>
        <v>439743728697.37915</v>
      </c>
      <c r="AJ95" s="9">
        <f t="shared" si="94"/>
        <v>4966688953.2494507</v>
      </c>
      <c r="AK95" s="9">
        <f t="shared" si="95"/>
        <v>1282585875.3673558</v>
      </c>
      <c r="AL95" s="9">
        <f t="shared" si="96"/>
        <v>210710536.66749418</v>
      </c>
      <c r="AM95" s="9">
        <f t="shared" si="97"/>
        <v>3473392541.2146006</v>
      </c>
      <c r="AN95" s="9">
        <v>6.341576227078316E-3</v>
      </c>
      <c r="AO95" s="9">
        <f t="shared" si="98"/>
        <v>2788668375.9140763</v>
      </c>
      <c r="AP95" s="9">
        <f t="shared" si="99"/>
        <v>6262060917.1286774</v>
      </c>
      <c r="AQ95" s="9">
        <f t="shared" si="100"/>
        <v>433481667780.25049</v>
      </c>
      <c r="AR95" s="9">
        <v>3.2629000000000001</v>
      </c>
      <c r="AS95" s="9">
        <f t="shared" si="62"/>
        <v>488440751536.03687</v>
      </c>
      <c r="AT95" s="9">
        <f t="shared" si="101"/>
        <v>455943753062.91498</v>
      </c>
      <c r="AU95" s="9">
        <f t="shared" si="102"/>
        <v>4966688953.2494507</v>
      </c>
      <c r="AV95" s="9">
        <f t="shared" si="103"/>
        <v>1329835946.4335022</v>
      </c>
      <c r="AW95" s="9">
        <f t="shared" si="104"/>
        <v>218473048.34264678</v>
      </c>
      <c r="AX95" s="9">
        <f t="shared" si="105"/>
        <v>3418379958.4733019</v>
      </c>
      <c r="AY95" s="9">
        <v>5.425683081687227E-3</v>
      </c>
      <c r="AZ95" s="9">
        <f t="shared" si="106"/>
        <v>2473806307.1944366</v>
      </c>
      <c r="BA95" s="9">
        <f t="shared" si="107"/>
        <v>5892186265.667738</v>
      </c>
      <c r="BB95" s="9">
        <f t="shared" si="108"/>
        <v>450051566797.24719</v>
      </c>
      <c r="BC95" s="9">
        <v>4.0629</v>
      </c>
      <c r="BD95" s="9">
        <f t="shared" si="63"/>
        <v>459590528722.08356</v>
      </c>
      <c r="BE95" s="9">
        <f t="shared" si="64"/>
        <v>0.79262821308496667</v>
      </c>
      <c r="BF95" s="9">
        <f t="shared" si="65"/>
        <v>0.79789967622637403</v>
      </c>
      <c r="BG95" s="9">
        <f t="shared" si="66"/>
        <v>0.7873924415554463</v>
      </c>
      <c r="BH95" s="9">
        <f t="shared" si="67"/>
        <v>0.80320708026070697</v>
      </c>
      <c r="BI95" s="9">
        <f t="shared" si="68"/>
        <v>0.78219211412662704</v>
      </c>
      <c r="BJ95" s="9">
        <f t="shared" si="69"/>
        <v>5826504858.0309057</v>
      </c>
      <c r="BK95" s="9">
        <f t="shared" si="70"/>
        <v>8837497144.4147224</v>
      </c>
      <c r="BL95" s="9">
        <f t="shared" si="71"/>
        <v>5735850014.1278992</v>
      </c>
      <c r="BM95" s="9">
        <f t="shared" si="72"/>
        <v>6059913721.7990465</v>
      </c>
      <c r="BN95" s="9">
        <f t="shared" si="73"/>
        <v>5649008822.3529291</v>
      </c>
    </row>
    <row r="96" spans="1:66" x14ac:dyDescent="0.3">
      <c r="A96" s="9">
        <f t="shared" si="61"/>
        <v>79</v>
      </c>
      <c r="B96" s="9">
        <f t="shared" si="109"/>
        <v>444469405456.75769</v>
      </c>
      <c r="C96" s="9">
        <f t="shared" si="110"/>
        <v>4966688953.2494507</v>
      </c>
      <c r="D96" s="9">
        <f t="shared" si="111"/>
        <v>1296369099.2488766</v>
      </c>
      <c r="E96" s="9">
        <f t="shared" si="112"/>
        <v>212974923.44802973</v>
      </c>
      <c r="F96" s="9">
        <f t="shared" si="113"/>
        <v>3457344930.5525446</v>
      </c>
      <c r="G96" s="9">
        <v>6.180846375046567E-3</v>
      </c>
      <c r="H96" s="9">
        <f t="shared" si="114"/>
        <v>2747197113.5365038</v>
      </c>
      <c r="I96" s="9">
        <f t="shared" si="115"/>
        <v>6204542044.0890484</v>
      </c>
      <c r="J96" s="9">
        <f t="shared" si="116"/>
        <v>438264863412.66864</v>
      </c>
      <c r="K96" s="4">
        <v>3.6688000000000001</v>
      </c>
      <c r="L96" s="9">
        <f t="shared" si="74"/>
        <v>490158821483.03485</v>
      </c>
      <c r="M96" s="9">
        <f t="shared" si="75"/>
        <v>441370237063.50946</v>
      </c>
      <c r="N96" s="9">
        <f t="shared" si="76"/>
        <v>4966688953.2494507</v>
      </c>
      <c r="O96" s="9">
        <f t="shared" si="77"/>
        <v>1287329858.1019027</v>
      </c>
      <c r="P96" s="9">
        <f t="shared" si="78"/>
        <v>211489905.25959828</v>
      </c>
      <c r="Q96" s="9">
        <f t="shared" si="79"/>
        <v>3467869189.8879495</v>
      </c>
      <c r="R96" s="9">
        <v>6.3862742072287038E-3</v>
      </c>
      <c r="S96" s="9">
        <f t="shared" si="80"/>
        <v>2818711360.7971091</v>
      </c>
      <c r="T96" s="9">
        <f t="shared" si="81"/>
        <v>6286580550.6850586</v>
      </c>
      <c r="U96" s="9">
        <f t="shared" si="82"/>
        <v>435083656512.8244</v>
      </c>
      <c r="V96" s="9">
        <v>3.4687999999999999</v>
      </c>
      <c r="W96" s="9">
        <f t="shared" si="83"/>
        <v>496639863504.11963</v>
      </c>
      <c r="X96" s="9">
        <f t="shared" si="84"/>
        <v>447219742298.7475</v>
      </c>
      <c r="Y96" s="9">
        <f t="shared" si="85"/>
        <v>4966688953.2494507</v>
      </c>
      <c r="Z96" s="9">
        <f t="shared" si="86"/>
        <v>1304390915.0380137</v>
      </c>
      <c r="AA96" s="9">
        <f t="shared" si="87"/>
        <v>214292793.18481651</v>
      </c>
      <c r="AB96" s="9">
        <f t="shared" si="88"/>
        <v>3448005245.0266209</v>
      </c>
      <c r="AC96" s="9">
        <v>6.0025923735413933E-3</v>
      </c>
      <c r="AD96" s="9">
        <f t="shared" si="89"/>
        <v>2684477814.4196091</v>
      </c>
      <c r="AE96" s="9">
        <f t="shared" si="90"/>
        <v>6132483059.4462299</v>
      </c>
      <c r="AF96" s="9">
        <f t="shared" si="91"/>
        <v>441087259239.30127</v>
      </c>
      <c r="AG96" s="9">
        <v>3.8688000000000002</v>
      </c>
      <c r="AH96" s="9">
        <f t="shared" si="92"/>
        <v>484466161696.25214</v>
      </c>
      <c r="AI96" s="9">
        <f t="shared" si="93"/>
        <v>433481667780.25049</v>
      </c>
      <c r="AJ96" s="9">
        <f t="shared" si="94"/>
        <v>4966688953.2494507</v>
      </c>
      <c r="AK96" s="9">
        <f t="shared" si="95"/>
        <v>1264321531.0257306</v>
      </c>
      <c r="AL96" s="9">
        <f t="shared" si="96"/>
        <v>207709965.81137004</v>
      </c>
      <c r="AM96" s="9">
        <f t="shared" si="97"/>
        <v>3494657456.4123502</v>
      </c>
      <c r="AN96" s="9">
        <v>6.7985368748518793E-3</v>
      </c>
      <c r="AO96" s="9">
        <f t="shared" si="98"/>
        <v>2947041102.9763246</v>
      </c>
      <c r="AP96" s="9">
        <f t="shared" si="99"/>
        <v>6441698559.3886747</v>
      </c>
      <c r="AQ96" s="9">
        <f t="shared" si="100"/>
        <v>427039969220.86182</v>
      </c>
      <c r="AR96" s="9">
        <v>3.2688000000000001</v>
      </c>
      <c r="AS96" s="9">
        <f t="shared" si="62"/>
        <v>508894186191.70532</v>
      </c>
      <c r="AT96" s="9">
        <f t="shared" si="101"/>
        <v>450051566797.24719</v>
      </c>
      <c r="AU96" s="9">
        <f t="shared" si="102"/>
        <v>4966688953.2494507</v>
      </c>
      <c r="AV96" s="9">
        <f t="shared" si="103"/>
        <v>1312650403.1586378</v>
      </c>
      <c r="AW96" s="9">
        <f t="shared" si="104"/>
        <v>215649709.09034762</v>
      </c>
      <c r="AX96" s="9">
        <f t="shared" si="105"/>
        <v>3438388841.0004649</v>
      </c>
      <c r="AY96" s="9">
        <v>5.8158033430288913E-3</v>
      </c>
      <c r="AZ96" s="9">
        <f t="shared" si="106"/>
        <v>2617411406.7148204</v>
      </c>
      <c r="BA96" s="9">
        <f t="shared" si="107"/>
        <v>6055800247.7152853</v>
      </c>
      <c r="BB96" s="9">
        <f t="shared" si="108"/>
        <v>443995766549.53186</v>
      </c>
      <c r="BC96" s="9">
        <v>4.0688000000000004</v>
      </c>
      <c r="BD96" s="9">
        <f t="shared" si="63"/>
        <v>478408219569.50757</v>
      </c>
      <c r="BE96" s="9">
        <f t="shared" si="64"/>
        <v>0.78784619442545678</v>
      </c>
      <c r="BF96" s="9">
        <f t="shared" si="65"/>
        <v>0.79321725949472777</v>
      </c>
      <c r="BG96" s="9">
        <f t="shared" si="66"/>
        <v>0.78251237901918624</v>
      </c>
      <c r="BH96" s="9">
        <f t="shared" si="67"/>
        <v>0.798625840604819</v>
      </c>
      <c r="BI96" s="9">
        <f t="shared" si="68"/>
        <v>0.77721554883314437</v>
      </c>
      <c r="BJ96" s="9">
        <f t="shared" si="69"/>
        <v>5909564299.002286</v>
      </c>
      <c r="BK96" s="9">
        <f t="shared" si="70"/>
        <v>8926287596.2665253</v>
      </c>
      <c r="BL96" s="9">
        <f t="shared" si="71"/>
        <v>5819445946.2395363</v>
      </c>
      <c r="BM96" s="9">
        <f t="shared" si="72"/>
        <v>6154226772.4248285</v>
      </c>
      <c r="BN96" s="9">
        <f t="shared" si="73"/>
        <v>5726874416.6689157</v>
      </c>
    </row>
    <row r="97" spans="1:66" x14ac:dyDescent="0.3">
      <c r="A97" s="9">
        <f t="shared" si="61"/>
        <v>80</v>
      </c>
      <c r="B97" s="9">
        <f t="shared" si="109"/>
        <v>438264863412.66864</v>
      </c>
      <c r="C97" s="9">
        <f t="shared" si="110"/>
        <v>4966688953.2494507</v>
      </c>
      <c r="D97" s="9">
        <f t="shared" si="111"/>
        <v>1278272518.2869503</v>
      </c>
      <c r="E97" s="9">
        <f t="shared" si="112"/>
        <v>210001913.71857041</v>
      </c>
      <c r="F97" s="9">
        <f t="shared" si="113"/>
        <v>3478414521.2439303</v>
      </c>
      <c r="G97" s="9">
        <v>5.9224926527998711E-3</v>
      </c>
      <c r="H97" s="9">
        <f t="shared" si="114"/>
        <v>2595620433.5418692</v>
      </c>
      <c r="I97" s="9">
        <f t="shared" si="115"/>
        <v>6074034954.785799</v>
      </c>
      <c r="J97" s="9">
        <f t="shared" si="116"/>
        <v>432190828457.88281</v>
      </c>
      <c r="K97" s="4">
        <v>3.6772999999999998</v>
      </c>
      <c r="L97" s="9">
        <f t="shared" si="74"/>
        <v>485922796382.86389</v>
      </c>
      <c r="M97" s="9">
        <f t="shared" si="75"/>
        <v>435083656512.8244</v>
      </c>
      <c r="N97" s="9">
        <f t="shared" si="76"/>
        <v>4966688953.2494507</v>
      </c>
      <c r="O97" s="9">
        <f t="shared" si="77"/>
        <v>1268993998.1624045</v>
      </c>
      <c r="P97" s="9">
        <f t="shared" si="78"/>
        <v>208477585.41239503</v>
      </c>
      <c r="Q97" s="9">
        <f t="shared" si="79"/>
        <v>3489217369.6746511</v>
      </c>
      <c r="R97" s="9">
        <v>6.1095025692565752E-3</v>
      </c>
      <c r="S97" s="9">
        <f t="shared" si="80"/>
        <v>2658144717.3066459</v>
      </c>
      <c r="T97" s="9">
        <f t="shared" si="81"/>
        <v>6147362086.9812965</v>
      </c>
      <c r="U97" s="9">
        <f t="shared" si="82"/>
        <v>428936294425.84314</v>
      </c>
      <c r="V97" s="9">
        <v>3.4772999999999996</v>
      </c>
      <c r="W97" s="9">
        <f t="shared" si="83"/>
        <v>491788966958.50372</v>
      </c>
      <c r="X97" s="9">
        <f t="shared" si="84"/>
        <v>441087259239.30127</v>
      </c>
      <c r="Y97" s="9">
        <f t="shared" si="85"/>
        <v>4966688953.2494507</v>
      </c>
      <c r="Z97" s="9">
        <f t="shared" si="86"/>
        <v>1286504506.1146288</v>
      </c>
      <c r="AA97" s="9">
        <f t="shared" si="87"/>
        <v>211354311.71883187</v>
      </c>
      <c r="AB97" s="9">
        <f t="shared" si="88"/>
        <v>3468830135.4159899</v>
      </c>
      <c r="AC97" s="9">
        <v>5.7447470404756729E-3</v>
      </c>
      <c r="AD97" s="9">
        <f t="shared" si="89"/>
        <v>2533934727.1065021</v>
      </c>
      <c r="AE97" s="9">
        <f t="shared" si="90"/>
        <v>6002764862.5224915</v>
      </c>
      <c r="AF97" s="9">
        <f t="shared" si="91"/>
        <v>435084494376.77875</v>
      </c>
      <c r="AG97" s="9">
        <v>3.8773</v>
      </c>
      <c r="AH97" s="9">
        <f t="shared" si="92"/>
        <v>480221189001.79932</v>
      </c>
      <c r="AI97" s="9">
        <f t="shared" si="93"/>
        <v>427039969220.86182</v>
      </c>
      <c r="AJ97" s="9">
        <f t="shared" si="94"/>
        <v>4966688953.2494507</v>
      </c>
      <c r="AK97" s="9">
        <f t="shared" si="95"/>
        <v>1245533243.560847</v>
      </c>
      <c r="AL97" s="9">
        <f t="shared" si="96"/>
        <v>204623318.58499631</v>
      </c>
      <c r="AM97" s="9">
        <f t="shared" si="97"/>
        <v>3516532391.1036072</v>
      </c>
      <c r="AN97" s="9">
        <v>6.5115463522196215E-3</v>
      </c>
      <c r="AO97" s="9">
        <f t="shared" si="98"/>
        <v>2780690553.8320823</v>
      </c>
      <c r="AP97" s="9">
        <f t="shared" si="99"/>
        <v>6297222944.9356899</v>
      </c>
      <c r="AQ97" s="9">
        <f t="shared" si="100"/>
        <v>420742746275.92609</v>
      </c>
      <c r="AR97" s="9">
        <v>3.2772999999999999</v>
      </c>
      <c r="AS97" s="9">
        <f t="shared" si="62"/>
        <v>503777835594.85522</v>
      </c>
      <c r="AT97" s="9">
        <f t="shared" si="101"/>
        <v>443995766549.53186</v>
      </c>
      <c r="AU97" s="9">
        <f t="shared" si="102"/>
        <v>4966688953.2494507</v>
      </c>
      <c r="AV97" s="9">
        <f t="shared" si="103"/>
        <v>1294987652.4361346</v>
      </c>
      <c r="AW97" s="9">
        <f t="shared" si="104"/>
        <v>212747971.47165069</v>
      </c>
      <c r="AX97" s="9">
        <f t="shared" si="105"/>
        <v>3458953329.3416657</v>
      </c>
      <c r="AY97" s="9">
        <v>5.5673502788103901E-3</v>
      </c>
      <c r="AZ97" s="9">
        <f t="shared" si="106"/>
        <v>2471879954.6901689</v>
      </c>
      <c r="BA97" s="9">
        <f t="shared" si="107"/>
        <v>5930833284.0318346</v>
      </c>
      <c r="BB97" s="9">
        <f t="shared" si="108"/>
        <v>438064933265.5</v>
      </c>
      <c r="BC97" s="9">
        <v>4.0773000000000001</v>
      </c>
      <c r="BD97" s="9">
        <f t="shared" si="63"/>
        <v>474466662722.54675</v>
      </c>
      <c r="BE97" s="9">
        <f t="shared" si="64"/>
        <v>0.78308751283851963</v>
      </c>
      <c r="BF97" s="9">
        <f t="shared" si="65"/>
        <v>0.78855676835643906</v>
      </c>
      <c r="BG97" s="9">
        <f t="shared" si="66"/>
        <v>0.77765708763225372</v>
      </c>
      <c r="BH97" s="9">
        <f t="shared" si="67"/>
        <v>0.7940651383469135</v>
      </c>
      <c r="BI97" s="9">
        <f t="shared" si="68"/>
        <v>0.77226521068769693</v>
      </c>
      <c r="BJ97" s="9">
        <f t="shared" si="69"/>
        <v>5757500172.7126007</v>
      </c>
      <c r="BK97" s="9">
        <f t="shared" si="70"/>
        <v>8764060171.6328773</v>
      </c>
      <c r="BL97" s="9">
        <f t="shared" si="71"/>
        <v>5668551988.1813402</v>
      </c>
      <c r="BM97" s="9">
        <f t="shared" si="72"/>
        <v>5989439736.3355408</v>
      </c>
      <c r="BN97" s="9">
        <f t="shared" si="73"/>
        <v>5580250127.8930073</v>
      </c>
    </row>
    <row r="98" spans="1:66" x14ac:dyDescent="0.3">
      <c r="A98" s="9">
        <f t="shared" si="61"/>
        <v>81</v>
      </c>
      <c r="B98" s="9">
        <f t="shared" si="109"/>
        <v>432190828457.88281</v>
      </c>
      <c r="C98" s="9">
        <f t="shared" si="110"/>
        <v>4966688953.2494507</v>
      </c>
      <c r="D98" s="9">
        <f t="shared" si="111"/>
        <v>1260556583.0021582</v>
      </c>
      <c r="E98" s="9">
        <f t="shared" si="112"/>
        <v>207091438.63606885</v>
      </c>
      <c r="F98" s="9">
        <f t="shared" si="113"/>
        <v>3499040931.6112237</v>
      </c>
      <c r="G98" s="9">
        <v>6.3594527650988608E-3</v>
      </c>
      <c r="H98" s="9">
        <f t="shared" si="114"/>
        <v>2748497159.0868502</v>
      </c>
      <c r="I98" s="9">
        <f t="shared" si="115"/>
        <v>6247538090.6980743</v>
      </c>
      <c r="J98" s="9">
        <f t="shared" si="116"/>
        <v>425943290367.18475</v>
      </c>
      <c r="K98" s="4">
        <v>3.6852</v>
      </c>
      <c r="L98" s="9">
        <f t="shared" si="74"/>
        <v>506050585346.54401</v>
      </c>
      <c r="M98" s="9">
        <f t="shared" si="75"/>
        <v>428936294425.84314</v>
      </c>
      <c r="N98" s="9">
        <f t="shared" si="76"/>
        <v>4966688953.2494507</v>
      </c>
      <c r="O98" s="9">
        <f t="shared" si="77"/>
        <v>1251064192.0753758</v>
      </c>
      <c r="P98" s="9">
        <f t="shared" si="78"/>
        <v>205531974.41238317</v>
      </c>
      <c r="Q98" s="9">
        <f t="shared" si="79"/>
        <v>3510092786.761692</v>
      </c>
      <c r="R98" s="9">
        <v>6.5652876492899859E-3</v>
      </c>
      <c r="S98" s="9">
        <f t="shared" si="80"/>
        <v>2816090156.1262012</v>
      </c>
      <c r="T98" s="9">
        <f t="shared" si="81"/>
        <v>6326182942.8878937</v>
      </c>
      <c r="U98" s="9">
        <f t="shared" si="82"/>
        <v>422610111482.9552</v>
      </c>
      <c r="V98" s="9">
        <v>3.4851999999999999</v>
      </c>
      <c r="W98" s="9">
        <f t="shared" si="83"/>
        <v>512420818373.91937</v>
      </c>
      <c r="X98" s="9">
        <f t="shared" si="84"/>
        <v>435084494376.77875</v>
      </c>
      <c r="Y98" s="9">
        <f t="shared" si="85"/>
        <v>4966688953.2494507</v>
      </c>
      <c r="Z98" s="9">
        <f t="shared" si="86"/>
        <v>1268996441.9322715</v>
      </c>
      <c r="AA98" s="9">
        <f t="shared" si="87"/>
        <v>208477986.88887316</v>
      </c>
      <c r="AB98" s="9">
        <f t="shared" si="88"/>
        <v>3489214524.4283061</v>
      </c>
      <c r="AC98" s="9">
        <v>6.1719253178383893E-3</v>
      </c>
      <c r="AD98" s="9">
        <f t="shared" si="89"/>
        <v>2685309006.2429552</v>
      </c>
      <c r="AE98" s="9">
        <f t="shared" si="90"/>
        <v>6174523530.6712608</v>
      </c>
      <c r="AF98" s="9">
        <f t="shared" si="91"/>
        <v>428909970846.10748</v>
      </c>
      <c r="AG98" s="9">
        <v>3.8852000000000002</v>
      </c>
      <c r="AH98" s="9">
        <f t="shared" si="92"/>
        <v>500136405984.37213</v>
      </c>
      <c r="AI98" s="9">
        <f t="shared" si="93"/>
        <v>420742746275.92609</v>
      </c>
      <c r="AJ98" s="9">
        <f t="shared" si="94"/>
        <v>4966688953.2494507</v>
      </c>
      <c r="AK98" s="9">
        <f t="shared" si="95"/>
        <v>1227166343.3047845</v>
      </c>
      <c r="AL98" s="9">
        <f t="shared" si="96"/>
        <v>201605899.25721461</v>
      </c>
      <c r="AM98" s="9">
        <f t="shared" si="97"/>
        <v>3537916710.6874514</v>
      </c>
      <c r="AN98" s="9">
        <v>6.9873713485948397E-3</v>
      </c>
      <c r="AO98" s="9">
        <f t="shared" si="98"/>
        <v>2939885810.4575143</v>
      </c>
      <c r="AP98" s="9">
        <f t="shared" si="99"/>
        <v>6477802521.1449661</v>
      </c>
      <c r="AQ98" s="9">
        <f t="shared" si="100"/>
        <v>414264943754.78113</v>
      </c>
      <c r="AR98" s="9">
        <v>3.2852000000000001</v>
      </c>
      <c r="AS98" s="9">
        <f t="shared" si="62"/>
        <v>524702004212.74225</v>
      </c>
      <c r="AT98" s="9">
        <f t="shared" si="101"/>
        <v>438064933265.5</v>
      </c>
      <c r="AU98" s="9">
        <f t="shared" si="102"/>
        <v>4966688953.2494507</v>
      </c>
      <c r="AV98" s="9">
        <f t="shared" si="103"/>
        <v>1277689388.6910417</v>
      </c>
      <c r="AW98" s="9">
        <f t="shared" si="104"/>
        <v>209906113.85638544</v>
      </c>
      <c r="AX98" s="9">
        <f t="shared" si="105"/>
        <v>3479093450.7020235</v>
      </c>
      <c r="AY98" s="9">
        <v>5.9758845770430113E-3</v>
      </c>
      <c r="AZ98" s="9">
        <f t="shared" si="106"/>
        <v>2617825478.4446774</v>
      </c>
      <c r="BA98" s="9">
        <f t="shared" si="107"/>
        <v>6096918929.1467009</v>
      </c>
      <c r="BB98" s="9">
        <f t="shared" si="108"/>
        <v>431968014336.35327</v>
      </c>
      <c r="BC98" s="9">
        <v>4.0852000000000004</v>
      </c>
      <c r="BD98" s="9">
        <f t="shared" si="63"/>
        <v>493850433260.88275</v>
      </c>
      <c r="BE98" s="9">
        <f t="shared" si="64"/>
        <v>0.77835248103208132</v>
      </c>
      <c r="BF98" s="9">
        <f t="shared" si="65"/>
        <v>0.7839185291246078</v>
      </c>
      <c r="BG98" s="9">
        <f t="shared" si="66"/>
        <v>0.77282686589180472</v>
      </c>
      <c r="BH98" s="9">
        <f t="shared" si="67"/>
        <v>0.7895253128065769</v>
      </c>
      <c r="BI98" s="9">
        <f t="shared" si="68"/>
        <v>0.76734138336455504</v>
      </c>
      <c r="BJ98" s="9">
        <f t="shared" si="69"/>
        <v>5843944117.0983315</v>
      </c>
      <c r="BK98" s="9">
        <f t="shared" si="70"/>
        <v>8852691526.4126072</v>
      </c>
      <c r="BL98" s="9">
        <f t="shared" si="71"/>
        <v>5752552211.6302404</v>
      </c>
      <c r="BM98" s="9">
        <f t="shared" si="72"/>
        <v>6083267952.8696251</v>
      </c>
      <c r="BN98" s="9">
        <f t="shared" si="73"/>
        <v>5658842148.3813677</v>
      </c>
    </row>
    <row r="99" spans="1:66" x14ac:dyDescent="0.3">
      <c r="A99" s="9">
        <f t="shared" si="61"/>
        <v>82</v>
      </c>
      <c r="B99" s="9">
        <f t="shared" si="109"/>
        <v>425943290367.18475</v>
      </c>
      <c r="C99" s="9">
        <f t="shared" si="110"/>
        <v>4966688953.2494507</v>
      </c>
      <c r="D99" s="9">
        <f t="shared" si="111"/>
        <v>1242334596.904289</v>
      </c>
      <c r="E99" s="9">
        <f t="shared" si="112"/>
        <v>204097826.63427603</v>
      </c>
      <c r="F99" s="9">
        <f t="shared" si="113"/>
        <v>3520256529.7108855</v>
      </c>
      <c r="G99" s="9">
        <v>5.4168362479600773E-3</v>
      </c>
      <c r="H99" s="9">
        <f t="shared" si="114"/>
        <v>2307265054.8363509</v>
      </c>
      <c r="I99" s="9">
        <f t="shared" si="115"/>
        <v>5827521584.5472364</v>
      </c>
      <c r="J99" s="9">
        <f t="shared" si="116"/>
        <v>420115768782.63751</v>
      </c>
      <c r="K99" s="4">
        <v>3.6911</v>
      </c>
      <c r="L99" s="9">
        <f t="shared" si="74"/>
        <v>477856769932.87341</v>
      </c>
      <c r="M99" s="9">
        <f t="shared" si="75"/>
        <v>422610111482.9552</v>
      </c>
      <c r="N99" s="9">
        <f t="shared" si="76"/>
        <v>4966688953.2494507</v>
      </c>
      <c r="O99" s="9">
        <f t="shared" si="77"/>
        <v>1232612825.1586194</v>
      </c>
      <c r="P99" s="9">
        <f t="shared" si="78"/>
        <v>202500678.41891605</v>
      </c>
      <c r="Q99" s="9">
        <f t="shared" si="79"/>
        <v>3531575449.6719151</v>
      </c>
      <c r="R99" s="9">
        <v>5.5939376100901939E-3</v>
      </c>
      <c r="S99" s="9">
        <f t="shared" si="80"/>
        <v>2364054597.028913</v>
      </c>
      <c r="T99" s="9">
        <f t="shared" si="81"/>
        <v>5895630046.7008286</v>
      </c>
      <c r="U99" s="9">
        <f t="shared" si="82"/>
        <v>416714481436.25433</v>
      </c>
      <c r="V99" s="9">
        <v>3.4910999999999999</v>
      </c>
      <c r="W99" s="9">
        <f t="shared" si="83"/>
        <v>483441663829.46796</v>
      </c>
      <c r="X99" s="9">
        <f t="shared" si="84"/>
        <v>428909970846.10748</v>
      </c>
      <c r="Y99" s="9">
        <f t="shared" si="85"/>
        <v>4966688953.2494507</v>
      </c>
      <c r="Z99" s="9">
        <f t="shared" si="86"/>
        <v>1250987414.9678135</v>
      </c>
      <c r="AA99" s="9">
        <f t="shared" si="87"/>
        <v>205519361.0304265</v>
      </c>
      <c r="AB99" s="9">
        <f t="shared" si="88"/>
        <v>3510182177.2512107</v>
      </c>
      <c r="AC99" s="9">
        <v>5.257741076081901E-3</v>
      </c>
      <c r="AD99" s="9">
        <f t="shared" si="89"/>
        <v>2255097571.6586699</v>
      </c>
      <c r="AE99" s="9">
        <f t="shared" si="90"/>
        <v>5765279748.9098806</v>
      </c>
      <c r="AF99" s="9">
        <f t="shared" si="91"/>
        <v>423144691097.19757</v>
      </c>
      <c r="AG99" s="9">
        <v>3.8911000000000002</v>
      </c>
      <c r="AH99" s="9">
        <f t="shared" si="92"/>
        <v>472752939410.61023</v>
      </c>
      <c r="AI99" s="9">
        <f t="shared" si="93"/>
        <v>414264943754.78113</v>
      </c>
      <c r="AJ99" s="9">
        <f t="shared" si="94"/>
        <v>4966688953.2494507</v>
      </c>
      <c r="AK99" s="9">
        <f t="shared" si="95"/>
        <v>1208272752.6181116</v>
      </c>
      <c r="AL99" s="9">
        <f t="shared" si="96"/>
        <v>198501952.21583262</v>
      </c>
      <c r="AM99" s="9">
        <f t="shared" si="97"/>
        <v>3559914248.4155064</v>
      </c>
      <c r="AN99" s="9">
        <v>5.949184671753649E-3</v>
      </c>
      <c r="AO99" s="9">
        <f t="shared" si="98"/>
        <v>2464538653.4308314</v>
      </c>
      <c r="AP99" s="9">
        <f t="shared" si="99"/>
        <v>6024452901.8463383</v>
      </c>
      <c r="AQ99" s="9">
        <f t="shared" si="100"/>
        <v>408240490852.93475</v>
      </c>
      <c r="AR99" s="9">
        <v>3.2911000000000001</v>
      </c>
      <c r="AS99" s="9">
        <f t="shared" si="62"/>
        <v>494005137951.39972</v>
      </c>
      <c r="AT99" s="9">
        <f t="shared" si="101"/>
        <v>431968014336.35327</v>
      </c>
      <c r="AU99" s="9">
        <f t="shared" si="102"/>
        <v>4966688953.2494507</v>
      </c>
      <c r="AV99" s="9">
        <f t="shared" si="103"/>
        <v>1259906708.4810305</v>
      </c>
      <c r="AW99" s="9">
        <f t="shared" si="104"/>
        <v>206984673.53616929</v>
      </c>
      <c r="AX99" s="9">
        <f t="shared" si="105"/>
        <v>3499797571.2322512</v>
      </c>
      <c r="AY99" s="9">
        <v>5.0989253083711938E-3</v>
      </c>
      <c r="AZ99" s="9">
        <f t="shared" si="106"/>
        <v>2202572640.7064824</v>
      </c>
      <c r="BA99" s="9">
        <f t="shared" si="107"/>
        <v>5702370211.9387341</v>
      </c>
      <c r="BB99" s="9">
        <f t="shared" si="108"/>
        <v>426265644124.41455</v>
      </c>
      <c r="BC99" s="9">
        <v>4.0911</v>
      </c>
      <c r="BD99" s="9">
        <f t="shared" si="63"/>
        <v>467594357378.9762</v>
      </c>
      <c r="BE99" s="9">
        <f t="shared" si="64"/>
        <v>0.77364229941723284</v>
      </c>
      <c r="BF99" s="9">
        <f t="shared" si="65"/>
        <v>0.77930376267221257</v>
      </c>
      <c r="BG99" s="9">
        <f t="shared" si="66"/>
        <v>0.76802289320270867</v>
      </c>
      <c r="BH99" s="9">
        <f t="shared" si="67"/>
        <v>0.78500760478132747</v>
      </c>
      <c r="BI99" s="9">
        <f t="shared" si="68"/>
        <v>0.76244522471144105</v>
      </c>
      <c r="BJ99" s="9">
        <f t="shared" si="69"/>
        <v>5469539792.7672958</v>
      </c>
      <c r="BK99" s="9">
        <f t="shared" si="70"/>
        <v>8465046068.0071182</v>
      </c>
      <c r="BL99" s="9">
        <f t="shared" si="71"/>
        <v>5388653806.6845102</v>
      </c>
      <c r="BM99" s="9">
        <f t="shared" si="72"/>
        <v>5677744642.0515966</v>
      </c>
      <c r="BN99" s="9">
        <f t="shared" si="73"/>
        <v>5308354791.0927267</v>
      </c>
    </row>
    <row r="100" spans="1:66" x14ac:dyDescent="0.3">
      <c r="A100" s="9">
        <f t="shared" si="61"/>
        <v>83</v>
      </c>
      <c r="B100" s="9">
        <f t="shared" si="109"/>
        <v>420115768782.63751</v>
      </c>
      <c r="C100" s="9">
        <f t="shared" si="110"/>
        <v>4966688953.2494507</v>
      </c>
      <c r="D100" s="9">
        <f t="shared" si="111"/>
        <v>1225337658.9493594</v>
      </c>
      <c r="E100" s="9">
        <f t="shared" si="112"/>
        <v>201305472.54168049</v>
      </c>
      <c r="F100" s="9">
        <f t="shared" si="113"/>
        <v>3540045821.7584109</v>
      </c>
      <c r="G100" s="9">
        <v>5.6028017917880701E-3</v>
      </c>
      <c r="H100" s="9">
        <f t="shared" si="114"/>
        <v>2353825382.0937839</v>
      </c>
      <c r="I100" s="9">
        <f t="shared" si="115"/>
        <v>5893871203.8521948</v>
      </c>
      <c r="J100" s="9">
        <f t="shared" si="116"/>
        <v>414221897578.78528</v>
      </c>
      <c r="K100" s="4">
        <v>3.6991000000000001</v>
      </c>
      <c r="L100" s="9">
        <f t="shared" si="74"/>
        <v>489191309919.73218</v>
      </c>
      <c r="M100" s="9">
        <f t="shared" si="75"/>
        <v>416714481436.25433</v>
      </c>
      <c r="N100" s="9">
        <f t="shared" si="76"/>
        <v>4966688953.2494507</v>
      </c>
      <c r="O100" s="9">
        <f t="shared" si="77"/>
        <v>1215417237.5224085</v>
      </c>
      <c r="P100" s="9">
        <f t="shared" si="78"/>
        <v>199675689.02153856</v>
      </c>
      <c r="Q100" s="9">
        <f t="shared" si="79"/>
        <v>3551596026.7055035</v>
      </c>
      <c r="R100" s="9">
        <v>5.7802682090178914E-3</v>
      </c>
      <c r="S100" s="9">
        <f t="shared" si="80"/>
        <v>2408721469.2833571</v>
      </c>
      <c r="T100" s="9">
        <f t="shared" si="81"/>
        <v>5960317495.9888611</v>
      </c>
      <c r="U100" s="9">
        <f t="shared" si="82"/>
        <v>410754163940.26544</v>
      </c>
      <c r="V100" s="9">
        <v>3.4990999999999999</v>
      </c>
      <c r="W100" s="9">
        <f t="shared" si="83"/>
        <v>494706352167.07544</v>
      </c>
      <c r="X100" s="9">
        <f t="shared" si="84"/>
        <v>423144691097.19757</v>
      </c>
      <c r="Y100" s="9">
        <f t="shared" si="85"/>
        <v>4966688953.2494507</v>
      </c>
      <c r="Z100" s="9">
        <f t="shared" si="86"/>
        <v>1234172015.7001595</v>
      </c>
      <c r="AA100" s="9">
        <f t="shared" si="87"/>
        <v>202756831.1507405</v>
      </c>
      <c r="AB100" s="9">
        <f t="shared" si="88"/>
        <v>3529760106.3985505</v>
      </c>
      <c r="AC100" s="9">
        <v>5.4345307811268784E-3</v>
      </c>
      <c r="AD100" s="9">
        <f t="shared" si="89"/>
        <v>2299592848.638145</v>
      </c>
      <c r="AE100" s="9">
        <f t="shared" si="90"/>
        <v>5829352955.0366955</v>
      </c>
      <c r="AF100" s="9">
        <f t="shared" si="91"/>
        <v>417315338142.16089</v>
      </c>
      <c r="AG100" s="9">
        <v>3.8991000000000002</v>
      </c>
      <c r="AH100" s="9">
        <f t="shared" si="92"/>
        <v>483836295268.04572</v>
      </c>
      <c r="AI100" s="9">
        <f t="shared" si="93"/>
        <v>408240490852.93475</v>
      </c>
      <c r="AJ100" s="9">
        <f t="shared" si="94"/>
        <v>4966688953.2494507</v>
      </c>
      <c r="AK100" s="9">
        <f t="shared" si="95"/>
        <v>1190701431.6543932</v>
      </c>
      <c r="AL100" s="9">
        <f t="shared" si="96"/>
        <v>195615235.20036459</v>
      </c>
      <c r="AM100" s="9">
        <f t="shared" si="97"/>
        <v>3580372286.3946929</v>
      </c>
      <c r="AN100" s="9">
        <v>6.1451674302122061E-3</v>
      </c>
      <c r="AO100" s="9">
        <f t="shared" si="98"/>
        <v>2508706168.0832987</v>
      </c>
      <c r="AP100" s="9">
        <f t="shared" si="99"/>
        <v>6089078454.4779911</v>
      </c>
      <c r="AQ100" s="9">
        <f t="shared" si="100"/>
        <v>402151412398.45673</v>
      </c>
      <c r="AR100" s="9">
        <v>3.2991000000000001</v>
      </c>
      <c r="AS100" s="9">
        <f t="shared" si="62"/>
        <v>505393511721.67328</v>
      </c>
      <c r="AT100" s="9">
        <f t="shared" si="101"/>
        <v>426265644124.41455</v>
      </c>
      <c r="AU100" s="9">
        <f t="shared" si="102"/>
        <v>4966688953.2494507</v>
      </c>
      <c r="AV100" s="9">
        <f t="shared" si="103"/>
        <v>1243274795.3628759</v>
      </c>
      <c r="AW100" s="9">
        <f t="shared" si="104"/>
        <v>204252287.80961531</v>
      </c>
      <c r="AX100" s="9">
        <f t="shared" si="105"/>
        <v>3519161870.0769596</v>
      </c>
      <c r="AY100" s="9">
        <v>5.2665723572145051E-3</v>
      </c>
      <c r="AZ100" s="9">
        <f t="shared" si="106"/>
        <v>2244958858.1758771</v>
      </c>
      <c r="BA100" s="9">
        <f t="shared" si="107"/>
        <v>5764120728.2528362</v>
      </c>
      <c r="BB100" s="9">
        <f t="shared" si="108"/>
        <v>420501523396.16168</v>
      </c>
      <c r="BC100" s="9">
        <v>4.0991</v>
      </c>
      <c r="BD100" s="9">
        <f t="shared" si="63"/>
        <v>478422020444.98541</v>
      </c>
      <c r="BE100" s="9">
        <f t="shared" si="64"/>
        <v>0.76895552600686778</v>
      </c>
      <c r="BF100" s="9">
        <f t="shared" si="65"/>
        <v>0.77471102806025416</v>
      </c>
      <c r="BG100" s="9">
        <f t="shared" si="66"/>
        <v>0.76324372584852007</v>
      </c>
      <c r="BH100" s="9">
        <f t="shared" si="67"/>
        <v>0.78051057370457289</v>
      </c>
      <c r="BI100" s="9">
        <f t="shared" si="68"/>
        <v>0.75757528859619394</v>
      </c>
      <c r="BJ100" s="9">
        <f t="shared" si="69"/>
        <v>5474354995.8483238</v>
      </c>
      <c r="BK100" s="9">
        <f t="shared" si="70"/>
        <v>8465272399.9104395</v>
      </c>
      <c r="BL100" s="9">
        <f t="shared" si="71"/>
        <v>5391191116.2892551</v>
      </c>
      <c r="BM100" s="9">
        <f t="shared" si="72"/>
        <v>5681945175.3681974</v>
      </c>
      <c r="BN100" s="9">
        <f t="shared" si="73"/>
        <v>5308629686.1108503</v>
      </c>
    </row>
    <row r="101" spans="1:66" x14ac:dyDescent="0.3">
      <c r="A101" s="9">
        <f t="shared" si="61"/>
        <v>84</v>
      </c>
      <c r="B101" s="9">
        <f t="shared" si="109"/>
        <v>414221897578.78528</v>
      </c>
      <c r="C101" s="9">
        <f t="shared" si="110"/>
        <v>4966688953.2494507</v>
      </c>
      <c r="D101" s="9">
        <f t="shared" si="111"/>
        <v>1208147201.2714572</v>
      </c>
      <c r="E101" s="9">
        <f t="shared" si="112"/>
        <v>198481325.92316794</v>
      </c>
      <c r="F101" s="9">
        <f t="shared" si="113"/>
        <v>3560060426.0548258</v>
      </c>
      <c r="G101" s="9">
        <v>4.6504556830672117E-3</v>
      </c>
      <c r="H101" s="9">
        <f t="shared" si="114"/>
        <v>1926320577.6461465</v>
      </c>
      <c r="I101" s="9">
        <f t="shared" si="115"/>
        <v>5486381003.7009726</v>
      </c>
      <c r="J101" s="9">
        <f t="shared" si="116"/>
        <v>408735516575.08435</v>
      </c>
      <c r="K101" s="4">
        <v>3.7048000000000001</v>
      </c>
      <c r="L101" s="9">
        <f t="shared" si="74"/>
        <v>460856004310.88171</v>
      </c>
      <c r="M101" s="9">
        <f t="shared" si="75"/>
        <v>410754163940.26544</v>
      </c>
      <c r="N101" s="9">
        <f t="shared" si="76"/>
        <v>4966688953.2494507</v>
      </c>
      <c r="O101" s="9">
        <f t="shared" si="77"/>
        <v>1198032978.1591077</v>
      </c>
      <c r="P101" s="9">
        <f t="shared" si="78"/>
        <v>196819703.55471054</v>
      </c>
      <c r="Q101" s="9">
        <f t="shared" si="79"/>
        <v>3571836271.5356326</v>
      </c>
      <c r="R101" s="9">
        <v>4.7909128594627592E-3</v>
      </c>
      <c r="S101" s="9">
        <f t="shared" si="80"/>
        <v>1967887406.099292</v>
      </c>
      <c r="T101" s="9">
        <f t="shared" si="81"/>
        <v>5539723677.6349249</v>
      </c>
      <c r="U101" s="9">
        <f t="shared" si="82"/>
        <v>405214440262.63049</v>
      </c>
      <c r="V101" s="9">
        <v>3.5047999999999999</v>
      </c>
      <c r="W101" s="9">
        <f t="shared" si="83"/>
        <v>465336788921.33368</v>
      </c>
      <c r="X101" s="9">
        <f t="shared" si="84"/>
        <v>417315338142.16089</v>
      </c>
      <c r="Y101" s="9">
        <f t="shared" si="85"/>
        <v>4966688953.2494507</v>
      </c>
      <c r="Z101" s="9">
        <f t="shared" si="86"/>
        <v>1217169736.2479694</v>
      </c>
      <c r="AA101" s="9">
        <f t="shared" si="87"/>
        <v>199963599.52645209</v>
      </c>
      <c r="AB101" s="9">
        <f t="shared" si="88"/>
        <v>3549555617.475029</v>
      </c>
      <c r="AC101" s="9">
        <v>4.5102161931395157E-3</v>
      </c>
      <c r="AD101" s="9">
        <f t="shared" si="89"/>
        <v>1882182395.7342665</v>
      </c>
      <c r="AE101" s="9">
        <f t="shared" si="90"/>
        <v>5431738013.2092953</v>
      </c>
      <c r="AF101" s="9">
        <f t="shared" si="91"/>
        <v>411883600128.9516</v>
      </c>
      <c r="AG101" s="9">
        <v>3.9048000000000003</v>
      </c>
      <c r="AH101" s="9">
        <f t="shared" si="92"/>
        <v>456265993109.58081</v>
      </c>
      <c r="AI101" s="9">
        <f t="shared" si="93"/>
        <v>402151412398.45673</v>
      </c>
      <c r="AJ101" s="9">
        <f t="shared" si="94"/>
        <v>4966688953.2494507</v>
      </c>
      <c r="AK101" s="9">
        <f t="shared" si="95"/>
        <v>1172941619.4954989</v>
      </c>
      <c r="AL101" s="9">
        <f t="shared" si="96"/>
        <v>192697551.77426052</v>
      </c>
      <c r="AM101" s="9">
        <f t="shared" si="97"/>
        <v>3601049781.9796915</v>
      </c>
      <c r="AN101" s="9">
        <v>5.0901103819710469E-3</v>
      </c>
      <c r="AO101" s="9">
        <f t="shared" si="98"/>
        <v>2046995079.3737047</v>
      </c>
      <c r="AP101" s="9">
        <f t="shared" si="99"/>
        <v>5648044861.3533964</v>
      </c>
      <c r="AQ101" s="9">
        <f t="shared" si="100"/>
        <v>396503367537.10333</v>
      </c>
      <c r="AR101" s="9">
        <v>3.3048000000000002</v>
      </c>
      <c r="AS101" s="9">
        <f t="shared" si="62"/>
        <v>474435768353.6853</v>
      </c>
      <c r="AT101" s="9">
        <f t="shared" si="101"/>
        <v>420501523396.16168</v>
      </c>
      <c r="AU101" s="9">
        <f t="shared" si="102"/>
        <v>4966688953.2494507</v>
      </c>
      <c r="AV101" s="9">
        <f t="shared" si="103"/>
        <v>1226462776.5721383</v>
      </c>
      <c r="AW101" s="9">
        <f t="shared" si="104"/>
        <v>201490313.29399416</v>
      </c>
      <c r="AX101" s="9">
        <f t="shared" si="105"/>
        <v>3538735863.3833184</v>
      </c>
      <c r="AY101" s="9">
        <v>4.3701936854398937E-3</v>
      </c>
      <c r="AZ101" s="9">
        <f t="shared" si="106"/>
        <v>1837673102.2637615</v>
      </c>
      <c r="BA101" s="9">
        <f t="shared" si="107"/>
        <v>5376408965.6470795</v>
      </c>
      <c r="BB101" s="9">
        <f t="shared" si="108"/>
        <v>415125114430.51465</v>
      </c>
      <c r="BC101" s="9">
        <v>4.1048</v>
      </c>
      <c r="BD101" s="9">
        <f t="shared" si="63"/>
        <v>451618353114.35468</v>
      </c>
      <c r="BE101" s="9">
        <f t="shared" si="64"/>
        <v>0.7642935369616487</v>
      </c>
      <c r="BF101" s="9">
        <f t="shared" si="65"/>
        <v>0.7701417235726965</v>
      </c>
      <c r="BG101" s="9">
        <f t="shared" si="66"/>
        <v>0.75849071735325579</v>
      </c>
      <c r="BH101" s="9">
        <f t="shared" si="67"/>
        <v>0.7760356394766823</v>
      </c>
      <c r="BI101" s="9">
        <f t="shared" si="68"/>
        <v>0.75273290538679183</v>
      </c>
      <c r="BJ101" s="9">
        <f t="shared" si="69"/>
        <v>5116584640.0678949</v>
      </c>
      <c r="BK101" s="9">
        <f t="shared" si="70"/>
        <v>8091426732.115243</v>
      </c>
      <c r="BL101" s="9">
        <f t="shared" si="71"/>
        <v>5043134808.501462</v>
      </c>
      <c r="BM101" s="9">
        <f t="shared" si="72"/>
        <v>5293328605.5273771</v>
      </c>
      <c r="BN101" s="9">
        <f t="shared" si="73"/>
        <v>4970198830.4170198</v>
      </c>
    </row>
    <row r="102" spans="1:66" x14ac:dyDescent="0.3">
      <c r="A102" s="9">
        <f t="shared" si="61"/>
        <v>85</v>
      </c>
      <c r="B102" s="9">
        <f t="shared" si="109"/>
        <v>408735516575.08435</v>
      </c>
      <c r="C102" s="9">
        <f t="shared" si="110"/>
        <v>4966688953.2494507</v>
      </c>
      <c r="D102" s="9">
        <f t="shared" si="111"/>
        <v>1192145256.6773293</v>
      </c>
      <c r="E102" s="9">
        <f t="shared" si="112"/>
        <v>195852435.02556127</v>
      </c>
      <c r="F102" s="9">
        <f t="shared" si="113"/>
        <v>3578691261.5465603</v>
      </c>
      <c r="G102" s="9">
        <v>4.5890741621862352E-3</v>
      </c>
      <c r="H102" s="9">
        <f t="shared" si="114"/>
        <v>1875717598.2825632</v>
      </c>
      <c r="I102" s="9">
        <f t="shared" si="115"/>
        <v>5454408859.8291235</v>
      </c>
      <c r="J102" s="9">
        <f t="shared" si="116"/>
        <v>403281107715.25519</v>
      </c>
      <c r="K102" s="4">
        <v>3.7130999999999998</v>
      </c>
      <c r="L102" s="9">
        <f t="shared" si="74"/>
        <v>463624753085.47552</v>
      </c>
      <c r="M102" s="9">
        <f t="shared" si="75"/>
        <v>405214440262.63049</v>
      </c>
      <c r="N102" s="9">
        <f t="shared" si="76"/>
        <v>4966688953.2494507</v>
      </c>
      <c r="O102" s="9">
        <f t="shared" si="77"/>
        <v>1181875450.7660058</v>
      </c>
      <c r="P102" s="9">
        <f t="shared" si="78"/>
        <v>194165252.62584379</v>
      </c>
      <c r="Q102" s="9">
        <f t="shared" si="79"/>
        <v>3590648249.8576012</v>
      </c>
      <c r="R102" s="9">
        <v>4.729436013874766E-3</v>
      </c>
      <c r="S102" s="9">
        <f t="shared" si="80"/>
        <v>1916435767.1201897</v>
      </c>
      <c r="T102" s="9">
        <f t="shared" si="81"/>
        <v>5507084016.9777908</v>
      </c>
      <c r="U102" s="9">
        <f t="shared" si="82"/>
        <v>399707356245.65271</v>
      </c>
      <c r="V102" s="9">
        <v>3.5130999999999997</v>
      </c>
      <c r="W102" s="9">
        <f t="shared" si="83"/>
        <v>468102141443.11224</v>
      </c>
      <c r="X102" s="9">
        <f t="shared" si="84"/>
        <v>411883600128.9516</v>
      </c>
      <c r="Y102" s="9">
        <f t="shared" si="85"/>
        <v>4966688953.2494507</v>
      </c>
      <c r="Z102" s="9">
        <f t="shared" si="86"/>
        <v>1201327167.0427756</v>
      </c>
      <c r="AA102" s="9">
        <f t="shared" si="87"/>
        <v>197360891.72845599</v>
      </c>
      <c r="AB102" s="9">
        <f t="shared" si="88"/>
        <v>3568000894.478219</v>
      </c>
      <c r="AC102" s="9">
        <v>4.4489296884331342E-3</v>
      </c>
      <c r="AD102" s="9">
        <f t="shared" si="89"/>
        <v>1832441176.7924142</v>
      </c>
      <c r="AE102" s="9">
        <f t="shared" si="90"/>
        <v>5400442071.2706337</v>
      </c>
      <c r="AF102" s="9">
        <f t="shared" si="91"/>
        <v>406483158057.68097</v>
      </c>
      <c r="AG102" s="9">
        <v>3.9131</v>
      </c>
      <c r="AH102" s="9">
        <f t="shared" si="92"/>
        <v>459037576058.00385</v>
      </c>
      <c r="AI102" s="9">
        <f t="shared" si="93"/>
        <v>396503367537.10333</v>
      </c>
      <c r="AJ102" s="9">
        <f t="shared" si="94"/>
        <v>4966688953.2494507</v>
      </c>
      <c r="AK102" s="9">
        <f t="shared" si="95"/>
        <v>1156468155.3165514</v>
      </c>
      <c r="AL102" s="9">
        <f t="shared" si="96"/>
        <v>189991196.94486204</v>
      </c>
      <c r="AM102" s="9">
        <f t="shared" si="97"/>
        <v>3620229600.9880376</v>
      </c>
      <c r="AN102" s="9">
        <v>5.0196218808460369E-3</v>
      </c>
      <c r="AO102" s="9">
        <f t="shared" si="98"/>
        <v>1990296979.5183821</v>
      </c>
      <c r="AP102" s="9">
        <f t="shared" si="99"/>
        <v>5610526580.5064201</v>
      </c>
      <c r="AQ102" s="9">
        <f t="shared" si="100"/>
        <v>390892840956.59692</v>
      </c>
      <c r="AR102" s="9">
        <v>3.3130999999999999</v>
      </c>
      <c r="AS102" s="9">
        <f t="shared" si="62"/>
        <v>476894759343.04572</v>
      </c>
      <c r="AT102" s="9">
        <f t="shared" si="101"/>
        <v>415125114430.51465</v>
      </c>
      <c r="AU102" s="9">
        <f t="shared" si="102"/>
        <v>4966688953.2494507</v>
      </c>
      <c r="AV102" s="9">
        <f t="shared" si="103"/>
        <v>1210781583.7556677</v>
      </c>
      <c r="AW102" s="9">
        <f t="shared" si="104"/>
        <v>198914117.33128828</v>
      </c>
      <c r="AX102" s="9">
        <f t="shared" si="105"/>
        <v>3556993252.1624947</v>
      </c>
      <c r="AY102" s="9">
        <v>4.3177410426432639E-3</v>
      </c>
      <c r="AZ102" s="9">
        <f t="shared" si="106"/>
        <v>1792402744.4086146</v>
      </c>
      <c r="BA102" s="9">
        <f t="shared" si="107"/>
        <v>5349395996.5711098</v>
      </c>
      <c r="BB102" s="9">
        <f t="shared" si="108"/>
        <v>409775718433.94354</v>
      </c>
      <c r="BC102" s="9">
        <v>4.1131000000000002</v>
      </c>
      <c r="BD102" s="9">
        <f t="shared" si="63"/>
        <v>454698659708.54431</v>
      </c>
      <c r="BE102" s="9">
        <f t="shared" si="64"/>
        <v>0.75965458999215729</v>
      </c>
      <c r="BF102" s="9">
        <f t="shared" si="65"/>
        <v>0.76559410506327752</v>
      </c>
      <c r="BG102" s="9">
        <f t="shared" si="66"/>
        <v>0.75376212659187747</v>
      </c>
      <c r="BH102" s="9">
        <f t="shared" si="67"/>
        <v>0.77158105540670296</v>
      </c>
      <c r="BI102" s="9">
        <f t="shared" si="68"/>
        <v>0.74791633442588323</v>
      </c>
      <c r="BJ102" s="9">
        <f t="shared" si="69"/>
        <v>5049085342.2353945</v>
      </c>
      <c r="BK102" s="9">
        <f t="shared" si="70"/>
        <v>8018658843.777071</v>
      </c>
      <c r="BL102" s="9">
        <f t="shared" si="71"/>
        <v>4976163620.3399553</v>
      </c>
      <c r="BM102" s="9">
        <f t="shared" si="72"/>
        <v>5221284940.1978912</v>
      </c>
      <c r="BN102" s="9">
        <f t="shared" si="73"/>
        <v>4906463969.0608635</v>
      </c>
    </row>
    <row r="103" spans="1:66" x14ac:dyDescent="0.3">
      <c r="A103" s="9">
        <f t="shared" si="61"/>
        <v>86</v>
      </c>
      <c r="B103" s="9">
        <f t="shared" si="109"/>
        <v>403281107715.25519</v>
      </c>
      <c r="C103" s="9">
        <f t="shared" si="110"/>
        <v>4966688953.2494507</v>
      </c>
      <c r="D103" s="9">
        <f t="shared" si="111"/>
        <v>1176236564.1694944</v>
      </c>
      <c r="E103" s="9">
        <f t="shared" si="112"/>
        <v>193238864.11355978</v>
      </c>
      <c r="F103" s="9">
        <f t="shared" si="113"/>
        <v>3597213524.9663963</v>
      </c>
      <c r="G103" s="9">
        <v>4.2216567353323686E-3</v>
      </c>
      <c r="H103" s="9">
        <f t="shared" si="114"/>
        <v>1702514404.6184056</v>
      </c>
      <c r="I103" s="9">
        <f t="shared" si="115"/>
        <v>5299727929.5848017</v>
      </c>
      <c r="J103" s="9">
        <f t="shared" si="116"/>
        <v>397981379785.67041</v>
      </c>
      <c r="K103" s="4">
        <v>3.7206000000000001</v>
      </c>
      <c r="L103" s="9">
        <f t="shared" si="74"/>
        <v>455776601944.29297</v>
      </c>
      <c r="M103" s="9">
        <f t="shared" si="75"/>
        <v>399707356245.65271</v>
      </c>
      <c r="N103" s="9">
        <f t="shared" si="76"/>
        <v>4966688953.2494507</v>
      </c>
      <c r="O103" s="9">
        <f t="shared" si="77"/>
        <v>1165813122.3831537</v>
      </c>
      <c r="P103" s="9">
        <f t="shared" si="78"/>
        <v>191526441.53437528</v>
      </c>
      <c r="Q103" s="9">
        <f t="shared" si="79"/>
        <v>3609349389.3319216</v>
      </c>
      <c r="R103" s="9">
        <v>4.3527060936007222E-3</v>
      </c>
      <c r="S103" s="9">
        <f t="shared" si="80"/>
        <v>1739808645.1874874</v>
      </c>
      <c r="T103" s="9">
        <f t="shared" si="81"/>
        <v>5349158034.5194092</v>
      </c>
      <c r="U103" s="9">
        <f t="shared" si="82"/>
        <v>394358198211.1333</v>
      </c>
      <c r="V103" s="9">
        <v>3.5206</v>
      </c>
      <c r="W103" s="9">
        <f t="shared" si="83"/>
        <v>460027590968.66919</v>
      </c>
      <c r="X103" s="9">
        <f t="shared" si="84"/>
        <v>406483158057.68097</v>
      </c>
      <c r="Y103" s="9">
        <f t="shared" si="85"/>
        <v>4966688953.2494507</v>
      </c>
      <c r="Z103" s="9">
        <f t="shared" si="86"/>
        <v>1185575877.6682363</v>
      </c>
      <c r="AA103" s="9">
        <f t="shared" si="87"/>
        <v>194773179.90263882</v>
      </c>
      <c r="AB103" s="9">
        <f t="shared" si="88"/>
        <v>3586339895.6785755</v>
      </c>
      <c r="AC103" s="9">
        <v>4.0995149293884259E-3</v>
      </c>
      <c r="AD103" s="9">
        <f t="shared" si="89"/>
        <v>1666383775.0024183</v>
      </c>
      <c r="AE103" s="9">
        <f t="shared" si="90"/>
        <v>5252723670.680994</v>
      </c>
      <c r="AF103" s="9">
        <f t="shared" si="91"/>
        <v>401230434386.99994</v>
      </c>
      <c r="AG103" s="9">
        <v>3.9206000000000003</v>
      </c>
      <c r="AH103" s="9">
        <f t="shared" si="92"/>
        <v>451734235678.56549</v>
      </c>
      <c r="AI103" s="9">
        <f t="shared" si="93"/>
        <v>390892840956.59692</v>
      </c>
      <c r="AJ103" s="9">
        <f t="shared" si="94"/>
        <v>4966688953.2494507</v>
      </c>
      <c r="AK103" s="9">
        <f t="shared" si="95"/>
        <v>1140104119.4567411</v>
      </c>
      <c r="AL103" s="9">
        <f t="shared" si="96"/>
        <v>187302819.62503603</v>
      </c>
      <c r="AM103" s="9">
        <f t="shared" si="97"/>
        <v>3639282014.1676731</v>
      </c>
      <c r="AN103" s="9">
        <v>4.6153754300476413E-3</v>
      </c>
      <c r="AO103" s="9">
        <f t="shared" si="98"/>
        <v>1804117213.9325979</v>
      </c>
      <c r="AP103" s="9">
        <f t="shared" si="99"/>
        <v>5443399228.1002712</v>
      </c>
      <c r="AQ103" s="9">
        <f t="shared" si="100"/>
        <v>385449441728.49664</v>
      </c>
      <c r="AR103" s="9">
        <v>3.3206000000000002</v>
      </c>
      <c r="AS103" s="9">
        <f t="shared" si="62"/>
        <v>468132333616.62335</v>
      </c>
      <c r="AT103" s="9">
        <f t="shared" si="101"/>
        <v>409775718433.94354</v>
      </c>
      <c r="AU103" s="9">
        <f t="shared" si="102"/>
        <v>4966688953.2494507</v>
      </c>
      <c r="AV103" s="9">
        <f t="shared" si="103"/>
        <v>1195179178.7656686</v>
      </c>
      <c r="AW103" s="9">
        <f t="shared" si="104"/>
        <v>196350865.08293128</v>
      </c>
      <c r="AX103" s="9">
        <f t="shared" si="105"/>
        <v>3575158909.4008503</v>
      </c>
      <c r="AY103" s="9">
        <v>3.9688313059141889E-3</v>
      </c>
      <c r="AZ103" s="9">
        <f t="shared" si="106"/>
        <v>1626330699.724113</v>
      </c>
      <c r="BA103" s="9">
        <f t="shared" si="107"/>
        <v>5201489609.1249638</v>
      </c>
      <c r="BB103" s="9">
        <f t="shared" si="108"/>
        <v>404574228824.81854</v>
      </c>
      <c r="BC103" s="9">
        <v>4.1206000000000005</v>
      </c>
      <c r="BD103" s="9">
        <f t="shared" si="63"/>
        <v>447328106384.74689</v>
      </c>
      <c r="BE103" s="9">
        <f t="shared" si="64"/>
        <v>0.75503910916798522</v>
      </c>
      <c r="BF103" s="9">
        <f t="shared" si="65"/>
        <v>0.76106861124639391</v>
      </c>
      <c r="BG103" s="9">
        <f t="shared" si="66"/>
        <v>0.7490583624318754</v>
      </c>
      <c r="BH103" s="9">
        <f t="shared" si="67"/>
        <v>0.76714727430184282</v>
      </c>
      <c r="BI103" s="9">
        <f t="shared" si="68"/>
        <v>0.74312596881665249</v>
      </c>
      <c r="BJ103" s="9">
        <f t="shared" si="69"/>
        <v>4889606462.3677464</v>
      </c>
      <c r="BK103" s="9">
        <f t="shared" si="70"/>
        <v>7851067340.8115425</v>
      </c>
      <c r="BL103" s="9">
        <f t="shared" si="71"/>
        <v>4822662116.5323572</v>
      </c>
      <c r="BM103" s="9">
        <f t="shared" si="72"/>
        <v>5050516648.43542</v>
      </c>
      <c r="BN103" s="9">
        <f t="shared" si="73"/>
        <v>4753530690.200469</v>
      </c>
    </row>
    <row r="104" spans="1:66" x14ac:dyDescent="0.3">
      <c r="A104" s="9">
        <f t="shared" si="61"/>
        <v>87</v>
      </c>
      <c r="B104" s="9">
        <f t="shared" si="109"/>
        <v>397981379785.67041</v>
      </c>
      <c r="C104" s="9">
        <f t="shared" si="110"/>
        <v>4966688953.2494507</v>
      </c>
      <c r="D104" s="9">
        <f t="shared" si="111"/>
        <v>1160779024.374872</v>
      </c>
      <c r="E104" s="9">
        <f t="shared" si="112"/>
        <v>190699411.14730042</v>
      </c>
      <c r="F104" s="9">
        <f t="shared" si="113"/>
        <v>3615210517.7272782</v>
      </c>
      <c r="G104" s="9">
        <v>3.855724529743032E-3</v>
      </c>
      <c r="H104" s="9">
        <f t="shared" si="114"/>
        <v>1534506568.4205871</v>
      </c>
      <c r="I104" s="9">
        <f t="shared" si="115"/>
        <v>5149717086.1478653</v>
      </c>
      <c r="J104" s="9">
        <f t="shared" si="116"/>
        <v>392831662699.52252</v>
      </c>
      <c r="K104" s="4">
        <v>3.7202999999999999</v>
      </c>
      <c r="L104" s="9">
        <f t="shared" si="74"/>
        <v>448025386494.86426</v>
      </c>
      <c r="M104" s="9">
        <f t="shared" si="75"/>
        <v>394358198211.1333</v>
      </c>
      <c r="N104" s="9">
        <f t="shared" si="76"/>
        <v>4966688953.2494507</v>
      </c>
      <c r="O104" s="9">
        <f t="shared" si="77"/>
        <v>1150211411.4491389</v>
      </c>
      <c r="P104" s="9">
        <f t="shared" si="78"/>
        <v>188963303.30950138</v>
      </c>
      <c r="Q104" s="9">
        <f t="shared" si="79"/>
        <v>3627514238.4908109</v>
      </c>
      <c r="R104" s="9">
        <v>3.9775376818202979E-3</v>
      </c>
      <c r="S104" s="9">
        <f t="shared" si="80"/>
        <v>1568574593.5195408</v>
      </c>
      <c r="T104" s="9">
        <f t="shared" si="81"/>
        <v>5196088832.0103512</v>
      </c>
      <c r="U104" s="9">
        <f t="shared" si="82"/>
        <v>389162109379.12299</v>
      </c>
      <c r="V104" s="9">
        <v>3.5202999999999998</v>
      </c>
      <c r="W104" s="9">
        <f t="shared" si="83"/>
        <v>452059728384.90057</v>
      </c>
      <c r="X104" s="9">
        <f t="shared" si="84"/>
        <v>401230434386.99994</v>
      </c>
      <c r="Y104" s="9">
        <f t="shared" si="85"/>
        <v>4966688953.2494507</v>
      </c>
      <c r="Z104" s="9">
        <f t="shared" si="86"/>
        <v>1170255433.6287498</v>
      </c>
      <c r="AA104" s="9">
        <f t="shared" si="87"/>
        <v>192256249.81043747</v>
      </c>
      <c r="AB104" s="9">
        <f t="shared" si="88"/>
        <v>3604177269.8102632</v>
      </c>
      <c r="AC104" s="9">
        <v>3.7427588466381057E-3</v>
      </c>
      <c r="AD104" s="9">
        <f t="shared" si="89"/>
        <v>1501708757.8423941</v>
      </c>
      <c r="AE104" s="9">
        <f t="shared" si="90"/>
        <v>5105886027.6526575</v>
      </c>
      <c r="AF104" s="9">
        <f t="shared" si="91"/>
        <v>396124548359.34729</v>
      </c>
      <c r="AG104" s="9">
        <v>3.9203000000000001</v>
      </c>
      <c r="AH104" s="9">
        <f t="shared" si="92"/>
        <v>444212084405.78119</v>
      </c>
      <c r="AI104" s="9">
        <f t="shared" si="93"/>
        <v>385449441728.49664</v>
      </c>
      <c r="AJ104" s="9">
        <f t="shared" si="94"/>
        <v>4966688953.2494507</v>
      </c>
      <c r="AK104" s="9">
        <f t="shared" si="95"/>
        <v>1124227538.3747818</v>
      </c>
      <c r="AL104" s="9">
        <f t="shared" si="96"/>
        <v>184694524.16157132</v>
      </c>
      <c r="AM104" s="9">
        <f t="shared" si="97"/>
        <v>3657766890.7130976</v>
      </c>
      <c r="AN104" s="9">
        <v>4.212926853429666E-3</v>
      </c>
      <c r="AO104" s="9">
        <f t="shared" si="98"/>
        <v>1623870303.6974568</v>
      </c>
      <c r="AP104" s="9">
        <f t="shared" si="99"/>
        <v>5281637194.4105549</v>
      </c>
      <c r="AQ104" s="9">
        <f t="shared" si="100"/>
        <v>380167804534.08612</v>
      </c>
      <c r="AR104" s="9">
        <v>3.3203</v>
      </c>
      <c r="AS104" s="9">
        <f t="shared" si="62"/>
        <v>459502435913.71826</v>
      </c>
      <c r="AT104" s="9">
        <f t="shared" si="101"/>
        <v>404574228824.81854</v>
      </c>
      <c r="AU104" s="9">
        <f t="shared" si="102"/>
        <v>4966688953.2494507</v>
      </c>
      <c r="AV104" s="9">
        <f t="shared" si="103"/>
        <v>1180008167.4057207</v>
      </c>
      <c r="AW104" s="9">
        <f t="shared" si="104"/>
        <v>193858484.64522555</v>
      </c>
      <c r="AX104" s="9">
        <f t="shared" si="105"/>
        <v>3592822301.1985044</v>
      </c>
      <c r="AY104" s="9">
        <v>3.6299338890907196E-3</v>
      </c>
      <c r="AZ104" s="9">
        <f t="shared" si="106"/>
        <v>1468577703.8639522</v>
      </c>
      <c r="BA104" s="9">
        <f t="shared" si="107"/>
        <v>5061400005.0624561</v>
      </c>
      <c r="BB104" s="9">
        <f t="shared" si="108"/>
        <v>399512828819.7561</v>
      </c>
      <c r="BC104" s="9">
        <v>4.1203000000000003</v>
      </c>
      <c r="BD104" s="9">
        <f t="shared" si="63"/>
        <v>440341800440.43365</v>
      </c>
      <c r="BE104" s="9">
        <f t="shared" si="64"/>
        <v>0.75045185738191322</v>
      </c>
      <c r="BF104" s="9">
        <f t="shared" si="65"/>
        <v>0.75657005604434635</v>
      </c>
      <c r="BG104" s="9">
        <f t="shared" si="66"/>
        <v>0.74438413649524382</v>
      </c>
      <c r="BH104" s="9">
        <f t="shared" si="67"/>
        <v>0.76273916088032456</v>
      </c>
      <c r="BI104" s="9">
        <f t="shared" si="68"/>
        <v>0.73836646866179401</v>
      </c>
      <c r="BJ104" s="9">
        <f t="shared" si="69"/>
        <v>4735723527.1431274</v>
      </c>
      <c r="BK104" s="9">
        <f t="shared" si="70"/>
        <v>7688853358.5602465</v>
      </c>
      <c r="BL104" s="9">
        <f t="shared" si="71"/>
        <v>4671860142.1779585</v>
      </c>
      <c r="BM104" s="9">
        <f t="shared" si="72"/>
        <v>4886003890.9975519</v>
      </c>
      <c r="BN104" s="9">
        <f t="shared" si="73"/>
        <v>4608446511.7821894</v>
      </c>
    </row>
    <row r="105" spans="1:66" x14ac:dyDescent="0.3">
      <c r="A105" s="9">
        <f t="shared" si="61"/>
        <v>88</v>
      </c>
      <c r="B105" s="9">
        <f t="shared" si="109"/>
        <v>392831662699.52252</v>
      </c>
      <c r="C105" s="9">
        <f t="shared" si="110"/>
        <v>4966688953.2494507</v>
      </c>
      <c r="D105" s="9">
        <f t="shared" si="111"/>
        <v>1145759016.2069407</v>
      </c>
      <c r="E105" s="9">
        <f t="shared" si="112"/>
        <v>188231838.37685454</v>
      </c>
      <c r="F105" s="9">
        <f t="shared" si="113"/>
        <v>3632698098.6656556</v>
      </c>
      <c r="G105" s="9">
        <v>5.178298330841602E-3</v>
      </c>
      <c r="H105" s="9">
        <f t="shared" si="114"/>
        <v>2034199543.2586687</v>
      </c>
      <c r="I105" s="9">
        <f t="shared" si="115"/>
        <v>5666897641.924324</v>
      </c>
      <c r="J105" s="9">
        <f t="shared" si="116"/>
        <v>387164765057.59821</v>
      </c>
      <c r="K105" s="4">
        <v>3.7259000000000002</v>
      </c>
      <c r="L105" s="9">
        <f t="shared" si="74"/>
        <v>498686992489.34052</v>
      </c>
      <c r="M105" s="9">
        <f t="shared" si="75"/>
        <v>389162109379.12299</v>
      </c>
      <c r="N105" s="9">
        <f t="shared" si="76"/>
        <v>4966688953.2494507</v>
      </c>
      <c r="O105" s="9">
        <f t="shared" si="77"/>
        <v>1135056152.3557754</v>
      </c>
      <c r="P105" s="9">
        <f t="shared" si="78"/>
        <v>186473510.7441631</v>
      </c>
      <c r="Q105" s="9">
        <f t="shared" si="79"/>
        <v>3645159290.1495123</v>
      </c>
      <c r="R105" s="9">
        <v>5.3460927225519317E-3</v>
      </c>
      <c r="S105" s="9">
        <f t="shared" si="80"/>
        <v>2080496720.8446882</v>
      </c>
      <c r="T105" s="9">
        <f t="shared" si="81"/>
        <v>5725656010.9942007</v>
      </c>
      <c r="U105" s="9">
        <f t="shared" si="82"/>
        <v>383436453368.12878</v>
      </c>
      <c r="V105" s="9">
        <v>3.5259</v>
      </c>
      <c r="W105" s="9">
        <f t="shared" si="83"/>
        <v>503857728967.48969</v>
      </c>
      <c r="X105" s="9">
        <f t="shared" si="84"/>
        <v>396124548359.34729</v>
      </c>
      <c r="Y105" s="9">
        <f t="shared" si="85"/>
        <v>4966688953.2494507</v>
      </c>
      <c r="Z105" s="9">
        <f t="shared" si="86"/>
        <v>1155363266.0480964</v>
      </c>
      <c r="AA105" s="9">
        <f t="shared" si="87"/>
        <v>189809679.42218727</v>
      </c>
      <c r="AB105" s="9">
        <f t="shared" si="88"/>
        <v>3621516007.7791667</v>
      </c>
      <c r="AC105" s="9">
        <v>5.0284299399723231E-3</v>
      </c>
      <c r="AD105" s="9">
        <f t="shared" si="89"/>
        <v>1991884538.9281564</v>
      </c>
      <c r="AE105" s="9">
        <f t="shared" si="90"/>
        <v>5613400546.7073231</v>
      </c>
      <c r="AF105" s="9">
        <f t="shared" si="91"/>
        <v>390511147812.63995</v>
      </c>
      <c r="AG105" s="9">
        <v>3.9259000000000004</v>
      </c>
      <c r="AH105" s="9">
        <f t="shared" si="92"/>
        <v>493979248110.24445</v>
      </c>
      <c r="AI105" s="9">
        <f t="shared" si="93"/>
        <v>380167804534.08612</v>
      </c>
      <c r="AJ105" s="9">
        <f t="shared" si="94"/>
        <v>4966688953.2494507</v>
      </c>
      <c r="AK105" s="9">
        <f t="shared" si="95"/>
        <v>1108822763.2244179</v>
      </c>
      <c r="AL105" s="9">
        <f t="shared" si="96"/>
        <v>182163739.67258295</v>
      </c>
      <c r="AM105" s="9">
        <f t="shared" si="97"/>
        <v>3675702450.3524499</v>
      </c>
      <c r="AN105" s="9">
        <v>5.6648754131074508E-3</v>
      </c>
      <c r="AO105" s="9">
        <f t="shared" si="98"/>
        <v>2153603248.7601838</v>
      </c>
      <c r="AP105" s="9">
        <f t="shared" si="99"/>
        <v>5829305699.1126337</v>
      </c>
      <c r="AQ105" s="9">
        <f t="shared" si="100"/>
        <v>374338498834.97345</v>
      </c>
      <c r="AR105" s="9">
        <v>3.3259000000000003</v>
      </c>
      <c r="AS105" s="9">
        <f t="shared" si="62"/>
        <v>512978901521.91174</v>
      </c>
      <c r="AT105" s="9">
        <f t="shared" si="101"/>
        <v>399512828819.7561</v>
      </c>
      <c r="AU105" s="9">
        <f t="shared" si="102"/>
        <v>4966688953.2494507</v>
      </c>
      <c r="AV105" s="9">
        <f t="shared" si="103"/>
        <v>1165245750.7242887</v>
      </c>
      <c r="AW105" s="9">
        <f t="shared" si="104"/>
        <v>191433230.47613314</v>
      </c>
      <c r="AX105" s="9">
        <f t="shared" si="105"/>
        <v>3610009972.0490284</v>
      </c>
      <c r="AY105" s="9">
        <v>4.8700159496956053E-3</v>
      </c>
      <c r="AZ105" s="9">
        <f t="shared" si="106"/>
        <v>1945633848.4602222</v>
      </c>
      <c r="BA105" s="9">
        <f t="shared" si="107"/>
        <v>5555643820.5092506</v>
      </c>
      <c r="BB105" s="9">
        <f t="shared" si="108"/>
        <v>393957184999.24689</v>
      </c>
      <c r="BC105" s="9">
        <v>4.1259000000000006</v>
      </c>
      <c r="BD105" s="9">
        <f t="shared" si="63"/>
        <v>488896656204.81409</v>
      </c>
      <c r="BE105" s="9">
        <f t="shared" si="64"/>
        <v>0.74588901584735989</v>
      </c>
      <c r="BF105" s="9">
        <f t="shared" si="65"/>
        <v>0.7520946020556738</v>
      </c>
      <c r="BG105" s="9">
        <f t="shared" si="66"/>
        <v>0.73973564780530343</v>
      </c>
      <c r="BH105" s="9">
        <f t="shared" si="67"/>
        <v>0.75835285832336607</v>
      </c>
      <c r="BI105" s="9">
        <f t="shared" si="68"/>
        <v>0.73363404998739634</v>
      </c>
      <c r="BJ105" s="9">
        <f t="shared" si="69"/>
        <v>5081485770.0394926</v>
      </c>
      <c r="BK105" s="9">
        <f t="shared" si="70"/>
        <v>8041654930.9248171</v>
      </c>
      <c r="BL105" s="9">
        <f t="shared" si="71"/>
        <v>5007095883.8697262</v>
      </c>
      <c r="BM105" s="9">
        <f t="shared" si="72"/>
        <v>5261549550.8280039</v>
      </c>
      <c r="BN105" s="9">
        <f t="shared" si="73"/>
        <v>4930673435.662117</v>
      </c>
    </row>
    <row r="106" spans="1:66" x14ac:dyDescent="0.3">
      <c r="A106" s="9">
        <f t="shared" si="61"/>
        <v>89</v>
      </c>
      <c r="B106" s="9">
        <f t="shared" si="109"/>
        <v>387164765057.59821</v>
      </c>
      <c r="C106" s="9">
        <f t="shared" si="110"/>
        <v>4966688953.2494507</v>
      </c>
      <c r="D106" s="9">
        <f t="shared" si="111"/>
        <v>1129230564.7513282</v>
      </c>
      <c r="E106" s="9">
        <f t="shared" si="112"/>
        <v>185516449.9234325</v>
      </c>
      <c r="F106" s="9">
        <f t="shared" si="113"/>
        <v>3651941938.5746899</v>
      </c>
      <c r="G106" s="9">
        <v>5.3549326369501937E-3</v>
      </c>
      <c r="H106" s="9">
        <f t="shared" si="114"/>
        <v>2073241236.2840865</v>
      </c>
      <c r="I106" s="9">
        <f t="shared" si="115"/>
        <v>5725183174.8587761</v>
      </c>
      <c r="J106" s="9">
        <f t="shared" si="116"/>
        <v>381439581882.73944</v>
      </c>
      <c r="K106" s="4">
        <v>3.7298</v>
      </c>
      <c r="L106" s="9">
        <f t="shared" si="74"/>
        <v>509541302562.43109</v>
      </c>
      <c r="M106" s="9">
        <f t="shared" si="75"/>
        <v>383436453368.12878</v>
      </c>
      <c r="N106" s="9">
        <f t="shared" si="76"/>
        <v>4966688953.2494507</v>
      </c>
      <c r="O106" s="9">
        <f t="shared" si="77"/>
        <v>1118356322.323709</v>
      </c>
      <c r="P106" s="9">
        <f t="shared" si="78"/>
        <v>183729967.23889506</v>
      </c>
      <c r="Q106" s="9">
        <f t="shared" si="79"/>
        <v>3664602663.6868467</v>
      </c>
      <c r="R106" s="9">
        <v>5.5230554287089006E-3</v>
      </c>
      <c r="S106" s="9">
        <f t="shared" si="80"/>
        <v>2117740785.339731</v>
      </c>
      <c r="T106" s="9">
        <f t="shared" si="81"/>
        <v>5782343449.0265779</v>
      </c>
      <c r="U106" s="9">
        <f t="shared" si="82"/>
        <v>377654109919.10223</v>
      </c>
      <c r="V106" s="9">
        <v>3.5297999999999998</v>
      </c>
      <c r="W106" s="9">
        <f t="shared" si="83"/>
        <v>514628566963.36542</v>
      </c>
      <c r="X106" s="9">
        <f t="shared" si="84"/>
        <v>390511147812.63995</v>
      </c>
      <c r="Y106" s="9">
        <f t="shared" si="85"/>
        <v>4966688953.2494507</v>
      </c>
      <c r="Z106" s="9">
        <f t="shared" si="86"/>
        <v>1138990847.7868667</v>
      </c>
      <c r="AA106" s="9">
        <f t="shared" si="87"/>
        <v>187119924.99355665</v>
      </c>
      <c r="AB106" s="9">
        <f t="shared" si="88"/>
        <v>3640578180.4690275</v>
      </c>
      <c r="AC106" s="9">
        <v>5.1871218570939126E-3</v>
      </c>
      <c r="AD106" s="9">
        <f t="shared" si="89"/>
        <v>2025628910.2577763</v>
      </c>
      <c r="AE106" s="9">
        <f t="shared" si="90"/>
        <v>5666207090.7268038</v>
      </c>
      <c r="AF106" s="9">
        <f t="shared" si="91"/>
        <v>384844940721.91315</v>
      </c>
      <c r="AG106" s="9">
        <v>3.9298000000000002</v>
      </c>
      <c r="AH106" s="9">
        <f t="shared" si="92"/>
        <v>504292431074.68555</v>
      </c>
      <c r="AI106" s="9">
        <f t="shared" si="93"/>
        <v>374338498834.97345</v>
      </c>
      <c r="AJ106" s="9">
        <f t="shared" si="94"/>
        <v>4966688953.2494507</v>
      </c>
      <c r="AK106" s="9">
        <f t="shared" si="95"/>
        <v>1091820621.602006</v>
      </c>
      <c r="AL106" s="9">
        <f t="shared" si="96"/>
        <v>179370530.69175813</v>
      </c>
      <c r="AM106" s="9">
        <f t="shared" si="97"/>
        <v>3695497800.9556866</v>
      </c>
      <c r="AN106" s="9">
        <v>5.8513524539940409E-3</v>
      </c>
      <c r="AO106" s="9">
        <f t="shared" si="98"/>
        <v>2190386493.7824674</v>
      </c>
      <c r="AP106" s="9">
        <f t="shared" si="99"/>
        <v>5885884294.7381535</v>
      </c>
      <c r="AQ106" s="9">
        <f t="shared" si="100"/>
        <v>368452614540.23529</v>
      </c>
      <c r="AR106" s="9">
        <v>3.3298000000000001</v>
      </c>
      <c r="AS106" s="9">
        <f t="shared" si="62"/>
        <v>523843702231.69568</v>
      </c>
      <c r="AT106" s="9">
        <f t="shared" si="101"/>
        <v>393957184999.24689</v>
      </c>
      <c r="AU106" s="9">
        <f t="shared" si="102"/>
        <v>4966688953.2494507</v>
      </c>
      <c r="AV106" s="9">
        <f t="shared" si="103"/>
        <v>1149041789.5811367</v>
      </c>
      <c r="AW106" s="9">
        <f t="shared" si="104"/>
        <v>188771151.14547247</v>
      </c>
      <c r="AX106" s="9">
        <f t="shared" si="105"/>
        <v>3628876012.5228415</v>
      </c>
      <c r="AY106" s="9">
        <v>5.0284299399723231E-3</v>
      </c>
      <c r="AZ106" s="9">
        <f t="shared" si="106"/>
        <v>1980986104.1174283</v>
      </c>
      <c r="BA106" s="9">
        <f t="shared" si="107"/>
        <v>5609862116.6402702</v>
      </c>
      <c r="BB106" s="9">
        <f t="shared" si="108"/>
        <v>388347322882.60663</v>
      </c>
      <c r="BC106" s="9">
        <v>4.1298000000000004</v>
      </c>
      <c r="BD106" s="9">
        <f t="shared" si="63"/>
        <v>499277728380.98407</v>
      </c>
      <c r="BE106" s="9">
        <f t="shared" si="64"/>
        <v>0.74135152221929923</v>
      </c>
      <c r="BF106" s="9">
        <f t="shared" si="65"/>
        <v>0.74764320693424513</v>
      </c>
      <c r="BG106" s="9">
        <f t="shared" si="66"/>
        <v>0.73511381353876526</v>
      </c>
      <c r="BH106" s="9">
        <f t="shared" si="67"/>
        <v>0.75398934380928917</v>
      </c>
      <c r="BI106" s="9">
        <f t="shared" si="68"/>
        <v>0.72892960900801551</v>
      </c>
      <c r="BJ106" s="9">
        <f t="shared" si="69"/>
        <v>5081530059.7808304</v>
      </c>
      <c r="BK106" s="9">
        <f t="shared" si="70"/>
        <v>8036441056.677762</v>
      </c>
      <c r="BL106" s="9">
        <f t="shared" si="71"/>
        <v>5002595008.4669275</v>
      </c>
      <c r="BM106" s="9">
        <f t="shared" si="72"/>
        <v>5261115151.1661682</v>
      </c>
      <c r="BN106" s="9">
        <f t="shared" si="73"/>
        <v>4926765181.6847191</v>
      </c>
    </row>
    <row r="107" spans="1:66" x14ac:dyDescent="0.3">
      <c r="A107" s="9">
        <f t="shared" si="61"/>
        <v>90</v>
      </c>
      <c r="B107" s="9">
        <f t="shared" si="109"/>
        <v>381439581882.73944</v>
      </c>
      <c r="C107" s="9">
        <f t="shared" si="110"/>
        <v>4966688953.2494507</v>
      </c>
      <c r="D107" s="9">
        <f t="shared" si="111"/>
        <v>1112532113.8246567</v>
      </c>
      <c r="E107" s="9">
        <f t="shared" si="112"/>
        <v>182773132.98547933</v>
      </c>
      <c r="F107" s="9">
        <f t="shared" si="113"/>
        <v>3671383706.4393148</v>
      </c>
      <c r="G107" s="9">
        <v>5.9402864560834656E-3</v>
      </c>
      <c r="H107" s="9">
        <f t="shared" si="114"/>
        <v>2265860382.0721769</v>
      </c>
      <c r="I107" s="9">
        <f t="shared" si="115"/>
        <v>5937244088.5114918</v>
      </c>
      <c r="J107" s="9">
        <f t="shared" si="116"/>
        <v>375502337794.22791</v>
      </c>
      <c r="K107" s="4">
        <v>3.7351999999999999</v>
      </c>
      <c r="L107" s="9">
        <f t="shared" si="74"/>
        <v>534351967966.03424</v>
      </c>
      <c r="M107" s="9">
        <f t="shared" si="75"/>
        <v>377654109919.10223</v>
      </c>
      <c r="N107" s="9">
        <f t="shared" si="76"/>
        <v>4966688953.2494507</v>
      </c>
      <c r="O107" s="9">
        <f t="shared" si="77"/>
        <v>1101491153.9307148</v>
      </c>
      <c r="P107" s="9">
        <f t="shared" si="78"/>
        <v>180959261.00290316</v>
      </c>
      <c r="Q107" s="9">
        <f t="shared" si="79"/>
        <v>3684238538.3158331</v>
      </c>
      <c r="R107" s="9">
        <v>6.1273332399760516E-3</v>
      </c>
      <c r="S107" s="9">
        <f t="shared" si="80"/>
        <v>2314012580.9208846</v>
      </c>
      <c r="T107" s="9">
        <f t="shared" si="81"/>
        <v>5998251119.2367172</v>
      </c>
      <c r="U107" s="9">
        <f t="shared" si="82"/>
        <v>371655858799.86548</v>
      </c>
      <c r="V107" s="9">
        <v>3.5351999999999997</v>
      </c>
      <c r="W107" s="9">
        <f t="shared" si="83"/>
        <v>539842600731.30457</v>
      </c>
      <c r="X107" s="9">
        <f t="shared" si="84"/>
        <v>384844940721.91315</v>
      </c>
      <c r="Y107" s="9">
        <f t="shared" si="85"/>
        <v>4966688953.2494507</v>
      </c>
      <c r="Z107" s="9">
        <f t="shared" si="86"/>
        <v>1122464410.4389133</v>
      </c>
      <c r="AA107" s="9">
        <f t="shared" si="87"/>
        <v>184404867.42925006</v>
      </c>
      <c r="AB107" s="9">
        <f t="shared" si="88"/>
        <v>3659819675.3812871</v>
      </c>
      <c r="AC107" s="9">
        <v>5.762505879780444E-3</v>
      </c>
      <c r="AD107" s="9">
        <f t="shared" si="89"/>
        <v>2217671233.7137809</v>
      </c>
      <c r="AE107" s="9">
        <f t="shared" si="90"/>
        <v>5877490909.095068</v>
      </c>
      <c r="AF107" s="9">
        <f t="shared" si="91"/>
        <v>378967449812.81805</v>
      </c>
      <c r="AG107" s="9">
        <v>3.9352</v>
      </c>
      <c r="AH107" s="9">
        <f t="shared" si="92"/>
        <v>528974181818.55609</v>
      </c>
      <c r="AI107" s="9">
        <f t="shared" si="93"/>
        <v>368452614540.23529</v>
      </c>
      <c r="AJ107" s="9">
        <f t="shared" si="94"/>
        <v>4966688953.2494507</v>
      </c>
      <c r="AK107" s="9">
        <f t="shared" si="95"/>
        <v>1074653459.0756862</v>
      </c>
      <c r="AL107" s="9">
        <f t="shared" si="96"/>
        <v>176550211.13386276</v>
      </c>
      <c r="AM107" s="9">
        <f t="shared" si="97"/>
        <v>3715485283.0399013</v>
      </c>
      <c r="AN107" s="9">
        <v>6.4936396904045068E-3</v>
      </c>
      <c r="AO107" s="9">
        <f t="shared" si="98"/>
        <v>2392598521.8117847</v>
      </c>
      <c r="AP107" s="9">
        <f t="shared" si="99"/>
        <v>6108083804.8516865</v>
      </c>
      <c r="AQ107" s="9">
        <f t="shared" si="100"/>
        <v>362344530735.38361</v>
      </c>
      <c r="AR107" s="9">
        <v>3.3351999999999999</v>
      </c>
      <c r="AS107" s="9">
        <f t="shared" si="62"/>
        <v>549727542436.65179</v>
      </c>
      <c r="AT107" s="9">
        <f t="shared" si="101"/>
        <v>388347322882.60663</v>
      </c>
      <c r="AU107" s="9">
        <f t="shared" si="102"/>
        <v>4966688953.2494507</v>
      </c>
      <c r="AV107" s="9">
        <f t="shared" si="103"/>
        <v>1132679691.740936</v>
      </c>
      <c r="AW107" s="9">
        <f t="shared" si="104"/>
        <v>186083092.21458235</v>
      </c>
      <c r="AX107" s="9">
        <f t="shared" si="105"/>
        <v>3647926169.293932</v>
      </c>
      <c r="AY107" s="9">
        <v>5.5762118537794336E-3</v>
      </c>
      <c r="AZ107" s="9">
        <f t="shared" si="106"/>
        <v>2165506945.2415004</v>
      </c>
      <c r="BA107" s="9">
        <f t="shared" si="107"/>
        <v>5813433114.5354328</v>
      </c>
      <c r="BB107" s="9">
        <f t="shared" si="108"/>
        <v>382533889768.07117</v>
      </c>
      <c r="BC107" s="9">
        <v>4.1352000000000002</v>
      </c>
      <c r="BD107" s="9">
        <f t="shared" si="63"/>
        <v>523208980308.18896</v>
      </c>
      <c r="BE107" s="9">
        <f t="shared" si="64"/>
        <v>0.73683833608878868</v>
      </c>
      <c r="BF107" s="9">
        <f t="shared" si="65"/>
        <v>0.74321483345215933</v>
      </c>
      <c r="BG107" s="9">
        <f t="shared" si="66"/>
        <v>0.73051758948984169</v>
      </c>
      <c r="BH107" s="9">
        <f t="shared" si="67"/>
        <v>0.74964758267878995</v>
      </c>
      <c r="BI107" s="9">
        <f t="shared" si="68"/>
        <v>0.72425209710224847</v>
      </c>
      <c r="BJ107" s="9">
        <f t="shared" si="69"/>
        <v>5194545366.7277069</v>
      </c>
      <c r="BK107" s="9">
        <f t="shared" si="70"/>
        <v>8149306109.7857151</v>
      </c>
      <c r="BL107" s="9">
        <f t="shared" si="71"/>
        <v>5113590486.5625582</v>
      </c>
      <c r="BM107" s="9">
        <f t="shared" si="72"/>
        <v>5384521626.9200211</v>
      </c>
      <c r="BN107" s="9">
        <f t="shared" si="73"/>
        <v>5030736766.6544447</v>
      </c>
    </row>
    <row r="108" spans="1:66" x14ac:dyDescent="0.3">
      <c r="A108" s="9">
        <f t="shared" si="61"/>
        <v>91</v>
      </c>
      <c r="B108" s="9">
        <f t="shared" si="109"/>
        <v>375502337794.22791</v>
      </c>
      <c r="C108" s="9">
        <f t="shared" si="110"/>
        <v>4966688953.2494507</v>
      </c>
      <c r="D108" s="9">
        <f t="shared" si="111"/>
        <v>1095215151.8998315</v>
      </c>
      <c r="E108" s="9">
        <f t="shared" si="112"/>
        <v>179928203.52640089</v>
      </c>
      <c r="F108" s="9">
        <f t="shared" si="113"/>
        <v>3691545597.8232179</v>
      </c>
      <c r="G108" s="9">
        <v>6.3505140538706595E-3</v>
      </c>
      <c r="H108" s="9">
        <f t="shared" si="114"/>
        <v>2384632873.423532</v>
      </c>
      <c r="I108" s="9">
        <f t="shared" si="115"/>
        <v>6076178471.2467499</v>
      </c>
      <c r="J108" s="9">
        <f t="shared" si="116"/>
        <v>369426159322.98114</v>
      </c>
      <c r="K108" s="4">
        <v>3.7389000000000001</v>
      </c>
      <c r="L108" s="9">
        <f t="shared" si="74"/>
        <v>552932240883.45422</v>
      </c>
      <c r="M108" s="9">
        <f t="shared" si="75"/>
        <v>371655858799.86548</v>
      </c>
      <c r="N108" s="9">
        <f t="shared" si="76"/>
        <v>4966688953.2494507</v>
      </c>
      <c r="O108" s="9">
        <f t="shared" si="77"/>
        <v>1083996254.8329411</v>
      </c>
      <c r="P108" s="9">
        <f t="shared" si="78"/>
        <v>178085099.00826889</v>
      </c>
      <c r="Q108" s="9">
        <f t="shared" si="79"/>
        <v>3704607599.4082408</v>
      </c>
      <c r="R108" s="9">
        <v>6.5473703301891506E-3</v>
      </c>
      <c r="S108" s="9">
        <f t="shared" si="80"/>
        <v>2433368542.9472075</v>
      </c>
      <c r="T108" s="9">
        <f t="shared" si="81"/>
        <v>6137976142.3554478</v>
      </c>
      <c r="U108" s="9">
        <f t="shared" si="82"/>
        <v>365517882657.51001</v>
      </c>
      <c r="V108" s="9">
        <v>3.5388999999999999</v>
      </c>
      <c r="W108" s="9">
        <f t="shared" si="83"/>
        <v>558555828954.3457</v>
      </c>
      <c r="X108" s="9">
        <f t="shared" si="84"/>
        <v>378967449812.81805</v>
      </c>
      <c r="Y108" s="9">
        <f t="shared" si="85"/>
        <v>4966688953.2494507</v>
      </c>
      <c r="Z108" s="9">
        <f t="shared" si="86"/>
        <v>1105321728.6207194</v>
      </c>
      <c r="AA108" s="9">
        <f t="shared" si="87"/>
        <v>181588569.70197532</v>
      </c>
      <c r="AB108" s="9">
        <f t="shared" si="88"/>
        <v>3679778654.9267559</v>
      </c>
      <c r="AC108" s="9">
        <v>6.1630051414177656E-3</v>
      </c>
      <c r="AD108" s="9">
        <f t="shared" si="89"/>
        <v>2335578341.6263766</v>
      </c>
      <c r="AE108" s="9">
        <f t="shared" si="90"/>
        <v>6015356996.553133</v>
      </c>
      <c r="AF108" s="9">
        <f t="shared" si="91"/>
        <v>372952092816.26489</v>
      </c>
      <c r="AG108" s="9">
        <v>3.9389000000000003</v>
      </c>
      <c r="AH108" s="9">
        <f t="shared" si="92"/>
        <v>547397486686.33508</v>
      </c>
      <c r="AI108" s="9">
        <f t="shared" si="93"/>
        <v>362344530735.38361</v>
      </c>
      <c r="AJ108" s="9">
        <f t="shared" si="94"/>
        <v>4966688953.2494507</v>
      </c>
      <c r="AK108" s="9">
        <f t="shared" si="95"/>
        <v>1056838214.6448689</v>
      </c>
      <c r="AL108" s="9">
        <f t="shared" si="96"/>
        <v>173623420.97737134</v>
      </c>
      <c r="AM108" s="9">
        <f t="shared" si="97"/>
        <v>3736227317.6272106</v>
      </c>
      <c r="AN108" s="9">
        <v>6.9423749213949337E-3</v>
      </c>
      <c r="AO108" s="9">
        <f t="shared" si="98"/>
        <v>2515531583.081943</v>
      </c>
      <c r="AP108" s="9">
        <f t="shared" si="99"/>
        <v>6251758900.7091541</v>
      </c>
      <c r="AQ108" s="9">
        <f t="shared" si="100"/>
        <v>356092771834.67444</v>
      </c>
      <c r="AR108" s="9">
        <v>3.3389000000000002</v>
      </c>
      <c r="AS108" s="9">
        <f t="shared" si="62"/>
        <v>568910059964.53308</v>
      </c>
      <c r="AT108" s="9">
        <f t="shared" si="101"/>
        <v>382533889768.07117</v>
      </c>
      <c r="AU108" s="9">
        <f t="shared" si="102"/>
        <v>4966688953.2494507</v>
      </c>
      <c r="AV108" s="9">
        <f t="shared" si="103"/>
        <v>1115723845.1568742</v>
      </c>
      <c r="AW108" s="9">
        <f t="shared" si="104"/>
        <v>183297488.84720078</v>
      </c>
      <c r="AX108" s="9">
        <f t="shared" si="105"/>
        <v>3667667619.2453756</v>
      </c>
      <c r="AY108" s="9">
        <v>5.9669837320530661E-3</v>
      </c>
      <c r="AZ108" s="9">
        <f t="shared" si="106"/>
        <v>2282573497.2050614</v>
      </c>
      <c r="BA108" s="9">
        <f t="shared" si="107"/>
        <v>5950241116.4504375</v>
      </c>
      <c r="BB108" s="9">
        <f t="shared" si="108"/>
        <v>376583648651.62073</v>
      </c>
      <c r="BC108" s="9">
        <v>4.1389000000000005</v>
      </c>
      <c r="BD108" s="9">
        <f t="shared" si="63"/>
        <v>541471941596.98981</v>
      </c>
      <c r="BE108" s="9">
        <f t="shared" si="64"/>
        <v>0.73235038091596372</v>
      </c>
      <c r="BF108" s="9">
        <f t="shared" si="65"/>
        <v>0.73881042521047657</v>
      </c>
      <c r="BG108" s="9">
        <f t="shared" si="66"/>
        <v>0.72594787851811082</v>
      </c>
      <c r="BH108" s="9">
        <f t="shared" si="67"/>
        <v>0.74532853821862466</v>
      </c>
      <c r="BI108" s="9">
        <f t="shared" si="68"/>
        <v>0.71960239606548171</v>
      </c>
      <c r="BJ108" s="9">
        <f t="shared" si="69"/>
        <v>5251972851.6097126</v>
      </c>
      <c r="BK108" s="9">
        <f t="shared" si="70"/>
        <v>8204242341.1037922</v>
      </c>
      <c r="BL108" s="9">
        <f t="shared" si="71"/>
        <v>5169241614.149004</v>
      </c>
      <c r="BM108" s="9">
        <f t="shared" si="72"/>
        <v>5447306004.4156704</v>
      </c>
      <c r="BN108" s="9">
        <f t="shared" si="73"/>
        <v>5084685316.8873606</v>
      </c>
    </row>
    <row r="109" spans="1:66" x14ac:dyDescent="0.3">
      <c r="A109" s="9">
        <f t="shared" si="61"/>
        <v>92</v>
      </c>
      <c r="B109" s="9">
        <f t="shared" si="109"/>
        <v>369426159322.98114</v>
      </c>
      <c r="C109" s="9">
        <f t="shared" si="110"/>
        <v>4966688953.2494507</v>
      </c>
      <c r="D109" s="9">
        <f t="shared" si="111"/>
        <v>1077492964.6920283</v>
      </c>
      <c r="E109" s="9">
        <f t="shared" si="112"/>
        <v>177016701.34226182</v>
      </c>
      <c r="F109" s="9">
        <f t="shared" si="113"/>
        <v>3712179287.2151608</v>
      </c>
      <c r="G109" s="9">
        <v>6.0649412808164715E-3</v>
      </c>
      <c r="H109" s="9">
        <f t="shared" si="114"/>
        <v>2240547963.8914313</v>
      </c>
      <c r="I109" s="9">
        <f t="shared" si="115"/>
        <v>5952727251.1065922</v>
      </c>
      <c r="J109" s="9">
        <f t="shared" si="116"/>
        <v>363473432071.87457</v>
      </c>
      <c r="K109" s="4">
        <v>3.7444000000000002</v>
      </c>
      <c r="L109" s="9">
        <f t="shared" si="74"/>
        <v>547650907101.80646</v>
      </c>
      <c r="M109" s="9">
        <f t="shared" si="75"/>
        <v>365517882657.51001</v>
      </c>
      <c r="N109" s="9">
        <f t="shared" si="76"/>
        <v>4966688953.2494507</v>
      </c>
      <c r="O109" s="9">
        <f t="shared" si="77"/>
        <v>1066093824.4177376</v>
      </c>
      <c r="P109" s="9">
        <f t="shared" si="78"/>
        <v>175143985.44005689</v>
      </c>
      <c r="Q109" s="9">
        <f t="shared" si="79"/>
        <v>3725451143.3916564</v>
      </c>
      <c r="R109" s="9">
        <v>6.2611755553891868E-3</v>
      </c>
      <c r="S109" s="9">
        <f t="shared" si="80"/>
        <v>2288571631.9528151</v>
      </c>
      <c r="T109" s="9">
        <f t="shared" si="81"/>
        <v>6014022775.344471</v>
      </c>
      <c r="U109" s="9">
        <f t="shared" si="82"/>
        <v>359503859882.16553</v>
      </c>
      <c r="V109" s="9">
        <v>3.5444</v>
      </c>
      <c r="W109" s="9">
        <f t="shared" si="83"/>
        <v>553290095331.69128</v>
      </c>
      <c r="X109" s="9">
        <f t="shared" si="84"/>
        <v>372952092816.26489</v>
      </c>
      <c r="Y109" s="9">
        <f t="shared" si="85"/>
        <v>4966688953.2494507</v>
      </c>
      <c r="Z109" s="9">
        <f t="shared" si="86"/>
        <v>1087776937.3807726</v>
      </c>
      <c r="AA109" s="9">
        <f t="shared" si="87"/>
        <v>178706211.14112693</v>
      </c>
      <c r="AB109" s="9">
        <f t="shared" si="88"/>
        <v>3700205804.727551</v>
      </c>
      <c r="AC109" s="9">
        <v>5.8869155534129192E-3</v>
      </c>
      <c r="AD109" s="9">
        <f t="shared" si="89"/>
        <v>2195537475.8779683</v>
      </c>
      <c r="AE109" s="9">
        <f t="shared" si="90"/>
        <v>5895743280.6055193</v>
      </c>
      <c r="AF109" s="9">
        <f t="shared" si="91"/>
        <v>367056349535.65936</v>
      </c>
      <c r="AG109" s="9">
        <v>3.9444000000000004</v>
      </c>
      <c r="AH109" s="9">
        <f t="shared" si="92"/>
        <v>542408381815.70776</v>
      </c>
      <c r="AI109" s="9">
        <f t="shared" si="93"/>
        <v>356092771834.67444</v>
      </c>
      <c r="AJ109" s="9">
        <f t="shared" si="94"/>
        <v>4966688953.2494507</v>
      </c>
      <c r="AK109" s="9">
        <f t="shared" si="95"/>
        <v>1038603917.8511338</v>
      </c>
      <c r="AL109" s="9">
        <f t="shared" si="96"/>
        <v>170627786.50411484</v>
      </c>
      <c r="AM109" s="9">
        <f t="shared" si="97"/>
        <v>3757457248.8942022</v>
      </c>
      <c r="AN109" s="9">
        <v>6.6280262744166096E-3</v>
      </c>
      <c r="AO109" s="9">
        <f t="shared" si="98"/>
        <v>2360192247.8500609</v>
      </c>
      <c r="AP109" s="9">
        <f t="shared" si="99"/>
        <v>6117649496.7442627</v>
      </c>
      <c r="AQ109" s="9">
        <f t="shared" si="100"/>
        <v>349975122337.93018</v>
      </c>
      <c r="AR109" s="9">
        <v>3.3444000000000003</v>
      </c>
      <c r="AS109" s="9">
        <f t="shared" si="62"/>
        <v>562823753700.47217</v>
      </c>
      <c r="AT109" s="9">
        <f t="shared" si="101"/>
        <v>376583648651.62073</v>
      </c>
      <c r="AU109" s="9">
        <f t="shared" si="102"/>
        <v>4966688953.2494507</v>
      </c>
      <c r="AV109" s="9">
        <f t="shared" si="103"/>
        <v>1098368975.2338939</v>
      </c>
      <c r="AW109" s="9">
        <f t="shared" si="104"/>
        <v>180446331.64556828</v>
      </c>
      <c r="AX109" s="9">
        <f t="shared" si="105"/>
        <v>3687873646.3699884</v>
      </c>
      <c r="AY109" s="9">
        <v>5.700365201264157E-3</v>
      </c>
      <c r="AZ109" s="9">
        <f t="shared" si="106"/>
        <v>2146664326.1387866</v>
      </c>
      <c r="BA109" s="9">
        <f t="shared" si="107"/>
        <v>5834537972.5087748</v>
      </c>
      <c r="BB109" s="9">
        <f t="shared" si="108"/>
        <v>370749110679.11194</v>
      </c>
      <c r="BC109" s="9">
        <v>4.1444000000000001</v>
      </c>
      <c r="BD109" s="9">
        <f t="shared" si="63"/>
        <v>536777493470.80725</v>
      </c>
      <c r="BE109" s="9">
        <f t="shared" si="64"/>
        <v>0.72788644527743906</v>
      </c>
      <c r="BF109" s="9">
        <f t="shared" si="65"/>
        <v>0.73442877200257251</v>
      </c>
      <c r="BG109" s="9">
        <f t="shared" si="66"/>
        <v>0.72140346736246874</v>
      </c>
      <c r="BH109" s="9">
        <f t="shared" si="67"/>
        <v>0.74103100082054019</v>
      </c>
      <c r="BI109" s="9">
        <f t="shared" si="68"/>
        <v>0.71497929017575601</v>
      </c>
      <c r="BJ109" s="9">
        <f t="shared" si="69"/>
        <v>5117202002.3952484</v>
      </c>
      <c r="BK109" s="9">
        <f t="shared" si="70"/>
        <v>8064550630.5454788</v>
      </c>
      <c r="BL109" s="9">
        <f t="shared" si="71"/>
        <v>5037935699.6512146</v>
      </c>
      <c r="BM109" s="9">
        <f t="shared" si="72"/>
        <v>5303005629.9430342</v>
      </c>
      <c r="BN109" s="9">
        <f t="shared" si="73"/>
        <v>4956884888.3516197</v>
      </c>
    </row>
    <row r="110" spans="1:66" x14ac:dyDescent="0.3">
      <c r="A110" s="9">
        <f t="shared" si="61"/>
        <v>93</v>
      </c>
      <c r="B110" s="9">
        <f t="shared" si="109"/>
        <v>363473432071.87457</v>
      </c>
      <c r="C110" s="9">
        <f t="shared" si="110"/>
        <v>4966688953.2494507</v>
      </c>
      <c r="D110" s="9">
        <f t="shared" si="111"/>
        <v>1060130843.5429676</v>
      </c>
      <c r="E110" s="9">
        <f t="shared" si="112"/>
        <v>174164352.86777323</v>
      </c>
      <c r="F110" s="9">
        <f t="shared" si="113"/>
        <v>3732393756.8387098</v>
      </c>
      <c r="G110" s="9">
        <v>6.502592577534605E-3</v>
      </c>
      <c r="H110" s="9">
        <f t="shared" si="114"/>
        <v>2363519641.5216002</v>
      </c>
      <c r="I110" s="9">
        <f t="shared" si="115"/>
        <v>6095913398.3603096</v>
      </c>
      <c r="J110" s="9">
        <f t="shared" si="116"/>
        <v>357377518673.51428</v>
      </c>
      <c r="K110" s="4">
        <v>3.7498</v>
      </c>
      <c r="L110" s="9">
        <f t="shared" si="74"/>
        <v>566919946047.50879</v>
      </c>
      <c r="M110" s="9">
        <f t="shared" si="75"/>
        <v>359503859882.16553</v>
      </c>
      <c r="N110" s="9">
        <f t="shared" si="76"/>
        <v>4966688953.2494507</v>
      </c>
      <c r="O110" s="9">
        <f t="shared" si="77"/>
        <v>1048552924.6563162</v>
      </c>
      <c r="P110" s="9">
        <f t="shared" si="78"/>
        <v>172262266.19353765</v>
      </c>
      <c r="Q110" s="9">
        <f t="shared" si="79"/>
        <v>3745873762.3995967</v>
      </c>
      <c r="R110" s="9">
        <v>6.7087543197017485E-3</v>
      </c>
      <c r="S110" s="9">
        <f t="shared" si="80"/>
        <v>2411823072.9339299</v>
      </c>
      <c r="T110" s="9">
        <f t="shared" si="81"/>
        <v>6157696835.3335266</v>
      </c>
      <c r="U110" s="9">
        <f t="shared" si="82"/>
        <v>353346163046.83197</v>
      </c>
      <c r="V110" s="9">
        <v>3.5497999999999998</v>
      </c>
      <c r="W110" s="9">
        <f t="shared" si="83"/>
        <v>572665805686.01794</v>
      </c>
      <c r="X110" s="9">
        <f t="shared" si="84"/>
        <v>367056349535.65936</v>
      </c>
      <c r="Y110" s="9">
        <f t="shared" si="85"/>
        <v>4966688953.2494507</v>
      </c>
      <c r="Z110" s="9">
        <f t="shared" si="86"/>
        <v>1070581019.4790065</v>
      </c>
      <c r="AA110" s="9">
        <f t="shared" si="87"/>
        <v>175881167.48583677</v>
      </c>
      <c r="AB110" s="9">
        <f t="shared" si="88"/>
        <v>3720226766.2846069</v>
      </c>
      <c r="AC110" s="9">
        <v>6.305833760608448E-3</v>
      </c>
      <c r="AD110" s="9">
        <f t="shared" si="89"/>
        <v>2314596320.9476557</v>
      </c>
      <c r="AE110" s="9">
        <f t="shared" si="90"/>
        <v>6034823087.2322626</v>
      </c>
      <c r="AF110" s="9">
        <f t="shared" si="91"/>
        <v>361021526448.42712</v>
      </c>
      <c r="AG110" s="9">
        <v>3.9498000000000002</v>
      </c>
      <c r="AH110" s="9">
        <f t="shared" si="92"/>
        <v>561238547112.60046</v>
      </c>
      <c r="AI110" s="9">
        <f t="shared" si="93"/>
        <v>349975122337.93018</v>
      </c>
      <c r="AJ110" s="9">
        <f t="shared" si="94"/>
        <v>4966688953.2494507</v>
      </c>
      <c r="AK110" s="9">
        <f t="shared" si="95"/>
        <v>1020760773.4856297</v>
      </c>
      <c r="AL110" s="9">
        <f t="shared" si="96"/>
        <v>167696412.7869249</v>
      </c>
      <c r="AM110" s="9">
        <f t="shared" si="97"/>
        <v>3778231766.9768963</v>
      </c>
      <c r="AN110" s="9">
        <v>7.104467133977943E-3</v>
      </c>
      <c r="AO110" s="9">
        <f t="shared" si="98"/>
        <v>2486386754.359735</v>
      </c>
      <c r="AP110" s="9">
        <f t="shared" si="99"/>
        <v>6264618521.3366318</v>
      </c>
      <c r="AQ110" s="9">
        <f t="shared" si="100"/>
        <v>343710503816.59357</v>
      </c>
      <c r="AR110" s="9">
        <v>3.3498000000000001</v>
      </c>
      <c r="AS110" s="9">
        <f t="shared" si="62"/>
        <v>582609522484.30676</v>
      </c>
      <c r="AT110" s="9">
        <f t="shared" si="101"/>
        <v>370749110679.11194</v>
      </c>
      <c r="AU110" s="9">
        <f t="shared" si="102"/>
        <v>4966688953.2494507</v>
      </c>
      <c r="AV110" s="9">
        <f t="shared" si="103"/>
        <v>1081351572.8140764</v>
      </c>
      <c r="AW110" s="9">
        <f t="shared" si="104"/>
        <v>177650615.53374115</v>
      </c>
      <c r="AX110" s="9">
        <f t="shared" si="105"/>
        <v>3707686764.9016333</v>
      </c>
      <c r="AY110" s="9">
        <v>6.1095025692565752E-3</v>
      </c>
      <c r="AZ110" s="9">
        <f t="shared" si="106"/>
        <v>2265092644.2436247</v>
      </c>
      <c r="BA110" s="9">
        <f t="shared" si="107"/>
        <v>5972779409.1452579</v>
      </c>
      <c r="BB110" s="9">
        <f t="shared" si="108"/>
        <v>364776331269.96667</v>
      </c>
      <c r="BC110" s="9">
        <v>4.1497999999999999</v>
      </c>
      <c r="BD110" s="9">
        <f t="shared" si="63"/>
        <v>555468485050.50903</v>
      </c>
      <c r="BE110" s="9">
        <f t="shared" si="64"/>
        <v>0.72344648324614091</v>
      </c>
      <c r="BF110" s="9">
        <f t="shared" si="65"/>
        <v>0.73006983917723478</v>
      </c>
      <c r="BG110" s="9">
        <f t="shared" si="66"/>
        <v>0.71688429829459988</v>
      </c>
      <c r="BH110" s="9">
        <f t="shared" si="67"/>
        <v>0.73675494658688256</v>
      </c>
      <c r="BI110" s="9">
        <f t="shared" si="68"/>
        <v>0.71038270937545211</v>
      </c>
      <c r="BJ110" s="9">
        <f t="shared" si="69"/>
        <v>5177015040.7587223</v>
      </c>
      <c r="BK110" s="9">
        <f t="shared" si="70"/>
        <v>8121578543.6162901</v>
      </c>
      <c r="BL110" s="9">
        <f t="shared" si="71"/>
        <v>5093752637.1392765</v>
      </c>
      <c r="BM110" s="9">
        <f t="shared" si="72"/>
        <v>5367539233.2219553</v>
      </c>
      <c r="BN110" s="9">
        <f t="shared" si="73"/>
        <v>5011132679.2535906</v>
      </c>
    </row>
    <row r="111" spans="1:66" x14ac:dyDescent="0.3">
      <c r="A111" s="9">
        <f t="shared" si="61"/>
        <v>94</v>
      </c>
      <c r="B111" s="9">
        <f t="shared" si="109"/>
        <v>357377518673.51428</v>
      </c>
      <c r="C111" s="9">
        <f t="shared" si="110"/>
        <v>4966688953.2494507</v>
      </c>
      <c r="D111" s="9">
        <f t="shared" si="111"/>
        <v>1042351096.1310834</v>
      </c>
      <c r="E111" s="9">
        <f t="shared" si="112"/>
        <v>171243394.36439228</v>
      </c>
      <c r="F111" s="9">
        <f t="shared" si="113"/>
        <v>3753094462.7539749</v>
      </c>
      <c r="G111" s="9">
        <v>5.5230554287089006E-3</v>
      </c>
      <c r="H111" s="9">
        <f t="shared" si="114"/>
        <v>1973815844.6082695</v>
      </c>
      <c r="I111" s="9">
        <f t="shared" si="115"/>
        <v>5726910307.3622446</v>
      </c>
      <c r="J111" s="9">
        <f t="shared" si="116"/>
        <v>351650608366.15204</v>
      </c>
      <c r="K111" s="4">
        <v>3.7536999999999998</v>
      </c>
      <c r="L111" s="9">
        <f t="shared" si="74"/>
        <v>538329568892.05096</v>
      </c>
      <c r="M111" s="9">
        <f t="shared" si="75"/>
        <v>353346163046.83197</v>
      </c>
      <c r="N111" s="9">
        <f t="shared" si="76"/>
        <v>4966688953.2494507</v>
      </c>
      <c r="O111" s="9">
        <f t="shared" si="77"/>
        <v>1030592975.55326</v>
      </c>
      <c r="P111" s="9">
        <f t="shared" si="78"/>
        <v>169311703.126607</v>
      </c>
      <c r="Q111" s="9">
        <f t="shared" si="79"/>
        <v>3766784274.5695839</v>
      </c>
      <c r="R111" s="9">
        <v>5.700365201264157E-3</v>
      </c>
      <c r="S111" s="9">
        <f t="shared" si="80"/>
        <v>2014202171.832372</v>
      </c>
      <c r="T111" s="9">
        <f t="shared" si="81"/>
        <v>5780986446.4019556</v>
      </c>
      <c r="U111" s="9">
        <f t="shared" si="82"/>
        <v>347565176600.42999</v>
      </c>
      <c r="V111" s="9">
        <v>3.5536999999999996</v>
      </c>
      <c r="W111" s="9">
        <f t="shared" si="83"/>
        <v>543412725961.78381</v>
      </c>
      <c r="X111" s="9">
        <f t="shared" si="84"/>
        <v>361021526448.42712</v>
      </c>
      <c r="Y111" s="9">
        <f t="shared" si="85"/>
        <v>4966688953.2494507</v>
      </c>
      <c r="Z111" s="9">
        <f t="shared" si="86"/>
        <v>1052979452.1412458</v>
      </c>
      <c r="AA111" s="9">
        <f t="shared" si="87"/>
        <v>172989481.42320466</v>
      </c>
      <c r="AB111" s="9">
        <f t="shared" si="88"/>
        <v>3740720019.6850004</v>
      </c>
      <c r="AC111" s="9">
        <v>5.3549326369501937E-3</v>
      </c>
      <c r="AD111" s="9">
        <f t="shared" si="89"/>
        <v>1933245954.62026</v>
      </c>
      <c r="AE111" s="9">
        <f t="shared" si="90"/>
        <v>5673965974.3052607</v>
      </c>
      <c r="AF111" s="9">
        <f t="shared" si="91"/>
        <v>355347560474.12189</v>
      </c>
      <c r="AG111" s="9">
        <v>3.9537</v>
      </c>
      <c r="AH111" s="9">
        <f t="shared" si="92"/>
        <v>533352801584.69452</v>
      </c>
      <c r="AI111" s="9">
        <f t="shared" si="93"/>
        <v>343710503816.59357</v>
      </c>
      <c r="AJ111" s="9">
        <f t="shared" si="94"/>
        <v>4966688953.2494507</v>
      </c>
      <c r="AK111" s="9">
        <f t="shared" si="95"/>
        <v>1002488969.4650646</v>
      </c>
      <c r="AL111" s="9">
        <f t="shared" si="96"/>
        <v>164694616.41211775</v>
      </c>
      <c r="AM111" s="9">
        <f t="shared" si="97"/>
        <v>3799505367.3722682</v>
      </c>
      <c r="AN111" s="9">
        <v>6.0382150525185585E-3</v>
      </c>
      <c r="AO111" s="9">
        <f t="shared" si="98"/>
        <v>2075397937.8540928</v>
      </c>
      <c r="AP111" s="9">
        <f t="shared" si="99"/>
        <v>5874903305.2263613</v>
      </c>
      <c r="AQ111" s="9">
        <f t="shared" si="100"/>
        <v>337835600511.36725</v>
      </c>
      <c r="AR111" s="9">
        <v>3.3536999999999999</v>
      </c>
      <c r="AS111" s="9">
        <f t="shared" si="62"/>
        <v>552240910691.27795</v>
      </c>
      <c r="AT111" s="9">
        <f t="shared" si="101"/>
        <v>364776331269.96667</v>
      </c>
      <c r="AU111" s="9">
        <f t="shared" si="102"/>
        <v>4966688953.2494507</v>
      </c>
      <c r="AV111" s="9">
        <f t="shared" si="103"/>
        <v>1063930966.2040695</v>
      </c>
      <c r="AW111" s="9">
        <f t="shared" si="104"/>
        <v>174788658.73352572</v>
      </c>
      <c r="AX111" s="9">
        <f t="shared" si="105"/>
        <v>3727969328.3118553</v>
      </c>
      <c r="AY111" s="9">
        <v>5.1871218570939126E-3</v>
      </c>
      <c r="AZ111" s="9">
        <f t="shared" si="106"/>
        <v>1892139280.8809738</v>
      </c>
      <c r="BA111" s="9">
        <f t="shared" si="107"/>
        <v>5620108609.1928291</v>
      </c>
      <c r="BB111" s="9">
        <f t="shared" si="108"/>
        <v>359156222660.77386</v>
      </c>
      <c r="BC111" s="9">
        <v>4.1536999999999997</v>
      </c>
      <c r="BD111" s="9">
        <f t="shared" si="63"/>
        <v>528290209264.12592</v>
      </c>
      <c r="BE111" s="9">
        <f t="shared" si="64"/>
        <v>0.71903128149968865</v>
      </c>
      <c r="BF111" s="9">
        <f t="shared" si="65"/>
        <v>0.72573443256215453</v>
      </c>
      <c r="BG111" s="9">
        <f t="shared" si="66"/>
        <v>0.712391138399605</v>
      </c>
      <c r="BH111" s="9">
        <f t="shared" si="67"/>
        <v>0.73250120005650943</v>
      </c>
      <c r="BI111" s="9">
        <f t="shared" si="68"/>
        <v>0.70581340071156529</v>
      </c>
      <c r="BJ111" s="9">
        <f t="shared" si="69"/>
        <v>4867310701.7601891</v>
      </c>
      <c r="BK111" s="9">
        <f t="shared" si="70"/>
        <v>7799958107.5282402</v>
      </c>
      <c r="BL111" s="9">
        <f t="shared" si="71"/>
        <v>4792216310.2982435</v>
      </c>
      <c r="BM111" s="9">
        <f t="shared" si="72"/>
        <v>5037698094.4708366</v>
      </c>
      <c r="BN111" s="9">
        <f t="shared" si="73"/>
        <v>4717684703.2015715</v>
      </c>
    </row>
    <row r="112" spans="1:66" x14ac:dyDescent="0.3">
      <c r="A112" s="9">
        <f t="shared" si="61"/>
        <v>95</v>
      </c>
      <c r="B112" s="9">
        <f t="shared" si="109"/>
        <v>351650608366.15204</v>
      </c>
      <c r="C112" s="9">
        <f t="shared" si="110"/>
        <v>4966688953.2494507</v>
      </c>
      <c r="D112" s="9">
        <f t="shared" si="111"/>
        <v>1025647607.7346102</v>
      </c>
      <c r="E112" s="9">
        <f t="shared" si="112"/>
        <v>168499249.84211454</v>
      </c>
      <c r="F112" s="9">
        <f t="shared" si="113"/>
        <v>3772542095.6727262</v>
      </c>
      <c r="G112" s="9">
        <v>5.6914914478271017E-3</v>
      </c>
      <c r="H112" s="9">
        <f t="shared" si="114"/>
        <v>2001416430.1391518</v>
      </c>
      <c r="I112" s="9">
        <f t="shared" si="115"/>
        <v>5773958525.8118782</v>
      </c>
      <c r="J112" s="9">
        <f t="shared" si="116"/>
        <v>345876649840.34015</v>
      </c>
      <c r="K112" s="4">
        <v>3.7587999999999999</v>
      </c>
      <c r="L112" s="9">
        <f t="shared" si="74"/>
        <v>548526059952.12842</v>
      </c>
      <c r="M112" s="9">
        <f t="shared" si="75"/>
        <v>347565176600.42999</v>
      </c>
      <c r="N112" s="9">
        <f t="shared" si="76"/>
        <v>4966688953.2494507</v>
      </c>
      <c r="O112" s="9">
        <f t="shared" si="77"/>
        <v>1013731765.0845876</v>
      </c>
      <c r="P112" s="9">
        <f t="shared" si="78"/>
        <v>166541647.12103939</v>
      </c>
      <c r="Q112" s="9">
        <f t="shared" si="79"/>
        <v>3786415541.0438237</v>
      </c>
      <c r="R112" s="9">
        <v>5.8691322544274227E-3</v>
      </c>
      <c r="S112" s="9">
        <f t="shared" si="80"/>
        <v>2039905988.5013471</v>
      </c>
      <c r="T112" s="9">
        <f t="shared" si="81"/>
        <v>5826321529.5451708</v>
      </c>
      <c r="U112" s="9">
        <f t="shared" si="82"/>
        <v>341738855070.88483</v>
      </c>
      <c r="V112" s="9">
        <v>3.5587999999999997</v>
      </c>
      <c r="W112" s="9">
        <f t="shared" si="83"/>
        <v>553500545306.79126</v>
      </c>
      <c r="X112" s="9">
        <f t="shared" si="84"/>
        <v>355347560474.12189</v>
      </c>
      <c r="Y112" s="9">
        <f t="shared" si="85"/>
        <v>4966688953.2494507</v>
      </c>
      <c r="Z112" s="9">
        <f t="shared" si="86"/>
        <v>1036430384.7161889</v>
      </c>
      <c r="AA112" s="9">
        <f t="shared" si="87"/>
        <v>170270706.06051674</v>
      </c>
      <c r="AB112" s="9">
        <f t="shared" si="88"/>
        <v>3759987862.4727449</v>
      </c>
      <c r="AC112" s="9">
        <v>5.5230554287089006E-3</v>
      </c>
      <c r="AD112" s="9">
        <f t="shared" si="89"/>
        <v>1962604272.9550633</v>
      </c>
      <c r="AE112" s="9">
        <f t="shared" si="90"/>
        <v>5722592135.4278088</v>
      </c>
      <c r="AF112" s="9">
        <f t="shared" si="91"/>
        <v>349624968338.69409</v>
      </c>
      <c r="AG112" s="9">
        <v>3.9588000000000001</v>
      </c>
      <c r="AH112" s="9">
        <f t="shared" si="92"/>
        <v>543646252865.64185</v>
      </c>
      <c r="AI112" s="9">
        <f t="shared" si="93"/>
        <v>337835600511.36725</v>
      </c>
      <c r="AJ112" s="9">
        <f t="shared" si="94"/>
        <v>4966688953.2494507</v>
      </c>
      <c r="AK112" s="9">
        <f t="shared" si="95"/>
        <v>985353834.82482123</v>
      </c>
      <c r="AL112" s="9">
        <f t="shared" si="96"/>
        <v>161879558.57836348</v>
      </c>
      <c r="AM112" s="9">
        <f t="shared" si="97"/>
        <v>3819455559.8462658</v>
      </c>
      <c r="AN112" s="9">
        <v>6.2165394153935738E-3</v>
      </c>
      <c r="AO112" s="9">
        <f t="shared" si="98"/>
        <v>2100168326.5020719</v>
      </c>
      <c r="AP112" s="9">
        <f t="shared" si="99"/>
        <v>5919623886.3483372</v>
      </c>
      <c r="AQ112" s="9">
        <f t="shared" si="100"/>
        <v>331915976625.01892</v>
      </c>
      <c r="AR112" s="9">
        <v>3.3588</v>
      </c>
      <c r="AS112" s="9">
        <f t="shared" si="62"/>
        <v>562364269203.09204</v>
      </c>
      <c r="AT112" s="9">
        <f t="shared" si="101"/>
        <v>359156222660.77386</v>
      </c>
      <c r="AU112" s="9">
        <f t="shared" si="102"/>
        <v>4966688953.2494507</v>
      </c>
      <c r="AV112" s="9">
        <f t="shared" si="103"/>
        <v>1047538982.7605904</v>
      </c>
      <c r="AW112" s="9">
        <f t="shared" si="104"/>
        <v>172095690.02495414</v>
      </c>
      <c r="AX112" s="9">
        <f t="shared" si="105"/>
        <v>3747054280.4639058</v>
      </c>
      <c r="AY112" s="9">
        <v>5.3460927225519317E-3</v>
      </c>
      <c r="AZ112" s="9">
        <f t="shared" si="106"/>
        <v>1920082468.2260044</v>
      </c>
      <c r="BA112" s="9">
        <f t="shared" si="107"/>
        <v>5667136748.6899099</v>
      </c>
      <c r="BB112" s="9">
        <f t="shared" si="108"/>
        <v>353489085912.08392</v>
      </c>
      <c r="BC112" s="9">
        <v>4.1588000000000003</v>
      </c>
      <c r="BD112" s="9">
        <f t="shared" si="63"/>
        <v>538377991125.54144</v>
      </c>
      <c r="BE112" s="9">
        <f t="shared" si="64"/>
        <v>0.7146400070936163</v>
      </c>
      <c r="BF112" s="9">
        <f t="shared" si="65"/>
        <v>0.72142172325237686</v>
      </c>
      <c r="BG112" s="9">
        <f t="shared" si="66"/>
        <v>0.70792315011685625</v>
      </c>
      <c r="BH112" s="9">
        <f t="shared" si="67"/>
        <v>0.72826893578923202</v>
      </c>
      <c r="BI112" s="9">
        <f t="shared" si="68"/>
        <v>0.70127052142913571</v>
      </c>
      <c r="BJ112" s="9">
        <f t="shared" si="69"/>
        <v>4859270575.5114594</v>
      </c>
      <c r="BK112" s="9">
        <f t="shared" si="70"/>
        <v>7786312221.5786629</v>
      </c>
      <c r="BL112" s="9">
        <f t="shared" si="71"/>
        <v>4784868514.1711111</v>
      </c>
      <c r="BM112" s="9">
        <f t="shared" si="72"/>
        <v>5028680776.6471329</v>
      </c>
      <c r="BN112" s="9">
        <f t="shared" si="73"/>
        <v>4708804151.4218559</v>
      </c>
    </row>
    <row r="113" spans="1:66" x14ac:dyDescent="0.3">
      <c r="A113" s="9">
        <f t="shared" si="61"/>
        <v>96</v>
      </c>
      <c r="B113" s="9">
        <f t="shared" si="109"/>
        <v>345876649840.34015</v>
      </c>
      <c r="C113" s="9">
        <f t="shared" si="110"/>
        <v>4966688953.2494507</v>
      </c>
      <c r="D113" s="9">
        <f t="shared" si="111"/>
        <v>1008806895.3676589</v>
      </c>
      <c r="E113" s="9">
        <f t="shared" si="112"/>
        <v>165732561.38182968</v>
      </c>
      <c r="F113" s="9">
        <f t="shared" si="113"/>
        <v>3792149496.4999623</v>
      </c>
      <c r="G113" s="9">
        <v>4.7118788704537673E-3</v>
      </c>
      <c r="H113" s="9">
        <f t="shared" si="114"/>
        <v>1629728878.1660352</v>
      </c>
      <c r="I113" s="9">
        <f t="shared" si="115"/>
        <v>5421878374.6659975</v>
      </c>
      <c r="J113" s="9">
        <f t="shared" si="116"/>
        <v>340454771465.67419</v>
      </c>
      <c r="K113" s="4">
        <v>3.7623000000000002</v>
      </c>
      <c r="L113" s="9">
        <f t="shared" si="74"/>
        <v>520500323967.93579</v>
      </c>
      <c r="M113" s="9">
        <f t="shared" si="75"/>
        <v>341738855070.88483</v>
      </c>
      <c r="N113" s="9">
        <f t="shared" si="76"/>
        <v>4966688953.2494507</v>
      </c>
      <c r="O113" s="9">
        <f t="shared" si="77"/>
        <v>996738327.29008079</v>
      </c>
      <c r="P113" s="9">
        <f t="shared" si="78"/>
        <v>163749868.05479899</v>
      </c>
      <c r="Q113" s="9">
        <f t="shared" si="79"/>
        <v>3806200757.9045706</v>
      </c>
      <c r="R113" s="9">
        <v>4.8524315070186397E-3</v>
      </c>
      <c r="S113" s="9">
        <f t="shared" si="80"/>
        <v>1658264387.5184381</v>
      </c>
      <c r="T113" s="9">
        <f t="shared" si="81"/>
        <v>5464465145.4230089</v>
      </c>
      <c r="U113" s="9">
        <f t="shared" si="82"/>
        <v>336274389925.46185</v>
      </c>
      <c r="V113" s="9">
        <v>3.5623</v>
      </c>
      <c r="W113" s="9">
        <f t="shared" si="83"/>
        <v>524588653960.60889</v>
      </c>
      <c r="X113" s="9">
        <f t="shared" si="84"/>
        <v>349624968338.69409</v>
      </c>
      <c r="Y113" s="9">
        <f t="shared" si="85"/>
        <v>4966688953.2494507</v>
      </c>
      <c r="Z113" s="9">
        <f t="shared" si="86"/>
        <v>1019739490.9878578</v>
      </c>
      <c r="AA113" s="9">
        <f t="shared" si="87"/>
        <v>167528630.66229093</v>
      </c>
      <c r="AB113" s="9">
        <f t="shared" si="88"/>
        <v>3779420831.5993018</v>
      </c>
      <c r="AC113" s="9">
        <v>4.5715442295558573E-3</v>
      </c>
      <c r="AD113" s="9">
        <f t="shared" si="89"/>
        <v>1598326006.5174062</v>
      </c>
      <c r="AE113" s="9">
        <f t="shared" si="90"/>
        <v>5377746838.1167078</v>
      </c>
      <c r="AF113" s="9">
        <f t="shared" si="91"/>
        <v>344247221500.57739</v>
      </c>
      <c r="AG113" s="9">
        <v>3.9623000000000004</v>
      </c>
      <c r="AH113" s="9">
        <f t="shared" si="92"/>
        <v>516263696459.20398</v>
      </c>
      <c r="AI113" s="9">
        <f t="shared" si="93"/>
        <v>331915976625.01892</v>
      </c>
      <c r="AJ113" s="9">
        <f t="shared" si="94"/>
        <v>4966688953.2494507</v>
      </c>
      <c r="AK113" s="9">
        <f t="shared" si="95"/>
        <v>968088265.15630519</v>
      </c>
      <c r="AL113" s="9">
        <f t="shared" si="96"/>
        <v>159043072.13282159</v>
      </c>
      <c r="AM113" s="9">
        <f t="shared" si="97"/>
        <v>3839557615.9603238</v>
      </c>
      <c r="AN113" s="9">
        <v>5.1430128318229462E-3</v>
      </c>
      <c r="AO113" s="9">
        <f t="shared" si="98"/>
        <v>1707048126.8695173</v>
      </c>
      <c r="AP113" s="9">
        <f t="shared" si="99"/>
        <v>5546605742.8298416</v>
      </c>
      <c r="AQ113" s="9">
        <f t="shared" si="100"/>
        <v>326369370882.18909</v>
      </c>
      <c r="AR113" s="9">
        <v>3.3623000000000003</v>
      </c>
      <c r="AS113" s="9">
        <f t="shared" si="62"/>
        <v>532474151311.66479</v>
      </c>
      <c r="AT113" s="9">
        <f t="shared" si="101"/>
        <v>353489085912.08392</v>
      </c>
      <c r="AU113" s="9">
        <f t="shared" si="102"/>
        <v>4966688953.2494507</v>
      </c>
      <c r="AV113" s="9">
        <f t="shared" si="103"/>
        <v>1031009833.9102448</v>
      </c>
      <c r="AW113" s="9">
        <f t="shared" si="104"/>
        <v>169380186.99954021</v>
      </c>
      <c r="AX113" s="9">
        <f t="shared" si="105"/>
        <v>3766298932.3396654</v>
      </c>
      <c r="AY113" s="9">
        <v>4.4314268785635713E-3</v>
      </c>
      <c r="AZ113" s="9">
        <f t="shared" si="106"/>
        <v>1566461036.5896761</v>
      </c>
      <c r="BA113" s="9">
        <f t="shared" si="107"/>
        <v>5332759968.9293413</v>
      </c>
      <c r="BB113" s="9">
        <f t="shared" si="108"/>
        <v>348156325943.1546</v>
      </c>
      <c r="BC113" s="9">
        <v>4.1623000000000001</v>
      </c>
      <c r="BD113" s="9">
        <f t="shared" si="63"/>
        <v>511944957017.2168</v>
      </c>
      <c r="BE113" s="9">
        <f t="shared" si="64"/>
        <v>0.71027349213954782</v>
      </c>
      <c r="BF113" s="9">
        <f t="shared" si="65"/>
        <v>0.71713256320347551</v>
      </c>
      <c r="BG113" s="9">
        <f t="shared" si="66"/>
        <v>0.70348114529658212</v>
      </c>
      <c r="BH113" s="9">
        <f t="shared" si="67"/>
        <v>0.72405902517026843</v>
      </c>
      <c r="BI113" s="9">
        <f t="shared" si="68"/>
        <v>0.69675486269681408</v>
      </c>
      <c r="BJ113" s="9">
        <f t="shared" si="69"/>
        <v>4567545283.5971556</v>
      </c>
      <c r="BK113" s="9">
        <f t="shared" si="70"/>
        <v>7480520275.9514198</v>
      </c>
      <c r="BL113" s="9">
        <f t="shared" si="71"/>
        <v>4500511009.8177071</v>
      </c>
      <c r="BM113" s="9">
        <f t="shared" si="72"/>
        <v>4717022992.7050381</v>
      </c>
      <c r="BN113" s="9">
        <f t="shared" si="73"/>
        <v>4433987555.211628</v>
      </c>
    </row>
    <row r="114" spans="1:66" x14ac:dyDescent="0.3">
      <c r="A114" s="9">
        <f t="shared" si="61"/>
        <v>97</v>
      </c>
      <c r="B114" s="9">
        <f t="shared" si="109"/>
        <v>340454771465.67419</v>
      </c>
      <c r="C114" s="9">
        <f t="shared" si="110"/>
        <v>4966688953.2494507</v>
      </c>
      <c r="D114" s="9">
        <f t="shared" si="111"/>
        <v>992993083.44154978</v>
      </c>
      <c r="E114" s="9">
        <f t="shared" si="112"/>
        <v>163134577.9939689</v>
      </c>
      <c r="F114" s="9">
        <f t="shared" si="113"/>
        <v>3810561291.8139319</v>
      </c>
      <c r="G114" s="9">
        <v>4.6329138565733841E-3</v>
      </c>
      <c r="H114" s="9">
        <f t="shared" si="114"/>
        <v>1577297628.2598467</v>
      </c>
      <c r="I114" s="9">
        <f t="shared" si="115"/>
        <v>5387858920.0737782</v>
      </c>
      <c r="J114" s="9">
        <f t="shared" si="116"/>
        <v>335066912545.60046</v>
      </c>
      <c r="K114" s="4">
        <v>3.7677</v>
      </c>
      <c r="L114" s="9">
        <f t="shared" si="74"/>
        <v>522622315247.15649</v>
      </c>
      <c r="M114" s="9">
        <f t="shared" si="75"/>
        <v>336274389925.46185</v>
      </c>
      <c r="N114" s="9">
        <f t="shared" si="76"/>
        <v>4966688953.2494507</v>
      </c>
      <c r="O114" s="9">
        <f t="shared" si="77"/>
        <v>980800303.94926381</v>
      </c>
      <c r="P114" s="9">
        <f t="shared" si="78"/>
        <v>161131478.50595048</v>
      </c>
      <c r="Q114" s="9">
        <f t="shared" si="79"/>
        <v>3824757170.7942367</v>
      </c>
      <c r="R114" s="9">
        <v>4.7821278950315182E-3</v>
      </c>
      <c r="S114" s="9">
        <f t="shared" si="80"/>
        <v>1608107140.4472568</v>
      </c>
      <c r="T114" s="9">
        <f t="shared" si="81"/>
        <v>5432864311.2414932</v>
      </c>
      <c r="U114" s="9">
        <f t="shared" si="82"/>
        <v>330841525614.22034</v>
      </c>
      <c r="V114" s="9">
        <v>3.5676999999999999</v>
      </c>
      <c r="W114" s="9">
        <f t="shared" si="83"/>
        <v>526987838190.42487</v>
      </c>
      <c r="X114" s="9">
        <f t="shared" si="84"/>
        <v>344247221500.57739</v>
      </c>
      <c r="Y114" s="9">
        <f t="shared" si="85"/>
        <v>4966688953.2494507</v>
      </c>
      <c r="Z114" s="9">
        <f t="shared" si="86"/>
        <v>1004054396.0433508</v>
      </c>
      <c r="AA114" s="9">
        <f t="shared" si="87"/>
        <v>164951793.63569334</v>
      </c>
      <c r="AB114" s="9">
        <f t="shared" si="88"/>
        <v>3797682763.5704064</v>
      </c>
      <c r="AC114" s="9">
        <v>4.5014584367957244E-3</v>
      </c>
      <c r="AD114" s="9">
        <f t="shared" si="89"/>
        <v>1549614559.5672605</v>
      </c>
      <c r="AE114" s="9">
        <f t="shared" si="90"/>
        <v>5347297323.1376667</v>
      </c>
      <c r="AF114" s="9">
        <f t="shared" si="91"/>
        <v>338899924177.4397</v>
      </c>
      <c r="AG114" s="9">
        <v>3.9677000000000002</v>
      </c>
      <c r="AH114" s="9">
        <f t="shared" si="92"/>
        <v>518687840344.3537</v>
      </c>
      <c r="AI114" s="9">
        <f t="shared" si="93"/>
        <v>326369370882.18909</v>
      </c>
      <c r="AJ114" s="9">
        <f t="shared" si="94"/>
        <v>4966688953.2494507</v>
      </c>
      <c r="AK114" s="9">
        <f t="shared" si="95"/>
        <v>951910665.07305157</v>
      </c>
      <c r="AL114" s="9">
        <f t="shared" si="96"/>
        <v>156385323.5477156</v>
      </c>
      <c r="AM114" s="9">
        <f t="shared" si="97"/>
        <v>3858392964.6286836</v>
      </c>
      <c r="AN114" s="9">
        <v>5.0636707561989569E-3</v>
      </c>
      <c r="AO114" s="9">
        <f t="shared" si="98"/>
        <v>1652627039.0551922</v>
      </c>
      <c r="AP114" s="9">
        <f t="shared" si="99"/>
        <v>5511020003.683876</v>
      </c>
      <c r="AQ114" s="9">
        <f t="shared" si="100"/>
        <v>320858350878.50525</v>
      </c>
      <c r="AR114" s="9">
        <v>3.3677000000000001</v>
      </c>
      <c r="AS114" s="9">
        <f t="shared" si="62"/>
        <v>534568940357.336</v>
      </c>
      <c r="AT114" s="9">
        <f t="shared" si="101"/>
        <v>348156325943.1546</v>
      </c>
      <c r="AU114" s="9">
        <f t="shared" si="102"/>
        <v>4966688953.2494507</v>
      </c>
      <c r="AV114" s="9">
        <f t="shared" si="103"/>
        <v>1015455950.6675344</v>
      </c>
      <c r="AW114" s="9">
        <f t="shared" si="104"/>
        <v>166824906.18109491</v>
      </c>
      <c r="AX114" s="9">
        <f t="shared" si="105"/>
        <v>3784408096.4008212</v>
      </c>
      <c r="AY114" s="9">
        <v>4.3614494671814219E-3</v>
      </c>
      <c r="AZ114" s="9">
        <f t="shared" si="106"/>
        <v>1518466222.2806132</v>
      </c>
      <c r="BA114" s="9">
        <f t="shared" si="107"/>
        <v>5302874318.6814346</v>
      </c>
      <c r="BB114" s="9">
        <f t="shared" si="108"/>
        <v>342853451624.47314</v>
      </c>
      <c r="BC114" s="9">
        <v>4.1677</v>
      </c>
      <c r="BD114" s="9">
        <f t="shared" si="63"/>
        <v>514378808912.09918</v>
      </c>
      <c r="BE114" s="9">
        <f t="shared" si="64"/>
        <v>0.70593049970861221</v>
      </c>
      <c r="BF114" s="9">
        <f t="shared" si="65"/>
        <v>0.71286571521827735</v>
      </c>
      <c r="BG114" s="9">
        <f t="shared" si="66"/>
        <v>0.69906388667175889</v>
      </c>
      <c r="BH114" s="9">
        <f t="shared" si="67"/>
        <v>0.71987023012859652</v>
      </c>
      <c r="BI114" s="9">
        <f t="shared" si="68"/>
        <v>0.69226518630243949</v>
      </c>
      <c r="BJ114" s="9">
        <f t="shared" si="69"/>
        <v>4504438043.4082747</v>
      </c>
      <c r="BK114" s="9">
        <f t="shared" si="70"/>
        <v>7413484975.8419075</v>
      </c>
      <c r="BL114" s="9">
        <f t="shared" si="71"/>
        <v>4440000618.4300404</v>
      </c>
      <c r="BM114" s="9">
        <f t="shared" si="72"/>
        <v>4652471387.8232136</v>
      </c>
      <c r="BN114" s="9">
        <f t="shared" si="73"/>
        <v>4373960081.0312061</v>
      </c>
    </row>
    <row r="115" spans="1:66" x14ac:dyDescent="0.3">
      <c r="A115" s="9">
        <f t="shared" si="61"/>
        <v>98</v>
      </c>
      <c r="B115" s="9">
        <f t="shared" si="109"/>
        <v>335066912545.60046</v>
      </c>
      <c r="C115" s="9">
        <f t="shared" si="110"/>
        <v>4966688953.2494507</v>
      </c>
      <c r="D115" s="9">
        <f t="shared" si="111"/>
        <v>977278494.92466807</v>
      </c>
      <c r="E115" s="9">
        <f t="shared" si="112"/>
        <v>160552895.59476689</v>
      </c>
      <c r="F115" s="9">
        <f t="shared" si="113"/>
        <v>3828857562.7300153</v>
      </c>
      <c r="G115" s="9">
        <v>4.2478514334469697E-3</v>
      </c>
      <c r="H115" s="9">
        <f t="shared" si="114"/>
        <v>1423314464.7574794</v>
      </c>
      <c r="I115" s="9">
        <f t="shared" si="115"/>
        <v>5252172027.4874945</v>
      </c>
      <c r="J115" s="9">
        <f t="shared" si="116"/>
        <v>329814740518.11292</v>
      </c>
      <c r="K115" s="4">
        <v>3.7728000000000002</v>
      </c>
      <c r="L115" s="9">
        <f t="shared" si="74"/>
        <v>514712858693.77448</v>
      </c>
      <c r="M115" s="9">
        <f t="shared" si="75"/>
        <v>330841525614.22034</v>
      </c>
      <c r="N115" s="9">
        <f t="shared" si="76"/>
        <v>4966688953.2494507</v>
      </c>
      <c r="O115" s="9">
        <f t="shared" si="77"/>
        <v>964954449.70814264</v>
      </c>
      <c r="P115" s="9">
        <f t="shared" si="78"/>
        <v>158528231.02348059</v>
      </c>
      <c r="Q115" s="9">
        <f t="shared" si="79"/>
        <v>3843206272.5178275</v>
      </c>
      <c r="R115" s="9">
        <v>4.378938748546557E-3</v>
      </c>
      <c r="S115" s="9">
        <f t="shared" si="80"/>
        <v>1448734776.1403677</v>
      </c>
      <c r="T115" s="9">
        <f t="shared" si="81"/>
        <v>5291941048.6581955</v>
      </c>
      <c r="U115" s="9">
        <f t="shared" si="82"/>
        <v>325549584565.56213</v>
      </c>
      <c r="V115" s="9">
        <v>3.5728</v>
      </c>
      <c r="W115" s="9">
        <f t="shared" si="83"/>
        <v>518610222768.50317</v>
      </c>
      <c r="X115" s="9">
        <f t="shared" si="84"/>
        <v>338899924177.4397</v>
      </c>
      <c r="Y115" s="9">
        <f t="shared" si="85"/>
        <v>4966688953.2494507</v>
      </c>
      <c r="Z115" s="9">
        <f t="shared" si="86"/>
        <v>988458112.18419921</v>
      </c>
      <c r="AA115" s="9">
        <f t="shared" si="87"/>
        <v>162389547.00168985</v>
      </c>
      <c r="AB115" s="9">
        <f t="shared" si="88"/>
        <v>3815841294.0635614</v>
      </c>
      <c r="AC115" s="9">
        <v>4.1256743045807731E-3</v>
      </c>
      <c r="AD115" s="9">
        <f t="shared" si="89"/>
        <v>1398190709.0032353</v>
      </c>
      <c r="AE115" s="9">
        <f t="shared" si="90"/>
        <v>5214032003.0667973</v>
      </c>
      <c r="AF115" s="9">
        <f t="shared" si="91"/>
        <v>333685892174.37292</v>
      </c>
      <c r="AG115" s="9">
        <v>3.9728000000000003</v>
      </c>
      <c r="AH115" s="9">
        <f t="shared" si="92"/>
        <v>510975136300.54614</v>
      </c>
      <c r="AI115" s="9">
        <f t="shared" si="93"/>
        <v>320858350878.50525</v>
      </c>
      <c r="AJ115" s="9">
        <f t="shared" si="94"/>
        <v>4966688953.2494507</v>
      </c>
      <c r="AK115" s="9">
        <f t="shared" si="95"/>
        <v>935836856.72897363</v>
      </c>
      <c r="AL115" s="9">
        <f t="shared" si="96"/>
        <v>153744626.4626171</v>
      </c>
      <c r="AM115" s="9">
        <f t="shared" si="97"/>
        <v>3877107470.0578604</v>
      </c>
      <c r="AN115" s="9">
        <v>4.6416843447381062E-3</v>
      </c>
      <c r="AO115" s="9">
        <f t="shared" si="98"/>
        <v>1489323184.1512439</v>
      </c>
      <c r="AP115" s="9">
        <f t="shared" si="99"/>
        <v>5366430654.2091045</v>
      </c>
      <c r="AQ115" s="9">
        <f t="shared" si="100"/>
        <v>315491920224.29614</v>
      </c>
      <c r="AR115" s="9">
        <v>3.3728000000000002</v>
      </c>
      <c r="AS115" s="9">
        <f t="shared" si="62"/>
        <v>525910204112.49225</v>
      </c>
      <c r="AT115" s="9">
        <f t="shared" si="101"/>
        <v>342853451624.47314</v>
      </c>
      <c r="AU115" s="9">
        <f t="shared" si="102"/>
        <v>4966688953.2494507</v>
      </c>
      <c r="AV115" s="9">
        <f t="shared" si="103"/>
        <v>999989233.90471339</v>
      </c>
      <c r="AW115" s="9">
        <f t="shared" si="104"/>
        <v>164283945.57006004</v>
      </c>
      <c r="AX115" s="9">
        <f t="shared" si="105"/>
        <v>3802415773.7746768</v>
      </c>
      <c r="AY115" s="9">
        <v>4.0036618335385077E-3</v>
      </c>
      <c r="AZ115" s="9">
        <f t="shared" si="106"/>
        <v>1372669278.7658441</v>
      </c>
      <c r="BA115" s="9">
        <f t="shared" si="107"/>
        <v>5175085052.5405207</v>
      </c>
      <c r="BB115" s="9">
        <f t="shared" si="108"/>
        <v>337678366571.93262</v>
      </c>
      <c r="BC115" s="9">
        <v>4.1728000000000005</v>
      </c>
      <c r="BD115" s="9">
        <f t="shared" si="63"/>
        <v>507158335148.97101</v>
      </c>
      <c r="BE115" s="9">
        <f t="shared" si="64"/>
        <v>0.70161109904419638</v>
      </c>
      <c r="BF115" s="9">
        <f t="shared" si="65"/>
        <v>0.70862126071706666</v>
      </c>
      <c r="BG115" s="9">
        <f t="shared" si="66"/>
        <v>0.69467143082964866</v>
      </c>
      <c r="BH115" s="9">
        <f t="shared" si="67"/>
        <v>0.71570264378401027</v>
      </c>
      <c r="BI115" s="9">
        <f t="shared" si="68"/>
        <v>0.68780153569647273</v>
      </c>
      <c r="BJ115" s="9">
        <f t="shared" si="69"/>
        <v>4370651627.4710407</v>
      </c>
      <c r="BK115" s="9">
        <f t="shared" si="70"/>
        <v>7269483325.1817198</v>
      </c>
      <c r="BL115" s="9">
        <f t="shared" si="71"/>
        <v>4308692683.068162</v>
      </c>
      <c r="BM115" s="9">
        <f t="shared" si="72"/>
        <v>4510549519.4124565</v>
      </c>
      <c r="BN115" s="9">
        <f t="shared" si="73"/>
        <v>4247225577.2568326</v>
      </c>
    </row>
    <row r="116" spans="1:66" x14ac:dyDescent="0.3">
      <c r="A116" s="9">
        <f t="shared" si="61"/>
        <v>99</v>
      </c>
      <c r="B116" s="9">
        <f t="shared" si="109"/>
        <v>329814740518.11292</v>
      </c>
      <c r="C116" s="9">
        <f t="shared" si="110"/>
        <v>4966688953.2494507</v>
      </c>
      <c r="D116" s="9">
        <f t="shared" si="111"/>
        <v>961959659.84449601</v>
      </c>
      <c r="E116" s="9">
        <f t="shared" si="112"/>
        <v>158036229.83159578</v>
      </c>
      <c r="F116" s="9">
        <f t="shared" si="113"/>
        <v>3846693063.573359</v>
      </c>
      <c r="G116" s="9">
        <v>3.8818135570097834E-3</v>
      </c>
      <c r="H116" s="9">
        <f t="shared" si="114"/>
        <v>1280279331.0448747</v>
      </c>
      <c r="I116" s="9">
        <f t="shared" si="115"/>
        <v>5126972394.6182337</v>
      </c>
      <c r="J116" s="9">
        <f t="shared" si="116"/>
        <v>324687768123.49469</v>
      </c>
      <c r="K116" s="4">
        <v>3.7726000000000002</v>
      </c>
      <c r="L116" s="9">
        <f t="shared" si="74"/>
        <v>507570267067.20514</v>
      </c>
      <c r="M116" s="9">
        <f t="shared" si="75"/>
        <v>325549584565.56213</v>
      </c>
      <c r="N116" s="9">
        <f t="shared" si="76"/>
        <v>4966688953.2494507</v>
      </c>
      <c r="O116" s="9">
        <f t="shared" si="77"/>
        <v>949519621.64955628</v>
      </c>
      <c r="P116" s="9">
        <f t="shared" si="78"/>
        <v>155992509.27099854</v>
      </c>
      <c r="Q116" s="9">
        <f t="shared" si="79"/>
        <v>3861176822.328896</v>
      </c>
      <c r="R116" s="9">
        <v>3.9949529454640365E-3</v>
      </c>
      <c r="S116" s="9">
        <f t="shared" si="80"/>
        <v>1300555271.7547858</v>
      </c>
      <c r="T116" s="9">
        <f t="shared" si="81"/>
        <v>5161732094.0836821</v>
      </c>
      <c r="U116" s="9">
        <f t="shared" si="82"/>
        <v>320387852471.47845</v>
      </c>
      <c r="V116" s="9">
        <v>3.5726</v>
      </c>
      <c r="W116" s="9">
        <f t="shared" si="83"/>
        <v>511011477314.28455</v>
      </c>
      <c r="X116" s="9">
        <f t="shared" si="84"/>
        <v>333685892174.37292</v>
      </c>
      <c r="Y116" s="9">
        <f t="shared" si="85"/>
        <v>4966688953.2494507</v>
      </c>
      <c r="Z116" s="9">
        <f t="shared" si="86"/>
        <v>973250518.84192109</v>
      </c>
      <c r="AA116" s="9">
        <f t="shared" si="87"/>
        <v>159891156.66688704</v>
      </c>
      <c r="AB116" s="9">
        <f t="shared" si="88"/>
        <v>3833547277.7406425</v>
      </c>
      <c r="AC116" s="9">
        <v>3.7601290136652921E-3</v>
      </c>
      <c r="AD116" s="9">
        <f t="shared" si="89"/>
        <v>1254702004.6156478</v>
      </c>
      <c r="AE116" s="9">
        <f t="shared" si="90"/>
        <v>5088249282.3562908</v>
      </c>
      <c r="AF116" s="9">
        <f t="shared" si="91"/>
        <v>328597642892.0166</v>
      </c>
      <c r="AG116" s="9">
        <v>3.9726000000000004</v>
      </c>
      <c r="AH116" s="9">
        <f t="shared" si="92"/>
        <v>503736678953.27277</v>
      </c>
      <c r="AI116" s="9">
        <f t="shared" si="93"/>
        <v>315491920224.29614</v>
      </c>
      <c r="AJ116" s="9">
        <f t="shared" si="94"/>
        <v>4966688953.2494507</v>
      </c>
      <c r="AK116" s="9">
        <f t="shared" si="95"/>
        <v>920184767.32086384</v>
      </c>
      <c r="AL116" s="9">
        <f t="shared" si="96"/>
        <v>151173211.77414191</v>
      </c>
      <c r="AM116" s="9">
        <f t="shared" si="97"/>
        <v>3895330974.1544452</v>
      </c>
      <c r="AN116" s="9">
        <v>4.2303874591896884E-3</v>
      </c>
      <c r="AO116" s="9">
        <f t="shared" si="98"/>
        <v>1334653062.792536</v>
      </c>
      <c r="AP116" s="9">
        <f t="shared" si="99"/>
        <v>5229984036.9469814</v>
      </c>
      <c r="AQ116" s="9">
        <f t="shared" si="100"/>
        <v>310261936187.34918</v>
      </c>
      <c r="AR116" s="9">
        <v>3.3726000000000003</v>
      </c>
      <c r="AS116" s="9">
        <f t="shared" si="62"/>
        <v>517768419657.75116</v>
      </c>
      <c r="AT116" s="9">
        <f t="shared" si="101"/>
        <v>337678366571.93262</v>
      </c>
      <c r="AU116" s="9">
        <f t="shared" si="102"/>
        <v>4966688953.2494507</v>
      </c>
      <c r="AV116" s="9">
        <f t="shared" si="103"/>
        <v>984895235.83480346</v>
      </c>
      <c r="AW116" s="9">
        <f t="shared" si="104"/>
        <v>161804217.31571773</v>
      </c>
      <c r="AX116" s="9">
        <f t="shared" si="105"/>
        <v>3819989500.0989294</v>
      </c>
      <c r="AY116" s="9">
        <v>3.6472824298944273E-3</v>
      </c>
      <c r="AZ116" s="9">
        <f t="shared" si="106"/>
        <v>1231608373.3532596</v>
      </c>
      <c r="BA116" s="9">
        <f t="shared" si="107"/>
        <v>5051597873.4521885</v>
      </c>
      <c r="BB116" s="9">
        <f t="shared" si="108"/>
        <v>332626768698.48041</v>
      </c>
      <c r="BC116" s="9">
        <v>4.1726000000000001</v>
      </c>
      <c r="BD116" s="9">
        <f t="shared" si="63"/>
        <v>500108189471.76666</v>
      </c>
      <c r="BE116" s="9">
        <f t="shared" si="64"/>
        <v>0.69731824315032664</v>
      </c>
      <c r="BF116" s="9">
        <f t="shared" si="65"/>
        <v>0.70440219470911869</v>
      </c>
      <c r="BG116" s="9">
        <f t="shared" si="66"/>
        <v>0.69030668860773359</v>
      </c>
      <c r="BH116" s="9">
        <f t="shared" si="67"/>
        <v>0.71155930299464787</v>
      </c>
      <c r="BI116" s="9">
        <f t="shared" si="68"/>
        <v>0.68336677938407242</v>
      </c>
      <c r="BJ116" s="9">
        <f t="shared" si="69"/>
        <v>4245923402.8796597</v>
      </c>
      <c r="BK116" s="9">
        <f t="shared" si="70"/>
        <v>7134482014.6794901</v>
      </c>
      <c r="BL116" s="9">
        <f t="shared" si="71"/>
        <v>4184293855.7615728</v>
      </c>
      <c r="BM116" s="9">
        <f t="shared" si="72"/>
        <v>4376209827.6642551</v>
      </c>
      <c r="BN116" s="9">
        <f t="shared" si="73"/>
        <v>4125138854.8675971</v>
      </c>
    </row>
    <row r="117" spans="1:66" x14ac:dyDescent="0.3">
      <c r="A117" s="9">
        <f t="shared" si="61"/>
        <v>100</v>
      </c>
      <c r="B117" s="9">
        <f t="shared" si="109"/>
        <v>324687768123.49469</v>
      </c>
      <c r="C117" s="9">
        <f t="shared" si="110"/>
        <v>4966688953.2494507</v>
      </c>
      <c r="D117" s="9">
        <f t="shared" si="111"/>
        <v>947005990.36019289</v>
      </c>
      <c r="E117" s="9">
        <f t="shared" si="112"/>
        <v>155579555.55917454</v>
      </c>
      <c r="F117" s="9">
        <f t="shared" si="113"/>
        <v>3864103407.3300834</v>
      </c>
      <c r="G117" s="9">
        <v>5.1959462442963122E-3</v>
      </c>
      <c r="H117" s="9">
        <f t="shared" si="114"/>
        <v>1687060189.350224</v>
      </c>
      <c r="I117" s="9">
        <f t="shared" si="115"/>
        <v>5551163596.6803074</v>
      </c>
      <c r="J117" s="9">
        <f t="shared" si="116"/>
        <v>319136604526.81439</v>
      </c>
      <c r="K117" s="4">
        <v>3.7776000000000001</v>
      </c>
      <c r="L117" s="9">
        <f t="shared" si="74"/>
        <v>555116359668.03076</v>
      </c>
      <c r="M117" s="9">
        <f t="shared" si="75"/>
        <v>320387852471.47845</v>
      </c>
      <c r="N117" s="9">
        <f t="shared" si="76"/>
        <v>4966688953.2494507</v>
      </c>
      <c r="O117" s="9">
        <f t="shared" si="77"/>
        <v>934464569.70847893</v>
      </c>
      <c r="P117" s="9">
        <f t="shared" si="78"/>
        <v>153519179.30925012</v>
      </c>
      <c r="Q117" s="9">
        <f t="shared" si="79"/>
        <v>3878705204.2317219</v>
      </c>
      <c r="R117" s="9">
        <v>5.3549326369501937E-3</v>
      </c>
      <c r="S117" s="9">
        <f t="shared" si="80"/>
        <v>1715655367.6819038</v>
      </c>
      <c r="T117" s="9">
        <f t="shared" si="81"/>
        <v>5594360571.9136257</v>
      </c>
      <c r="U117" s="9">
        <f t="shared" si="82"/>
        <v>314793491899.56482</v>
      </c>
      <c r="V117" s="9">
        <v>3.5775999999999999</v>
      </c>
      <c r="W117" s="9">
        <f t="shared" si="83"/>
        <v>559436057191.36255</v>
      </c>
      <c r="X117" s="9">
        <f t="shared" si="84"/>
        <v>328597642892.0166</v>
      </c>
      <c r="Y117" s="9">
        <f t="shared" si="85"/>
        <v>4966688953.2494507</v>
      </c>
      <c r="Z117" s="9">
        <f t="shared" si="86"/>
        <v>958409791.76838183</v>
      </c>
      <c r="AA117" s="9">
        <f t="shared" si="87"/>
        <v>157453037.2190913</v>
      </c>
      <c r="AB117" s="9">
        <f t="shared" si="88"/>
        <v>3850826124.2619772</v>
      </c>
      <c r="AC117" s="9">
        <v>5.037238856895998E-3</v>
      </c>
      <c r="AD117" s="9">
        <f t="shared" si="89"/>
        <v>1655224815.060101</v>
      </c>
      <c r="AE117" s="9">
        <f t="shared" si="90"/>
        <v>5506050939.3220787</v>
      </c>
      <c r="AF117" s="9">
        <f t="shared" si="91"/>
        <v>323091591952.69452</v>
      </c>
      <c r="AG117" s="9">
        <v>3.9776000000000002</v>
      </c>
      <c r="AH117" s="9">
        <f t="shared" si="92"/>
        <v>550605093932.20789</v>
      </c>
      <c r="AI117" s="9">
        <f t="shared" si="93"/>
        <v>310261936187.34918</v>
      </c>
      <c r="AJ117" s="9">
        <f t="shared" si="94"/>
        <v>4966688953.2494507</v>
      </c>
      <c r="AK117" s="9">
        <f t="shared" si="95"/>
        <v>904930647.21310186</v>
      </c>
      <c r="AL117" s="9">
        <f t="shared" si="96"/>
        <v>148667177.75643817</v>
      </c>
      <c r="AM117" s="9">
        <f t="shared" si="97"/>
        <v>3913091128.2799106</v>
      </c>
      <c r="AN117" s="9">
        <v>5.6737465539274945E-3</v>
      </c>
      <c r="AO117" s="9">
        <f t="shared" si="98"/>
        <v>1760347591.2578447</v>
      </c>
      <c r="AP117" s="9">
        <f t="shared" si="99"/>
        <v>5673438719.537755</v>
      </c>
      <c r="AQ117" s="9">
        <f t="shared" si="100"/>
        <v>304588497467.8114</v>
      </c>
      <c r="AR117" s="9">
        <v>3.3776000000000002</v>
      </c>
      <c r="AS117" s="9">
        <f t="shared" si="62"/>
        <v>567343871953.77551</v>
      </c>
      <c r="AT117" s="9">
        <f t="shared" si="101"/>
        <v>332626768698.48041</v>
      </c>
      <c r="AU117" s="9">
        <f t="shared" si="102"/>
        <v>4966688953.2494507</v>
      </c>
      <c r="AV117" s="9">
        <f t="shared" si="103"/>
        <v>970161408.70390129</v>
      </c>
      <c r="AW117" s="9">
        <f t="shared" si="104"/>
        <v>159383660.0013552</v>
      </c>
      <c r="AX117" s="9">
        <f t="shared" si="105"/>
        <v>3837143884.5441942</v>
      </c>
      <c r="AY117" s="9">
        <v>4.8876038110216014E-3</v>
      </c>
      <c r="AZ117" s="9">
        <f t="shared" si="106"/>
        <v>1625747862.3384936</v>
      </c>
      <c r="BA117" s="9">
        <f t="shared" si="107"/>
        <v>5462891746.8826876</v>
      </c>
      <c r="BB117" s="9">
        <f t="shared" si="108"/>
        <v>327163876951.59772</v>
      </c>
      <c r="BC117" s="9">
        <v>4.1776</v>
      </c>
      <c r="BD117" s="9">
        <f t="shared" si="63"/>
        <v>546289174688.26874</v>
      </c>
      <c r="BE117" s="9">
        <f t="shared" si="64"/>
        <v>0.69304878335663411</v>
      </c>
      <c r="BF117" s="9">
        <f t="shared" si="65"/>
        <v>0.70020534848168159</v>
      </c>
      <c r="BG117" s="9">
        <f t="shared" si="66"/>
        <v>0.68596653059002621</v>
      </c>
      <c r="BH117" s="9">
        <f t="shared" si="67"/>
        <v>0.70743701821538874</v>
      </c>
      <c r="BI117" s="9">
        <f t="shared" si="68"/>
        <v>0.67895780641796755</v>
      </c>
      <c r="BJ117" s="9">
        <f t="shared" si="69"/>
        <v>4503548526.3435001</v>
      </c>
      <c r="BK117" s="9">
        <f t="shared" si="70"/>
        <v>7394903363.0991096</v>
      </c>
      <c r="BL117" s="9">
        <f t="shared" si="71"/>
        <v>4434403699.841588</v>
      </c>
      <c r="BM117" s="9">
        <f t="shared" si="72"/>
        <v>4653782009.5336809</v>
      </c>
      <c r="BN117" s="9">
        <f t="shared" si="73"/>
        <v>4367771659.0872545</v>
      </c>
    </row>
    <row r="118" spans="1:66" x14ac:dyDescent="0.3">
      <c r="A118" s="9">
        <f t="shared" si="61"/>
        <v>101</v>
      </c>
      <c r="B118" s="9">
        <f t="shared" si="109"/>
        <v>319136604526.81439</v>
      </c>
      <c r="C118" s="9">
        <f t="shared" si="110"/>
        <v>4966688953.2494507</v>
      </c>
      <c r="D118" s="9">
        <f t="shared" si="111"/>
        <v>930815096.53654206</v>
      </c>
      <c r="E118" s="9">
        <f t="shared" si="112"/>
        <v>152919623.0024319</v>
      </c>
      <c r="F118" s="9">
        <f t="shared" si="113"/>
        <v>3882954233.7104769</v>
      </c>
      <c r="G118" s="9">
        <v>5.3549326369501937E-3</v>
      </c>
      <c r="H118" s="9">
        <f t="shared" si="114"/>
        <v>1708955019.2261052</v>
      </c>
      <c r="I118" s="9">
        <f t="shared" si="115"/>
        <v>5591909252.9365826</v>
      </c>
      <c r="J118" s="9">
        <f t="shared" si="116"/>
        <v>313544695273.87781</v>
      </c>
      <c r="K118" s="4">
        <v>3.7805</v>
      </c>
      <c r="L118" s="9">
        <f t="shared" si="74"/>
        <v>564782834546.59485</v>
      </c>
      <c r="M118" s="9">
        <f t="shared" si="75"/>
        <v>314793491899.56482</v>
      </c>
      <c r="N118" s="9">
        <f t="shared" si="76"/>
        <v>4966688953.2494507</v>
      </c>
      <c r="O118" s="9">
        <f t="shared" si="77"/>
        <v>918147684.70706415</v>
      </c>
      <c r="P118" s="9">
        <f t="shared" si="78"/>
        <v>150838548.20187482</v>
      </c>
      <c r="Q118" s="9">
        <f t="shared" si="79"/>
        <v>3897702720.3405118</v>
      </c>
      <c r="R118" s="9">
        <v>5.5230554287089006E-3</v>
      </c>
      <c r="S118" s="9">
        <f t="shared" si="80"/>
        <v>1738621904.3581228</v>
      </c>
      <c r="T118" s="9">
        <f t="shared" si="81"/>
        <v>5636324624.6986351</v>
      </c>
      <c r="U118" s="9">
        <f t="shared" si="82"/>
        <v>309157167274.86621</v>
      </c>
      <c r="V118" s="9">
        <v>3.5804999999999998</v>
      </c>
      <c r="W118" s="9">
        <f t="shared" si="83"/>
        <v>569268787094.56213</v>
      </c>
      <c r="X118" s="9">
        <f t="shared" si="84"/>
        <v>323091591952.69452</v>
      </c>
      <c r="Y118" s="9">
        <f t="shared" si="85"/>
        <v>4966688953.2494507</v>
      </c>
      <c r="Z118" s="9">
        <f t="shared" si="86"/>
        <v>942350476.52869236</v>
      </c>
      <c r="AA118" s="9">
        <f t="shared" si="87"/>
        <v>154814721.14399946</v>
      </c>
      <c r="AB118" s="9">
        <f t="shared" si="88"/>
        <v>3869523755.5767589</v>
      </c>
      <c r="AC118" s="9">
        <v>5.1959462442963122E-3</v>
      </c>
      <c r="AD118" s="9">
        <f t="shared" si="89"/>
        <v>1678766543.7703197</v>
      </c>
      <c r="AE118" s="9">
        <f t="shared" si="90"/>
        <v>5548290299.3470783</v>
      </c>
      <c r="AF118" s="9">
        <f t="shared" si="91"/>
        <v>317543301653.34741</v>
      </c>
      <c r="AG118" s="9">
        <v>3.9805000000000001</v>
      </c>
      <c r="AH118" s="9">
        <f t="shared" si="92"/>
        <v>560377320234.05493</v>
      </c>
      <c r="AI118" s="9">
        <f t="shared" si="93"/>
        <v>304588497467.8114</v>
      </c>
      <c r="AJ118" s="9">
        <f t="shared" si="94"/>
        <v>4966688953.2494507</v>
      </c>
      <c r="AK118" s="9">
        <f t="shared" si="95"/>
        <v>888383117.61444998</v>
      </c>
      <c r="AL118" s="9">
        <f t="shared" si="96"/>
        <v>145948655.03665963</v>
      </c>
      <c r="AM118" s="9">
        <f t="shared" si="97"/>
        <v>3932357180.598341</v>
      </c>
      <c r="AN118" s="9">
        <v>5.8513524539940409E-3</v>
      </c>
      <c r="AO118" s="9">
        <f t="shared" si="98"/>
        <v>1782254652.116636</v>
      </c>
      <c r="AP118" s="9">
        <f t="shared" si="99"/>
        <v>5714611832.7149773</v>
      </c>
      <c r="AQ118" s="9">
        <f t="shared" si="100"/>
        <v>298873885635.09644</v>
      </c>
      <c r="AR118" s="9">
        <v>3.3805000000000001</v>
      </c>
      <c r="AS118" s="9">
        <f t="shared" si="62"/>
        <v>577175795104.21265</v>
      </c>
      <c r="AT118" s="9">
        <f t="shared" si="101"/>
        <v>327163876951.59772</v>
      </c>
      <c r="AU118" s="9">
        <f t="shared" si="102"/>
        <v>4966688953.2494507</v>
      </c>
      <c r="AV118" s="9">
        <f t="shared" si="103"/>
        <v>954227974.44216001</v>
      </c>
      <c r="AW118" s="9">
        <f t="shared" si="104"/>
        <v>156766024.37264058</v>
      </c>
      <c r="AX118" s="9">
        <f t="shared" si="105"/>
        <v>3855694954.4346499</v>
      </c>
      <c r="AY118" s="9">
        <v>5.037238856895998E-3</v>
      </c>
      <c r="AZ118" s="9">
        <f t="shared" si="106"/>
        <v>1648002593.553329</v>
      </c>
      <c r="BA118" s="9">
        <f t="shared" si="107"/>
        <v>5503697547.9879789</v>
      </c>
      <c r="BB118" s="9">
        <f t="shared" si="108"/>
        <v>321660179403.60974</v>
      </c>
      <c r="BC118" s="9">
        <v>4.1805000000000003</v>
      </c>
      <c r="BD118" s="9">
        <f t="shared" si="63"/>
        <v>555873452346.78589</v>
      </c>
      <c r="BE118" s="9">
        <f t="shared" si="64"/>
        <v>0.68880380970210719</v>
      </c>
      <c r="BF118" s="9">
        <f t="shared" si="65"/>
        <v>0.69603183511594469</v>
      </c>
      <c r="BG118" s="9">
        <f t="shared" si="66"/>
        <v>0.68165202343388487</v>
      </c>
      <c r="BH118" s="9">
        <f t="shared" si="67"/>
        <v>0.70333692523261571</v>
      </c>
      <c r="BI118" s="9">
        <f t="shared" si="68"/>
        <v>0.6745756597324355</v>
      </c>
      <c r="BJ118" s="9">
        <f t="shared" si="69"/>
        <v>4492877381.5537872</v>
      </c>
      <c r="BK118" s="9">
        <f t="shared" si="70"/>
        <v>7380034998.4184847</v>
      </c>
      <c r="BL118" s="9">
        <f t="shared" si="71"/>
        <v>4424358418.2581997</v>
      </c>
      <c r="BM118" s="9">
        <f t="shared" si="72"/>
        <v>4644130165.6911879</v>
      </c>
      <c r="BN118" s="9">
        <f t="shared" si="73"/>
        <v>4356359369.7962437</v>
      </c>
    </row>
    <row r="119" spans="1:66" x14ac:dyDescent="0.3">
      <c r="A119" s="9">
        <f t="shared" si="61"/>
        <v>102</v>
      </c>
      <c r="B119" s="9">
        <f t="shared" si="109"/>
        <v>313544695273.87781</v>
      </c>
      <c r="C119" s="9">
        <f t="shared" si="110"/>
        <v>4966688953.2494507</v>
      </c>
      <c r="D119" s="9">
        <f t="shared" si="111"/>
        <v>914505361.21547699</v>
      </c>
      <c r="E119" s="9">
        <f t="shared" si="112"/>
        <v>150240166.48539978</v>
      </c>
      <c r="F119" s="9">
        <f t="shared" si="113"/>
        <v>3901943425.548574</v>
      </c>
      <c r="G119" s="9">
        <v>5.9313891164922694E-3</v>
      </c>
      <c r="H119" s="9">
        <f t="shared" si="114"/>
        <v>1859755593.0813639</v>
      </c>
      <c r="I119" s="9">
        <f t="shared" si="115"/>
        <v>5761699018.6299381</v>
      </c>
      <c r="J119" s="9">
        <f t="shared" si="116"/>
        <v>307782996255.24786</v>
      </c>
      <c r="K119" s="4">
        <v>3.7850999999999999</v>
      </c>
      <c r="L119" s="9">
        <f t="shared" si="74"/>
        <v>587693299900.25366</v>
      </c>
      <c r="M119" s="9">
        <f t="shared" si="75"/>
        <v>309157167274.86621</v>
      </c>
      <c r="N119" s="9">
        <f t="shared" si="76"/>
        <v>4966688953.2494507</v>
      </c>
      <c r="O119" s="9">
        <f t="shared" si="77"/>
        <v>901708404.5516932</v>
      </c>
      <c r="P119" s="9">
        <f t="shared" si="78"/>
        <v>148137809.31920674</v>
      </c>
      <c r="Q119" s="9">
        <f t="shared" si="79"/>
        <v>3916842739.378551</v>
      </c>
      <c r="R119" s="9">
        <v>6.1184174647674894E-3</v>
      </c>
      <c r="S119" s="9">
        <f t="shared" si="80"/>
        <v>1891552611.6125855</v>
      </c>
      <c r="T119" s="9">
        <f t="shared" si="81"/>
        <v>5808395350.9911366</v>
      </c>
      <c r="U119" s="9">
        <f t="shared" si="82"/>
        <v>303348771923.87506</v>
      </c>
      <c r="V119" s="9">
        <v>3.5850999999999997</v>
      </c>
      <c r="W119" s="9">
        <f t="shared" si="83"/>
        <v>592456325801.09595</v>
      </c>
      <c r="X119" s="9">
        <f t="shared" si="84"/>
        <v>317543301653.34741</v>
      </c>
      <c r="Y119" s="9">
        <f t="shared" si="85"/>
        <v>4966688953.2494507</v>
      </c>
      <c r="Z119" s="9">
        <f t="shared" si="86"/>
        <v>926167963.15559661</v>
      </c>
      <c r="AA119" s="9">
        <f t="shared" si="87"/>
        <v>152156165.37556231</v>
      </c>
      <c r="AB119" s="9">
        <f t="shared" si="88"/>
        <v>3888364824.7182918</v>
      </c>
      <c r="AC119" s="9">
        <v>5.7536260239761106E-3</v>
      </c>
      <c r="AD119" s="9">
        <f t="shared" si="89"/>
        <v>1827025404.1319959</v>
      </c>
      <c r="AE119" s="9">
        <f t="shared" si="90"/>
        <v>5715390228.8502874</v>
      </c>
      <c r="AF119" s="9">
        <f t="shared" si="91"/>
        <v>311827911424.49713</v>
      </c>
      <c r="AG119" s="9">
        <v>3.9851000000000001</v>
      </c>
      <c r="AH119" s="9">
        <f t="shared" si="92"/>
        <v>582969803342.72937</v>
      </c>
      <c r="AI119" s="9">
        <f t="shared" si="93"/>
        <v>298873885635.09644</v>
      </c>
      <c r="AJ119" s="9">
        <f t="shared" si="94"/>
        <v>4966688953.2494507</v>
      </c>
      <c r="AK119" s="9">
        <f t="shared" si="95"/>
        <v>871715499.76903129</v>
      </c>
      <c r="AL119" s="9">
        <f t="shared" si="96"/>
        <v>143210403.53348371</v>
      </c>
      <c r="AM119" s="9">
        <f t="shared" si="97"/>
        <v>3951763049.9469357</v>
      </c>
      <c r="AN119" s="9">
        <v>6.4846876906453632E-3</v>
      </c>
      <c r="AO119" s="9">
        <f t="shared" si="98"/>
        <v>1938103807.2332599</v>
      </c>
      <c r="AP119" s="9">
        <f t="shared" si="99"/>
        <v>5889866857.1801958</v>
      </c>
      <c r="AQ119" s="9">
        <f t="shared" si="100"/>
        <v>292984018777.9162</v>
      </c>
      <c r="AR119" s="9">
        <v>3.3851</v>
      </c>
      <c r="AS119" s="9">
        <f t="shared" si="62"/>
        <v>600766419432.38</v>
      </c>
      <c r="AT119" s="9">
        <f t="shared" si="101"/>
        <v>321660179403.60974</v>
      </c>
      <c r="AU119" s="9">
        <f t="shared" si="102"/>
        <v>4966688953.2494507</v>
      </c>
      <c r="AV119" s="9">
        <f t="shared" si="103"/>
        <v>938175523.26052845</v>
      </c>
      <c r="AW119" s="9">
        <f t="shared" si="104"/>
        <v>154128835.96422967</v>
      </c>
      <c r="AX119" s="9">
        <f t="shared" si="105"/>
        <v>3874384594.0246925</v>
      </c>
      <c r="AY119" s="9">
        <v>5.5762118537794336E-3</v>
      </c>
      <c r="AZ119" s="9">
        <f t="shared" si="106"/>
        <v>1793645305.279228</v>
      </c>
      <c r="BA119" s="9">
        <f t="shared" si="107"/>
        <v>5668029899.3039207</v>
      </c>
      <c r="BB119" s="9">
        <f t="shared" si="108"/>
        <v>315992149504.30579</v>
      </c>
      <c r="BC119" s="9">
        <v>4.1851000000000003</v>
      </c>
      <c r="BD119" s="9">
        <f t="shared" si="63"/>
        <v>578139049728.99988</v>
      </c>
      <c r="BE119" s="9">
        <f t="shared" si="64"/>
        <v>0.68458222865832119</v>
      </c>
      <c r="BF119" s="9">
        <f t="shared" si="65"/>
        <v>0.69188056121478347</v>
      </c>
      <c r="BG119" s="9">
        <f t="shared" si="66"/>
        <v>0.67736207290630102</v>
      </c>
      <c r="BH119" s="9">
        <f t="shared" si="67"/>
        <v>0.69925793020680538</v>
      </c>
      <c r="BI119" s="9">
        <f t="shared" si="68"/>
        <v>0.67021924381738551</v>
      </c>
      <c r="BJ119" s="9">
        <f t="shared" si="69"/>
        <v>4570410873.3330193</v>
      </c>
      <c r="BK119" s="9">
        <f t="shared" si="70"/>
        <v>7455071375.5545826</v>
      </c>
      <c r="BL119" s="9">
        <f t="shared" si="71"/>
        <v>4498739624.2649307</v>
      </c>
      <c r="BM119" s="9">
        <f t="shared" si="72"/>
        <v>4728090083.8431692</v>
      </c>
      <c r="BN119" s="9">
        <f t="shared" si="73"/>
        <v>4427606002.8134565</v>
      </c>
    </row>
    <row r="120" spans="1:66" x14ac:dyDescent="0.3">
      <c r="A120" s="9">
        <f t="shared" si="61"/>
        <v>103</v>
      </c>
      <c r="B120" s="9">
        <f t="shared" si="109"/>
        <v>307782996255.24786</v>
      </c>
      <c r="C120" s="9">
        <f t="shared" si="110"/>
        <v>4966688953.2494507</v>
      </c>
      <c r="D120" s="9">
        <f t="shared" si="111"/>
        <v>897700405.74447298</v>
      </c>
      <c r="E120" s="9">
        <f t="shared" si="112"/>
        <v>147479352.37230629</v>
      </c>
      <c r="F120" s="9">
        <f t="shared" si="113"/>
        <v>3921509195.1326714</v>
      </c>
      <c r="G120" s="9">
        <v>6.341576227078316E-3</v>
      </c>
      <c r="H120" s="9">
        <f t="shared" si="114"/>
        <v>1951829332.1512141</v>
      </c>
      <c r="I120" s="9">
        <f t="shared" si="115"/>
        <v>5873338527.283886</v>
      </c>
      <c r="J120" s="9">
        <f t="shared" si="116"/>
        <v>301909657727.96399</v>
      </c>
      <c r="K120" s="4">
        <v>3.7884000000000002</v>
      </c>
      <c r="L120" s="9">
        <f t="shared" si="74"/>
        <v>604953868310.24023</v>
      </c>
      <c r="M120" s="9">
        <f t="shared" si="75"/>
        <v>303348771923.87506</v>
      </c>
      <c r="N120" s="9">
        <f t="shared" si="76"/>
        <v>4966688953.2494507</v>
      </c>
      <c r="O120" s="9">
        <f t="shared" si="77"/>
        <v>884767251.44463563</v>
      </c>
      <c r="P120" s="9">
        <f t="shared" si="78"/>
        <v>145354619.88019013</v>
      </c>
      <c r="Q120" s="9">
        <f t="shared" si="79"/>
        <v>3936567081.9246254</v>
      </c>
      <c r="R120" s="9">
        <v>6.5384130034441545E-3</v>
      </c>
      <c r="S120" s="9">
        <f t="shared" si="80"/>
        <v>1983419554.9258797</v>
      </c>
      <c r="T120" s="9">
        <f t="shared" si="81"/>
        <v>5919986636.8505049</v>
      </c>
      <c r="U120" s="9">
        <f t="shared" si="82"/>
        <v>297428785287.02454</v>
      </c>
      <c r="V120" s="9">
        <v>3.5884</v>
      </c>
      <c r="W120" s="9">
        <f t="shared" si="83"/>
        <v>609758623595.60205</v>
      </c>
      <c r="X120" s="9">
        <f t="shared" si="84"/>
        <v>311827911424.49713</v>
      </c>
      <c r="Y120" s="9">
        <f t="shared" si="85"/>
        <v>4966688953.2494507</v>
      </c>
      <c r="Z120" s="9">
        <f t="shared" si="86"/>
        <v>909498074.98811662</v>
      </c>
      <c r="AA120" s="9">
        <f t="shared" si="87"/>
        <v>149417540.89090487</v>
      </c>
      <c r="AB120" s="9">
        <f t="shared" si="88"/>
        <v>3907773337.370429</v>
      </c>
      <c r="AC120" s="9">
        <v>6.1540858456029524E-3</v>
      </c>
      <c r="AD120" s="9">
        <f t="shared" si="89"/>
        <v>1919015735.9614289</v>
      </c>
      <c r="AE120" s="9">
        <f t="shared" si="90"/>
        <v>5826789073.3318577</v>
      </c>
      <c r="AF120" s="9">
        <f t="shared" si="91"/>
        <v>306001122351.16528</v>
      </c>
      <c r="AG120" s="9">
        <v>3.9884000000000004</v>
      </c>
      <c r="AH120" s="9">
        <f t="shared" si="92"/>
        <v>600159274553.1814</v>
      </c>
      <c r="AI120" s="9">
        <f t="shared" si="93"/>
        <v>292984018777.9162</v>
      </c>
      <c r="AJ120" s="9">
        <f t="shared" si="94"/>
        <v>4966688953.2494507</v>
      </c>
      <c r="AK120" s="9">
        <f t="shared" si="95"/>
        <v>854536721.43558896</v>
      </c>
      <c r="AL120" s="9">
        <f t="shared" si="96"/>
        <v>140388175.66441819</v>
      </c>
      <c r="AM120" s="9">
        <f t="shared" si="97"/>
        <v>3971764056.1494436</v>
      </c>
      <c r="AN120" s="9">
        <v>6.933378326620887E-3</v>
      </c>
      <c r="AO120" s="9">
        <f t="shared" si="98"/>
        <v>2031369045.8410912</v>
      </c>
      <c r="AP120" s="9">
        <f t="shared" si="99"/>
        <v>6003133101.9905348</v>
      </c>
      <c r="AQ120" s="9">
        <f t="shared" si="100"/>
        <v>286980885675.92572</v>
      </c>
      <c r="AR120" s="9">
        <v>3.3884000000000003</v>
      </c>
      <c r="AS120" s="9">
        <f t="shared" si="62"/>
        <v>618322709505.02502</v>
      </c>
      <c r="AT120" s="9">
        <f t="shared" si="101"/>
        <v>315992149504.30579</v>
      </c>
      <c r="AU120" s="9">
        <f t="shared" si="102"/>
        <v>4966688953.2494507</v>
      </c>
      <c r="AV120" s="9">
        <f t="shared" si="103"/>
        <v>921643769.38755858</v>
      </c>
      <c r="AW120" s="9">
        <f t="shared" si="104"/>
        <v>151412904.97081318</v>
      </c>
      <c r="AX120" s="9">
        <f t="shared" si="105"/>
        <v>3893632278.8910789</v>
      </c>
      <c r="AY120" s="9">
        <v>5.9580837636834527E-3</v>
      </c>
      <c r="AZ120" s="9">
        <f t="shared" si="106"/>
        <v>1882707695.4130385</v>
      </c>
      <c r="BA120" s="9">
        <f t="shared" si="107"/>
        <v>5776339974.3041172</v>
      </c>
      <c r="BB120" s="9">
        <f t="shared" si="108"/>
        <v>310215809530.00171</v>
      </c>
      <c r="BC120" s="9">
        <v>4.1884000000000006</v>
      </c>
      <c r="BD120" s="9">
        <f t="shared" si="63"/>
        <v>594963017353.3241</v>
      </c>
      <c r="BE120" s="9">
        <f t="shared" si="64"/>
        <v>0.68038466149678223</v>
      </c>
      <c r="BF120" s="9">
        <f t="shared" si="65"/>
        <v>0.6877521663081213</v>
      </c>
      <c r="BG120" s="9">
        <f t="shared" si="66"/>
        <v>0.67309728164748206</v>
      </c>
      <c r="BH120" s="9">
        <f t="shared" si="67"/>
        <v>0.69520069055488876</v>
      </c>
      <c r="BI120" s="9">
        <f t="shared" si="68"/>
        <v>0.66588914230776353</v>
      </c>
      <c r="BJ120" s="9">
        <f t="shared" si="69"/>
        <v>4606911032.4300327</v>
      </c>
      <c r="BK120" s="9">
        <f t="shared" si="70"/>
        <v>7487334720.9849901</v>
      </c>
      <c r="BL120" s="9">
        <f t="shared" si="71"/>
        <v>4534176567.9310436</v>
      </c>
      <c r="BM120" s="9">
        <f t="shared" si="72"/>
        <v>4767456796.8432636</v>
      </c>
      <c r="BN120" s="9">
        <f t="shared" si="73"/>
        <v>4460114650.2781935</v>
      </c>
    </row>
    <row r="121" spans="1:66" x14ac:dyDescent="0.3">
      <c r="A121" s="9">
        <f t="shared" si="61"/>
        <v>104</v>
      </c>
      <c r="B121" s="9">
        <f t="shared" si="109"/>
        <v>301909657727.96399</v>
      </c>
      <c r="C121" s="9">
        <f t="shared" si="110"/>
        <v>4966688953.2494507</v>
      </c>
      <c r="D121" s="9">
        <f t="shared" si="111"/>
        <v>880569835.03989506</v>
      </c>
      <c r="E121" s="9">
        <f t="shared" si="112"/>
        <v>144665044.32798275</v>
      </c>
      <c r="F121" s="9">
        <f t="shared" si="113"/>
        <v>3941454073.8815727</v>
      </c>
      <c r="G121" s="9">
        <v>6.0560316596822705E-3</v>
      </c>
      <c r="H121" s="9">
        <f t="shared" si="114"/>
        <v>1828374445.564388</v>
      </c>
      <c r="I121" s="9">
        <f t="shared" si="115"/>
        <v>5769828519.445961</v>
      </c>
      <c r="J121" s="9">
        <f t="shared" si="116"/>
        <v>296139829208.51801</v>
      </c>
      <c r="K121" s="4">
        <v>3.7928000000000002</v>
      </c>
      <c r="L121" s="9">
        <f t="shared" si="74"/>
        <v>600062166022.37988</v>
      </c>
      <c r="M121" s="9">
        <f t="shared" si="75"/>
        <v>297428785287.02454</v>
      </c>
      <c r="N121" s="9">
        <f t="shared" si="76"/>
        <v>4966688953.2494507</v>
      </c>
      <c r="O121" s="9">
        <f t="shared" si="77"/>
        <v>867500623.75382161</v>
      </c>
      <c r="P121" s="9">
        <f t="shared" si="78"/>
        <v>142517959.61669928</v>
      </c>
      <c r="Q121" s="9">
        <f t="shared" si="79"/>
        <v>3956670369.8789301</v>
      </c>
      <c r="R121" s="9">
        <v>6.2433184528407626E-3</v>
      </c>
      <c r="S121" s="9">
        <f t="shared" si="80"/>
        <v>1856942623.5884933</v>
      </c>
      <c r="T121" s="9">
        <f t="shared" si="81"/>
        <v>5813612993.4674234</v>
      </c>
      <c r="U121" s="9">
        <f t="shared" si="82"/>
        <v>291615172293.55713</v>
      </c>
      <c r="V121" s="9">
        <v>3.5928</v>
      </c>
      <c r="W121" s="9">
        <f t="shared" si="83"/>
        <v>604615751320.61206</v>
      </c>
      <c r="X121" s="9">
        <f t="shared" si="84"/>
        <v>306001122351.16528</v>
      </c>
      <c r="Y121" s="9">
        <f t="shared" si="85"/>
        <v>4966688953.2494507</v>
      </c>
      <c r="Z121" s="9">
        <f t="shared" si="86"/>
        <v>892503273.52423215</v>
      </c>
      <c r="AA121" s="9">
        <f t="shared" si="87"/>
        <v>146625537.79326671</v>
      </c>
      <c r="AB121" s="9">
        <f t="shared" si="88"/>
        <v>3927560141.931952</v>
      </c>
      <c r="AC121" s="9">
        <v>5.8780234665112285E-3</v>
      </c>
      <c r="AD121" s="9">
        <f t="shared" si="89"/>
        <v>1798681777.9589231</v>
      </c>
      <c r="AE121" s="9">
        <f t="shared" si="90"/>
        <v>5726241919.8908749</v>
      </c>
      <c r="AF121" s="9">
        <f t="shared" si="91"/>
        <v>300274880431.27441</v>
      </c>
      <c r="AG121" s="9">
        <v>3.9928000000000003</v>
      </c>
      <c r="AH121" s="9">
        <f t="shared" si="92"/>
        <v>595529159668.651</v>
      </c>
      <c r="AI121" s="9">
        <f t="shared" si="93"/>
        <v>286980885675.92572</v>
      </c>
      <c r="AJ121" s="9">
        <f t="shared" si="94"/>
        <v>4966688953.2494507</v>
      </c>
      <c r="AK121" s="9">
        <f t="shared" si="95"/>
        <v>837027583.22145009</v>
      </c>
      <c r="AL121" s="9">
        <f t="shared" si="96"/>
        <v>137511674.38638109</v>
      </c>
      <c r="AM121" s="9">
        <f t="shared" si="97"/>
        <v>3992149695.6416197</v>
      </c>
      <c r="AN121" s="9">
        <v>6.6190609447532855E-3</v>
      </c>
      <c r="AO121" s="9">
        <f t="shared" si="98"/>
        <v>1899543972.2682276</v>
      </c>
      <c r="AP121" s="9">
        <f t="shared" si="99"/>
        <v>5891693667.9098473</v>
      </c>
      <c r="AQ121" s="9">
        <f t="shared" si="100"/>
        <v>281089192008.01587</v>
      </c>
      <c r="AR121" s="9">
        <v>3.3928000000000003</v>
      </c>
      <c r="AS121" s="9">
        <f t="shared" si="62"/>
        <v>612736141462.62415</v>
      </c>
      <c r="AT121" s="9">
        <f t="shared" si="101"/>
        <v>310215809530.00171</v>
      </c>
      <c r="AU121" s="9">
        <f t="shared" si="102"/>
        <v>4966688953.2494507</v>
      </c>
      <c r="AV121" s="9">
        <f t="shared" si="103"/>
        <v>904796111.12917173</v>
      </c>
      <c r="AW121" s="9">
        <f t="shared" si="104"/>
        <v>148645075.39979249</v>
      </c>
      <c r="AX121" s="9">
        <f t="shared" si="105"/>
        <v>3913247766.7204862</v>
      </c>
      <c r="AY121" s="9">
        <v>5.6914914478271017E-3</v>
      </c>
      <c r="AZ121" s="9">
        <f t="shared" si="106"/>
        <v>1765590626.9207659</v>
      </c>
      <c r="BA121" s="9">
        <f t="shared" si="107"/>
        <v>5678838393.6412525</v>
      </c>
      <c r="BB121" s="9">
        <f t="shared" si="108"/>
        <v>304536971136.36047</v>
      </c>
      <c r="BC121" s="9">
        <v>4.1928000000000001</v>
      </c>
      <c r="BD121" s="9">
        <f t="shared" si="63"/>
        <v>590599192938.69031</v>
      </c>
      <c r="BE121" s="9">
        <f t="shared" si="64"/>
        <v>0.67621036779723787</v>
      </c>
      <c r="BF121" s="9">
        <f t="shared" si="65"/>
        <v>0.68364591345292225</v>
      </c>
      <c r="BG121" s="9">
        <f t="shared" si="66"/>
        <v>0.66885690523365093</v>
      </c>
      <c r="BH121" s="9">
        <f t="shared" si="67"/>
        <v>0.6911644722841972</v>
      </c>
      <c r="BI121" s="9">
        <f t="shared" si="68"/>
        <v>0.66158460625086901</v>
      </c>
      <c r="BJ121" s="9">
        <f t="shared" si="69"/>
        <v>4497068317.2850266</v>
      </c>
      <c r="BK121" s="9">
        <f t="shared" si="70"/>
        <v>7369909371.6615725</v>
      </c>
      <c r="BL121" s="9">
        <f t="shared" si="71"/>
        <v>4426993426.5977306</v>
      </c>
      <c r="BM121" s="9">
        <f t="shared" si="72"/>
        <v>4650653072.685626</v>
      </c>
      <c r="BN121" s="9">
        <f t="shared" si="73"/>
        <v>4355631241.5381756</v>
      </c>
    </row>
    <row r="122" spans="1:66" x14ac:dyDescent="0.3">
      <c r="A122" s="9">
        <f t="shared" si="61"/>
        <v>105</v>
      </c>
      <c r="B122" s="9">
        <f t="shared" si="109"/>
        <v>296139829208.51801</v>
      </c>
      <c r="C122" s="9">
        <f t="shared" si="110"/>
        <v>4966688953.2494507</v>
      </c>
      <c r="D122" s="9">
        <f t="shared" si="111"/>
        <v>863741168.52484417</v>
      </c>
      <c r="E122" s="9">
        <f t="shared" si="112"/>
        <v>141900334.82908157</v>
      </c>
      <c r="F122" s="9">
        <f t="shared" si="113"/>
        <v>3961047449.895525</v>
      </c>
      <c r="G122" s="9">
        <v>6.4936396904045068E-3</v>
      </c>
      <c r="H122" s="9">
        <f t="shared" si="114"/>
        <v>1923025348.8580444</v>
      </c>
      <c r="I122" s="9">
        <f t="shared" si="115"/>
        <v>5884072798.7535696</v>
      </c>
      <c r="J122" s="9">
        <f t="shared" si="116"/>
        <v>290255756409.76447</v>
      </c>
      <c r="K122" s="4">
        <v>3.7972999999999999</v>
      </c>
      <c r="L122" s="9">
        <f t="shared" si="74"/>
        <v>617827643869.12476</v>
      </c>
      <c r="M122" s="9">
        <f t="shared" si="75"/>
        <v>291615172293.55713</v>
      </c>
      <c r="N122" s="9">
        <f t="shared" si="76"/>
        <v>4966688953.2494507</v>
      </c>
      <c r="O122" s="9">
        <f t="shared" si="77"/>
        <v>850544252.52287495</v>
      </c>
      <c r="P122" s="9">
        <f t="shared" si="78"/>
        <v>139732270.05732948</v>
      </c>
      <c r="Q122" s="9">
        <f t="shared" si="79"/>
        <v>3976412430.6692462</v>
      </c>
      <c r="R122" s="9">
        <v>6.6908085162248332E-3</v>
      </c>
      <c r="S122" s="9">
        <f t="shared" si="80"/>
        <v>1951141278.2421041</v>
      </c>
      <c r="T122" s="9">
        <f t="shared" si="81"/>
        <v>5927553708.9113503</v>
      </c>
      <c r="U122" s="9">
        <f t="shared" si="82"/>
        <v>285687618584.64575</v>
      </c>
      <c r="V122" s="9">
        <v>3.5972999999999997</v>
      </c>
      <c r="W122" s="9">
        <f t="shared" si="83"/>
        <v>622393139435.69177</v>
      </c>
      <c r="X122" s="9">
        <f t="shared" si="84"/>
        <v>300274880431.27441</v>
      </c>
      <c r="Y122" s="9">
        <f t="shared" si="85"/>
        <v>4966688953.2494507</v>
      </c>
      <c r="Z122" s="9">
        <f t="shared" si="86"/>
        <v>875801734.59121704</v>
      </c>
      <c r="AA122" s="9">
        <f t="shared" si="87"/>
        <v>143881713.53998566</v>
      </c>
      <c r="AB122" s="9">
        <f t="shared" si="88"/>
        <v>3947005505.118248</v>
      </c>
      <c r="AC122" s="9">
        <v>6.2969003532519219E-3</v>
      </c>
      <c r="AD122" s="9">
        <f t="shared" si="89"/>
        <v>1890801000.6603703</v>
      </c>
      <c r="AE122" s="9">
        <f t="shared" si="90"/>
        <v>5837806505.7786179</v>
      </c>
      <c r="AF122" s="9">
        <f t="shared" si="91"/>
        <v>294437073925.49579</v>
      </c>
      <c r="AG122" s="9">
        <v>3.9973000000000001</v>
      </c>
      <c r="AH122" s="9">
        <f t="shared" si="92"/>
        <v>612969683106.75488</v>
      </c>
      <c r="AI122" s="9">
        <f t="shared" si="93"/>
        <v>281089192008.01587</v>
      </c>
      <c r="AJ122" s="9">
        <f t="shared" si="94"/>
        <v>4966688953.2494507</v>
      </c>
      <c r="AK122" s="9">
        <f t="shared" si="95"/>
        <v>819843476.69004631</v>
      </c>
      <c r="AL122" s="9">
        <f t="shared" si="96"/>
        <v>134688571.17050761</v>
      </c>
      <c r="AM122" s="9">
        <f t="shared" si="97"/>
        <v>4012156905.3888969</v>
      </c>
      <c r="AN122" s="9">
        <v>7.0954543710545215E-3</v>
      </c>
      <c r="AO122" s="9">
        <f t="shared" si="98"/>
        <v>1994455536.0894599</v>
      </c>
      <c r="AP122" s="9">
        <f t="shared" si="99"/>
        <v>6006612441.4783573</v>
      </c>
      <c r="AQ122" s="9">
        <f t="shared" si="100"/>
        <v>275082579566.53748</v>
      </c>
      <c r="AR122" s="9">
        <v>3.3973</v>
      </c>
      <c r="AS122" s="9">
        <f t="shared" si="62"/>
        <v>630694306355.22754</v>
      </c>
      <c r="AT122" s="9">
        <f t="shared" si="101"/>
        <v>304536971136.36047</v>
      </c>
      <c r="AU122" s="9">
        <f t="shared" si="102"/>
        <v>4966688953.2494507</v>
      </c>
      <c r="AV122" s="9">
        <f t="shared" si="103"/>
        <v>888232832.48105145</v>
      </c>
      <c r="AW122" s="9">
        <f t="shared" si="104"/>
        <v>145923965.33617273</v>
      </c>
      <c r="AX122" s="9">
        <f t="shared" si="105"/>
        <v>3932532155.4322267</v>
      </c>
      <c r="AY122" s="9">
        <v>6.1005885532616766E-3</v>
      </c>
      <c r="AZ122" s="9">
        <f t="shared" si="106"/>
        <v>1857854760.1594622</v>
      </c>
      <c r="BA122" s="9">
        <f t="shared" si="107"/>
        <v>5790386915.5916891</v>
      </c>
      <c r="BB122" s="9">
        <f t="shared" si="108"/>
        <v>298746584220.76874</v>
      </c>
      <c r="BC122" s="9">
        <v>4.1973000000000003</v>
      </c>
      <c r="BD122" s="9">
        <f t="shared" si="63"/>
        <v>607990626137.12732</v>
      </c>
      <c r="BE122" s="9">
        <f t="shared" si="64"/>
        <v>0.67205917945057159</v>
      </c>
      <c r="BF122" s="9">
        <f t="shared" si="65"/>
        <v>0.67956164400973318</v>
      </c>
      <c r="BG122" s="9">
        <f t="shared" si="66"/>
        <v>0.66464076563031493</v>
      </c>
      <c r="BH122" s="9">
        <f t="shared" si="67"/>
        <v>0.68714912576915843</v>
      </c>
      <c r="BI122" s="9">
        <f t="shared" si="68"/>
        <v>0.6573054472315637</v>
      </c>
      <c r="BJ122" s="9">
        <f t="shared" si="69"/>
        <v>4534930317.9342365</v>
      </c>
      <c r="BK122" s="9">
        <f t="shared" si="70"/>
        <v>7403309453.738966</v>
      </c>
      <c r="BL122" s="9">
        <f t="shared" si="71"/>
        <v>4462137721.0213985</v>
      </c>
      <c r="BM122" s="9">
        <f t="shared" si="72"/>
        <v>4690793216.2711163</v>
      </c>
      <c r="BN122" s="9">
        <f t="shared" si="73"/>
        <v>4389893140.3965063</v>
      </c>
    </row>
    <row r="123" spans="1:66" x14ac:dyDescent="0.3">
      <c r="A123" s="9">
        <f t="shared" si="61"/>
        <v>106</v>
      </c>
      <c r="B123" s="9">
        <f t="shared" si="109"/>
        <v>290255756409.76447</v>
      </c>
      <c r="C123" s="9">
        <f t="shared" si="110"/>
        <v>4966688953.2494507</v>
      </c>
      <c r="D123" s="9">
        <f t="shared" si="111"/>
        <v>846579289.5284797</v>
      </c>
      <c r="E123" s="9">
        <f t="shared" si="112"/>
        <v>139080883.27967882</v>
      </c>
      <c r="F123" s="9">
        <f t="shared" si="113"/>
        <v>3981028780.4412923</v>
      </c>
      <c r="G123" s="9">
        <v>5.5141990623922554E-3</v>
      </c>
      <c r="H123" s="9">
        <f t="shared" si="114"/>
        <v>1600528019.8486781</v>
      </c>
      <c r="I123" s="9">
        <f t="shared" si="115"/>
        <v>5581556800.2899704</v>
      </c>
      <c r="J123" s="9">
        <f t="shared" si="116"/>
        <v>284674199609.47449</v>
      </c>
      <c r="K123" s="4">
        <v>3.8005</v>
      </c>
      <c r="L123" s="9">
        <f t="shared" si="74"/>
        <v>591645020830.73682</v>
      </c>
      <c r="M123" s="9">
        <f t="shared" si="75"/>
        <v>285687618584.64575</v>
      </c>
      <c r="N123" s="9">
        <f t="shared" si="76"/>
        <v>4966688953.2494507</v>
      </c>
      <c r="O123" s="9">
        <f t="shared" si="77"/>
        <v>833255554.20521677</v>
      </c>
      <c r="P123" s="9">
        <f t="shared" si="78"/>
        <v>136891983.90514275</v>
      </c>
      <c r="Q123" s="9">
        <f t="shared" si="79"/>
        <v>3996541415.139091</v>
      </c>
      <c r="R123" s="9">
        <v>5.6826185654411665E-3</v>
      </c>
      <c r="S123" s="9">
        <f t="shared" si="80"/>
        <v>1623453765.2857828</v>
      </c>
      <c r="T123" s="9">
        <f t="shared" si="81"/>
        <v>5619995180.4248734</v>
      </c>
      <c r="U123" s="9">
        <f t="shared" si="82"/>
        <v>280067623404.22089</v>
      </c>
      <c r="V123" s="9">
        <v>3.6004999999999998</v>
      </c>
      <c r="W123" s="9">
        <f t="shared" si="83"/>
        <v>595719489125.03662</v>
      </c>
      <c r="X123" s="9">
        <f t="shared" si="84"/>
        <v>294437073925.49579</v>
      </c>
      <c r="Y123" s="9">
        <f t="shared" si="85"/>
        <v>4966688953.2494507</v>
      </c>
      <c r="Z123" s="9">
        <f t="shared" si="86"/>
        <v>858774798.94936275</v>
      </c>
      <c r="AA123" s="9">
        <f t="shared" si="87"/>
        <v>141084431.25596675</v>
      </c>
      <c r="AB123" s="9">
        <f t="shared" si="88"/>
        <v>3966829723.0441213</v>
      </c>
      <c r="AC123" s="9">
        <v>5.3460927225519317E-3</v>
      </c>
      <c r="AD123" s="9">
        <f t="shared" si="89"/>
        <v>1574087898.1625781</v>
      </c>
      <c r="AE123" s="9">
        <f t="shared" si="90"/>
        <v>5540917621.2066994</v>
      </c>
      <c r="AF123" s="9">
        <f t="shared" si="91"/>
        <v>288896156304.28906</v>
      </c>
      <c r="AG123" s="9">
        <v>4.0004999999999997</v>
      </c>
      <c r="AH123" s="9">
        <f t="shared" si="92"/>
        <v>587337267847.91016</v>
      </c>
      <c r="AI123" s="9">
        <f t="shared" si="93"/>
        <v>275082579566.53748</v>
      </c>
      <c r="AJ123" s="9">
        <f t="shared" si="94"/>
        <v>4966688953.2494507</v>
      </c>
      <c r="AK123" s="9">
        <f t="shared" si="95"/>
        <v>802324190.40240097</v>
      </c>
      <c r="AL123" s="9">
        <f t="shared" si="96"/>
        <v>131810402.70896588</v>
      </c>
      <c r="AM123" s="9">
        <f t="shared" si="97"/>
        <v>4032554360.1380839</v>
      </c>
      <c r="AN123" s="9">
        <v>6.0293080661268927E-3</v>
      </c>
      <c r="AO123" s="9">
        <f t="shared" si="98"/>
        <v>1658557615.8315172</v>
      </c>
      <c r="AP123" s="9">
        <f t="shared" si="99"/>
        <v>5691111975.9696007</v>
      </c>
      <c r="AQ123" s="9">
        <f t="shared" si="100"/>
        <v>269391467590.56787</v>
      </c>
      <c r="AR123" s="9">
        <v>3.4005000000000001</v>
      </c>
      <c r="AS123" s="9">
        <f t="shared" si="62"/>
        <v>603257869452.77771</v>
      </c>
      <c r="AT123" s="9">
        <f t="shared" si="101"/>
        <v>298746584220.76874</v>
      </c>
      <c r="AU123" s="9">
        <f t="shared" si="102"/>
        <v>4966688953.2494507</v>
      </c>
      <c r="AV123" s="9">
        <f t="shared" si="103"/>
        <v>871344203.97724223</v>
      </c>
      <c r="AW123" s="9">
        <f t="shared" si="104"/>
        <v>143149404.93911836</v>
      </c>
      <c r="AX123" s="9">
        <f t="shared" si="105"/>
        <v>3952195344.3330898</v>
      </c>
      <c r="AY123" s="9">
        <v>5.178298330841602E-3</v>
      </c>
      <c r="AZ123" s="9">
        <f t="shared" si="106"/>
        <v>1546998938.4150369</v>
      </c>
      <c r="BA123" s="9">
        <f t="shared" si="107"/>
        <v>5499194282.748127</v>
      </c>
      <c r="BB123" s="9">
        <f t="shared" si="108"/>
        <v>293247389938.02063</v>
      </c>
      <c r="BC123" s="9">
        <v>4.2004999999999999</v>
      </c>
      <c r="BD123" s="9">
        <f t="shared" si="63"/>
        <v>582914593971.30151</v>
      </c>
      <c r="BE123" s="9">
        <f t="shared" si="64"/>
        <v>0.66793170462033569</v>
      </c>
      <c r="BF123" s="9">
        <f t="shared" si="65"/>
        <v>0.67549998442870685</v>
      </c>
      <c r="BG123" s="9">
        <f t="shared" si="66"/>
        <v>0.66044945236678199</v>
      </c>
      <c r="BH123" s="9">
        <f t="shared" si="67"/>
        <v>0.68315529539978614</v>
      </c>
      <c r="BI123" s="9">
        <f t="shared" si="68"/>
        <v>0.65305223579674732</v>
      </c>
      <c r="BJ123" s="9">
        <f t="shared" si="69"/>
        <v>4293555896.0039368</v>
      </c>
      <c r="BK123" s="9">
        <f t="shared" si="70"/>
        <v>7151304967.4486437</v>
      </c>
      <c r="BL123" s="9">
        <f t="shared" si="71"/>
        <v>4226673354.2079167</v>
      </c>
      <c r="BM123" s="9">
        <f t="shared" si="72"/>
        <v>4436025302.3975201</v>
      </c>
      <c r="BN123" s="9">
        <f t="shared" si="73"/>
        <v>4160294401.98523</v>
      </c>
    </row>
    <row r="124" spans="1:66" x14ac:dyDescent="0.3">
      <c r="A124" s="9">
        <f t="shared" si="61"/>
        <v>107</v>
      </c>
      <c r="B124" s="9">
        <f t="shared" si="109"/>
        <v>284674199609.47449</v>
      </c>
      <c r="C124" s="9">
        <f t="shared" si="110"/>
        <v>4966688953.2494507</v>
      </c>
      <c r="D124" s="9">
        <f t="shared" si="111"/>
        <v>830299748.86096728</v>
      </c>
      <c r="E124" s="9">
        <f t="shared" si="112"/>
        <v>136406387.31287321</v>
      </c>
      <c r="F124" s="9">
        <f t="shared" si="113"/>
        <v>3999982817.0756102</v>
      </c>
      <c r="G124" s="9">
        <v>5.6826185654411665E-3</v>
      </c>
      <c r="H124" s="9">
        <f t="shared" si="114"/>
        <v>1617694891.8029041</v>
      </c>
      <c r="I124" s="9">
        <f t="shared" si="115"/>
        <v>5617677708.8785143</v>
      </c>
      <c r="J124" s="9">
        <f t="shared" si="116"/>
        <v>279056521900.59595</v>
      </c>
      <c r="K124" s="4">
        <v>3.8048000000000002</v>
      </c>
      <c r="L124" s="9">
        <f t="shared" si="74"/>
        <v>601091514850.00098</v>
      </c>
      <c r="M124" s="9">
        <f t="shared" si="75"/>
        <v>280067623404.22089</v>
      </c>
      <c r="N124" s="9">
        <f t="shared" si="76"/>
        <v>4966688953.2494507</v>
      </c>
      <c r="O124" s="9">
        <f t="shared" si="77"/>
        <v>816863901.59564424</v>
      </c>
      <c r="P124" s="9">
        <f t="shared" si="78"/>
        <v>134199069.54785585</v>
      </c>
      <c r="Q124" s="9">
        <f t="shared" si="79"/>
        <v>4015625982.1059508</v>
      </c>
      <c r="R124" s="9">
        <v>5.8602419169816455E-3</v>
      </c>
      <c r="S124" s="9">
        <f t="shared" si="80"/>
        <v>1641264026.262845</v>
      </c>
      <c r="T124" s="9">
        <f t="shared" si="81"/>
        <v>5656890008.3687954</v>
      </c>
      <c r="U124" s="9">
        <f t="shared" si="82"/>
        <v>274410733395.85208</v>
      </c>
      <c r="V124" s="9">
        <v>3.6048</v>
      </c>
      <c r="W124" s="9">
        <f t="shared" si="83"/>
        <v>605287230895.46106</v>
      </c>
      <c r="X124" s="9">
        <f t="shared" si="84"/>
        <v>288896156304.28906</v>
      </c>
      <c r="Y124" s="9">
        <f t="shared" si="85"/>
        <v>4966688953.2494507</v>
      </c>
      <c r="Z124" s="9">
        <f t="shared" si="86"/>
        <v>842613789.2208432</v>
      </c>
      <c r="AA124" s="9">
        <f t="shared" si="87"/>
        <v>138429408.22913852</v>
      </c>
      <c r="AB124" s="9">
        <f t="shared" si="88"/>
        <v>3985645755.799469</v>
      </c>
      <c r="AC124" s="9">
        <v>5.5053435635621373E-3</v>
      </c>
      <c r="AD124" s="9">
        <f t="shared" si="89"/>
        <v>1590472594.6476591</v>
      </c>
      <c r="AE124" s="9">
        <f t="shared" si="90"/>
        <v>5576118350.4471283</v>
      </c>
      <c r="AF124" s="9">
        <f t="shared" si="91"/>
        <v>283320037953.84198</v>
      </c>
      <c r="AG124" s="9">
        <v>4.0048000000000004</v>
      </c>
      <c r="AH124" s="9">
        <f t="shared" si="92"/>
        <v>596644663497.84277</v>
      </c>
      <c r="AI124" s="9">
        <f t="shared" si="93"/>
        <v>269391467590.56787</v>
      </c>
      <c r="AJ124" s="9">
        <f t="shared" si="94"/>
        <v>4966688953.2494507</v>
      </c>
      <c r="AK124" s="9">
        <f t="shared" si="95"/>
        <v>785725113.80582297</v>
      </c>
      <c r="AL124" s="9">
        <f t="shared" si="96"/>
        <v>129083411.55381379</v>
      </c>
      <c r="AM124" s="9">
        <f t="shared" si="97"/>
        <v>4051880427.8898139</v>
      </c>
      <c r="AN124" s="9">
        <v>6.2076148332157466E-3</v>
      </c>
      <c r="AO124" s="9">
        <f t="shared" si="98"/>
        <v>1672278470.1569681</v>
      </c>
      <c r="AP124" s="9">
        <f t="shared" si="99"/>
        <v>5724158898.0467815</v>
      </c>
      <c r="AQ124" s="9">
        <f t="shared" si="100"/>
        <v>263667308692.52109</v>
      </c>
      <c r="AR124" s="9">
        <v>3.4048000000000003</v>
      </c>
      <c r="AS124" s="9">
        <f t="shared" si="62"/>
        <v>612485002091.00562</v>
      </c>
      <c r="AT124" s="9">
        <f t="shared" si="101"/>
        <v>293247389938.02063</v>
      </c>
      <c r="AU124" s="9">
        <f t="shared" si="102"/>
        <v>4966688953.2494507</v>
      </c>
      <c r="AV124" s="9">
        <f t="shared" si="103"/>
        <v>855304887.31922686</v>
      </c>
      <c r="AW124" s="9">
        <f t="shared" si="104"/>
        <v>140514374.34530157</v>
      </c>
      <c r="AX124" s="9">
        <f t="shared" si="105"/>
        <v>3970869691.5849223</v>
      </c>
      <c r="AY124" s="9">
        <v>5.3372536722743336E-3</v>
      </c>
      <c r="AZ124" s="9">
        <f t="shared" si="106"/>
        <v>1565135708.8315639</v>
      </c>
      <c r="BA124" s="9">
        <f t="shared" si="107"/>
        <v>5536005400.4164867</v>
      </c>
      <c r="BB124" s="9">
        <f t="shared" si="108"/>
        <v>287711384537.60419</v>
      </c>
      <c r="BC124" s="9">
        <v>4.2048000000000005</v>
      </c>
      <c r="BD124" s="9">
        <f t="shared" si="63"/>
        <v>592352577844.56409</v>
      </c>
      <c r="BE124" s="9">
        <f t="shared" si="64"/>
        <v>0.66382721471512662</v>
      </c>
      <c r="BF124" s="9">
        <f t="shared" si="65"/>
        <v>0.6714602092216837</v>
      </c>
      <c r="BG124" s="9">
        <f t="shared" si="66"/>
        <v>0.65628223323537627</v>
      </c>
      <c r="BH124" s="9">
        <f t="shared" si="67"/>
        <v>0.67918225827682399</v>
      </c>
      <c r="BI124" s="9">
        <f t="shared" si="68"/>
        <v>0.64882423561111591</v>
      </c>
      <c r="BJ124" s="9">
        <f t="shared" si="69"/>
        <v>4280342916.3171234</v>
      </c>
      <c r="BK124" s="9">
        <f t="shared" si="70"/>
        <v>7133310552.2512646</v>
      </c>
      <c r="BL124" s="9">
        <f t="shared" si="71"/>
        <v>4212499863.1609817</v>
      </c>
      <c r="BM124" s="9">
        <f t="shared" si="72"/>
        <v>4421397724.2902431</v>
      </c>
      <c r="BN124" s="9">
        <f t="shared" si="73"/>
        <v>4146837011.9935861</v>
      </c>
    </row>
    <row r="125" spans="1:66" x14ac:dyDescent="0.3">
      <c r="A125" s="9">
        <f t="shared" si="61"/>
        <v>108</v>
      </c>
      <c r="B125" s="9">
        <f t="shared" si="109"/>
        <v>279056521900.59595</v>
      </c>
      <c r="C125" s="9">
        <f t="shared" si="110"/>
        <v>4966688953.2494507</v>
      </c>
      <c r="D125" s="9">
        <f t="shared" si="111"/>
        <v>813914855.54340494</v>
      </c>
      <c r="E125" s="9">
        <f t="shared" si="112"/>
        <v>133714583.41070223</v>
      </c>
      <c r="F125" s="9">
        <f t="shared" si="113"/>
        <v>4019059514.2953434</v>
      </c>
      <c r="G125" s="9">
        <v>4.6943251332106639E-3</v>
      </c>
      <c r="H125" s="9">
        <f t="shared" si="114"/>
        <v>1309982044.3443196</v>
      </c>
      <c r="I125" s="9">
        <f t="shared" si="115"/>
        <v>5329041558.6396627</v>
      </c>
      <c r="J125" s="9">
        <f t="shared" si="116"/>
        <v>273727480341.95627</v>
      </c>
      <c r="K125" s="4">
        <v>3.8077999999999999</v>
      </c>
      <c r="L125" s="9">
        <f t="shared" si="74"/>
        <v>575536488333.08362</v>
      </c>
      <c r="M125" s="9">
        <f t="shared" si="75"/>
        <v>274410733395.85208</v>
      </c>
      <c r="N125" s="9">
        <f t="shared" si="76"/>
        <v>4966688953.2494507</v>
      </c>
      <c r="O125" s="9">
        <f t="shared" si="77"/>
        <v>800364639.0712353</v>
      </c>
      <c r="P125" s="9">
        <f t="shared" si="78"/>
        <v>131488476.4188458</v>
      </c>
      <c r="Q125" s="9">
        <f t="shared" si="79"/>
        <v>4034835837.7593699</v>
      </c>
      <c r="R125" s="9">
        <v>4.8436405672394045E-3</v>
      </c>
      <c r="S125" s="9">
        <f t="shared" si="80"/>
        <v>1329146960.362066</v>
      </c>
      <c r="T125" s="9">
        <f t="shared" si="81"/>
        <v>5363982798.1214361</v>
      </c>
      <c r="U125" s="9">
        <f t="shared" si="82"/>
        <v>269046750597.73065</v>
      </c>
      <c r="V125" s="9">
        <v>3.6077999999999997</v>
      </c>
      <c r="W125" s="9">
        <f t="shared" si="83"/>
        <v>579310142197.11511</v>
      </c>
      <c r="X125" s="9">
        <f t="shared" si="84"/>
        <v>283320037953.84198</v>
      </c>
      <c r="Y125" s="9">
        <f t="shared" si="85"/>
        <v>4966688953.2494507</v>
      </c>
      <c r="Z125" s="9">
        <f t="shared" si="86"/>
        <v>826350110.69870579</v>
      </c>
      <c r="AA125" s="9">
        <f t="shared" si="87"/>
        <v>135757518.18621597</v>
      </c>
      <c r="AB125" s="9">
        <f t="shared" si="88"/>
        <v>4004581324.3645291</v>
      </c>
      <c r="AC125" s="9">
        <v>4.5540176920757514E-3</v>
      </c>
      <c r="AD125" s="9">
        <f t="shared" si="89"/>
        <v>1290244465.3613698</v>
      </c>
      <c r="AE125" s="9">
        <f t="shared" si="90"/>
        <v>5294825789.7258987</v>
      </c>
      <c r="AF125" s="9">
        <f t="shared" si="91"/>
        <v>278025212164.11609</v>
      </c>
      <c r="AG125" s="9">
        <v>4.0077999999999996</v>
      </c>
      <c r="AH125" s="9">
        <f t="shared" si="92"/>
        <v>571841185290.39709</v>
      </c>
      <c r="AI125" s="9">
        <f t="shared" si="93"/>
        <v>263667308692.52109</v>
      </c>
      <c r="AJ125" s="9">
        <f t="shared" si="94"/>
        <v>4966688953.2494507</v>
      </c>
      <c r="AK125" s="9">
        <f t="shared" si="95"/>
        <v>769029650.35318649</v>
      </c>
      <c r="AL125" s="9">
        <f t="shared" si="96"/>
        <v>126340585.41516636</v>
      </c>
      <c r="AM125" s="9">
        <f t="shared" si="97"/>
        <v>4071318717.4810977</v>
      </c>
      <c r="AN125" s="9">
        <v>5.1341936076885197E-3</v>
      </c>
      <c r="AO125" s="9">
        <f t="shared" si="98"/>
        <v>1353719010.8455775</v>
      </c>
      <c r="AP125" s="9">
        <f t="shared" si="99"/>
        <v>5425037728.3266754</v>
      </c>
      <c r="AQ125" s="9">
        <f t="shared" si="100"/>
        <v>258242270964.1944</v>
      </c>
      <c r="AR125" s="9">
        <v>3.4077999999999999</v>
      </c>
      <c r="AS125" s="9">
        <f t="shared" si="62"/>
        <v>585904074659.28101</v>
      </c>
      <c r="AT125" s="9">
        <f t="shared" si="101"/>
        <v>287711384537.60419</v>
      </c>
      <c r="AU125" s="9">
        <f t="shared" si="102"/>
        <v>4966688953.2494507</v>
      </c>
      <c r="AV125" s="9">
        <f t="shared" si="103"/>
        <v>839158204.90134561</v>
      </c>
      <c r="AW125" s="9">
        <f t="shared" si="104"/>
        <v>137861705.09093535</v>
      </c>
      <c r="AX125" s="9">
        <f t="shared" si="105"/>
        <v>3989669043.2571697</v>
      </c>
      <c r="AY125" s="9">
        <v>4.4139274528710581E-3</v>
      </c>
      <c r="AZ125" s="9">
        <f t="shared" si="106"/>
        <v>1269937178.7140727</v>
      </c>
      <c r="BA125" s="9">
        <f t="shared" si="107"/>
        <v>5259606221.9712429</v>
      </c>
      <c r="BB125" s="9">
        <f t="shared" si="108"/>
        <v>282451778315.633</v>
      </c>
      <c r="BC125" s="9">
        <v>4.2077999999999998</v>
      </c>
      <c r="BD125" s="9">
        <f t="shared" si="63"/>
        <v>568037471972.89429</v>
      </c>
      <c r="BE125" s="9">
        <f t="shared" si="64"/>
        <v>0.65974630797476486</v>
      </c>
      <c r="BF125" s="9">
        <f t="shared" si="65"/>
        <v>0.66744293494825302</v>
      </c>
      <c r="BG125" s="9">
        <f t="shared" si="66"/>
        <v>0.65213968782578824</v>
      </c>
      <c r="BH125" s="9">
        <f t="shared" si="67"/>
        <v>0.67523064894983509</v>
      </c>
      <c r="BI125" s="9">
        <f t="shared" si="68"/>
        <v>0.64462200728368257</v>
      </c>
      <c r="BJ125" s="9">
        <f t="shared" si="69"/>
        <v>4052792814.307179</v>
      </c>
      <c r="BK125" s="9">
        <f t="shared" si="70"/>
        <v>6895133873.7219944</v>
      </c>
      <c r="BL125" s="9">
        <f t="shared" si="71"/>
        <v>3991861740.8296399</v>
      </c>
      <c r="BM125" s="9">
        <f t="shared" si="72"/>
        <v>4182424135.745007</v>
      </c>
      <c r="BN125" s="9">
        <f t="shared" si="73"/>
        <v>3931397766.8009257</v>
      </c>
    </row>
    <row r="126" spans="1:66" x14ac:dyDescent="0.3">
      <c r="A126" s="9">
        <f t="shared" si="61"/>
        <v>109</v>
      </c>
      <c r="B126" s="9">
        <f t="shared" si="109"/>
        <v>273727480341.95627</v>
      </c>
      <c r="C126" s="9">
        <f t="shared" si="110"/>
        <v>4966688953.2494507</v>
      </c>
      <c r="D126" s="9">
        <f t="shared" si="111"/>
        <v>798371817.66403913</v>
      </c>
      <c r="E126" s="9">
        <f t="shared" si="112"/>
        <v>131161084.33052072</v>
      </c>
      <c r="F126" s="9">
        <f t="shared" si="113"/>
        <v>4037156051.2548909</v>
      </c>
      <c r="G126" s="9">
        <v>4.6241442184006276E-3</v>
      </c>
      <c r="H126" s="9">
        <f t="shared" si="114"/>
        <v>1265755345.6406286</v>
      </c>
      <c r="I126" s="9">
        <f t="shared" si="115"/>
        <v>5302911396.8955193</v>
      </c>
      <c r="J126" s="9">
        <f t="shared" si="116"/>
        <v>268424568945.06076</v>
      </c>
      <c r="K126" s="4">
        <v>3.8121999999999998</v>
      </c>
      <c r="L126" s="9">
        <f t="shared" si="74"/>
        <v>578017342261.61157</v>
      </c>
      <c r="M126" s="9">
        <f t="shared" si="75"/>
        <v>269046750597.73065</v>
      </c>
      <c r="N126" s="9">
        <f t="shared" si="76"/>
        <v>4966688953.2494507</v>
      </c>
      <c r="O126" s="9">
        <f t="shared" si="77"/>
        <v>784719689.24338114</v>
      </c>
      <c r="P126" s="9">
        <f t="shared" si="78"/>
        <v>128918234.66141261</v>
      </c>
      <c r="Q126" s="9">
        <f t="shared" si="79"/>
        <v>4053051029.3446569</v>
      </c>
      <c r="R126" s="9">
        <v>4.764560524780137E-3</v>
      </c>
      <c r="S126" s="9">
        <f t="shared" si="80"/>
        <v>1281889527.2183142</v>
      </c>
      <c r="T126" s="9">
        <f t="shared" si="81"/>
        <v>5334940556.5629711</v>
      </c>
      <c r="U126" s="9">
        <f t="shared" si="82"/>
        <v>263711810041.16766</v>
      </c>
      <c r="V126" s="9">
        <v>3.6121999999999996</v>
      </c>
      <c r="W126" s="9">
        <f t="shared" si="83"/>
        <v>581508520665.36389</v>
      </c>
      <c r="X126" s="9">
        <f t="shared" si="84"/>
        <v>278025212164.11609</v>
      </c>
      <c r="Y126" s="9">
        <f t="shared" si="85"/>
        <v>4966688953.2494507</v>
      </c>
      <c r="Z126" s="9">
        <f t="shared" si="86"/>
        <v>810906868.81200528</v>
      </c>
      <c r="AA126" s="9">
        <f t="shared" si="87"/>
        <v>133220414.1619723</v>
      </c>
      <c r="AB126" s="9">
        <f t="shared" si="88"/>
        <v>4022561670.2754731</v>
      </c>
      <c r="AC126" s="9">
        <v>4.483945466179251E-3</v>
      </c>
      <c r="AD126" s="9">
        <f t="shared" si="89"/>
        <v>1246649889.5668128</v>
      </c>
      <c r="AE126" s="9">
        <f t="shared" si="90"/>
        <v>5269211559.8422861</v>
      </c>
      <c r="AF126" s="9">
        <f t="shared" si="91"/>
        <v>272756000604.2738</v>
      </c>
      <c r="AG126" s="9">
        <v>4.0122</v>
      </c>
      <c r="AH126" s="9">
        <f t="shared" si="92"/>
        <v>574344060022.8092</v>
      </c>
      <c r="AI126" s="9">
        <f t="shared" si="93"/>
        <v>258242270964.1944</v>
      </c>
      <c r="AJ126" s="9">
        <f t="shared" si="94"/>
        <v>4966688953.2494507</v>
      </c>
      <c r="AK126" s="9">
        <f t="shared" si="95"/>
        <v>753206623.64556706</v>
      </c>
      <c r="AL126" s="9">
        <f t="shared" si="96"/>
        <v>123741088.17034316</v>
      </c>
      <c r="AM126" s="9">
        <f t="shared" si="97"/>
        <v>4089741241.4335403</v>
      </c>
      <c r="AN126" s="9">
        <v>5.0460486317918107E-3</v>
      </c>
      <c r="AO126" s="9">
        <f t="shared" si="98"/>
        <v>1303103058.0696831</v>
      </c>
      <c r="AP126" s="9">
        <f t="shared" si="99"/>
        <v>5392844299.5032234</v>
      </c>
      <c r="AQ126" s="9">
        <f t="shared" si="100"/>
        <v>252849426664.69119</v>
      </c>
      <c r="AR126" s="9">
        <v>3.4121999999999999</v>
      </c>
      <c r="AS126" s="9">
        <f t="shared" si="62"/>
        <v>587820028645.85132</v>
      </c>
      <c r="AT126" s="9">
        <f t="shared" si="101"/>
        <v>282451778315.633</v>
      </c>
      <c r="AU126" s="9">
        <f t="shared" si="102"/>
        <v>4966688953.2494507</v>
      </c>
      <c r="AV126" s="9">
        <f t="shared" si="103"/>
        <v>823817686.75392962</v>
      </c>
      <c r="AW126" s="9">
        <f t="shared" si="104"/>
        <v>135341477.10957414</v>
      </c>
      <c r="AX126" s="9">
        <f t="shared" si="105"/>
        <v>4007529789.3859468</v>
      </c>
      <c r="AY126" s="9">
        <v>4.3439635645270425E-3</v>
      </c>
      <c r="AZ126" s="9">
        <f t="shared" si="106"/>
        <v>1226960233.7389791</v>
      </c>
      <c r="BA126" s="9">
        <f t="shared" si="107"/>
        <v>5234490023.1249256</v>
      </c>
      <c r="BB126" s="9">
        <f t="shared" si="108"/>
        <v>277217288292.50812</v>
      </c>
      <c r="BC126" s="9">
        <v>4.2122000000000002</v>
      </c>
      <c r="BD126" s="9">
        <f t="shared" si="63"/>
        <v>570559412520.61694</v>
      </c>
      <c r="BE126" s="9">
        <f t="shared" si="64"/>
        <v>0.65568809937664962</v>
      </c>
      <c r="BF126" s="9">
        <f t="shared" si="65"/>
        <v>0.66344727750929111</v>
      </c>
      <c r="BG126" s="9">
        <f t="shared" si="66"/>
        <v>0.64802092966463554</v>
      </c>
      <c r="BH126" s="9">
        <f t="shared" si="67"/>
        <v>0.67129958371378318</v>
      </c>
      <c r="BI126" s="9">
        <f t="shared" si="68"/>
        <v>0.64044466236541076</v>
      </c>
      <c r="BJ126" s="9">
        <f t="shared" si="69"/>
        <v>4000538794.7132125</v>
      </c>
      <c r="BK126" s="9">
        <f t="shared" si="70"/>
        <v>6834588052.1944246</v>
      </c>
      <c r="BL126" s="9">
        <f t="shared" si="71"/>
        <v>3940043996.6076369</v>
      </c>
      <c r="BM126" s="9">
        <f t="shared" si="72"/>
        <v>4125841426.1934958</v>
      </c>
      <c r="BN126" s="9">
        <f t="shared" si="73"/>
        <v>3880010835.7591281</v>
      </c>
    </row>
    <row r="127" spans="1:66" x14ac:dyDescent="0.3">
      <c r="A127" s="9">
        <f t="shared" si="61"/>
        <v>110</v>
      </c>
      <c r="B127" s="9">
        <f t="shared" si="109"/>
        <v>268424568945.06076</v>
      </c>
      <c r="C127" s="9">
        <f t="shared" si="110"/>
        <v>4966688953.2494507</v>
      </c>
      <c r="D127" s="9">
        <f t="shared" si="111"/>
        <v>782904992.75642729</v>
      </c>
      <c r="E127" s="9">
        <f t="shared" si="112"/>
        <v>128620105.95284162</v>
      </c>
      <c r="F127" s="9">
        <f t="shared" si="113"/>
        <v>4055163854.5401816</v>
      </c>
      <c r="G127" s="9">
        <v>4.2391190251711564E-3</v>
      </c>
      <c r="H127" s="9">
        <f t="shared" si="114"/>
        <v>1137883697.0383737</v>
      </c>
      <c r="I127" s="9">
        <f t="shared" si="115"/>
        <v>5193047551.5785551</v>
      </c>
      <c r="J127" s="9">
        <f t="shared" si="116"/>
        <v>263231521393.48221</v>
      </c>
      <c r="K127" s="4">
        <v>3.8166000000000002</v>
      </c>
      <c r="L127" s="9">
        <f t="shared" si="74"/>
        <v>571235230673.64111</v>
      </c>
      <c r="M127" s="9">
        <f t="shared" si="75"/>
        <v>263711810041.16766</v>
      </c>
      <c r="N127" s="9">
        <f t="shared" si="76"/>
        <v>4966688953.2494507</v>
      </c>
      <c r="O127" s="9">
        <f t="shared" si="77"/>
        <v>769159445.95340574</v>
      </c>
      <c r="P127" s="9">
        <f t="shared" si="78"/>
        <v>126361908.97805952</v>
      </c>
      <c r="Q127" s="9">
        <f t="shared" si="79"/>
        <v>4071167598.3179855</v>
      </c>
      <c r="R127" s="9">
        <v>4.3701936854398937E-3</v>
      </c>
      <c r="S127" s="9">
        <f t="shared" si="80"/>
        <v>1152471687.0178356</v>
      </c>
      <c r="T127" s="9">
        <f t="shared" si="81"/>
        <v>5223639285.3358212</v>
      </c>
      <c r="U127" s="9">
        <f t="shared" si="82"/>
        <v>258488170755.83185</v>
      </c>
      <c r="V127" s="9">
        <v>3.6166</v>
      </c>
      <c r="W127" s="9">
        <f t="shared" si="83"/>
        <v>574600321386.94031</v>
      </c>
      <c r="X127" s="9">
        <f t="shared" si="84"/>
        <v>272756000604.2738</v>
      </c>
      <c r="Y127" s="9">
        <f t="shared" si="85"/>
        <v>4966688953.2494507</v>
      </c>
      <c r="Z127" s="9">
        <f t="shared" si="86"/>
        <v>795538335.09579861</v>
      </c>
      <c r="AA127" s="9">
        <f t="shared" si="87"/>
        <v>130695583.6228812</v>
      </c>
      <c r="AB127" s="9">
        <f t="shared" si="88"/>
        <v>4040455034.5307708</v>
      </c>
      <c r="AC127" s="9">
        <v>4.1082338813109853E-3</v>
      </c>
      <c r="AD127" s="9">
        <f t="shared" si="89"/>
        <v>1120545443.0133572</v>
      </c>
      <c r="AE127" s="9">
        <f t="shared" si="90"/>
        <v>5161000477.5441284</v>
      </c>
      <c r="AF127" s="9">
        <f t="shared" si="91"/>
        <v>267595000126.72968</v>
      </c>
      <c r="AG127" s="9">
        <v>4.0166000000000004</v>
      </c>
      <c r="AH127" s="9">
        <f t="shared" si="92"/>
        <v>567710052529.85413</v>
      </c>
      <c r="AI127" s="9">
        <f t="shared" si="93"/>
        <v>252849426664.69119</v>
      </c>
      <c r="AJ127" s="9">
        <f t="shared" si="94"/>
        <v>4966688953.2494507</v>
      </c>
      <c r="AK127" s="9">
        <f t="shared" si="95"/>
        <v>737477494.43868268</v>
      </c>
      <c r="AL127" s="9">
        <f t="shared" si="96"/>
        <v>121157016.94349787</v>
      </c>
      <c r="AM127" s="9">
        <f t="shared" si="97"/>
        <v>4108054441.8672705</v>
      </c>
      <c r="AN127" s="9">
        <v>4.6329138565733841E-3</v>
      </c>
      <c r="AO127" s="9">
        <f t="shared" si="98"/>
        <v>1171429612.4214835</v>
      </c>
      <c r="AP127" s="9">
        <f t="shared" si="99"/>
        <v>5279484054.2887535</v>
      </c>
      <c r="AQ127" s="9">
        <f t="shared" si="100"/>
        <v>247569942610.40244</v>
      </c>
      <c r="AR127" s="9">
        <v>3.4166000000000003</v>
      </c>
      <c r="AS127" s="9">
        <f t="shared" si="62"/>
        <v>580743245971.76294</v>
      </c>
      <c r="AT127" s="9">
        <f t="shared" si="101"/>
        <v>277217288292.50812</v>
      </c>
      <c r="AU127" s="9">
        <f t="shared" si="102"/>
        <v>4966688953.2494507</v>
      </c>
      <c r="AV127" s="9">
        <f t="shared" si="103"/>
        <v>808550424.18648207</v>
      </c>
      <c r="AW127" s="9">
        <f t="shared" si="104"/>
        <v>132833283.97349349</v>
      </c>
      <c r="AX127" s="9">
        <f t="shared" si="105"/>
        <v>4025305245.0894752</v>
      </c>
      <c r="AY127" s="9">
        <v>3.9862448949474771E-3</v>
      </c>
      <c r="AZ127" s="9">
        <f t="shared" si="106"/>
        <v>1105056000.2471936</v>
      </c>
      <c r="BA127" s="9">
        <f t="shared" si="107"/>
        <v>5130361245.336669</v>
      </c>
      <c r="BB127" s="9">
        <f t="shared" si="108"/>
        <v>272086927047.17145</v>
      </c>
      <c r="BC127" s="9">
        <v>4.2166000000000006</v>
      </c>
      <c r="BD127" s="9">
        <f t="shared" si="63"/>
        <v>564339736987.03357</v>
      </c>
      <c r="BE127" s="9">
        <f t="shared" si="64"/>
        <v>0.6516524787955793</v>
      </c>
      <c r="BF127" s="9">
        <f t="shared" si="65"/>
        <v>0.65947313654293693</v>
      </c>
      <c r="BG127" s="9">
        <f t="shared" si="66"/>
        <v>0.6439258384445844</v>
      </c>
      <c r="BH127" s="9">
        <f t="shared" si="67"/>
        <v>0.66738897155027677</v>
      </c>
      <c r="BI127" s="9">
        <f t="shared" si="68"/>
        <v>0.6362920699494834</v>
      </c>
      <c r="BJ127" s="9">
        <f t="shared" si="69"/>
        <v>3894244288.6806402</v>
      </c>
      <c r="BK127" s="9">
        <f t="shared" si="70"/>
        <v>6720247725.9018908</v>
      </c>
      <c r="BL127" s="9">
        <f t="shared" si="71"/>
        <v>3835569249.1568742</v>
      </c>
      <c r="BM127" s="9">
        <f t="shared" si="72"/>
        <v>4015653779.8627639</v>
      </c>
      <c r="BN127" s="9">
        <f t="shared" si="73"/>
        <v>3778882399.4480281</v>
      </c>
    </row>
    <row r="128" spans="1:66" x14ac:dyDescent="0.3">
      <c r="A128" s="9">
        <f t="shared" si="61"/>
        <v>111</v>
      </c>
      <c r="B128" s="9">
        <f t="shared" si="109"/>
        <v>263231521393.48221</v>
      </c>
      <c r="C128" s="9">
        <f t="shared" si="110"/>
        <v>4966688953.2494507</v>
      </c>
      <c r="D128" s="9">
        <f t="shared" si="111"/>
        <v>767758604.06432319</v>
      </c>
      <c r="E128" s="9">
        <f t="shared" si="112"/>
        <v>126131770.66771023</v>
      </c>
      <c r="F128" s="9">
        <f t="shared" si="113"/>
        <v>4072798578.517417</v>
      </c>
      <c r="G128" s="9">
        <v>3.8644200370723247E-3</v>
      </c>
      <c r="H128" s="9">
        <f t="shared" si="114"/>
        <v>1017237165.6620049</v>
      </c>
      <c r="I128" s="9">
        <f t="shared" si="115"/>
        <v>5090035744.1794224</v>
      </c>
      <c r="J128" s="9">
        <f t="shared" si="116"/>
        <v>258141485649.30276</v>
      </c>
      <c r="K128" s="4">
        <v>3.8176999999999999</v>
      </c>
      <c r="L128" s="9">
        <f t="shared" si="74"/>
        <v>564993967603.91589</v>
      </c>
      <c r="M128" s="9">
        <f t="shared" si="75"/>
        <v>258488170755.83185</v>
      </c>
      <c r="N128" s="9">
        <f t="shared" si="76"/>
        <v>4966688953.2494507</v>
      </c>
      <c r="O128" s="9">
        <f t="shared" si="77"/>
        <v>753923831.37117624</v>
      </c>
      <c r="P128" s="9">
        <f t="shared" si="78"/>
        <v>123858915.1538361</v>
      </c>
      <c r="Q128" s="9">
        <f t="shared" si="79"/>
        <v>4088906206.7244382</v>
      </c>
      <c r="R128" s="9">
        <v>3.9862448949474771E-3</v>
      </c>
      <c r="S128" s="9">
        <f t="shared" si="80"/>
        <v>1030397151.0797465</v>
      </c>
      <c r="T128" s="9">
        <f t="shared" si="81"/>
        <v>5119303357.8041849</v>
      </c>
      <c r="U128" s="9">
        <f t="shared" si="82"/>
        <v>253368867398.02768</v>
      </c>
      <c r="V128" s="9">
        <v>3.6176999999999997</v>
      </c>
      <c r="W128" s="9">
        <f t="shared" si="83"/>
        <v>568242672716.26453</v>
      </c>
      <c r="X128" s="9">
        <f t="shared" si="84"/>
        <v>267595000126.72968</v>
      </c>
      <c r="Y128" s="9">
        <f t="shared" si="85"/>
        <v>4966688953.2494507</v>
      </c>
      <c r="Z128" s="9">
        <f t="shared" si="86"/>
        <v>780485417.03629494</v>
      </c>
      <c r="AA128" s="9">
        <f t="shared" si="87"/>
        <v>128222604.22739132</v>
      </c>
      <c r="AB128" s="9">
        <f t="shared" si="88"/>
        <v>4057980931.9857645</v>
      </c>
      <c r="AC128" s="9">
        <v>3.7514435137208091E-3</v>
      </c>
      <c r="AD128" s="9">
        <f t="shared" si="89"/>
        <v>1003867527.5295391</v>
      </c>
      <c r="AE128" s="9">
        <f t="shared" si="90"/>
        <v>5061848459.5153036</v>
      </c>
      <c r="AF128" s="9">
        <f t="shared" si="91"/>
        <v>262533151667.21436</v>
      </c>
      <c r="AG128" s="9">
        <v>4.0176999999999996</v>
      </c>
      <c r="AH128" s="9">
        <f t="shared" si="92"/>
        <v>561865179006.19873</v>
      </c>
      <c r="AI128" s="9">
        <f t="shared" si="93"/>
        <v>247569942610.40244</v>
      </c>
      <c r="AJ128" s="9">
        <f t="shared" si="94"/>
        <v>4966688953.2494507</v>
      </c>
      <c r="AK128" s="9">
        <f t="shared" si="95"/>
        <v>722078999.28034043</v>
      </c>
      <c r="AL128" s="9">
        <f t="shared" si="96"/>
        <v>118627264.16748451</v>
      </c>
      <c r="AM128" s="9">
        <f t="shared" si="97"/>
        <v>4125982689.8016262</v>
      </c>
      <c r="AN128" s="9">
        <v>4.2216567353323686E-3</v>
      </c>
      <c r="AO128" s="9">
        <f t="shared" si="98"/>
        <v>1045155315.6870534</v>
      </c>
      <c r="AP128" s="9">
        <f t="shared" si="99"/>
        <v>5171138005.4886799</v>
      </c>
      <c r="AQ128" s="9">
        <f t="shared" si="100"/>
        <v>242398804604.91376</v>
      </c>
      <c r="AR128" s="9">
        <v>3.4177</v>
      </c>
      <c r="AS128" s="9">
        <f t="shared" si="62"/>
        <v>573996318609.24341</v>
      </c>
      <c r="AT128" s="9">
        <f t="shared" si="101"/>
        <v>272086927047.17145</v>
      </c>
      <c r="AU128" s="9">
        <f t="shared" si="102"/>
        <v>4966688953.2494507</v>
      </c>
      <c r="AV128" s="9">
        <f t="shared" si="103"/>
        <v>793586870.55425012</v>
      </c>
      <c r="AW128" s="9">
        <f t="shared" si="104"/>
        <v>130374985.87676966</v>
      </c>
      <c r="AX128" s="9">
        <f t="shared" si="105"/>
        <v>4042727096.8184309</v>
      </c>
      <c r="AY128" s="9">
        <v>3.6386077441450393E-3</v>
      </c>
      <c r="AZ128" s="9">
        <f t="shared" si="106"/>
        <v>990017599.83446443</v>
      </c>
      <c r="BA128" s="9">
        <f t="shared" si="107"/>
        <v>5032744696.652895</v>
      </c>
      <c r="BB128" s="9">
        <f t="shared" si="108"/>
        <v>267054182350.51855</v>
      </c>
      <c r="BC128" s="9">
        <v>4.2176999999999998</v>
      </c>
      <c r="BD128" s="9">
        <f t="shared" si="63"/>
        <v>558634661328.47131</v>
      </c>
      <c r="BE128" s="9">
        <f t="shared" si="64"/>
        <v>0.647641106582447</v>
      </c>
      <c r="BF128" s="9">
        <f t="shared" si="65"/>
        <v>0.6555222039348032</v>
      </c>
      <c r="BG128" s="9">
        <f t="shared" si="66"/>
        <v>0.6398560428384521</v>
      </c>
      <c r="BH128" s="9">
        <f t="shared" si="67"/>
        <v>0.66350053573842127</v>
      </c>
      <c r="BI128" s="9">
        <f t="shared" si="68"/>
        <v>0.63216582688555645</v>
      </c>
      <c r="BJ128" s="9">
        <f t="shared" si="69"/>
        <v>3793748413.8289833</v>
      </c>
      <c r="BK128" s="9">
        <f t="shared" si="70"/>
        <v>6611591908.6113577</v>
      </c>
      <c r="BL128" s="9">
        <f t="shared" si="71"/>
        <v>3738252635.1913395</v>
      </c>
      <c r="BM128" s="9">
        <f t="shared" si="72"/>
        <v>3910152639.8870192</v>
      </c>
      <c r="BN128" s="9">
        <f t="shared" si="73"/>
        <v>3683207712.8929248</v>
      </c>
    </row>
    <row r="129" spans="1:66" x14ac:dyDescent="0.3">
      <c r="A129" s="9">
        <f t="shared" si="61"/>
        <v>112</v>
      </c>
      <c r="B129" s="9">
        <f t="shared" si="109"/>
        <v>258141485649.30276</v>
      </c>
      <c r="C129" s="9">
        <f t="shared" si="110"/>
        <v>4966688953.2494507</v>
      </c>
      <c r="D129" s="9">
        <f t="shared" si="111"/>
        <v>752912666.47713315</v>
      </c>
      <c r="E129" s="9">
        <f t="shared" si="112"/>
        <v>123692795.20695758</v>
      </c>
      <c r="F129" s="9">
        <f t="shared" si="113"/>
        <v>4090083491.5653601</v>
      </c>
      <c r="G129" s="9">
        <v>5.178298330841602E-3</v>
      </c>
      <c r="H129" s="9">
        <f t="shared" si="114"/>
        <v>1336733624.2587559</v>
      </c>
      <c r="I129" s="9">
        <f t="shared" si="115"/>
        <v>5426817115.8241158</v>
      </c>
      <c r="J129" s="9">
        <f t="shared" si="116"/>
        <v>252714668533.47864</v>
      </c>
      <c r="K129" s="4">
        <v>3.8216000000000001</v>
      </c>
      <c r="L129" s="9">
        <f t="shared" si="74"/>
        <v>607803516972.30103</v>
      </c>
      <c r="M129" s="9">
        <f t="shared" si="75"/>
        <v>253368867398.02768</v>
      </c>
      <c r="N129" s="9">
        <f t="shared" si="76"/>
        <v>4966688953.2494507</v>
      </c>
      <c r="O129" s="9">
        <f t="shared" si="77"/>
        <v>738992529.91091406</v>
      </c>
      <c r="P129" s="9">
        <f t="shared" si="78"/>
        <v>121405915.6282216</v>
      </c>
      <c r="Q129" s="9">
        <f t="shared" si="79"/>
        <v>4106290507.7103152</v>
      </c>
      <c r="R129" s="9">
        <v>5.3460927225519317E-3</v>
      </c>
      <c r="S129" s="9">
        <f t="shared" si="80"/>
        <v>1354533458.1178212</v>
      </c>
      <c r="T129" s="9">
        <f t="shared" si="81"/>
        <v>5460823965.8281364</v>
      </c>
      <c r="U129" s="9">
        <f t="shared" si="82"/>
        <v>247908043432.19952</v>
      </c>
      <c r="V129" s="9">
        <v>3.6215999999999999</v>
      </c>
      <c r="W129" s="9">
        <f t="shared" si="83"/>
        <v>611612284172.75122</v>
      </c>
      <c r="X129" s="9">
        <f t="shared" si="84"/>
        <v>262533151667.21436</v>
      </c>
      <c r="Y129" s="9">
        <f t="shared" si="85"/>
        <v>4966688953.2494507</v>
      </c>
      <c r="Z129" s="9">
        <f t="shared" si="86"/>
        <v>765721692.36270857</v>
      </c>
      <c r="AA129" s="9">
        <f t="shared" si="87"/>
        <v>125797135.17387356</v>
      </c>
      <c r="AB129" s="9">
        <f t="shared" si="88"/>
        <v>4075170125.7128687</v>
      </c>
      <c r="AC129" s="9">
        <v>5.0284299399723231E-3</v>
      </c>
      <c r="AD129" s="9">
        <f t="shared" si="89"/>
        <v>1320129560.0787156</v>
      </c>
      <c r="AE129" s="9">
        <f t="shared" si="90"/>
        <v>5395299685.791584</v>
      </c>
      <c r="AF129" s="9">
        <f t="shared" si="91"/>
        <v>257137851981.42279</v>
      </c>
      <c r="AG129" s="9">
        <v>4.0216000000000003</v>
      </c>
      <c r="AH129" s="9">
        <f t="shared" si="92"/>
        <v>604273564808.65747</v>
      </c>
      <c r="AI129" s="9">
        <f t="shared" si="93"/>
        <v>242398804604.91376</v>
      </c>
      <c r="AJ129" s="9">
        <f t="shared" si="94"/>
        <v>4966688953.2494507</v>
      </c>
      <c r="AK129" s="9">
        <f t="shared" si="95"/>
        <v>706996513.43099844</v>
      </c>
      <c r="AL129" s="9">
        <f t="shared" si="96"/>
        <v>116149427.20652118</v>
      </c>
      <c r="AM129" s="9">
        <f t="shared" si="97"/>
        <v>4143543012.6119313</v>
      </c>
      <c r="AN129" s="9">
        <v>5.6648754131074508E-3</v>
      </c>
      <c r="AO129" s="9">
        <f t="shared" si="98"/>
        <v>1373159028.373013</v>
      </c>
      <c r="AP129" s="9">
        <f t="shared" si="99"/>
        <v>5516702040.9849443</v>
      </c>
      <c r="AQ129" s="9">
        <f t="shared" si="100"/>
        <v>236882102563.9288</v>
      </c>
      <c r="AR129" s="9">
        <v>3.4216000000000002</v>
      </c>
      <c r="AS129" s="9">
        <f t="shared" si="62"/>
        <v>617870628590.31372</v>
      </c>
      <c r="AT129" s="9">
        <f t="shared" si="101"/>
        <v>267054182350.51855</v>
      </c>
      <c r="AU129" s="9">
        <f t="shared" si="102"/>
        <v>4966688953.2494507</v>
      </c>
      <c r="AV129" s="9">
        <f t="shared" si="103"/>
        <v>778908031.85567915</v>
      </c>
      <c r="AW129" s="9">
        <f t="shared" si="104"/>
        <v>127963462.37629014</v>
      </c>
      <c r="AX129" s="9">
        <f t="shared" si="105"/>
        <v>4059817459.0174813</v>
      </c>
      <c r="AY129" s="9">
        <v>4.8700159496956053E-3</v>
      </c>
      <c r="AZ129" s="9">
        <f t="shared" si="106"/>
        <v>1300558127.479944</v>
      </c>
      <c r="BA129" s="9">
        <f t="shared" si="107"/>
        <v>5360375586.4974251</v>
      </c>
      <c r="BB129" s="9">
        <f t="shared" si="108"/>
        <v>261693806764.02112</v>
      </c>
      <c r="BC129" s="9">
        <v>4.2216000000000005</v>
      </c>
      <c r="BD129" s="9">
        <f t="shared" si="63"/>
        <v>600362065687.71167</v>
      </c>
      <c r="BE129" s="9">
        <f t="shared" si="64"/>
        <v>0.6436523481495503</v>
      </c>
      <c r="BF129" s="9">
        <f t="shared" si="65"/>
        <v>0.65159283654832301</v>
      </c>
      <c r="BG129" s="9">
        <f t="shared" si="66"/>
        <v>0.63580991618332416</v>
      </c>
      <c r="BH129" s="9">
        <f t="shared" si="67"/>
        <v>0.65963262396456879</v>
      </c>
      <c r="BI129" s="9">
        <f t="shared" si="68"/>
        <v>0.62806431381588501</v>
      </c>
      <c r="BJ129" s="9">
        <f t="shared" si="69"/>
        <v>3977597585.3079081</v>
      </c>
      <c r="BK129" s="9">
        <f t="shared" si="70"/>
        <v>6794492721.0860491</v>
      </c>
      <c r="BL129" s="9">
        <f t="shared" si="71"/>
        <v>3917238486.0479493</v>
      </c>
      <c r="BM129" s="9">
        <f t="shared" si="72"/>
        <v>4105354608.213882</v>
      </c>
      <c r="BN129" s="9">
        <f t="shared" si="73"/>
        <v>3855864953.0820465</v>
      </c>
    </row>
    <row r="130" spans="1:66" x14ac:dyDescent="0.3">
      <c r="A130" s="9">
        <f t="shared" si="61"/>
        <v>113</v>
      </c>
      <c r="B130" s="9">
        <f t="shared" si="109"/>
        <v>252714668533.47864</v>
      </c>
      <c r="C130" s="9">
        <f t="shared" si="110"/>
        <v>4966688953.2494507</v>
      </c>
      <c r="D130" s="9">
        <f t="shared" si="111"/>
        <v>737084449.88931274</v>
      </c>
      <c r="E130" s="9">
        <f t="shared" si="112"/>
        <v>121092445.33895852</v>
      </c>
      <c r="F130" s="9">
        <f t="shared" si="113"/>
        <v>4108512058.0211792</v>
      </c>
      <c r="G130" s="9">
        <v>5.3460927225519317E-3</v>
      </c>
      <c r="H130" s="9">
        <f t="shared" si="114"/>
        <v>1351036050.3289537</v>
      </c>
      <c r="I130" s="9">
        <f t="shared" si="115"/>
        <v>5459548108.3501329</v>
      </c>
      <c r="J130" s="9">
        <f t="shared" si="116"/>
        <v>247255120425.12851</v>
      </c>
      <c r="K130" s="4">
        <v>3.8239999999999998</v>
      </c>
      <c r="L130" s="9">
        <f t="shared" si="74"/>
        <v>616928936243.56506</v>
      </c>
      <c r="M130" s="9">
        <f t="shared" si="75"/>
        <v>247908043432.19952</v>
      </c>
      <c r="N130" s="9">
        <f t="shared" si="76"/>
        <v>4966688953.2494507</v>
      </c>
      <c r="O130" s="9">
        <f t="shared" si="77"/>
        <v>723065126.6772486</v>
      </c>
      <c r="P130" s="9">
        <f t="shared" si="78"/>
        <v>118789270.81126228</v>
      </c>
      <c r="Q130" s="9">
        <f t="shared" si="79"/>
        <v>4124834555.7609401</v>
      </c>
      <c r="R130" s="9">
        <v>5.5053435635621373E-3</v>
      </c>
      <c r="S130" s="9">
        <f t="shared" si="80"/>
        <v>1364818951.2647424</v>
      </c>
      <c r="T130" s="9">
        <f t="shared" si="81"/>
        <v>5489653507.0256824</v>
      </c>
      <c r="U130" s="9">
        <f t="shared" si="82"/>
        <v>242418389925.17386</v>
      </c>
      <c r="V130" s="9">
        <v>3.6239999999999997</v>
      </c>
      <c r="W130" s="9">
        <f t="shared" si="83"/>
        <v>620330846293.9021</v>
      </c>
      <c r="X130" s="9">
        <f t="shared" si="84"/>
        <v>257137851981.42279</v>
      </c>
      <c r="Y130" s="9">
        <f t="shared" si="85"/>
        <v>4966688953.2494507</v>
      </c>
      <c r="Z130" s="9">
        <f t="shared" si="86"/>
        <v>749985401.61248314</v>
      </c>
      <c r="AA130" s="9">
        <f t="shared" si="87"/>
        <v>123211887.40776509</v>
      </c>
      <c r="AB130" s="9">
        <f t="shared" si="88"/>
        <v>4093491664.2292027</v>
      </c>
      <c r="AC130" s="9">
        <v>5.178298330841602E-3</v>
      </c>
      <c r="AD130" s="9">
        <f t="shared" si="89"/>
        <v>1331536509.7115965</v>
      </c>
      <c r="AE130" s="9">
        <f t="shared" si="90"/>
        <v>5425028173.9407997</v>
      </c>
      <c r="AF130" s="9">
        <f t="shared" si="91"/>
        <v>251712823807.48196</v>
      </c>
      <c r="AG130" s="9">
        <v>4.024</v>
      </c>
      <c r="AH130" s="9">
        <f t="shared" si="92"/>
        <v>613028183655.31042</v>
      </c>
      <c r="AI130" s="9">
        <f t="shared" si="93"/>
        <v>236882102563.9288</v>
      </c>
      <c r="AJ130" s="9">
        <f t="shared" si="94"/>
        <v>4966688953.2494507</v>
      </c>
      <c r="AK130" s="9">
        <f t="shared" si="95"/>
        <v>690906132.47812569</v>
      </c>
      <c r="AL130" s="9">
        <f t="shared" si="96"/>
        <v>113506007.47854923</v>
      </c>
      <c r="AM130" s="9">
        <f t="shared" si="97"/>
        <v>4162276813.2927761</v>
      </c>
      <c r="AN130" s="9">
        <v>5.8424638652846417E-3</v>
      </c>
      <c r="AO130" s="9">
        <f t="shared" si="98"/>
        <v>1383975124.5624044</v>
      </c>
      <c r="AP130" s="9">
        <f t="shared" si="99"/>
        <v>5546251937.8551807</v>
      </c>
      <c r="AQ130" s="9">
        <f t="shared" si="100"/>
        <v>231335850626.07361</v>
      </c>
      <c r="AR130" s="9">
        <v>3.4239999999999999</v>
      </c>
      <c r="AS130" s="9">
        <f t="shared" si="62"/>
        <v>626726468977.63538</v>
      </c>
      <c r="AT130" s="9">
        <f t="shared" si="101"/>
        <v>261693806764.02112</v>
      </c>
      <c r="AU130" s="9">
        <f t="shared" si="102"/>
        <v>4966688953.2494507</v>
      </c>
      <c r="AV130" s="9">
        <f t="shared" si="103"/>
        <v>763273603.06172824</v>
      </c>
      <c r="AW130" s="9">
        <f t="shared" si="104"/>
        <v>125394949.0744268</v>
      </c>
      <c r="AX130" s="9">
        <f t="shared" si="105"/>
        <v>4078020401.1132956</v>
      </c>
      <c r="AY130" s="9">
        <v>5.0196218808460369E-3</v>
      </c>
      <c r="AZ130" s="9">
        <f t="shared" si="106"/>
        <v>1313603958.514575</v>
      </c>
      <c r="BA130" s="9">
        <f t="shared" si="107"/>
        <v>5391624359.6278706</v>
      </c>
      <c r="BB130" s="9">
        <f t="shared" si="108"/>
        <v>256302182404.39325</v>
      </c>
      <c r="BC130" s="9">
        <v>4.2240000000000002</v>
      </c>
      <c r="BD130" s="9">
        <f t="shared" si="63"/>
        <v>609253552637.94934</v>
      </c>
      <c r="BE130" s="9">
        <f t="shared" si="64"/>
        <v>0.63968688459672229</v>
      </c>
      <c r="BF130" s="9">
        <f t="shared" si="65"/>
        <v>0.64768573518608974</v>
      </c>
      <c r="BG130" s="9">
        <f t="shared" si="66"/>
        <v>0.63178811960490788</v>
      </c>
      <c r="BH130" s="9">
        <f t="shared" si="67"/>
        <v>0.65578595646273818</v>
      </c>
      <c r="BI130" s="9">
        <f t="shared" si="68"/>
        <v>0.62398817162102671</v>
      </c>
      <c r="BJ130" s="9">
        <f t="shared" si="69"/>
        <v>3963904576.1708083</v>
      </c>
      <c r="BK130" s="9">
        <f t="shared" si="70"/>
        <v>6772423853.7408257</v>
      </c>
      <c r="BL130" s="9">
        <f t="shared" si="71"/>
        <v>3901300215.4335871</v>
      </c>
      <c r="BM130" s="9">
        <f t="shared" si="72"/>
        <v>4090240670.7628136</v>
      </c>
      <c r="BN130" s="9">
        <f t="shared" si="73"/>
        <v>3840583526.252665</v>
      </c>
    </row>
    <row r="131" spans="1:66" x14ac:dyDescent="0.3">
      <c r="A131" s="9">
        <f t="shared" si="61"/>
        <v>114</v>
      </c>
      <c r="B131" s="9">
        <f t="shared" si="109"/>
        <v>247255120425.12851</v>
      </c>
      <c r="C131" s="9">
        <f t="shared" si="110"/>
        <v>4966688953.2494507</v>
      </c>
      <c r="D131" s="9">
        <f t="shared" si="111"/>
        <v>721160767.90662479</v>
      </c>
      <c r="E131" s="9">
        <f t="shared" si="112"/>
        <v>118476411.87037408</v>
      </c>
      <c r="F131" s="9">
        <f t="shared" si="113"/>
        <v>4127051773.4724517</v>
      </c>
      <c r="G131" s="9">
        <v>5.9135970648259706E-3</v>
      </c>
      <c r="H131" s="9">
        <f t="shared" si="114"/>
        <v>1462167154.4092319</v>
      </c>
      <c r="I131" s="9">
        <f t="shared" si="115"/>
        <v>5589218927.8816833</v>
      </c>
      <c r="J131" s="9">
        <f t="shared" si="116"/>
        <v>241665901497.24683</v>
      </c>
      <c r="K131" s="4">
        <v>3.8279999999999998</v>
      </c>
      <c r="L131" s="9">
        <f t="shared" si="74"/>
        <v>637170957778.51196</v>
      </c>
      <c r="M131" s="9">
        <f t="shared" si="75"/>
        <v>242418389925.17386</v>
      </c>
      <c r="N131" s="9">
        <f t="shared" si="76"/>
        <v>4966688953.2494507</v>
      </c>
      <c r="O131" s="9">
        <f t="shared" si="77"/>
        <v>707053637.28175712</v>
      </c>
      <c r="P131" s="9">
        <f t="shared" si="78"/>
        <v>116158811.83914581</v>
      </c>
      <c r="Q131" s="9">
        <f t="shared" si="79"/>
        <v>4143476504.1285477</v>
      </c>
      <c r="R131" s="9">
        <v>6.1005885532616766E-3</v>
      </c>
      <c r="S131" s="9">
        <f t="shared" si="80"/>
        <v>1478894854.6776414</v>
      </c>
      <c r="T131" s="9">
        <f t="shared" si="81"/>
        <v>5622371358.8061886</v>
      </c>
      <c r="U131" s="9">
        <f t="shared" si="82"/>
        <v>236796018566.36768</v>
      </c>
      <c r="V131" s="9">
        <v>3.6279999999999997</v>
      </c>
      <c r="W131" s="9">
        <f t="shared" si="83"/>
        <v>640950334903.90552</v>
      </c>
      <c r="X131" s="9">
        <f t="shared" si="84"/>
        <v>251712823807.48196</v>
      </c>
      <c r="Y131" s="9">
        <f t="shared" si="85"/>
        <v>4966688953.2494507</v>
      </c>
      <c r="Z131" s="9">
        <f t="shared" si="86"/>
        <v>734162402.77182245</v>
      </c>
      <c r="AA131" s="9">
        <f t="shared" si="87"/>
        <v>120612394.74108511</v>
      </c>
      <c r="AB131" s="9">
        <f t="shared" si="88"/>
        <v>4111914155.7365432</v>
      </c>
      <c r="AC131" s="9">
        <v>5.735868929100052E-3</v>
      </c>
      <c r="AD131" s="9">
        <f t="shared" si="89"/>
        <v>1443791765.1333716</v>
      </c>
      <c r="AE131" s="9">
        <f t="shared" si="90"/>
        <v>5555705920.869915</v>
      </c>
      <c r="AF131" s="9">
        <f t="shared" si="91"/>
        <v>246157117886.61206</v>
      </c>
      <c r="AG131" s="9">
        <v>4.0279999999999996</v>
      </c>
      <c r="AH131" s="9">
        <f t="shared" si="92"/>
        <v>633350474979.17029</v>
      </c>
      <c r="AI131" s="9">
        <f t="shared" si="93"/>
        <v>231335850626.07361</v>
      </c>
      <c r="AJ131" s="9">
        <f t="shared" si="94"/>
        <v>4966688953.2494507</v>
      </c>
      <c r="AK131" s="9">
        <f t="shared" si="95"/>
        <v>674729564.32604802</v>
      </c>
      <c r="AL131" s="9">
        <f t="shared" si="96"/>
        <v>110848428.4249936</v>
      </c>
      <c r="AM131" s="9">
        <f t="shared" si="97"/>
        <v>4181110960.4984093</v>
      </c>
      <c r="AN131" s="9">
        <v>6.4667863525044167E-3</v>
      </c>
      <c r="AO131" s="9">
        <f t="shared" si="98"/>
        <v>1495999521.6736932</v>
      </c>
      <c r="AP131" s="9">
        <f t="shared" si="99"/>
        <v>5677110482.172102</v>
      </c>
      <c r="AQ131" s="9">
        <f t="shared" si="100"/>
        <v>225658740143.90149</v>
      </c>
      <c r="AR131" s="9">
        <v>3.4279999999999999</v>
      </c>
      <c r="AS131" s="9">
        <f t="shared" si="62"/>
        <v>647190594967.61963</v>
      </c>
      <c r="AT131" s="9">
        <f t="shared" si="101"/>
        <v>256302182404.39325</v>
      </c>
      <c r="AU131" s="9">
        <f t="shared" si="102"/>
        <v>4966688953.2494507</v>
      </c>
      <c r="AV131" s="9">
        <f t="shared" si="103"/>
        <v>747548032.01281369</v>
      </c>
      <c r="AW131" s="9">
        <f t="shared" si="104"/>
        <v>122811462.40210511</v>
      </c>
      <c r="AX131" s="9">
        <f t="shared" si="105"/>
        <v>4096329458.8345318</v>
      </c>
      <c r="AY131" s="9">
        <v>5.558489572394798E-3</v>
      </c>
      <c r="AZ131" s="9">
        <f t="shared" si="106"/>
        <v>1424653008.2768493</v>
      </c>
      <c r="BA131" s="9">
        <f t="shared" si="107"/>
        <v>5520982467.1113815</v>
      </c>
      <c r="BB131" s="9">
        <f t="shared" si="108"/>
        <v>250781199937.28186</v>
      </c>
      <c r="BC131" s="9">
        <v>4.2279999999999998</v>
      </c>
      <c r="BD131" s="9">
        <f t="shared" si="63"/>
        <v>629392001250.69751</v>
      </c>
      <c r="BE131" s="9">
        <f t="shared" si="64"/>
        <v>0.63574374569079906</v>
      </c>
      <c r="BF131" s="9">
        <f t="shared" si="65"/>
        <v>0.64379992857549118</v>
      </c>
      <c r="BG131" s="9">
        <f t="shared" si="66"/>
        <v>0.62778968338487573</v>
      </c>
      <c r="BH131" s="9">
        <f t="shared" si="67"/>
        <v>0.65195956039276859</v>
      </c>
      <c r="BI131" s="9">
        <f t="shared" si="68"/>
        <v>0.61993643057669201</v>
      </c>
      <c r="BJ131" s="9">
        <f t="shared" si="69"/>
        <v>4011784424.5316243</v>
      </c>
      <c r="BK131" s="9">
        <f t="shared" si="70"/>
        <v>6817236272.5829887</v>
      </c>
      <c r="BL131" s="9">
        <f t="shared" si="71"/>
        <v>3948714443.4316053</v>
      </c>
      <c r="BM131" s="9">
        <f t="shared" si="72"/>
        <v>4141142844.4001164</v>
      </c>
      <c r="BN131" s="9">
        <f t="shared" si="73"/>
        <v>3886090422.5881829</v>
      </c>
    </row>
    <row r="132" spans="1:66" x14ac:dyDescent="0.3">
      <c r="A132" s="9">
        <f t="shared" si="61"/>
        <v>115</v>
      </c>
      <c r="B132" s="9">
        <f t="shared" si="109"/>
        <v>241665901497.24683</v>
      </c>
      <c r="C132" s="9">
        <f t="shared" si="110"/>
        <v>4966688953.2494507</v>
      </c>
      <c r="D132" s="9">
        <f t="shared" si="111"/>
        <v>704858879.36696994</v>
      </c>
      <c r="E132" s="9">
        <f t="shared" si="112"/>
        <v>115798244.46743077</v>
      </c>
      <c r="F132" s="9">
        <f t="shared" si="113"/>
        <v>4146031829.41505</v>
      </c>
      <c r="G132" s="9">
        <v>6.3237032260691217E-3</v>
      </c>
      <c r="H132" s="9">
        <f t="shared" si="114"/>
        <v>1528223440.9290423</v>
      </c>
      <c r="I132" s="9">
        <f t="shared" si="115"/>
        <v>5674255270.3440924</v>
      </c>
      <c r="J132" s="9">
        <f t="shared" si="116"/>
        <v>235991646226.90274</v>
      </c>
      <c r="K132" s="4">
        <v>3.8302999999999998</v>
      </c>
      <c r="L132" s="9">
        <f t="shared" si="74"/>
        <v>652539356089.57068</v>
      </c>
      <c r="M132" s="9">
        <f t="shared" si="75"/>
        <v>236796018566.36768</v>
      </c>
      <c r="N132" s="9">
        <f t="shared" si="76"/>
        <v>4966688953.2494507</v>
      </c>
      <c r="O132" s="9">
        <f t="shared" si="77"/>
        <v>690655054.15190578</v>
      </c>
      <c r="P132" s="9">
        <f t="shared" si="78"/>
        <v>113464758.89638452</v>
      </c>
      <c r="Q132" s="9">
        <f t="shared" si="79"/>
        <v>4162569140.20116</v>
      </c>
      <c r="R132" s="9">
        <v>6.5294565649902658E-3</v>
      </c>
      <c r="S132" s="9">
        <f t="shared" si="80"/>
        <v>1546149317.9917264</v>
      </c>
      <c r="T132" s="9">
        <f t="shared" si="81"/>
        <v>5708718458.1928864</v>
      </c>
      <c r="U132" s="9">
        <f t="shared" si="82"/>
        <v>231087300108.17477</v>
      </c>
      <c r="V132" s="9">
        <v>3.6302999999999996</v>
      </c>
      <c r="W132" s="9">
        <f t="shared" si="83"/>
        <v>656502622692.18188</v>
      </c>
      <c r="X132" s="9">
        <f t="shared" si="84"/>
        <v>246157117886.61206</v>
      </c>
      <c r="Y132" s="9">
        <f t="shared" si="85"/>
        <v>4966688953.2494507</v>
      </c>
      <c r="Z132" s="9">
        <f t="shared" si="86"/>
        <v>717958260.50261855</v>
      </c>
      <c r="AA132" s="9">
        <f t="shared" si="87"/>
        <v>117950285.65400162</v>
      </c>
      <c r="AB132" s="9">
        <f t="shared" si="88"/>
        <v>4130780407.0928302</v>
      </c>
      <c r="AC132" s="9">
        <v>6.1362498950637834E-3</v>
      </c>
      <c r="AD132" s="9">
        <f t="shared" si="89"/>
        <v>1510481588.8009267</v>
      </c>
      <c r="AE132" s="9">
        <f t="shared" si="90"/>
        <v>5641261995.8937569</v>
      </c>
      <c r="AF132" s="9">
        <f t="shared" si="91"/>
        <v>240515855890.71829</v>
      </c>
      <c r="AG132" s="9">
        <v>4.0302999999999995</v>
      </c>
      <c r="AH132" s="9">
        <f t="shared" si="92"/>
        <v>648745129527.78198</v>
      </c>
      <c r="AI132" s="9">
        <f t="shared" si="93"/>
        <v>225658740143.90149</v>
      </c>
      <c r="AJ132" s="9">
        <f t="shared" si="94"/>
        <v>4966688953.2494507</v>
      </c>
      <c r="AK132" s="9">
        <f t="shared" si="95"/>
        <v>658171325.41971266</v>
      </c>
      <c r="AL132" s="9">
        <f t="shared" si="96"/>
        <v>108128146.3189528</v>
      </c>
      <c r="AM132" s="9">
        <f t="shared" si="97"/>
        <v>4200389481.5107851</v>
      </c>
      <c r="AN132" s="9">
        <v>6.9243826282994192E-3</v>
      </c>
      <c r="AO132" s="9">
        <f t="shared" si="98"/>
        <v>1562547460.1763642</v>
      </c>
      <c r="AP132" s="9">
        <f t="shared" si="99"/>
        <v>5762936941.687149</v>
      </c>
      <c r="AQ132" s="9">
        <f t="shared" si="100"/>
        <v>219895803202.21436</v>
      </c>
      <c r="AR132" s="9">
        <v>3.4302999999999999</v>
      </c>
      <c r="AS132" s="9">
        <f t="shared" si="62"/>
        <v>662737748294.02209</v>
      </c>
      <c r="AT132" s="9">
        <f t="shared" si="101"/>
        <v>250781199937.28186</v>
      </c>
      <c r="AU132" s="9">
        <f t="shared" si="102"/>
        <v>4966688953.2494507</v>
      </c>
      <c r="AV132" s="9">
        <f t="shared" si="103"/>
        <v>731445166.48373878</v>
      </c>
      <c r="AW132" s="9">
        <f t="shared" si="104"/>
        <v>120165991.63661423</v>
      </c>
      <c r="AX132" s="9">
        <f t="shared" si="105"/>
        <v>4115077795.1290975</v>
      </c>
      <c r="AY132" s="9">
        <v>5.9402864560834656E-3</v>
      </c>
      <c r="AZ132" s="9">
        <f t="shared" si="106"/>
        <v>1489712165.4277952</v>
      </c>
      <c r="BA132" s="9">
        <f t="shared" si="107"/>
        <v>5604789960.5568924</v>
      </c>
      <c r="BB132" s="9">
        <f t="shared" si="108"/>
        <v>245176409976.72498</v>
      </c>
      <c r="BC132" s="9">
        <v>4.2302999999999997</v>
      </c>
      <c r="BD132" s="9">
        <f t="shared" si="63"/>
        <v>644550845464.0426</v>
      </c>
      <c r="BE132" s="9">
        <f t="shared" si="64"/>
        <v>0.63182370943401278</v>
      </c>
      <c r="BF132" s="9">
        <f t="shared" si="65"/>
        <v>0.63993621577216941</v>
      </c>
      <c r="BG132" s="9">
        <f t="shared" si="66"/>
        <v>0.62381536423421702</v>
      </c>
      <c r="BH132" s="9">
        <f t="shared" si="67"/>
        <v>0.64815425562586482</v>
      </c>
      <c r="BI132" s="9">
        <f t="shared" si="68"/>
        <v>0.61590982586517673</v>
      </c>
      <c r="BJ132" s="9">
        <f t="shared" si="69"/>
        <v>4030475564.9734416</v>
      </c>
      <c r="BK132" s="9">
        <f t="shared" si="70"/>
        <v>6831579820.7045803</v>
      </c>
      <c r="BL132" s="9">
        <f t="shared" si="71"/>
        <v>3966979300.4895158</v>
      </c>
      <c r="BM132" s="9">
        <f t="shared" si="72"/>
        <v>4161868649.1597347</v>
      </c>
      <c r="BN132" s="9">
        <f t="shared" si="73"/>
        <v>3902549473.7364111</v>
      </c>
    </row>
    <row r="133" spans="1:66" x14ac:dyDescent="0.3">
      <c r="A133" s="9">
        <f t="shared" si="61"/>
        <v>116</v>
      </c>
      <c r="B133" s="9">
        <f t="shared" si="109"/>
        <v>235991646226.90274</v>
      </c>
      <c r="C133" s="9">
        <f t="shared" si="110"/>
        <v>4966688953.2494507</v>
      </c>
      <c r="D133" s="9">
        <f t="shared" si="111"/>
        <v>688308968.16179967</v>
      </c>
      <c r="E133" s="9">
        <f t="shared" si="112"/>
        <v>113079330.48372424</v>
      </c>
      <c r="F133" s="9">
        <f t="shared" si="113"/>
        <v>4165300654.6039271</v>
      </c>
      <c r="G133" s="9">
        <v>6.0471229169767327E-3</v>
      </c>
      <c r="H133" s="9">
        <f t="shared" si="114"/>
        <v>1427070492.1137693</v>
      </c>
      <c r="I133" s="9">
        <f t="shared" si="115"/>
        <v>5592371146.7176962</v>
      </c>
      <c r="J133" s="9">
        <f t="shared" si="116"/>
        <v>230399275080.18506</v>
      </c>
      <c r="K133" s="4">
        <v>3.8340000000000001</v>
      </c>
      <c r="L133" s="9">
        <f t="shared" si="74"/>
        <v>648715053019.25281</v>
      </c>
      <c r="M133" s="9">
        <f t="shared" si="75"/>
        <v>231087300108.17477</v>
      </c>
      <c r="N133" s="9">
        <f t="shared" si="76"/>
        <v>4966688953.2494507</v>
      </c>
      <c r="O133" s="9">
        <f t="shared" si="77"/>
        <v>674004625.3155098</v>
      </c>
      <c r="P133" s="9">
        <f t="shared" si="78"/>
        <v>110729331.30183375</v>
      </c>
      <c r="Q133" s="9">
        <f t="shared" si="79"/>
        <v>4181954996.6321073</v>
      </c>
      <c r="R133" s="9">
        <v>6.2343912250238942E-3</v>
      </c>
      <c r="S133" s="9">
        <f t="shared" si="80"/>
        <v>1440688636.008868</v>
      </c>
      <c r="T133" s="9">
        <f t="shared" si="81"/>
        <v>5622643632.640975</v>
      </c>
      <c r="U133" s="9">
        <f t="shared" si="82"/>
        <v>225464656475.53378</v>
      </c>
      <c r="V133" s="9">
        <v>3.6339999999999999</v>
      </c>
      <c r="W133" s="9">
        <f t="shared" si="83"/>
        <v>652226661386.35315</v>
      </c>
      <c r="X133" s="9">
        <f t="shared" si="84"/>
        <v>240515855890.71829</v>
      </c>
      <c r="Y133" s="9">
        <f t="shared" si="85"/>
        <v>4966688953.2494507</v>
      </c>
      <c r="Z133" s="9">
        <f t="shared" si="86"/>
        <v>701504579.68126166</v>
      </c>
      <c r="AA133" s="9">
        <f t="shared" si="87"/>
        <v>115247180.94763586</v>
      </c>
      <c r="AB133" s="9">
        <f t="shared" si="88"/>
        <v>4149937192.6205535</v>
      </c>
      <c r="AC133" s="9">
        <v>5.8602419169816455E-3</v>
      </c>
      <c r="AD133" s="9">
        <f t="shared" si="89"/>
        <v>1409481100.3895042</v>
      </c>
      <c r="AE133" s="9">
        <f t="shared" si="90"/>
        <v>5559418293.0100574</v>
      </c>
      <c r="AF133" s="9">
        <f t="shared" si="91"/>
        <v>234956437597.70825</v>
      </c>
      <c r="AG133" s="9">
        <v>4.0339999999999998</v>
      </c>
      <c r="AH133" s="9">
        <f t="shared" si="92"/>
        <v>644892521989.16663</v>
      </c>
      <c r="AI133" s="9">
        <f t="shared" si="93"/>
        <v>219895803202.21436</v>
      </c>
      <c r="AJ133" s="9">
        <f t="shared" si="94"/>
        <v>4966688953.2494507</v>
      </c>
      <c r="AK133" s="9">
        <f t="shared" si="95"/>
        <v>641362759.33979189</v>
      </c>
      <c r="AL133" s="9">
        <f t="shared" si="96"/>
        <v>105366739.03439438</v>
      </c>
      <c r="AM133" s="9">
        <f t="shared" si="97"/>
        <v>4219959454.8752642</v>
      </c>
      <c r="AN133" s="9">
        <v>6.6100965050412963E-3</v>
      </c>
      <c r="AO133" s="9">
        <f t="shared" si="98"/>
        <v>1453532480.2202058</v>
      </c>
      <c r="AP133" s="9">
        <f t="shared" si="99"/>
        <v>5673491935.0954704</v>
      </c>
      <c r="AQ133" s="9">
        <f t="shared" si="100"/>
        <v>214222311267.11887</v>
      </c>
      <c r="AR133" s="9">
        <v>3.4340000000000002</v>
      </c>
      <c r="AS133" s="9">
        <f t="shared" si="62"/>
        <v>658125064471.07458</v>
      </c>
      <c r="AT133" s="9">
        <f t="shared" si="101"/>
        <v>245176409976.72498</v>
      </c>
      <c r="AU133" s="9">
        <f t="shared" si="102"/>
        <v>4966688953.2494507</v>
      </c>
      <c r="AV133" s="9">
        <f t="shared" si="103"/>
        <v>715097862.4321146</v>
      </c>
      <c r="AW133" s="9">
        <f t="shared" si="104"/>
        <v>117480363.11384739</v>
      </c>
      <c r="AX133" s="9">
        <f t="shared" si="105"/>
        <v>4134110727.7034888</v>
      </c>
      <c r="AY133" s="9">
        <v>5.6737465539274945E-3</v>
      </c>
      <c r="AZ133" s="9">
        <f t="shared" si="106"/>
        <v>1391068811.2097578</v>
      </c>
      <c r="BA133" s="9">
        <f t="shared" si="107"/>
        <v>5525179538.9132462</v>
      </c>
      <c r="BB133" s="9">
        <f t="shared" si="108"/>
        <v>239651230437.81174</v>
      </c>
      <c r="BC133" s="9">
        <v>4.234</v>
      </c>
      <c r="BD133" s="9">
        <f t="shared" si="63"/>
        <v>640920826513.93652</v>
      </c>
      <c r="BE133" s="9">
        <f t="shared" si="64"/>
        <v>0.62792592020263194</v>
      </c>
      <c r="BF133" s="9">
        <f t="shared" si="65"/>
        <v>0.63609374120783513</v>
      </c>
      <c r="BG133" s="9">
        <f t="shared" si="66"/>
        <v>0.61986430597340381</v>
      </c>
      <c r="BH133" s="9">
        <f t="shared" si="67"/>
        <v>0.64436918614510563</v>
      </c>
      <c r="BI133" s="9">
        <f t="shared" si="68"/>
        <v>0.61190750025484208</v>
      </c>
      <c r="BJ133" s="9">
        <f t="shared" si="69"/>
        <v>3943801840.6340795</v>
      </c>
      <c r="BK133" s="9">
        <f t="shared" si="70"/>
        <v>6735808181.4530802</v>
      </c>
      <c r="BL133" s="9">
        <f t="shared" si="71"/>
        <v>3880922611.2338142</v>
      </c>
      <c r="BM133" s="9">
        <f t="shared" si="72"/>
        <v>4069097780.0778499</v>
      </c>
      <c r="BN133" s="9">
        <f t="shared" si="73"/>
        <v>3818472545.5540218</v>
      </c>
    </row>
    <row r="134" spans="1:66" x14ac:dyDescent="0.3">
      <c r="A134" s="9">
        <f t="shared" si="61"/>
        <v>117</v>
      </c>
      <c r="B134" s="9">
        <f t="shared" si="109"/>
        <v>230399275080.18506</v>
      </c>
      <c r="C134" s="9">
        <f t="shared" si="110"/>
        <v>4966688953.2494507</v>
      </c>
      <c r="D134" s="9">
        <f t="shared" si="111"/>
        <v>671997885.65053976</v>
      </c>
      <c r="E134" s="9">
        <f t="shared" si="112"/>
        <v>110399652.64258868</v>
      </c>
      <c r="F134" s="9">
        <f t="shared" si="113"/>
        <v>4184291414.9563222</v>
      </c>
      <c r="G134" s="9">
        <v>6.4757365780733211E-3</v>
      </c>
      <c r="H134" s="9">
        <f t="shared" si="114"/>
        <v>1492005013.1983314</v>
      </c>
      <c r="I134" s="9">
        <f t="shared" si="115"/>
        <v>5676296428.1546535</v>
      </c>
      <c r="J134" s="9">
        <f t="shared" si="116"/>
        <v>224722978652.0304</v>
      </c>
      <c r="K134" s="4">
        <v>3.8378000000000001</v>
      </c>
      <c r="L134" s="9">
        <f t="shared" si="74"/>
        <v>664126682094.09448</v>
      </c>
      <c r="M134" s="9">
        <f t="shared" si="75"/>
        <v>225464656475.53378</v>
      </c>
      <c r="N134" s="9">
        <f t="shared" si="76"/>
        <v>4966688953.2494507</v>
      </c>
      <c r="O134" s="9">
        <f t="shared" si="77"/>
        <v>657605248.05364025</v>
      </c>
      <c r="P134" s="9">
        <f t="shared" si="78"/>
        <v>108035147.89452662</v>
      </c>
      <c r="Q134" s="9">
        <f t="shared" si="79"/>
        <v>4201048557.3012838</v>
      </c>
      <c r="R134" s="9">
        <v>6.6818369517256393E-3</v>
      </c>
      <c r="S134" s="9">
        <f t="shared" si="80"/>
        <v>1506518072.9463491</v>
      </c>
      <c r="T134" s="9">
        <f t="shared" si="81"/>
        <v>5707566630.247633</v>
      </c>
      <c r="U134" s="9">
        <f t="shared" si="82"/>
        <v>219757089845.28616</v>
      </c>
      <c r="V134" s="9">
        <v>3.6377999999999999</v>
      </c>
      <c r="W134" s="9">
        <f t="shared" si="83"/>
        <v>667785295738.97302</v>
      </c>
      <c r="X134" s="9">
        <f t="shared" si="84"/>
        <v>234956437597.70825</v>
      </c>
      <c r="Y134" s="9">
        <f t="shared" si="85"/>
        <v>4966688953.2494507</v>
      </c>
      <c r="Z134" s="9">
        <f t="shared" si="86"/>
        <v>685289609.65998244</v>
      </c>
      <c r="AA134" s="9">
        <f t="shared" si="87"/>
        <v>112583293.01556854</v>
      </c>
      <c r="AB134" s="9">
        <f t="shared" si="88"/>
        <v>4168816050.5738993</v>
      </c>
      <c r="AC134" s="9">
        <v>6.2790361883729995E-3</v>
      </c>
      <c r="AD134" s="9">
        <f t="shared" si="89"/>
        <v>1475299974.3672125</v>
      </c>
      <c r="AE134" s="9">
        <f t="shared" si="90"/>
        <v>5644116024.9411116</v>
      </c>
      <c r="AF134" s="9">
        <f t="shared" si="91"/>
        <v>229312321572.76712</v>
      </c>
      <c r="AG134" s="9">
        <v>4.0377999999999998</v>
      </c>
      <c r="AH134" s="9">
        <f t="shared" si="92"/>
        <v>660361574918.11011</v>
      </c>
      <c r="AI134" s="9">
        <f t="shared" si="93"/>
        <v>214222311267.11887</v>
      </c>
      <c r="AJ134" s="9">
        <f t="shared" si="94"/>
        <v>4966688953.2494507</v>
      </c>
      <c r="AK134" s="9">
        <f t="shared" si="95"/>
        <v>624815074.52909672</v>
      </c>
      <c r="AL134" s="9">
        <f t="shared" si="96"/>
        <v>102648190.81549446</v>
      </c>
      <c r="AM134" s="9">
        <f t="shared" si="97"/>
        <v>4239225687.9048595</v>
      </c>
      <c r="AN134" s="9">
        <v>7.0864425079554261E-3</v>
      </c>
      <c r="AO134" s="9">
        <f t="shared" si="98"/>
        <v>1518074092.7157698</v>
      </c>
      <c r="AP134" s="9">
        <f t="shared" si="99"/>
        <v>5757299780.6206293</v>
      </c>
      <c r="AQ134" s="9">
        <f t="shared" si="100"/>
        <v>208465011486.49826</v>
      </c>
      <c r="AR134" s="9">
        <v>3.4378000000000002</v>
      </c>
      <c r="AS134" s="9">
        <f t="shared" si="62"/>
        <v>673604074332.61365</v>
      </c>
      <c r="AT134" s="9">
        <f t="shared" si="101"/>
        <v>239651230437.81174</v>
      </c>
      <c r="AU134" s="9">
        <f t="shared" si="102"/>
        <v>4966688953.2494507</v>
      </c>
      <c r="AV134" s="9">
        <f t="shared" si="103"/>
        <v>698982755.44361758</v>
      </c>
      <c r="AW134" s="9">
        <f t="shared" si="104"/>
        <v>114832881.25145146</v>
      </c>
      <c r="AX134" s="9">
        <f t="shared" si="105"/>
        <v>4152873316.5543814</v>
      </c>
      <c r="AY134" s="9">
        <v>6.0827631590948394E-3</v>
      </c>
      <c r="AZ134" s="9">
        <f t="shared" si="106"/>
        <v>1457741675.5388691</v>
      </c>
      <c r="BA134" s="9">
        <f t="shared" si="107"/>
        <v>5610614992.0932503</v>
      </c>
      <c r="BB134" s="9">
        <f t="shared" si="108"/>
        <v>234040615445.71848</v>
      </c>
      <c r="BC134" s="9">
        <v>4.2378</v>
      </c>
      <c r="BD134" s="9">
        <f t="shared" si="63"/>
        <v>656441954074.91028</v>
      </c>
      <c r="BE134" s="9">
        <f t="shared" si="64"/>
        <v>0.62405021288938856</v>
      </c>
      <c r="BF134" s="9">
        <f t="shared" si="65"/>
        <v>0.63227234847360669</v>
      </c>
      <c r="BG134" s="9">
        <f t="shared" si="66"/>
        <v>0.61593633441185447</v>
      </c>
      <c r="BH134" s="9">
        <f t="shared" si="67"/>
        <v>0.64060420385259087</v>
      </c>
      <c r="BI134" s="9">
        <f t="shared" si="68"/>
        <v>0.6079292700896759</v>
      </c>
      <c r="BJ134" s="9">
        <f t="shared" si="69"/>
        <v>3961654418.0146255</v>
      </c>
      <c r="BK134" s="9">
        <f t="shared" si="70"/>
        <v>6749036645.9852104</v>
      </c>
      <c r="BL134" s="9">
        <f t="shared" si="71"/>
        <v>3898510905.5819354</v>
      </c>
      <c r="BM134" s="9">
        <f t="shared" si="72"/>
        <v>4088409605.6789837</v>
      </c>
      <c r="BN134" s="9">
        <f t="shared" si="73"/>
        <v>3835789153.2195516</v>
      </c>
    </row>
    <row r="135" spans="1:66" x14ac:dyDescent="0.3">
      <c r="A135" s="9">
        <f t="shared" si="61"/>
        <v>118</v>
      </c>
      <c r="B135" s="9">
        <f t="shared" si="109"/>
        <v>224722978652.0304</v>
      </c>
      <c r="C135" s="9">
        <f t="shared" si="110"/>
        <v>4966688953.2494507</v>
      </c>
      <c r="D135" s="9">
        <f t="shared" si="111"/>
        <v>655442021.06842196</v>
      </c>
      <c r="E135" s="9">
        <f t="shared" si="112"/>
        <v>107679760.6040979</v>
      </c>
      <c r="F135" s="9">
        <f t="shared" si="113"/>
        <v>4203567171.5769305</v>
      </c>
      <c r="G135" s="9">
        <v>5.4964889320406884E-3</v>
      </c>
      <c r="H135" s="9">
        <f t="shared" si="114"/>
        <v>1235187364.936101</v>
      </c>
      <c r="I135" s="9">
        <f t="shared" si="115"/>
        <v>5438754536.513031</v>
      </c>
      <c r="J135" s="9">
        <f t="shared" si="116"/>
        <v>219284224115.51736</v>
      </c>
      <c r="K135" s="4">
        <v>3.8401000000000001</v>
      </c>
      <c r="L135" s="9">
        <f t="shared" si="74"/>
        <v>641773035308.5376</v>
      </c>
      <c r="M135" s="9">
        <f t="shared" si="75"/>
        <v>219757089845.28616</v>
      </c>
      <c r="N135" s="9">
        <f t="shared" si="76"/>
        <v>4966688953.2494507</v>
      </c>
      <c r="O135" s="9">
        <f t="shared" si="77"/>
        <v>640958178.71541798</v>
      </c>
      <c r="P135" s="9">
        <f t="shared" si="78"/>
        <v>105300272.21753296</v>
      </c>
      <c r="Q135" s="9">
        <f t="shared" si="79"/>
        <v>4220430502.3164997</v>
      </c>
      <c r="R135" s="9">
        <v>5.6737465539274945E-3</v>
      </c>
      <c r="S135" s="9">
        <f t="shared" si="80"/>
        <v>1246846031.2108271</v>
      </c>
      <c r="T135" s="9">
        <f t="shared" si="81"/>
        <v>5467276533.5273266</v>
      </c>
      <c r="U135" s="9">
        <f t="shared" si="82"/>
        <v>214289813311.75885</v>
      </c>
      <c r="V135" s="9">
        <v>3.6400999999999999</v>
      </c>
      <c r="W135" s="9">
        <f t="shared" si="83"/>
        <v>645138630956.22449</v>
      </c>
      <c r="X135" s="9">
        <f t="shared" si="84"/>
        <v>229312321572.76712</v>
      </c>
      <c r="Y135" s="9">
        <f t="shared" si="85"/>
        <v>4966688953.2494507</v>
      </c>
      <c r="Z135" s="9">
        <f t="shared" si="86"/>
        <v>668827604.58723748</v>
      </c>
      <c r="AA135" s="9">
        <f t="shared" si="87"/>
        <v>109878820.75361758</v>
      </c>
      <c r="AB135" s="9">
        <f t="shared" si="88"/>
        <v>4187982527.9085956</v>
      </c>
      <c r="AC135" s="9">
        <v>5.3284154859407629E-3</v>
      </c>
      <c r="AD135" s="9">
        <f t="shared" si="89"/>
        <v>1221871325.3853605</v>
      </c>
      <c r="AE135" s="9">
        <f t="shared" si="90"/>
        <v>5409853853.2939558</v>
      </c>
      <c r="AF135" s="9">
        <f t="shared" si="91"/>
        <v>223902467719.47318</v>
      </c>
      <c r="AG135" s="9">
        <v>4.0400999999999998</v>
      </c>
      <c r="AH135" s="9">
        <f t="shared" si="92"/>
        <v>638362754688.68677</v>
      </c>
      <c r="AI135" s="9">
        <f t="shared" si="93"/>
        <v>208465011486.49826</v>
      </c>
      <c r="AJ135" s="9">
        <f t="shared" si="94"/>
        <v>4966688953.2494507</v>
      </c>
      <c r="AK135" s="9">
        <f t="shared" si="95"/>
        <v>608022950.1689533</v>
      </c>
      <c r="AL135" s="9">
        <f t="shared" si="96"/>
        <v>99889484.670613751</v>
      </c>
      <c r="AM135" s="9">
        <f t="shared" si="97"/>
        <v>4258776518.409884</v>
      </c>
      <c r="AN135" s="9">
        <v>6.011496726819221E-3</v>
      </c>
      <c r="AO135" s="9">
        <f t="shared" si="98"/>
        <v>1253186734.2074156</v>
      </c>
      <c r="AP135" s="9">
        <f t="shared" si="99"/>
        <v>5511963252.6173</v>
      </c>
      <c r="AQ135" s="9">
        <f t="shared" si="100"/>
        <v>202953048233.88095</v>
      </c>
      <c r="AR135" s="9">
        <v>3.4401000000000002</v>
      </c>
      <c r="AS135" s="9">
        <f t="shared" si="62"/>
        <v>650411663808.84143</v>
      </c>
      <c r="AT135" s="9">
        <f t="shared" si="101"/>
        <v>234040615445.71848</v>
      </c>
      <c r="AU135" s="9">
        <f t="shared" si="102"/>
        <v>4966688953.2494507</v>
      </c>
      <c r="AV135" s="9">
        <f t="shared" si="103"/>
        <v>682618461.71667898</v>
      </c>
      <c r="AW135" s="9">
        <f t="shared" si="104"/>
        <v>112144461.56774011</v>
      </c>
      <c r="AX135" s="9">
        <f t="shared" si="105"/>
        <v>4171926029.9650316</v>
      </c>
      <c r="AY135" s="9">
        <v>5.1694756653639651E-3</v>
      </c>
      <c r="AZ135" s="9">
        <f t="shared" si="106"/>
        <v>1209867266.2534473</v>
      </c>
      <c r="BA135" s="9">
        <f t="shared" si="107"/>
        <v>5381793296.2184792</v>
      </c>
      <c r="BB135" s="9">
        <f t="shared" si="108"/>
        <v>228658822149.5</v>
      </c>
      <c r="BC135" s="9">
        <v>4.2401</v>
      </c>
      <c r="BD135" s="9">
        <f t="shared" si="63"/>
        <v>635051608953.78052</v>
      </c>
      <c r="BE135" s="9">
        <f t="shared" si="64"/>
        <v>0.62019724598408765</v>
      </c>
      <c r="BF135" s="9">
        <f t="shared" si="65"/>
        <v>0.62847271577806318</v>
      </c>
      <c r="BG135" s="9">
        <f t="shared" si="66"/>
        <v>0.61203208809024057</v>
      </c>
      <c r="BH135" s="9">
        <f t="shared" si="67"/>
        <v>0.63686000644471874</v>
      </c>
      <c r="BI135" s="9">
        <f t="shared" si="68"/>
        <v>0.60397575373181023</v>
      </c>
      <c r="BJ135" s="9">
        <f t="shared" si="69"/>
        <v>3779603921.497725</v>
      </c>
      <c r="BK135" s="9">
        <f t="shared" si="70"/>
        <v>6557462625.8091822</v>
      </c>
      <c r="BL135" s="9">
        <f t="shared" si="71"/>
        <v>3720348105.5024543</v>
      </c>
      <c r="BM135" s="9">
        <f t="shared" si="72"/>
        <v>3897574452.5480428</v>
      </c>
      <c r="BN135" s="9">
        <f t="shared" si="73"/>
        <v>3662757662.4389391</v>
      </c>
    </row>
    <row r="136" spans="1:66" x14ac:dyDescent="0.3">
      <c r="A136" s="9">
        <f t="shared" si="61"/>
        <v>119</v>
      </c>
      <c r="B136" s="9">
        <f t="shared" si="109"/>
        <v>219284224115.51736</v>
      </c>
      <c r="C136" s="9">
        <f t="shared" si="110"/>
        <v>4966688953.2494507</v>
      </c>
      <c r="D136" s="9">
        <f t="shared" si="111"/>
        <v>639578987.00359237</v>
      </c>
      <c r="E136" s="9">
        <f t="shared" si="112"/>
        <v>105073690.72201875</v>
      </c>
      <c r="F136" s="9">
        <f t="shared" si="113"/>
        <v>4222036275.5238395</v>
      </c>
      <c r="G136" s="9">
        <v>5.6648754131074508E-3</v>
      </c>
      <c r="H136" s="9">
        <f t="shared" si="114"/>
        <v>1242217809.6743383</v>
      </c>
      <c r="I136" s="9">
        <f t="shared" si="115"/>
        <v>5464254085.1981773</v>
      </c>
      <c r="J136" s="9">
        <f t="shared" si="116"/>
        <v>213819970030.31918</v>
      </c>
      <c r="K136" s="4">
        <v>3.8437999999999999</v>
      </c>
      <c r="L136" s="9">
        <f t="shared" si="74"/>
        <v>650246236138.58313</v>
      </c>
      <c r="M136" s="9">
        <f t="shared" si="75"/>
        <v>214289813311.75885</v>
      </c>
      <c r="N136" s="9">
        <f t="shared" si="76"/>
        <v>4966688953.2494507</v>
      </c>
      <c r="O136" s="9">
        <f t="shared" si="77"/>
        <v>625011955.49263</v>
      </c>
      <c r="P136" s="9">
        <f t="shared" si="78"/>
        <v>102680535.54521778</v>
      </c>
      <c r="Q136" s="9">
        <f t="shared" si="79"/>
        <v>4238996462.2116027</v>
      </c>
      <c r="R136" s="9">
        <v>5.8424638652846417E-3</v>
      </c>
      <c r="S136" s="9">
        <f t="shared" si="80"/>
        <v>1251980490.9725428</v>
      </c>
      <c r="T136" s="9">
        <f t="shared" si="81"/>
        <v>5490976953.184145</v>
      </c>
      <c r="U136" s="9">
        <f t="shared" si="82"/>
        <v>208798836358.57471</v>
      </c>
      <c r="V136" s="9">
        <v>3.6437999999999997</v>
      </c>
      <c r="W136" s="9">
        <f t="shared" si="83"/>
        <v>653426257428.91321</v>
      </c>
      <c r="X136" s="9">
        <f t="shared" si="84"/>
        <v>223902467719.47318</v>
      </c>
      <c r="Y136" s="9">
        <f t="shared" si="85"/>
        <v>4966688953.2494507</v>
      </c>
      <c r="Z136" s="9">
        <f t="shared" si="86"/>
        <v>653048864.18179679</v>
      </c>
      <c r="AA136" s="9">
        <f t="shared" si="87"/>
        <v>107286599.1155809</v>
      </c>
      <c r="AB136" s="9">
        <f t="shared" si="88"/>
        <v>4206353489.9520726</v>
      </c>
      <c r="AC136" s="9">
        <v>5.4964889320406884E-3</v>
      </c>
      <c r="AD136" s="9">
        <f t="shared" si="89"/>
        <v>1230677435.6766818</v>
      </c>
      <c r="AE136" s="9">
        <f t="shared" si="90"/>
        <v>5437030925.6287546</v>
      </c>
      <c r="AF136" s="9">
        <f t="shared" si="91"/>
        <v>218465436793.84439</v>
      </c>
      <c r="AG136" s="9">
        <v>4.0438000000000001</v>
      </c>
      <c r="AH136" s="9">
        <f t="shared" si="92"/>
        <v>647006680149.82178</v>
      </c>
      <c r="AI136" s="9">
        <f t="shared" si="93"/>
        <v>202953048233.88095</v>
      </c>
      <c r="AJ136" s="9">
        <f t="shared" si="94"/>
        <v>4966688953.2494507</v>
      </c>
      <c r="AK136" s="9">
        <f t="shared" si="95"/>
        <v>591946390.68215275</v>
      </c>
      <c r="AL136" s="9">
        <f t="shared" si="96"/>
        <v>97248335.612067968</v>
      </c>
      <c r="AM136" s="9">
        <f t="shared" si="97"/>
        <v>4277494226.9552298</v>
      </c>
      <c r="AN136" s="9">
        <v>6.1986911325532246E-3</v>
      </c>
      <c r="AO136" s="9">
        <f t="shared" si="98"/>
        <v>1258043260.4120047</v>
      </c>
      <c r="AP136" s="9">
        <f t="shared" si="99"/>
        <v>5535537487.3672342</v>
      </c>
      <c r="AQ136" s="9">
        <f t="shared" si="100"/>
        <v>197417510746.5137</v>
      </c>
      <c r="AR136" s="9">
        <v>3.4438</v>
      </c>
      <c r="AS136" s="9">
        <f t="shared" si="62"/>
        <v>658728960996.70093</v>
      </c>
      <c r="AT136" s="9">
        <f t="shared" si="101"/>
        <v>228658822149.5</v>
      </c>
      <c r="AU136" s="9">
        <f t="shared" si="102"/>
        <v>4966688953.2494507</v>
      </c>
      <c r="AV136" s="9">
        <f t="shared" si="103"/>
        <v>666921564.60270834</v>
      </c>
      <c r="AW136" s="9">
        <f t="shared" si="104"/>
        <v>109565685.6133021</v>
      </c>
      <c r="AX136" s="9">
        <f t="shared" si="105"/>
        <v>4190201703.0334396</v>
      </c>
      <c r="AY136" s="9">
        <v>5.3195781633745831E-3</v>
      </c>
      <c r="AZ136" s="9">
        <f t="shared" si="106"/>
        <v>1216368477.1694326</v>
      </c>
      <c r="BA136" s="9">
        <f t="shared" si="107"/>
        <v>5406570180.2028723</v>
      </c>
      <c r="BB136" s="9">
        <f t="shared" si="108"/>
        <v>223252251969.29712</v>
      </c>
      <c r="BC136" s="9">
        <v>4.2438000000000002</v>
      </c>
      <c r="BD136" s="9">
        <f t="shared" si="63"/>
        <v>643381851444.14185</v>
      </c>
      <c r="BE136" s="9">
        <f t="shared" si="64"/>
        <v>0.61636617906720681</v>
      </c>
      <c r="BF136" s="9">
        <f t="shared" si="65"/>
        <v>0.62469400236250461</v>
      </c>
      <c r="BG136" s="9">
        <f t="shared" si="66"/>
        <v>0.60815072643699608</v>
      </c>
      <c r="BH136" s="9">
        <f t="shared" si="67"/>
        <v>0.63313575232798391</v>
      </c>
      <c r="BI136" s="9">
        <f t="shared" si="68"/>
        <v>0.60004610997112462</v>
      </c>
      <c r="BJ136" s="9">
        <f t="shared" si="69"/>
        <v>3762196268.3770552</v>
      </c>
      <c r="BK136" s="9">
        <f t="shared" si="70"/>
        <v>6532841170.4599123</v>
      </c>
      <c r="BL136" s="9">
        <f t="shared" si="71"/>
        <v>3703686448.2325554</v>
      </c>
      <c r="BM136" s="9">
        <f t="shared" si="72"/>
        <v>3879529115.006391</v>
      </c>
      <c r="BN136" s="9">
        <f t="shared" si="73"/>
        <v>3644375095.4123268</v>
      </c>
    </row>
    <row r="137" spans="1:66" x14ac:dyDescent="0.3">
      <c r="A137" s="9">
        <f t="shared" si="61"/>
        <v>120</v>
      </c>
      <c r="B137" s="9">
        <f t="shared" si="109"/>
        <v>213819970030.31918</v>
      </c>
      <c r="C137" s="9">
        <f t="shared" si="110"/>
        <v>4966688953.2494507</v>
      </c>
      <c r="D137" s="9">
        <f t="shared" si="111"/>
        <v>623641579.25509763</v>
      </c>
      <c r="E137" s="9">
        <f t="shared" si="112"/>
        <v>102455402.30619462</v>
      </c>
      <c r="F137" s="9">
        <f t="shared" si="113"/>
        <v>4240591971.6881585</v>
      </c>
      <c r="G137" s="9">
        <v>4.6855495414740433E-3</v>
      </c>
      <c r="H137" s="9">
        <f t="shared" si="114"/>
        <v>1001864062.5335557</v>
      </c>
      <c r="I137" s="9">
        <f t="shared" si="115"/>
        <v>5242456034.221714</v>
      </c>
      <c r="J137" s="9">
        <f t="shared" si="116"/>
        <v>208577513996.09744</v>
      </c>
      <c r="K137" s="4">
        <v>3.8462000000000001</v>
      </c>
      <c r="L137" s="9">
        <f t="shared" si="74"/>
        <v>629094724106.60571</v>
      </c>
      <c r="M137" s="9">
        <f t="shared" si="75"/>
        <v>208798836358.57471</v>
      </c>
      <c r="N137" s="9">
        <f t="shared" si="76"/>
        <v>4966688953.2494507</v>
      </c>
      <c r="O137" s="9">
        <f t="shared" si="77"/>
        <v>608996606.04584289</v>
      </c>
      <c r="P137" s="9">
        <f t="shared" si="78"/>
        <v>100049442.42181705</v>
      </c>
      <c r="Q137" s="9">
        <f t="shared" si="79"/>
        <v>4257642904.7817907</v>
      </c>
      <c r="R137" s="9">
        <v>4.8260612499316791E-3</v>
      </c>
      <c r="S137" s="9">
        <f t="shared" si="80"/>
        <v>1007675973.1809431</v>
      </c>
      <c r="T137" s="9">
        <f t="shared" si="81"/>
        <v>5265318877.9627342</v>
      </c>
      <c r="U137" s="9">
        <f t="shared" si="82"/>
        <v>203533517480.61197</v>
      </c>
      <c r="V137" s="9">
        <v>3.6461999999999999</v>
      </c>
      <c r="W137" s="9">
        <f t="shared" si="83"/>
        <v>631838265355.52808</v>
      </c>
      <c r="X137" s="9">
        <f t="shared" si="84"/>
        <v>218465436793.84439</v>
      </c>
      <c r="Y137" s="9">
        <f t="shared" si="85"/>
        <v>4966688953.2494507</v>
      </c>
      <c r="Z137" s="9">
        <f t="shared" si="86"/>
        <v>637190857.3153795</v>
      </c>
      <c r="AA137" s="9">
        <f t="shared" si="87"/>
        <v>104681355.13038377</v>
      </c>
      <c r="AB137" s="9">
        <f t="shared" si="88"/>
        <v>4224816740.8036876</v>
      </c>
      <c r="AC137" s="9">
        <v>4.5452556960875468E-3</v>
      </c>
      <c r="AD137" s="9">
        <f t="shared" si="89"/>
        <v>992981270.98547518</v>
      </c>
      <c r="AE137" s="9">
        <f t="shared" si="90"/>
        <v>5217798011.7891626</v>
      </c>
      <c r="AF137" s="9">
        <f t="shared" si="91"/>
        <v>213247638782.05524</v>
      </c>
      <c r="AG137" s="9">
        <v>4.0461999999999998</v>
      </c>
      <c r="AH137" s="9">
        <f t="shared" si="92"/>
        <v>626135761414.69946</v>
      </c>
      <c r="AI137" s="9">
        <f t="shared" si="93"/>
        <v>197417510746.5137</v>
      </c>
      <c r="AJ137" s="9">
        <f t="shared" si="94"/>
        <v>4966688953.2494507</v>
      </c>
      <c r="AK137" s="9">
        <f t="shared" si="95"/>
        <v>575801073.01066494</v>
      </c>
      <c r="AL137" s="9">
        <f t="shared" si="96"/>
        <v>94595890.566037819</v>
      </c>
      <c r="AM137" s="9">
        <f t="shared" si="97"/>
        <v>4296291989.6727476</v>
      </c>
      <c r="AN137" s="9">
        <v>5.1165577389362671E-3</v>
      </c>
      <c r="AO137" s="9">
        <f t="shared" si="98"/>
        <v>1010098092.4116083</v>
      </c>
      <c r="AP137" s="9">
        <f t="shared" si="99"/>
        <v>5306390082.0843563</v>
      </c>
      <c r="AQ137" s="9">
        <f t="shared" si="100"/>
        <v>192111120664.42932</v>
      </c>
      <c r="AR137" s="9">
        <v>3.4462000000000002</v>
      </c>
      <c r="AS137" s="9">
        <f t="shared" si="62"/>
        <v>636766809850.1228</v>
      </c>
      <c r="AT137" s="9">
        <f t="shared" si="101"/>
        <v>223252251969.29712</v>
      </c>
      <c r="AU137" s="9">
        <f t="shared" si="102"/>
        <v>4966688953.2494507</v>
      </c>
      <c r="AV137" s="9">
        <f t="shared" si="103"/>
        <v>651152401.57711661</v>
      </c>
      <c r="AW137" s="9">
        <f t="shared" si="104"/>
        <v>106975037.40195487</v>
      </c>
      <c r="AX137" s="9">
        <f t="shared" si="105"/>
        <v>4208561514.2703791</v>
      </c>
      <c r="AY137" s="9">
        <v>4.4051790086636622E-3</v>
      </c>
      <c r="AZ137" s="9">
        <f t="shared" si="106"/>
        <v>983466134.01203835</v>
      </c>
      <c r="BA137" s="9">
        <f t="shared" si="107"/>
        <v>5192027648.2824173</v>
      </c>
      <c r="BB137" s="9">
        <f t="shared" si="108"/>
        <v>218060224321.01471</v>
      </c>
      <c r="BC137" s="9">
        <v>4.2462</v>
      </c>
      <c r="BD137" s="9">
        <f t="shared" si="63"/>
        <v>623043317793.89014</v>
      </c>
      <c r="BE137" s="9">
        <f t="shared" si="64"/>
        <v>0.61255755977370152</v>
      </c>
      <c r="BF137" s="9">
        <f t="shared" si="65"/>
        <v>0.62093677418215287</v>
      </c>
      <c r="BG137" s="9">
        <f t="shared" si="66"/>
        <v>0.60429277853341867</v>
      </c>
      <c r="BH137" s="9">
        <f t="shared" si="67"/>
        <v>0.62943202554340316</v>
      </c>
      <c r="BI137" s="9">
        <f t="shared" si="68"/>
        <v>0.59614084910329501</v>
      </c>
      <c r="BJ137" s="9">
        <f t="shared" si="69"/>
        <v>3593322439.5056896</v>
      </c>
      <c r="BK137" s="9">
        <f t="shared" si="70"/>
        <v>6353429936.1194201</v>
      </c>
      <c r="BL137" s="9">
        <f t="shared" si="71"/>
        <v>3538127491.9934225</v>
      </c>
      <c r="BM137" s="9">
        <f t="shared" si="72"/>
        <v>3702439493.3849497</v>
      </c>
      <c r="BN137" s="9">
        <f t="shared" si="73"/>
        <v>3483358316.3866963</v>
      </c>
    </row>
    <row r="138" spans="1:66" x14ac:dyDescent="0.3">
      <c r="A138" s="9">
        <f t="shared" si="61"/>
        <v>121</v>
      </c>
      <c r="B138" s="9">
        <f t="shared" si="109"/>
        <v>208577513996.09744</v>
      </c>
      <c r="C138" s="9">
        <f t="shared" si="110"/>
        <v>4966688953.2494507</v>
      </c>
      <c r="D138" s="9">
        <f t="shared" si="111"/>
        <v>608351082.48861754</v>
      </c>
      <c r="E138" s="9">
        <f t="shared" si="112"/>
        <v>99943392.123130023</v>
      </c>
      <c r="F138" s="9">
        <f t="shared" si="113"/>
        <v>4258394478.6377029</v>
      </c>
      <c r="G138" s="9">
        <v>4.6066074913423405E-3</v>
      </c>
      <c r="H138" s="9">
        <f t="shared" si="114"/>
        <v>960834738.49998438</v>
      </c>
      <c r="I138" s="9">
        <f t="shared" si="115"/>
        <v>5219229217.1376877</v>
      </c>
      <c r="J138" s="9">
        <f t="shared" si="116"/>
        <v>203358284778.95978</v>
      </c>
      <c r="K138" s="4">
        <v>3.8496999999999999</v>
      </c>
      <c r="L138" s="9">
        <f t="shared" si="74"/>
        <v>631526735273.66016</v>
      </c>
      <c r="M138" s="9">
        <f t="shared" si="75"/>
        <v>203533517480.61197</v>
      </c>
      <c r="N138" s="9">
        <f t="shared" si="76"/>
        <v>4966688953.2494507</v>
      </c>
      <c r="O138" s="9">
        <f t="shared" si="77"/>
        <v>593639425.98511827</v>
      </c>
      <c r="P138" s="9">
        <f t="shared" si="78"/>
        <v>97526477.126126572</v>
      </c>
      <c r="Q138" s="9">
        <f t="shared" si="79"/>
        <v>4275523050.138206</v>
      </c>
      <c r="R138" s="9">
        <v>4.7469965648558876E-3</v>
      </c>
      <c r="S138" s="9">
        <f t="shared" si="80"/>
        <v>966172908.31350076</v>
      </c>
      <c r="T138" s="9">
        <f t="shared" si="81"/>
        <v>5241695958.4517069</v>
      </c>
      <c r="U138" s="9">
        <f t="shared" si="82"/>
        <v>198291821522.16025</v>
      </c>
      <c r="V138" s="9">
        <v>3.6496999999999997</v>
      </c>
      <c r="W138" s="9">
        <f t="shared" si="83"/>
        <v>634245210972.65649</v>
      </c>
      <c r="X138" s="9">
        <f t="shared" si="84"/>
        <v>213247638782.05524</v>
      </c>
      <c r="Y138" s="9">
        <f t="shared" si="85"/>
        <v>4966688953.2494507</v>
      </c>
      <c r="Z138" s="9">
        <f t="shared" si="86"/>
        <v>621972279.78099442</v>
      </c>
      <c r="AA138" s="9">
        <f t="shared" si="87"/>
        <v>102181160.2497348</v>
      </c>
      <c r="AB138" s="9">
        <f t="shared" si="88"/>
        <v>4242535513.2187214</v>
      </c>
      <c r="AC138" s="9">
        <v>4.4664358838485407E-3</v>
      </c>
      <c r="AD138" s="9">
        <f t="shared" si="89"/>
        <v>952456906.00214326</v>
      </c>
      <c r="AE138" s="9">
        <f t="shared" si="90"/>
        <v>5194992419.2208643</v>
      </c>
      <c r="AF138" s="9">
        <f t="shared" si="91"/>
        <v>208052646362.83438</v>
      </c>
      <c r="AG138" s="9">
        <v>4.0496999999999996</v>
      </c>
      <c r="AH138" s="9">
        <f t="shared" si="92"/>
        <v>628594082725.72461</v>
      </c>
      <c r="AI138" s="9">
        <f t="shared" si="93"/>
        <v>192111120664.42932</v>
      </c>
      <c r="AJ138" s="9">
        <f t="shared" si="94"/>
        <v>4966688953.2494507</v>
      </c>
      <c r="AK138" s="9">
        <f t="shared" si="95"/>
        <v>560324101.9379189</v>
      </c>
      <c r="AL138" s="9">
        <f t="shared" si="96"/>
        <v>92053245.318372384</v>
      </c>
      <c r="AM138" s="9">
        <f t="shared" si="97"/>
        <v>4314311605.9931593</v>
      </c>
      <c r="AN138" s="9">
        <v>5.037238856895998E-3</v>
      </c>
      <c r="AO138" s="9">
        <f t="shared" si="98"/>
        <v>967709601.85269916</v>
      </c>
      <c r="AP138" s="9">
        <f t="shared" si="99"/>
        <v>5282021207.8458586</v>
      </c>
      <c r="AQ138" s="9">
        <f t="shared" si="100"/>
        <v>186829099456.58347</v>
      </c>
      <c r="AR138" s="9">
        <v>3.4497</v>
      </c>
      <c r="AS138" s="9">
        <f t="shared" si="62"/>
        <v>639124566149.34888</v>
      </c>
      <c r="AT138" s="9">
        <f t="shared" si="101"/>
        <v>218060224321.01471</v>
      </c>
      <c r="AU138" s="9">
        <f t="shared" si="102"/>
        <v>4966688953.2494507</v>
      </c>
      <c r="AV138" s="9">
        <f t="shared" si="103"/>
        <v>636008987.60295963</v>
      </c>
      <c r="AW138" s="9">
        <f t="shared" si="104"/>
        <v>104487190.82048622</v>
      </c>
      <c r="AX138" s="9">
        <f t="shared" si="105"/>
        <v>4226192774.826005</v>
      </c>
      <c r="AY138" s="9">
        <v>4.3264810392187325E-3</v>
      </c>
      <c r="AZ138" s="9">
        <f t="shared" si="106"/>
        <v>943433425.93265367</v>
      </c>
      <c r="BA138" s="9">
        <f t="shared" si="107"/>
        <v>5169626200.7586584</v>
      </c>
      <c r="BB138" s="9">
        <f t="shared" si="108"/>
        <v>212890598120.25604</v>
      </c>
      <c r="BC138" s="9">
        <v>4.2496999999999998</v>
      </c>
      <c r="BD138" s="9">
        <f t="shared" si="63"/>
        <v>625524770291.79761</v>
      </c>
      <c r="BE138" s="9">
        <f t="shared" si="64"/>
        <v>0.60877070990179782</v>
      </c>
      <c r="BF138" s="9">
        <f t="shared" si="65"/>
        <v>0.61720035454682476</v>
      </c>
      <c r="BG138" s="9">
        <f t="shared" si="66"/>
        <v>0.60045756420985175</v>
      </c>
      <c r="BH138" s="9">
        <f t="shared" si="67"/>
        <v>0.6257481504516571</v>
      </c>
      <c r="BI138" s="9">
        <f t="shared" si="68"/>
        <v>0.59225928853922583</v>
      </c>
      <c r="BJ138" s="9">
        <f t="shared" si="69"/>
        <v>3547660196.013238</v>
      </c>
      <c r="BK138" s="9">
        <f t="shared" si="70"/>
        <v>6300618786.8524103</v>
      </c>
      <c r="BL138" s="9">
        <f t="shared" si="71"/>
        <v>3492840454.2573495</v>
      </c>
      <c r="BM138" s="9">
        <f t="shared" si="72"/>
        <v>3655836771.8971124</v>
      </c>
      <c r="BN138" s="9">
        <f t="shared" si="73"/>
        <v>3438441366.1773462</v>
      </c>
    </row>
    <row r="139" spans="1:66" x14ac:dyDescent="0.3">
      <c r="A139" s="9">
        <f t="shared" si="61"/>
        <v>122</v>
      </c>
      <c r="B139" s="9">
        <f t="shared" si="109"/>
        <v>203358284778.95978</v>
      </c>
      <c r="C139" s="9">
        <f t="shared" si="110"/>
        <v>4966688953.2494507</v>
      </c>
      <c r="D139" s="9">
        <f t="shared" si="111"/>
        <v>593128330.60529935</v>
      </c>
      <c r="E139" s="9">
        <f t="shared" si="112"/>
        <v>97442511.456584901</v>
      </c>
      <c r="F139" s="9">
        <f t="shared" si="113"/>
        <v>4276118111.1875668</v>
      </c>
      <c r="G139" s="9">
        <v>4.2216567353323686E-3</v>
      </c>
      <c r="H139" s="9">
        <f t="shared" si="114"/>
        <v>858508872.62273347</v>
      </c>
      <c r="I139" s="9">
        <f t="shared" si="115"/>
        <v>5134626983.8102999</v>
      </c>
      <c r="J139" s="9">
        <f t="shared" si="116"/>
        <v>198223657795.14948</v>
      </c>
      <c r="K139" s="4">
        <v>3.8534999999999999</v>
      </c>
      <c r="L139" s="9">
        <f t="shared" si="74"/>
        <v>626424492024.85657</v>
      </c>
      <c r="M139" s="9">
        <f t="shared" si="75"/>
        <v>198291821522.16025</v>
      </c>
      <c r="N139" s="9">
        <f t="shared" si="76"/>
        <v>4966688953.2494507</v>
      </c>
      <c r="O139" s="9">
        <f t="shared" si="77"/>
        <v>578351146.10630071</v>
      </c>
      <c r="P139" s="9">
        <f t="shared" si="78"/>
        <v>95014831.14603512</v>
      </c>
      <c r="Q139" s="9">
        <f t="shared" si="79"/>
        <v>4293322975.9971151</v>
      </c>
      <c r="R139" s="9">
        <v>4.3527060936007222E-3</v>
      </c>
      <c r="S139" s="9">
        <f t="shared" si="80"/>
        <v>863106019.8506937</v>
      </c>
      <c r="T139" s="9">
        <f t="shared" si="81"/>
        <v>5156428995.8478088</v>
      </c>
      <c r="U139" s="9">
        <f t="shared" si="82"/>
        <v>193135392526.31244</v>
      </c>
      <c r="V139" s="9">
        <v>3.6534999999999997</v>
      </c>
      <c r="W139" s="9">
        <f t="shared" si="83"/>
        <v>629084337493.43262</v>
      </c>
      <c r="X139" s="9">
        <f t="shared" si="84"/>
        <v>208052646362.83438</v>
      </c>
      <c r="Y139" s="9">
        <f t="shared" si="85"/>
        <v>4966688953.2494507</v>
      </c>
      <c r="Z139" s="9">
        <f t="shared" si="86"/>
        <v>606820218.558267</v>
      </c>
      <c r="AA139" s="9">
        <f t="shared" si="87"/>
        <v>99691893.048858151</v>
      </c>
      <c r="AB139" s="9">
        <f t="shared" si="88"/>
        <v>4260176841.6423259</v>
      </c>
      <c r="AC139" s="9">
        <v>4.0995149293884259E-3</v>
      </c>
      <c r="AD139" s="9">
        <f t="shared" si="89"/>
        <v>852914929.86321008</v>
      </c>
      <c r="AE139" s="9">
        <f t="shared" si="90"/>
        <v>5113091771.5055361</v>
      </c>
      <c r="AF139" s="9">
        <f t="shared" si="91"/>
        <v>202939554591.32883</v>
      </c>
      <c r="AG139" s="9">
        <v>4.0534999999999997</v>
      </c>
      <c r="AH139" s="9">
        <f t="shared" si="92"/>
        <v>623797196123.67542</v>
      </c>
      <c r="AI139" s="9">
        <f t="shared" si="93"/>
        <v>186829099456.58347</v>
      </c>
      <c r="AJ139" s="9">
        <f t="shared" si="94"/>
        <v>4966688953.2494507</v>
      </c>
      <c r="AK139" s="9">
        <f t="shared" si="95"/>
        <v>544918206.7483685</v>
      </c>
      <c r="AL139" s="9">
        <f t="shared" si="96"/>
        <v>89522276.82294625</v>
      </c>
      <c r="AM139" s="9">
        <f t="shared" si="97"/>
        <v>4332248469.6781359</v>
      </c>
      <c r="AN139" s="9">
        <v>4.6153754300476413E-3</v>
      </c>
      <c r="AO139" s="9">
        <f t="shared" si="98"/>
        <v>862286435.24984241</v>
      </c>
      <c r="AP139" s="9">
        <f t="shared" si="99"/>
        <v>5194534904.9279785</v>
      </c>
      <c r="AQ139" s="9">
        <f t="shared" si="100"/>
        <v>181634564551.65549</v>
      </c>
      <c r="AR139" s="9">
        <v>3.4535</v>
      </c>
      <c r="AS139" s="9">
        <f t="shared" si="62"/>
        <v>633733258401.21338</v>
      </c>
      <c r="AT139" s="9">
        <f t="shared" si="101"/>
        <v>212890598120.25604</v>
      </c>
      <c r="AU139" s="9">
        <f t="shared" si="102"/>
        <v>4966688953.2494507</v>
      </c>
      <c r="AV139" s="9">
        <f t="shared" si="103"/>
        <v>620930911.18408012</v>
      </c>
      <c r="AW139" s="9">
        <f t="shared" si="104"/>
        <v>102010078.26595603</v>
      </c>
      <c r="AX139" s="9">
        <f t="shared" si="105"/>
        <v>4243747963.7994146</v>
      </c>
      <c r="AY139" s="9">
        <v>3.9688313059141889E-3</v>
      </c>
      <c r="AZ139" s="9">
        <f t="shared" si="106"/>
        <v>844926870.55446851</v>
      </c>
      <c r="BA139" s="9">
        <f t="shared" si="107"/>
        <v>5088674834.3538828</v>
      </c>
      <c r="BB139" s="9">
        <f t="shared" si="108"/>
        <v>207801923285.90216</v>
      </c>
      <c r="BC139" s="9">
        <v>4.2534999999999998</v>
      </c>
      <c r="BD139" s="9">
        <f t="shared" si="63"/>
        <v>620818329791.17371</v>
      </c>
      <c r="BE139" s="9">
        <f t="shared" si="64"/>
        <v>0.60500536644701108</v>
      </c>
      <c r="BF139" s="9">
        <f t="shared" si="65"/>
        <v>0.61348448740017492</v>
      </c>
      <c r="BG139" s="9">
        <f t="shared" si="66"/>
        <v>0.59664481313544893</v>
      </c>
      <c r="BH139" s="9">
        <f t="shared" si="67"/>
        <v>0.62208387756270789</v>
      </c>
      <c r="BI139" s="9">
        <f t="shared" si="68"/>
        <v>0.58840115024740314</v>
      </c>
      <c r="BJ139" s="9">
        <f t="shared" si="69"/>
        <v>3465322702.9168248</v>
      </c>
      <c r="BK139" s="9">
        <f t="shared" si="70"/>
        <v>6210375825.8934422</v>
      </c>
      <c r="BL139" s="9">
        <f t="shared" si="71"/>
        <v>3412755820.4628315</v>
      </c>
      <c r="BM139" s="9">
        <f t="shared" si="72"/>
        <v>3570421246.8009715</v>
      </c>
      <c r="BN139" s="9">
        <f t="shared" si="73"/>
        <v>3359538588.133719</v>
      </c>
    </row>
    <row r="140" spans="1:66" x14ac:dyDescent="0.3">
      <c r="A140" s="9">
        <f t="shared" si="61"/>
        <v>123</v>
      </c>
      <c r="B140" s="9">
        <f t="shared" si="109"/>
        <v>198223657795.14948</v>
      </c>
      <c r="C140" s="9">
        <f t="shared" si="110"/>
        <v>4966688953.2494507</v>
      </c>
      <c r="D140" s="9">
        <f t="shared" si="111"/>
        <v>578152335.23585272</v>
      </c>
      <c r="E140" s="9">
        <f t="shared" si="112"/>
        <v>94982169.360175788</v>
      </c>
      <c r="F140" s="9">
        <f t="shared" si="113"/>
        <v>4293554448.6534219</v>
      </c>
      <c r="G140" s="9">
        <v>3.8470298572833572E-3</v>
      </c>
      <c r="H140" s="9">
        <f t="shared" si="114"/>
        <v>762572329.95785892</v>
      </c>
      <c r="I140" s="9">
        <f t="shared" si="115"/>
        <v>5056126778.6112804</v>
      </c>
      <c r="J140" s="9">
        <f t="shared" si="116"/>
        <v>193167531016.53821</v>
      </c>
      <c r="K140" s="4">
        <v>3.8532999999999999</v>
      </c>
      <c r="L140" s="9">
        <f t="shared" si="74"/>
        <v>621903593769.1875</v>
      </c>
      <c r="M140" s="9">
        <f t="shared" si="75"/>
        <v>193135392526.31244</v>
      </c>
      <c r="N140" s="9">
        <f t="shared" si="76"/>
        <v>4966688953.2494507</v>
      </c>
      <c r="O140" s="9">
        <f t="shared" si="77"/>
        <v>563311561.53507793</v>
      </c>
      <c r="P140" s="9">
        <f t="shared" si="78"/>
        <v>92544042.25219138</v>
      </c>
      <c r="Q140" s="9">
        <f t="shared" si="79"/>
        <v>4310833349.4621811</v>
      </c>
      <c r="R140" s="9">
        <v>3.9688313059141889E-3</v>
      </c>
      <c r="S140" s="9">
        <f t="shared" si="80"/>
        <v>766521792.13845408</v>
      </c>
      <c r="T140" s="9">
        <f t="shared" si="81"/>
        <v>5077355141.6006355</v>
      </c>
      <c r="U140" s="9">
        <f t="shared" si="82"/>
        <v>188058037384.71179</v>
      </c>
      <c r="V140" s="9">
        <v>3.6532999999999998</v>
      </c>
      <c r="W140" s="9">
        <f t="shared" si="83"/>
        <v>624514682416.87817</v>
      </c>
      <c r="X140" s="9">
        <f t="shared" si="84"/>
        <v>202939554591.32883</v>
      </c>
      <c r="Y140" s="9">
        <f t="shared" si="85"/>
        <v>4966688953.2494507</v>
      </c>
      <c r="Z140" s="9">
        <f t="shared" si="86"/>
        <v>591907034.22470915</v>
      </c>
      <c r="AA140" s="9">
        <f t="shared" si="87"/>
        <v>97241869.908345073</v>
      </c>
      <c r="AB140" s="9">
        <f t="shared" si="88"/>
        <v>4277540049.116396</v>
      </c>
      <c r="AC140" s="9">
        <v>3.7340750122503152E-3</v>
      </c>
      <c r="AD140" s="9">
        <f t="shared" si="89"/>
        <v>757791519.79668975</v>
      </c>
      <c r="AE140" s="9">
        <f t="shared" si="90"/>
        <v>5035331568.9130859</v>
      </c>
      <c r="AF140" s="9">
        <f t="shared" si="91"/>
        <v>197904223022.41574</v>
      </c>
      <c r="AG140" s="9">
        <v>4.0533000000000001</v>
      </c>
      <c r="AH140" s="9">
        <f t="shared" si="92"/>
        <v>619345782976.30957</v>
      </c>
      <c r="AI140" s="9">
        <f t="shared" si="93"/>
        <v>181634564551.65549</v>
      </c>
      <c r="AJ140" s="9">
        <f t="shared" si="94"/>
        <v>4966688953.2494507</v>
      </c>
      <c r="AK140" s="9">
        <f t="shared" si="95"/>
        <v>529767479.94232851</v>
      </c>
      <c r="AL140" s="9">
        <f t="shared" si="96"/>
        <v>87033228.84766826</v>
      </c>
      <c r="AM140" s="9">
        <f t="shared" si="97"/>
        <v>4349888244.4594536</v>
      </c>
      <c r="AN140" s="9">
        <v>4.2041978133117164E-3</v>
      </c>
      <c r="AO140" s="9">
        <f t="shared" si="98"/>
        <v>763627639.10989583</v>
      </c>
      <c r="AP140" s="9">
        <f t="shared" si="99"/>
        <v>5113515883.5693493</v>
      </c>
      <c r="AQ140" s="9">
        <f t="shared" si="100"/>
        <v>176521048668.08615</v>
      </c>
      <c r="AR140" s="9">
        <v>3.4533</v>
      </c>
      <c r="AS140" s="9">
        <f t="shared" si="62"/>
        <v>628962453679.02991</v>
      </c>
      <c r="AT140" s="9">
        <f t="shared" si="101"/>
        <v>207801923285.90216</v>
      </c>
      <c r="AU140" s="9">
        <f t="shared" si="102"/>
        <v>4966688953.2494507</v>
      </c>
      <c r="AV140" s="9">
        <f t="shared" si="103"/>
        <v>606088942.91721463</v>
      </c>
      <c r="AW140" s="9">
        <f t="shared" si="104"/>
        <v>99571754.907828122</v>
      </c>
      <c r="AX140" s="9">
        <f t="shared" si="105"/>
        <v>4261028255.424408</v>
      </c>
      <c r="AY140" s="9">
        <v>3.6212608645653788E-3</v>
      </c>
      <c r="AZ140" s="9">
        <f t="shared" si="106"/>
        <v>752504972.37665462</v>
      </c>
      <c r="BA140" s="9">
        <f t="shared" si="107"/>
        <v>5013533227.8010626</v>
      </c>
      <c r="BB140" s="9">
        <f t="shared" si="108"/>
        <v>202788390058.1011</v>
      </c>
      <c r="BC140" s="9">
        <v>4.2533000000000003</v>
      </c>
      <c r="BD140" s="9">
        <f t="shared" si="63"/>
        <v>616664587019.53064</v>
      </c>
      <c r="BE140" s="9">
        <f t="shared" si="64"/>
        <v>0.6012634118298158</v>
      </c>
      <c r="BF140" s="9">
        <f t="shared" si="65"/>
        <v>0.60979109272638099</v>
      </c>
      <c r="BG140" s="9">
        <f t="shared" si="66"/>
        <v>0.59285637023157878</v>
      </c>
      <c r="BH140" s="9">
        <f t="shared" si="67"/>
        <v>0.61844116449167352</v>
      </c>
      <c r="BI140" s="9">
        <f t="shared" si="68"/>
        <v>0.58456824171244359</v>
      </c>
      <c r="BJ140" s="9">
        <f t="shared" si="69"/>
        <v>3387685883.1931987</v>
      </c>
      <c r="BK140" s="9">
        <f t="shared" si="70"/>
        <v>6124768623.9905882</v>
      </c>
      <c r="BL140" s="9">
        <f t="shared" si="71"/>
        <v>3336144252.6832929</v>
      </c>
      <c r="BM140" s="9">
        <f t="shared" si="72"/>
        <v>3490038734.8866501</v>
      </c>
      <c r="BN140" s="9">
        <f t="shared" si="73"/>
        <v>3285052651.4250488</v>
      </c>
    </row>
    <row r="141" spans="1:66" x14ac:dyDescent="0.3">
      <c r="A141" s="9">
        <f t="shared" si="61"/>
        <v>124</v>
      </c>
      <c r="B141" s="9">
        <f t="shared" si="109"/>
        <v>193167531016.53821</v>
      </c>
      <c r="C141" s="9">
        <f t="shared" si="110"/>
        <v>4966688953.2494507</v>
      </c>
      <c r="D141" s="9">
        <f t="shared" si="111"/>
        <v>563405298.79823649</v>
      </c>
      <c r="E141" s="9">
        <f t="shared" si="112"/>
        <v>92559441.945424557</v>
      </c>
      <c r="F141" s="9">
        <f t="shared" si="113"/>
        <v>4310724212.5057888</v>
      </c>
      <c r="G141" s="9">
        <v>5.1694756653639651E-3</v>
      </c>
      <c r="H141" s="9">
        <f t="shared" si="114"/>
        <v>998574850.92843318</v>
      </c>
      <c r="I141" s="9">
        <f t="shared" si="115"/>
        <v>5309299063.4342222</v>
      </c>
      <c r="J141" s="9">
        <f t="shared" si="116"/>
        <v>187858231953.10397</v>
      </c>
      <c r="K141" s="4">
        <v>3.8567</v>
      </c>
      <c r="L141" s="9">
        <f t="shared" si="74"/>
        <v>658353083865.84351</v>
      </c>
      <c r="M141" s="9">
        <f t="shared" si="75"/>
        <v>188058037384.71179</v>
      </c>
      <c r="N141" s="9">
        <f t="shared" si="76"/>
        <v>4966688953.2494507</v>
      </c>
      <c r="O141" s="9">
        <f t="shared" si="77"/>
        <v>548502609.03874278</v>
      </c>
      <c r="P141" s="9">
        <f t="shared" si="78"/>
        <v>90111142.913507745</v>
      </c>
      <c r="Q141" s="9">
        <f t="shared" si="79"/>
        <v>4328075201.2972002</v>
      </c>
      <c r="R141" s="9">
        <v>5.3284154859407629E-3</v>
      </c>
      <c r="S141" s="9">
        <f t="shared" si="80"/>
        <v>1002051358.6563252</v>
      </c>
      <c r="T141" s="9">
        <f t="shared" si="81"/>
        <v>5330126559.9535255</v>
      </c>
      <c r="U141" s="9">
        <f t="shared" si="82"/>
        <v>182727910824.75827</v>
      </c>
      <c r="V141" s="9">
        <v>3.6566999999999998</v>
      </c>
      <c r="W141" s="9">
        <f t="shared" si="83"/>
        <v>660935693434.23718</v>
      </c>
      <c r="X141" s="9">
        <f t="shared" si="84"/>
        <v>197904223022.41574</v>
      </c>
      <c r="Y141" s="9">
        <f t="shared" si="85"/>
        <v>4966688953.2494507</v>
      </c>
      <c r="Z141" s="9">
        <f t="shared" si="86"/>
        <v>577220650.48204589</v>
      </c>
      <c r="AA141" s="9">
        <f t="shared" si="87"/>
        <v>94829106.864907548</v>
      </c>
      <c r="AB141" s="9">
        <f t="shared" si="88"/>
        <v>4294639195.9024968</v>
      </c>
      <c r="AC141" s="9">
        <v>5.0108146793426123E-3</v>
      </c>
      <c r="AD141" s="9">
        <f t="shared" si="89"/>
        <v>991661385.824615</v>
      </c>
      <c r="AE141" s="9">
        <f t="shared" si="90"/>
        <v>5286300581.7271118</v>
      </c>
      <c r="AF141" s="9">
        <f t="shared" si="91"/>
        <v>192617922440.68863</v>
      </c>
      <c r="AG141" s="9">
        <v>4.0567000000000002</v>
      </c>
      <c r="AH141" s="9">
        <f t="shared" si="92"/>
        <v>655501272134.16187</v>
      </c>
      <c r="AI141" s="9">
        <f t="shared" si="93"/>
        <v>176521048668.08615</v>
      </c>
      <c r="AJ141" s="9">
        <f t="shared" si="94"/>
        <v>4966688953.2494507</v>
      </c>
      <c r="AK141" s="9">
        <f t="shared" si="95"/>
        <v>514853058.6152513</v>
      </c>
      <c r="AL141" s="9">
        <f t="shared" si="96"/>
        <v>84583002.486791283</v>
      </c>
      <c r="AM141" s="9">
        <f t="shared" si="97"/>
        <v>4367252892.1474075</v>
      </c>
      <c r="AN141" s="9">
        <v>5.6471357428334867E-3</v>
      </c>
      <c r="AO141" s="9">
        <f t="shared" si="98"/>
        <v>996838323.29599869</v>
      </c>
      <c r="AP141" s="9">
        <f t="shared" si="99"/>
        <v>5364091215.4434061</v>
      </c>
      <c r="AQ141" s="9">
        <f t="shared" si="100"/>
        <v>171156957452.64276</v>
      </c>
      <c r="AR141" s="9">
        <v>3.4567000000000001</v>
      </c>
      <c r="AS141" s="9">
        <f t="shared" si="62"/>
        <v>665147310714.9823</v>
      </c>
      <c r="AT141" s="9">
        <f t="shared" si="101"/>
        <v>202788390058.1011</v>
      </c>
      <c r="AU141" s="9">
        <f t="shared" si="102"/>
        <v>4966688953.2494507</v>
      </c>
      <c r="AV141" s="9">
        <f t="shared" si="103"/>
        <v>591466137.66946161</v>
      </c>
      <c r="AW141" s="9">
        <f t="shared" si="104"/>
        <v>97169436.902840123</v>
      </c>
      <c r="AX141" s="9">
        <f t="shared" si="105"/>
        <v>4278053378.6771493</v>
      </c>
      <c r="AY141" s="9">
        <v>4.8524315070186397E-3</v>
      </c>
      <c r="AZ141" s="9">
        <f t="shared" si="106"/>
        <v>984016773.17551529</v>
      </c>
      <c r="BA141" s="9">
        <f t="shared" si="107"/>
        <v>5262070151.8526649</v>
      </c>
      <c r="BB141" s="9">
        <f t="shared" si="108"/>
        <v>197526319906.24844</v>
      </c>
      <c r="BC141" s="9">
        <v>4.2567000000000004</v>
      </c>
      <c r="BD141" s="9">
        <f t="shared" si="63"/>
        <v>652496698829.73047</v>
      </c>
      <c r="BE141" s="9">
        <f t="shared" si="64"/>
        <v>0.59754291861298325</v>
      </c>
      <c r="BF141" s="9">
        <f t="shared" si="65"/>
        <v>0.60611822660531156</v>
      </c>
      <c r="BG141" s="9">
        <f t="shared" si="66"/>
        <v>0.58909032385097804</v>
      </c>
      <c r="BH141" s="9">
        <f t="shared" si="67"/>
        <v>0.61481805013401236</v>
      </c>
      <c r="BI141" s="9">
        <f t="shared" si="68"/>
        <v>0.58075866639291529</v>
      </c>
      <c r="BJ141" s="9">
        <f t="shared" si="69"/>
        <v>3509192904.759582</v>
      </c>
      <c r="BK141" s="9">
        <f t="shared" si="70"/>
        <v>6241087558.5446491</v>
      </c>
      <c r="BL141" s="9">
        <f t="shared" si="71"/>
        <v>3454143621.5891786</v>
      </c>
      <c r="BM141" s="9">
        <f t="shared" si="72"/>
        <v>3614481055.4232607</v>
      </c>
      <c r="BN141" s="9">
        <f t="shared" si="73"/>
        <v>3399491929.1854038</v>
      </c>
    </row>
    <row r="142" spans="1:66" x14ac:dyDescent="0.3">
      <c r="A142" s="9">
        <f t="shared" si="61"/>
        <v>125</v>
      </c>
      <c r="B142" s="9">
        <f t="shared" si="109"/>
        <v>187858231953.10397</v>
      </c>
      <c r="C142" s="9">
        <f t="shared" si="110"/>
        <v>4966688953.2494507</v>
      </c>
      <c r="D142" s="9">
        <f t="shared" si="111"/>
        <v>547919843.19655323</v>
      </c>
      <c r="E142" s="9">
        <f t="shared" si="112"/>
        <v>90015402.810862333</v>
      </c>
      <c r="F142" s="9">
        <f t="shared" si="113"/>
        <v>4328753707.2420349</v>
      </c>
      <c r="G142" s="9">
        <v>5.3284154859407629E-3</v>
      </c>
      <c r="H142" s="9">
        <f t="shared" si="114"/>
        <v>1000986712.3003711</v>
      </c>
      <c r="I142" s="9">
        <f t="shared" si="115"/>
        <v>5329740419.5424061</v>
      </c>
      <c r="J142" s="9">
        <f t="shared" si="116"/>
        <v>182528491533.56155</v>
      </c>
      <c r="K142" s="4">
        <v>3.859</v>
      </c>
      <c r="L142" s="9">
        <f t="shared" si="74"/>
        <v>666217552442.80078</v>
      </c>
      <c r="M142" s="9">
        <f t="shared" si="75"/>
        <v>182727910824.75827</v>
      </c>
      <c r="N142" s="9">
        <f t="shared" si="76"/>
        <v>4966688953.2494507</v>
      </c>
      <c r="O142" s="9">
        <f t="shared" si="77"/>
        <v>532956406.57221162</v>
      </c>
      <c r="P142" s="9">
        <f t="shared" si="78"/>
        <v>87557123.936863348</v>
      </c>
      <c r="Q142" s="9">
        <f t="shared" si="79"/>
        <v>4346175422.7403765</v>
      </c>
      <c r="R142" s="9">
        <v>5.4964889320406884E-3</v>
      </c>
      <c r="S142" s="9">
        <f t="shared" si="80"/>
        <v>1004361939.4232017</v>
      </c>
      <c r="T142" s="9">
        <f t="shared" si="81"/>
        <v>5350537362.163578</v>
      </c>
      <c r="U142" s="9">
        <f t="shared" si="82"/>
        <v>177377373462.5947</v>
      </c>
      <c r="V142" s="9">
        <v>3.6589999999999998</v>
      </c>
      <c r="W142" s="9">
        <f t="shared" si="83"/>
        <v>668817170270.44727</v>
      </c>
      <c r="X142" s="9">
        <f t="shared" si="84"/>
        <v>192617922440.68863</v>
      </c>
      <c r="Y142" s="9">
        <f t="shared" si="85"/>
        <v>4966688953.2494507</v>
      </c>
      <c r="Z142" s="9">
        <f t="shared" si="86"/>
        <v>561802273.78534186</v>
      </c>
      <c r="AA142" s="9">
        <f t="shared" si="87"/>
        <v>92296087.836163312</v>
      </c>
      <c r="AB142" s="9">
        <f t="shared" si="88"/>
        <v>4312590591.6279449</v>
      </c>
      <c r="AC142" s="9">
        <v>5.1694756653639651E-3</v>
      </c>
      <c r="AD142" s="9">
        <f t="shared" si="89"/>
        <v>995733662.77010345</v>
      </c>
      <c r="AE142" s="9">
        <f t="shared" si="90"/>
        <v>5308324254.3980484</v>
      </c>
      <c r="AF142" s="9">
        <f t="shared" si="91"/>
        <v>187309598186.29056</v>
      </c>
      <c r="AG142" s="9">
        <v>4.0590000000000002</v>
      </c>
      <c r="AH142" s="9">
        <f t="shared" si="92"/>
        <v>663540531799.7561</v>
      </c>
      <c r="AI142" s="9">
        <f t="shared" si="93"/>
        <v>171156957452.64276</v>
      </c>
      <c r="AJ142" s="9">
        <f t="shared" si="94"/>
        <v>4966688953.2494507</v>
      </c>
      <c r="AK142" s="9">
        <f t="shared" si="95"/>
        <v>499207792.57020807</v>
      </c>
      <c r="AL142" s="9">
        <f t="shared" si="96"/>
        <v>82012708.779391333</v>
      </c>
      <c r="AM142" s="9">
        <f t="shared" si="97"/>
        <v>4385468451.8998518</v>
      </c>
      <c r="AN142" s="9">
        <v>5.824689309981812E-3</v>
      </c>
      <c r="AO142" s="9">
        <f t="shared" si="98"/>
        <v>996936100.40342009</v>
      </c>
      <c r="AP142" s="9">
        <f t="shared" si="99"/>
        <v>5382404552.3032722</v>
      </c>
      <c r="AQ142" s="9">
        <f t="shared" si="100"/>
        <v>165774552900.33951</v>
      </c>
      <c r="AR142" s="9">
        <v>3.4590000000000001</v>
      </c>
      <c r="AS142" s="9">
        <f t="shared" si="62"/>
        <v>672800569037.90906</v>
      </c>
      <c r="AT142" s="9">
        <f t="shared" si="101"/>
        <v>197526319906.24844</v>
      </c>
      <c r="AU142" s="9">
        <f t="shared" si="102"/>
        <v>4966688953.2494507</v>
      </c>
      <c r="AV142" s="9">
        <f t="shared" si="103"/>
        <v>576118433.05989134</v>
      </c>
      <c r="AW142" s="9">
        <f t="shared" si="104"/>
        <v>94648028.288410723</v>
      </c>
      <c r="AX142" s="9">
        <f t="shared" si="105"/>
        <v>4295922491.9011478</v>
      </c>
      <c r="AY142" s="9">
        <v>5.0020083352874112E-3</v>
      </c>
      <c r="AZ142" s="9">
        <f t="shared" si="106"/>
        <v>988028298.60970235</v>
      </c>
      <c r="BA142" s="9">
        <f t="shared" si="107"/>
        <v>5283950790.51085</v>
      </c>
      <c r="BB142" s="9">
        <f t="shared" si="108"/>
        <v>192242369115.73758</v>
      </c>
      <c r="BC142" s="9">
        <v>4.2590000000000003</v>
      </c>
      <c r="BD142" s="9">
        <f t="shared" si="63"/>
        <v>660493848813.8562</v>
      </c>
      <c r="BE142" s="9">
        <f t="shared" si="64"/>
        <v>0.59384431587744102</v>
      </c>
      <c r="BF142" s="9">
        <f t="shared" si="65"/>
        <v>0.60246633495325019</v>
      </c>
      <c r="BG142" s="9">
        <f t="shared" si="66"/>
        <v>0.58534708602334717</v>
      </c>
      <c r="BH142" s="9">
        <f t="shared" si="67"/>
        <v>0.6112149970236237</v>
      </c>
      <c r="BI142" s="9">
        <f t="shared" si="68"/>
        <v>0.57697281905361686</v>
      </c>
      <c r="BJ142" s="9">
        <f t="shared" si="69"/>
        <v>3490415137.6862373</v>
      </c>
      <c r="BK142" s="9">
        <f t="shared" si="70"/>
        <v>6215781525.1301126</v>
      </c>
      <c r="BL142" s="9">
        <f t="shared" si="71"/>
        <v>3436061457.8604956</v>
      </c>
      <c r="BM142" s="9">
        <f t="shared" si="72"/>
        <v>3594929671.8659525</v>
      </c>
      <c r="BN142" s="9">
        <f t="shared" si="73"/>
        <v>3381100659.7729506</v>
      </c>
    </row>
    <row r="143" spans="1:66" x14ac:dyDescent="0.3">
      <c r="A143" s="9">
        <f t="shared" si="61"/>
        <v>126</v>
      </c>
      <c r="B143" s="9">
        <f t="shared" si="109"/>
        <v>182528491533.56155</v>
      </c>
      <c r="C143" s="9">
        <f t="shared" si="110"/>
        <v>4966688953.2494507</v>
      </c>
      <c r="D143" s="9">
        <f t="shared" si="111"/>
        <v>532374766.97288787</v>
      </c>
      <c r="E143" s="9">
        <f t="shared" si="112"/>
        <v>87461568.859831586</v>
      </c>
      <c r="F143" s="9">
        <f t="shared" si="113"/>
        <v>4346852617.4167309</v>
      </c>
      <c r="G143" s="9">
        <v>5.9047023523901565E-3</v>
      </c>
      <c r="H143" s="9">
        <f t="shared" si="114"/>
        <v>1077776413.3364477</v>
      </c>
      <c r="I143" s="9">
        <f t="shared" si="115"/>
        <v>5424629030.7531786</v>
      </c>
      <c r="J143" s="9">
        <f t="shared" si="116"/>
        <v>177103862502.80838</v>
      </c>
      <c r="K143" s="4">
        <v>3.8624999999999998</v>
      </c>
      <c r="L143" s="9">
        <f t="shared" si="74"/>
        <v>683503257874.90051</v>
      </c>
      <c r="M143" s="9">
        <f t="shared" si="75"/>
        <v>177377373462.5947</v>
      </c>
      <c r="N143" s="9">
        <f t="shared" si="76"/>
        <v>4966688953.2494507</v>
      </c>
      <c r="O143" s="9">
        <f t="shared" si="77"/>
        <v>517350672.59923458</v>
      </c>
      <c r="P143" s="9">
        <f t="shared" si="78"/>
        <v>84993324.784159958</v>
      </c>
      <c r="Q143" s="9">
        <f t="shared" si="79"/>
        <v>4364344955.8660564</v>
      </c>
      <c r="R143" s="9">
        <v>6.0827631590948394E-3</v>
      </c>
      <c r="S143" s="9">
        <f t="shared" si="80"/>
        <v>1078944552.5552776</v>
      </c>
      <c r="T143" s="9">
        <f t="shared" si="81"/>
        <v>5443289508.4213343</v>
      </c>
      <c r="U143" s="9">
        <f t="shared" si="82"/>
        <v>171934083954.17337</v>
      </c>
      <c r="V143" s="9">
        <v>3.6624999999999996</v>
      </c>
      <c r="W143" s="9">
        <f t="shared" si="83"/>
        <v>685854478061.08813</v>
      </c>
      <c r="X143" s="9">
        <f t="shared" si="84"/>
        <v>187309598186.29056</v>
      </c>
      <c r="Y143" s="9">
        <f t="shared" si="85"/>
        <v>4966688953.2494507</v>
      </c>
      <c r="Z143" s="9">
        <f t="shared" si="86"/>
        <v>546319661.37668085</v>
      </c>
      <c r="AA143" s="9">
        <f t="shared" si="87"/>
        <v>89752515.797597557</v>
      </c>
      <c r="AB143" s="9">
        <f t="shared" si="88"/>
        <v>4330616776.0751724</v>
      </c>
      <c r="AC143" s="9">
        <v>5.7269916896700579E-3</v>
      </c>
      <c r="AD143" s="9">
        <f t="shared" si="89"/>
        <v>1072720512.2083237</v>
      </c>
      <c r="AE143" s="9">
        <f t="shared" si="90"/>
        <v>5403337288.2834959</v>
      </c>
      <c r="AF143" s="9">
        <f t="shared" si="91"/>
        <v>181906260898.00708</v>
      </c>
      <c r="AG143" s="9">
        <v>4.0625</v>
      </c>
      <c r="AH143" s="9">
        <f t="shared" si="92"/>
        <v>680820498323.72046</v>
      </c>
      <c r="AI143" s="9">
        <f t="shared" si="93"/>
        <v>165774552900.33951</v>
      </c>
      <c r="AJ143" s="9">
        <f t="shared" si="94"/>
        <v>4966688953.2494507</v>
      </c>
      <c r="AK143" s="9">
        <f t="shared" si="95"/>
        <v>483509112.62599027</v>
      </c>
      <c r="AL143" s="9">
        <f t="shared" si="96"/>
        <v>79433639.931412682</v>
      </c>
      <c r="AM143" s="9">
        <f t="shared" si="97"/>
        <v>4403746200.6920481</v>
      </c>
      <c r="AN143" s="9">
        <v>6.457837013755019E-3</v>
      </c>
      <c r="AO143" s="9">
        <f t="shared" si="98"/>
        <v>1070545043.6585019</v>
      </c>
      <c r="AP143" s="9">
        <f t="shared" si="99"/>
        <v>5474291244.3505497</v>
      </c>
      <c r="AQ143" s="9">
        <f t="shared" si="100"/>
        <v>160300261655.98895</v>
      </c>
      <c r="AR143" s="9">
        <v>3.4624999999999999</v>
      </c>
      <c r="AS143" s="9">
        <f t="shared" si="62"/>
        <v>689760696788.16931</v>
      </c>
      <c r="AT143" s="9">
        <f t="shared" si="101"/>
        <v>192242369115.73758</v>
      </c>
      <c r="AU143" s="9">
        <f t="shared" si="102"/>
        <v>4966688953.2494507</v>
      </c>
      <c r="AV143" s="9">
        <f t="shared" si="103"/>
        <v>560706909.9209013</v>
      </c>
      <c r="AW143" s="9">
        <f t="shared" si="104"/>
        <v>92116135.201290935</v>
      </c>
      <c r="AX143" s="9">
        <f t="shared" si="105"/>
        <v>4313865908.1272583</v>
      </c>
      <c r="AY143" s="9">
        <v>5.540770764512426E-3</v>
      </c>
      <c r="AZ143" s="9">
        <f t="shared" si="106"/>
        <v>1065170898.4970853</v>
      </c>
      <c r="BA143" s="9">
        <f t="shared" si="107"/>
        <v>5379036806.6243439</v>
      </c>
      <c r="BB143" s="9">
        <f t="shared" si="108"/>
        <v>186863332309.11325</v>
      </c>
      <c r="BC143" s="9">
        <v>4.2625000000000002</v>
      </c>
      <c r="BD143" s="9">
        <f t="shared" si="63"/>
        <v>677758637634.66736</v>
      </c>
      <c r="BE143" s="9">
        <f t="shared" si="64"/>
        <v>0.59016689566391789</v>
      </c>
      <c r="BF143" s="9">
        <f t="shared" si="65"/>
        <v>0.59883471004726729</v>
      </c>
      <c r="BG143" s="9">
        <f t="shared" si="66"/>
        <v>0.58162594810269708</v>
      </c>
      <c r="BH143" s="9">
        <f t="shared" si="67"/>
        <v>0.60763129721796627</v>
      </c>
      <c r="BI143" s="9">
        <f t="shared" si="68"/>
        <v>0.57320998991731276</v>
      </c>
      <c r="BJ143" s="9">
        <f t="shared" si="69"/>
        <v>3515626438.7621622</v>
      </c>
      <c r="BK143" s="9">
        <f t="shared" si="70"/>
        <v>6233856433.6929216</v>
      </c>
      <c r="BL143" s="9">
        <f t="shared" si="71"/>
        <v>3460474864.2319012</v>
      </c>
      <c r="BM143" s="9">
        <f t="shared" si="72"/>
        <v>3620145959.4753175</v>
      </c>
      <c r="BN143" s="9">
        <f t="shared" si="73"/>
        <v>3404720435.8723216</v>
      </c>
    </row>
    <row r="144" spans="1:66" x14ac:dyDescent="0.3">
      <c r="A144" s="9">
        <f t="shared" si="61"/>
        <v>127</v>
      </c>
      <c r="B144" s="9">
        <f t="shared" si="109"/>
        <v>177103862502.80838</v>
      </c>
      <c r="C144" s="9">
        <f t="shared" si="110"/>
        <v>4966688953.2494507</v>
      </c>
      <c r="D144" s="9">
        <f t="shared" si="111"/>
        <v>516552932.2998578</v>
      </c>
      <c r="E144" s="9">
        <f t="shared" si="112"/>
        <v>84862267.449262351</v>
      </c>
      <c r="F144" s="9">
        <f t="shared" si="113"/>
        <v>4365273753.50033</v>
      </c>
      <c r="G144" s="9">
        <v>6.3147680514866744E-3</v>
      </c>
      <c r="H144" s="9">
        <f t="shared" si="114"/>
        <v>1118369812.7276232</v>
      </c>
      <c r="I144" s="9">
        <f t="shared" si="115"/>
        <v>5483643566.227953</v>
      </c>
      <c r="J144" s="9">
        <f t="shared" si="116"/>
        <v>171620218936.58041</v>
      </c>
      <c r="K144" s="4">
        <v>3.8647</v>
      </c>
      <c r="L144" s="9">
        <f t="shared" si="74"/>
        <v>696422732910.95007</v>
      </c>
      <c r="M144" s="9">
        <f t="shared" si="75"/>
        <v>171934083954.17337</v>
      </c>
      <c r="N144" s="9">
        <f t="shared" si="76"/>
        <v>4966688953.2494507</v>
      </c>
      <c r="O144" s="9">
        <f t="shared" si="77"/>
        <v>501474411.53300571</v>
      </c>
      <c r="P144" s="9">
        <f t="shared" si="78"/>
        <v>82385081.894708082</v>
      </c>
      <c r="Q144" s="9">
        <f t="shared" si="79"/>
        <v>4382829459.8217373</v>
      </c>
      <c r="R144" s="9">
        <v>6.5115463522196215E-3</v>
      </c>
      <c r="S144" s="9">
        <f t="shared" si="80"/>
        <v>1119556757.1940198</v>
      </c>
      <c r="T144" s="9">
        <f t="shared" si="81"/>
        <v>5502386217.0157566</v>
      </c>
      <c r="U144" s="9">
        <f t="shared" si="82"/>
        <v>166431697737.15759</v>
      </c>
      <c r="V144" s="9">
        <v>3.6646999999999998</v>
      </c>
      <c r="W144" s="9">
        <f t="shared" si="83"/>
        <v>698803049561.0011</v>
      </c>
      <c r="X144" s="9">
        <f t="shared" si="84"/>
        <v>181906260898.00708</v>
      </c>
      <c r="Y144" s="9">
        <f t="shared" si="85"/>
        <v>4966688953.2494507</v>
      </c>
      <c r="Z144" s="9">
        <f t="shared" si="86"/>
        <v>530559927.61918736</v>
      </c>
      <c r="AA144" s="9">
        <f t="shared" si="87"/>
        <v>87163416.680295065</v>
      </c>
      <c r="AB144" s="9">
        <f t="shared" si="88"/>
        <v>4348965608.9499683</v>
      </c>
      <c r="AC144" s="9">
        <v>6.1184174647674894E-3</v>
      </c>
      <c r="AD144" s="9">
        <f t="shared" si="89"/>
        <v>1112978443.6289179</v>
      </c>
      <c r="AE144" s="9">
        <f t="shared" si="90"/>
        <v>5461944052.578886</v>
      </c>
      <c r="AF144" s="9">
        <f t="shared" si="91"/>
        <v>176444316845.42819</v>
      </c>
      <c r="AG144" s="9">
        <v>4.0647000000000002</v>
      </c>
      <c r="AH144" s="9">
        <f t="shared" si="92"/>
        <v>693666894677.51855</v>
      </c>
      <c r="AI144" s="9">
        <f t="shared" si="93"/>
        <v>160300261655.98895</v>
      </c>
      <c r="AJ144" s="9">
        <f t="shared" si="94"/>
        <v>4966688953.2494507</v>
      </c>
      <c r="AK144" s="9">
        <f t="shared" si="95"/>
        <v>467542429.8299678</v>
      </c>
      <c r="AL144" s="9">
        <f t="shared" si="96"/>
        <v>76810542.043494716</v>
      </c>
      <c r="AM144" s="9">
        <f t="shared" si="97"/>
        <v>4422335981.375988</v>
      </c>
      <c r="AN144" s="9">
        <v>6.906393920267595E-3</v>
      </c>
      <c r="AO144" s="9">
        <f t="shared" si="98"/>
        <v>1107096752.5182269</v>
      </c>
      <c r="AP144" s="9">
        <f t="shared" si="99"/>
        <v>5529432733.8942146</v>
      </c>
      <c r="AQ144" s="9">
        <f t="shared" si="100"/>
        <v>154770828922.09476</v>
      </c>
      <c r="AR144" s="9">
        <v>3.4647000000000001</v>
      </c>
      <c r="AS144" s="9">
        <f t="shared" si="62"/>
        <v>702237957204.56531</v>
      </c>
      <c r="AT144" s="9">
        <f t="shared" si="101"/>
        <v>186863332309.11325</v>
      </c>
      <c r="AU144" s="9">
        <f t="shared" si="102"/>
        <v>4966688953.2494507</v>
      </c>
      <c r="AV144" s="9">
        <f t="shared" si="103"/>
        <v>545018052.56824696</v>
      </c>
      <c r="AW144" s="9">
        <f t="shared" si="104"/>
        <v>89538680.064783439</v>
      </c>
      <c r="AX144" s="9">
        <f t="shared" si="105"/>
        <v>4332132220.6164207</v>
      </c>
      <c r="AY144" s="9">
        <v>5.9313891164922694E-3</v>
      </c>
      <c r="AZ144" s="9">
        <f t="shared" si="106"/>
        <v>1108359135.5297525</v>
      </c>
      <c r="BA144" s="9">
        <f t="shared" si="107"/>
        <v>5440491356.1461735</v>
      </c>
      <c r="BB144" s="9">
        <f t="shared" si="108"/>
        <v>181422840952.96707</v>
      </c>
      <c r="BC144" s="9">
        <v>4.2647000000000004</v>
      </c>
      <c r="BD144" s="9">
        <f t="shared" si="63"/>
        <v>690942402230.56409</v>
      </c>
      <c r="BE144" s="9">
        <f t="shared" si="64"/>
        <v>0.58651117950654497</v>
      </c>
      <c r="BF144" s="9">
        <f t="shared" si="65"/>
        <v>0.59522389165621326</v>
      </c>
      <c r="BG144" s="9">
        <f t="shared" si="66"/>
        <v>0.57792741320768948</v>
      </c>
      <c r="BH144" s="9">
        <f t="shared" si="67"/>
        <v>0.60406750853811997</v>
      </c>
      <c r="BI144" s="9">
        <f t="shared" si="68"/>
        <v>0.56947066350850895</v>
      </c>
      <c r="BJ144" s="9">
        <f t="shared" si="69"/>
        <v>3519182325.6225877</v>
      </c>
      <c r="BK144" s="9">
        <f t="shared" si="70"/>
        <v>6231443664.8866901</v>
      </c>
      <c r="BL144" s="9">
        <f t="shared" si="71"/>
        <v>3463232323.9126558</v>
      </c>
      <c r="BM144" s="9">
        <f t="shared" si="72"/>
        <v>3622577845.9158506</v>
      </c>
      <c r="BN144" s="9">
        <f t="shared" si="73"/>
        <v>3408572014.4170241</v>
      </c>
    </row>
    <row r="145" spans="1:66" x14ac:dyDescent="0.3">
      <c r="A145" s="9">
        <f t="shared" si="61"/>
        <v>128</v>
      </c>
      <c r="B145" s="9">
        <f t="shared" si="109"/>
        <v>171620218936.58041</v>
      </c>
      <c r="C145" s="9">
        <f t="shared" si="110"/>
        <v>4966688953.2494507</v>
      </c>
      <c r="D145" s="9">
        <f t="shared" si="111"/>
        <v>500558971.89835954</v>
      </c>
      <c r="E145" s="9">
        <f t="shared" si="112"/>
        <v>82234688.240444779</v>
      </c>
      <c r="F145" s="9">
        <f t="shared" si="113"/>
        <v>4383895293.1106462</v>
      </c>
      <c r="G145" s="9">
        <v>6.0293080661268927E-3</v>
      </c>
      <c r="H145" s="9">
        <f t="shared" si="114"/>
        <v>1034751170.3447876</v>
      </c>
      <c r="I145" s="9">
        <f t="shared" si="115"/>
        <v>5418646463.4554338</v>
      </c>
      <c r="J145" s="9">
        <f t="shared" si="116"/>
        <v>166201572473.12497</v>
      </c>
      <c r="K145" s="4">
        <v>3.8679999999999999</v>
      </c>
      <c r="L145" s="9">
        <f t="shared" si="74"/>
        <v>693586747322.29553</v>
      </c>
      <c r="M145" s="9">
        <f t="shared" si="75"/>
        <v>166431697737.15759</v>
      </c>
      <c r="N145" s="9">
        <f t="shared" si="76"/>
        <v>4966688953.2494507</v>
      </c>
      <c r="O145" s="9">
        <f t="shared" si="77"/>
        <v>485425785.0667097</v>
      </c>
      <c r="P145" s="9">
        <f t="shared" si="78"/>
        <v>79748521.832388014</v>
      </c>
      <c r="Q145" s="9">
        <f t="shared" si="79"/>
        <v>4401514646.3503532</v>
      </c>
      <c r="R145" s="9">
        <v>6.2165394153935738E-3</v>
      </c>
      <c r="S145" s="9">
        <f t="shared" si="80"/>
        <v>1034629208.9539096</v>
      </c>
      <c r="T145" s="9">
        <f t="shared" si="81"/>
        <v>5436143855.3042631</v>
      </c>
      <c r="U145" s="9">
        <f t="shared" si="82"/>
        <v>160995553881.85333</v>
      </c>
      <c r="V145" s="9">
        <v>3.6679999999999997</v>
      </c>
      <c r="W145" s="9">
        <f t="shared" si="83"/>
        <v>695826413478.94568</v>
      </c>
      <c r="X145" s="9">
        <f t="shared" si="84"/>
        <v>176444316845.42819</v>
      </c>
      <c r="Y145" s="9">
        <f t="shared" si="85"/>
        <v>4966688953.2494507</v>
      </c>
      <c r="Z145" s="9">
        <f t="shared" si="86"/>
        <v>514629257.46583223</v>
      </c>
      <c r="AA145" s="9">
        <f t="shared" si="87"/>
        <v>84546235.155101016</v>
      </c>
      <c r="AB145" s="9">
        <f t="shared" si="88"/>
        <v>4367513460.6285181</v>
      </c>
      <c r="AC145" s="9">
        <v>5.8424638652846417E-3</v>
      </c>
      <c r="AD145" s="9">
        <f t="shared" si="89"/>
        <v>1030869545.4042484</v>
      </c>
      <c r="AE145" s="9">
        <f t="shared" si="90"/>
        <v>5398383006.0327663</v>
      </c>
      <c r="AF145" s="9">
        <f t="shared" si="91"/>
        <v>171045933839.39545</v>
      </c>
      <c r="AG145" s="9">
        <v>4.0679999999999996</v>
      </c>
      <c r="AH145" s="9">
        <f t="shared" si="92"/>
        <v>690993024772.19409</v>
      </c>
      <c r="AI145" s="9">
        <f t="shared" si="93"/>
        <v>154770828922.09476</v>
      </c>
      <c r="AJ145" s="9">
        <f t="shared" si="94"/>
        <v>4966688953.2494507</v>
      </c>
      <c r="AK145" s="9">
        <f t="shared" si="95"/>
        <v>451414917.68944305</v>
      </c>
      <c r="AL145" s="9">
        <f t="shared" si="96"/>
        <v>74161022.191837072</v>
      </c>
      <c r="AM145" s="9">
        <f t="shared" si="97"/>
        <v>4441113013.3681707</v>
      </c>
      <c r="AN145" s="9">
        <v>6.592170294732913E-3</v>
      </c>
      <c r="AO145" s="9">
        <f t="shared" si="98"/>
        <v>1020275660.9114226</v>
      </c>
      <c r="AP145" s="9">
        <f t="shared" si="99"/>
        <v>5461388674.2795935</v>
      </c>
      <c r="AQ145" s="9">
        <f t="shared" si="100"/>
        <v>149309440247.81519</v>
      </c>
      <c r="AR145" s="9">
        <v>3.468</v>
      </c>
      <c r="AS145" s="9">
        <f t="shared" si="62"/>
        <v>699057750307.78796</v>
      </c>
      <c r="AT145" s="9">
        <f t="shared" si="101"/>
        <v>181422840952.96707</v>
      </c>
      <c r="AU145" s="9">
        <f t="shared" si="102"/>
        <v>4966688953.2494507</v>
      </c>
      <c r="AV145" s="9">
        <f t="shared" si="103"/>
        <v>529149952.77948731</v>
      </c>
      <c r="AW145" s="9">
        <f t="shared" si="104"/>
        <v>86931777.956630066</v>
      </c>
      <c r="AX145" s="9">
        <f t="shared" si="105"/>
        <v>4350607222.5133333</v>
      </c>
      <c r="AY145" s="9">
        <v>5.6648754131074508E-3</v>
      </c>
      <c r="AZ145" s="9">
        <f t="shared" si="106"/>
        <v>1027737791.0905666</v>
      </c>
      <c r="BA145" s="9">
        <f t="shared" si="107"/>
        <v>5378345013.6039</v>
      </c>
      <c r="BB145" s="9">
        <f t="shared" si="108"/>
        <v>176044495939.36316</v>
      </c>
      <c r="BC145" s="9">
        <v>4.2679999999999998</v>
      </c>
      <c r="BD145" s="9">
        <f t="shared" si="63"/>
        <v>688428161741.29919</v>
      </c>
      <c r="BE145" s="9">
        <f t="shared" si="64"/>
        <v>0.58287651525132944</v>
      </c>
      <c r="BF145" s="9">
        <f t="shared" si="65"/>
        <v>0.59163322838494592</v>
      </c>
      <c r="BG145" s="9">
        <f t="shared" si="66"/>
        <v>0.57425082799245197</v>
      </c>
      <c r="BH145" s="9">
        <f t="shared" si="67"/>
        <v>0.60052297990898607</v>
      </c>
      <c r="BI145" s="9">
        <f t="shared" si="68"/>
        <v>0.56575418486246509</v>
      </c>
      <c r="BJ145" s="9">
        <f t="shared" si="69"/>
        <v>3450165837.2157474</v>
      </c>
      <c r="BK145" s="9">
        <f t="shared" si="70"/>
        <v>6154661558.8734684</v>
      </c>
      <c r="BL145" s="9">
        <f t="shared" si="71"/>
        <v>3395552188.2435927</v>
      </c>
      <c r="BM145" s="9">
        <f t="shared" si="72"/>
        <v>3550774432.665802</v>
      </c>
      <c r="BN145" s="9">
        <f t="shared" si="73"/>
        <v>3342189999.2853489</v>
      </c>
    </row>
    <row r="146" spans="1:66" x14ac:dyDescent="0.3">
      <c r="A146" s="9">
        <f t="shared" si="61"/>
        <v>129</v>
      </c>
      <c r="B146" s="9">
        <f t="shared" si="109"/>
        <v>166201572473.12497</v>
      </c>
      <c r="C146" s="9">
        <f t="shared" si="110"/>
        <v>4966688953.2494507</v>
      </c>
      <c r="D146" s="9">
        <f t="shared" si="111"/>
        <v>484754586.37994784</v>
      </c>
      <c r="E146" s="9">
        <f t="shared" si="112"/>
        <v>79638253.476705715</v>
      </c>
      <c r="F146" s="9">
        <f t="shared" si="113"/>
        <v>4402296113.3927975</v>
      </c>
      <c r="G146" s="9">
        <v>6.457837013755019E-3</v>
      </c>
      <c r="H146" s="9">
        <f t="shared" si="114"/>
        <v>1073302666.4612337</v>
      </c>
      <c r="I146" s="9">
        <f t="shared" si="115"/>
        <v>5475598779.8540316</v>
      </c>
      <c r="J146" s="9">
        <f t="shared" si="116"/>
        <v>160725973693.27094</v>
      </c>
      <c r="K146" s="4">
        <v>3.8714</v>
      </c>
      <c r="L146" s="9">
        <f t="shared" si="74"/>
        <v>706352242601.17004</v>
      </c>
      <c r="M146" s="9">
        <f t="shared" si="75"/>
        <v>160995553881.85333</v>
      </c>
      <c r="N146" s="9">
        <f t="shared" si="76"/>
        <v>4966688953.2494507</v>
      </c>
      <c r="O146" s="9">
        <f t="shared" si="77"/>
        <v>469570365.48873889</v>
      </c>
      <c r="P146" s="9">
        <f t="shared" si="78"/>
        <v>77143702.901721388</v>
      </c>
      <c r="Q146" s="9">
        <f t="shared" si="79"/>
        <v>4419974884.8589907</v>
      </c>
      <c r="R146" s="9">
        <v>6.66389649627952E-3</v>
      </c>
      <c r="S146" s="9">
        <f t="shared" si="80"/>
        <v>1072857707.4298631</v>
      </c>
      <c r="T146" s="9">
        <f t="shared" si="81"/>
        <v>5492832592.2888536</v>
      </c>
      <c r="U146" s="9">
        <f t="shared" si="82"/>
        <v>155502721289.56448</v>
      </c>
      <c r="V146" s="9">
        <v>3.6713999999999998</v>
      </c>
      <c r="W146" s="9">
        <f t="shared" si="83"/>
        <v>708575404405.26208</v>
      </c>
      <c r="X146" s="9">
        <f t="shared" si="84"/>
        <v>171045933839.39545</v>
      </c>
      <c r="Y146" s="9">
        <f t="shared" si="85"/>
        <v>4966688953.2494507</v>
      </c>
      <c r="Z146" s="9">
        <f t="shared" si="86"/>
        <v>498883973.69823676</v>
      </c>
      <c r="AA146" s="9">
        <f t="shared" si="87"/>
        <v>81959509.964710325</v>
      </c>
      <c r="AB146" s="9">
        <f t="shared" si="88"/>
        <v>4385845469.586504</v>
      </c>
      <c r="AC146" s="9">
        <v>6.2701054304854509E-3</v>
      </c>
      <c r="AD146" s="9">
        <f t="shared" si="89"/>
        <v>1072476038.6288486</v>
      </c>
      <c r="AE146" s="9">
        <f t="shared" si="90"/>
        <v>5458321508.215353</v>
      </c>
      <c r="AF146" s="9">
        <f t="shared" si="91"/>
        <v>165587612331.18008</v>
      </c>
      <c r="AG146" s="9">
        <v>4.0713999999999997</v>
      </c>
      <c r="AH146" s="9">
        <f t="shared" si="92"/>
        <v>704123474559.78052</v>
      </c>
      <c r="AI146" s="9">
        <f t="shared" si="93"/>
        <v>149309440247.81519</v>
      </c>
      <c r="AJ146" s="9">
        <f t="shared" si="94"/>
        <v>4966688953.2494507</v>
      </c>
      <c r="AK146" s="9">
        <f t="shared" si="95"/>
        <v>435485867.38946098</v>
      </c>
      <c r="AL146" s="9">
        <f t="shared" si="96"/>
        <v>71544106.785411447</v>
      </c>
      <c r="AM146" s="9">
        <f t="shared" si="97"/>
        <v>4459658979.0745783</v>
      </c>
      <c r="AN146" s="9">
        <v>7.0684214804788148E-3</v>
      </c>
      <c r="AO146" s="9">
        <f t="shared" si="98"/>
        <v>1055382054.685925</v>
      </c>
      <c r="AP146" s="9">
        <f t="shared" si="99"/>
        <v>5515041033.7605038</v>
      </c>
      <c r="AQ146" s="9">
        <f t="shared" si="100"/>
        <v>143794399214.05469</v>
      </c>
      <c r="AR146" s="9">
        <v>3.4714</v>
      </c>
      <c r="AS146" s="9">
        <f t="shared" si="62"/>
        <v>711440293355.10498</v>
      </c>
      <c r="AT146" s="9">
        <f t="shared" si="101"/>
        <v>176044495939.36316</v>
      </c>
      <c r="AU146" s="9">
        <f t="shared" si="102"/>
        <v>4966688953.2494507</v>
      </c>
      <c r="AV146" s="9">
        <f t="shared" si="103"/>
        <v>513463113.1564759</v>
      </c>
      <c r="AW146" s="9">
        <f t="shared" si="104"/>
        <v>84354654.30427818</v>
      </c>
      <c r="AX146" s="9">
        <f t="shared" si="105"/>
        <v>4368871185.7886963</v>
      </c>
      <c r="AY146" s="9">
        <v>6.0649412808164715E-3</v>
      </c>
      <c r="AZ146" s="9">
        <f t="shared" si="106"/>
        <v>1067699530.6831713</v>
      </c>
      <c r="BA146" s="9">
        <f t="shared" si="107"/>
        <v>5436570716.4718676</v>
      </c>
      <c r="BB146" s="9">
        <f t="shared" si="108"/>
        <v>170607925222.8913</v>
      </c>
      <c r="BC146" s="9">
        <v>4.2713999999999999</v>
      </c>
      <c r="BD146" s="9">
        <f t="shared" si="63"/>
        <v>701317622424.87097</v>
      </c>
      <c r="BE146" s="9">
        <f t="shared" si="64"/>
        <v>0.57926274427459734</v>
      </c>
      <c r="BF146" s="9">
        <f t="shared" si="65"/>
        <v>0.58806256951378943</v>
      </c>
      <c r="BG146" s="9">
        <f t="shared" si="66"/>
        <v>0.57059602560618239</v>
      </c>
      <c r="BH146" s="9">
        <f t="shared" si="67"/>
        <v>0.59699756818741079</v>
      </c>
      <c r="BI146" s="9">
        <f t="shared" si="68"/>
        <v>0.56206037858274616</v>
      </c>
      <c r="BJ146" s="9">
        <f t="shared" si="69"/>
        <v>3452610647.771029</v>
      </c>
      <c r="BK146" s="9">
        <f t="shared" si="70"/>
        <v>6150853115.9540968</v>
      </c>
      <c r="BL146" s="9">
        <f t="shared" si="71"/>
        <v>3399157771.6992564</v>
      </c>
      <c r="BM146" s="9">
        <f t="shared" si="72"/>
        <v>3552450089.4202981</v>
      </c>
      <c r="BN146" s="9">
        <f t="shared" si="73"/>
        <v>3344278266.8610539</v>
      </c>
    </row>
    <row r="147" spans="1:66" x14ac:dyDescent="0.3">
      <c r="A147" s="9">
        <f t="shared" ref="A147:A210" si="117">IF($B$9&gt;A146,A146+1, "")</f>
        <v>130</v>
      </c>
      <c r="B147" s="9">
        <f t="shared" si="109"/>
        <v>160725973693.27094</v>
      </c>
      <c r="C147" s="9">
        <f t="shared" si="110"/>
        <v>4966688953.2494507</v>
      </c>
      <c r="D147" s="9">
        <f t="shared" si="111"/>
        <v>468784089.93870693</v>
      </c>
      <c r="E147" s="9">
        <f t="shared" si="112"/>
        <v>77014529.061358988</v>
      </c>
      <c r="F147" s="9">
        <f t="shared" si="113"/>
        <v>4420890334.2493839</v>
      </c>
      <c r="G147" s="9">
        <v>5.4876351676506063E-3</v>
      </c>
      <c r="H147" s="9">
        <f t="shared" si="114"/>
        <v>882005505.59407973</v>
      </c>
      <c r="I147" s="9">
        <f t="shared" si="115"/>
        <v>5302895839.8434639</v>
      </c>
      <c r="J147" s="9">
        <f t="shared" si="116"/>
        <v>155423077853.42746</v>
      </c>
      <c r="K147" s="4">
        <v>3.8736000000000002</v>
      </c>
      <c r="L147" s="9">
        <f t="shared" si="74"/>
        <v>689376459179.65027</v>
      </c>
      <c r="M147" s="9">
        <f t="shared" si="75"/>
        <v>155502721289.56448</v>
      </c>
      <c r="N147" s="9">
        <f t="shared" si="76"/>
        <v>4966688953.2494507</v>
      </c>
      <c r="O147" s="9">
        <f t="shared" si="77"/>
        <v>453549603.76122975</v>
      </c>
      <c r="P147" s="9">
        <f t="shared" si="78"/>
        <v>74511720.617916316</v>
      </c>
      <c r="Q147" s="9">
        <f t="shared" si="79"/>
        <v>4438627628.8703051</v>
      </c>
      <c r="R147" s="9">
        <v>5.6560051428022895E-3</v>
      </c>
      <c r="S147" s="9">
        <f t="shared" si="80"/>
        <v>879524191.3335278</v>
      </c>
      <c r="T147" s="9">
        <f t="shared" si="81"/>
        <v>5318151820.2038326</v>
      </c>
      <c r="U147" s="9">
        <f t="shared" si="82"/>
        <v>150184569469.36066</v>
      </c>
      <c r="V147" s="9">
        <v>3.6736</v>
      </c>
      <c r="W147" s="9">
        <f t="shared" si="83"/>
        <v>691359736626.49829</v>
      </c>
      <c r="X147" s="9">
        <f t="shared" si="84"/>
        <v>165587612331.18008</v>
      </c>
      <c r="Y147" s="9">
        <f t="shared" si="85"/>
        <v>4966688953.2494507</v>
      </c>
      <c r="Z147" s="9">
        <f t="shared" si="86"/>
        <v>482963869.29927528</v>
      </c>
      <c r="AA147" s="9">
        <f t="shared" si="87"/>
        <v>79344064.242023796</v>
      </c>
      <c r="AB147" s="9">
        <f t="shared" si="88"/>
        <v>4404381019.7081518</v>
      </c>
      <c r="AC147" s="9">
        <v>5.3195781633745831E-3</v>
      </c>
      <c r="AD147" s="9">
        <f t="shared" si="89"/>
        <v>880856246.68228137</v>
      </c>
      <c r="AE147" s="9">
        <f t="shared" si="90"/>
        <v>5285237266.3904333</v>
      </c>
      <c r="AF147" s="9">
        <f t="shared" si="91"/>
        <v>160302375064.78964</v>
      </c>
      <c r="AG147" s="9">
        <v>4.0735999999999999</v>
      </c>
      <c r="AH147" s="9">
        <f t="shared" si="92"/>
        <v>687080844630.75635</v>
      </c>
      <c r="AI147" s="9">
        <f t="shared" si="93"/>
        <v>143794399214.05469</v>
      </c>
      <c r="AJ147" s="9">
        <f t="shared" si="94"/>
        <v>4966688953.2494507</v>
      </c>
      <c r="AK147" s="9">
        <f t="shared" si="95"/>
        <v>419400331.04099286</v>
      </c>
      <c r="AL147" s="9">
        <f t="shared" si="96"/>
        <v>68901482.956734538</v>
      </c>
      <c r="AM147" s="9">
        <f t="shared" si="97"/>
        <v>4478387139.2517233</v>
      </c>
      <c r="AN147" s="9">
        <v>6.0025923735413933E-3</v>
      </c>
      <c r="AO147" s="9">
        <f t="shared" si="98"/>
        <v>863139164.08025122</v>
      </c>
      <c r="AP147" s="9">
        <f t="shared" si="99"/>
        <v>5341526303.331974</v>
      </c>
      <c r="AQ147" s="9">
        <f t="shared" si="100"/>
        <v>138452872910.72272</v>
      </c>
      <c r="AR147" s="9">
        <v>3.4736000000000002</v>
      </c>
      <c r="AS147" s="9">
        <f t="shared" ref="AS147:AS210" si="118">IF(A147="","",AP147*A147)</f>
        <v>694398419433.15662</v>
      </c>
      <c r="AT147" s="9">
        <f t="shared" si="101"/>
        <v>170607925222.8913</v>
      </c>
      <c r="AU147" s="9">
        <f t="shared" si="102"/>
        <v>4966688953.2494507</v>
      </c>
      <c r="AV147" s="9">
        <f t="shared" si="103"/>
        <v>497606448.56676632</v>
      </c>
      <c r="AW147" s="9">
        <f t="shared" si="104"/>
        <v>81749630.835968748</v>
      </c>
      <c r="AX147" s="9">
        <f t="shared" si="105"/>
        <v>4387332873.846715</v>
      </c>
      <c r="AY147" s="9">
        <v>5.1518329160300524E-3</v>
      </c>
      <c r="AZ147" s="9">
        <f t="shared" si="106"/>
        <v>878943524.89888525</v>
      </c>
      <c r="BA147" s="9">
        <f t="shared" si="107"/>
        <v>5266276398.7455997</v>
      </c>
      <c r="BB147" s="9">
        <f t="shared" si="108"/>
        <v>165341648824.14569</v>
      </c>
      <c r="BC147" s="9">
        <v>4.2736000000000001</v>
      </c>
      <c r="BD147" s="9">
        <f t="shared" ref="BD147:BD210" si="119">IF(A147="","",BA147*A147)</f>
        <v>684615931836.92798</v>
      </c>
      <c r="BE147" s="9">
        <f t="shared" ref="BE147:BE210" si="120">IF(K147= "", "", IF(BE146="", 1/(1+((K147+$E$1)/1200)), BE146/(1+((K147+$E$1)/1200))))</f>
        <v>0.57567032943247121</v>
      </c>
      <c r="BF147" s="9">
        <f t="shared" ref="BF147:BF210" si="121">IF(V147= "", "", IF(BF146="", 1/(1+((V147+$E$1)/1200)), BF146/(1+((V147+$E$1)/1200))))</f>
        <v>0.58451239534967891</v>
      </c>
      <c r="BG147" s="9">
        <f t="shared" ref="BG147:BG210" si="122">IF(AG147= "", "", IF(BG146="", 1/(1+((AG147+$E$1)/1200)), BG146/(1+((AG147+$E$1)/1200))))</f>
        <v>0.5669634512838968</v>
      </c>
      <c r="BH147" s="9">
        <f t="shared" ref="BH147:BH210" si="123">IF(AR147= "", "", IF(BH146="", 1/(1+((AR147+$E$1)/1200)), BH146/(1+((AR147+$E$1)/1200))))</f>
        <v>0.5934917709587082</v>
      </c>
      <c r="BI147" s="9">
        <f t="shared" ref="BI147:BI210" si="124">IF(BC147= "", "", IF(BI146="", 1/(1+((BC147+$E$1)/1200)), BI146/(1+((BC147+$E$1)/1200))))</f>
        <v>0.55838967211541779</v>
      </c>
      <c r="BJ147" s="9">
        <f t="shared" ref="BJ147:BJ210" si="125">IF(BE147="", "", BE147*(D147+I147))</f>
        <v>3322584886.5564847</v>
      </c>
      <c r="BK147" s="9">
        <f t="shared" ref="BK147:BK210" si="126">IF(BF147="", "", BF147*(N147+T147))</f>
        <v>6011616916.2812233</v>
      </c>
      <c r="BL147" s="9">
        <f t="shared" ref="BL147:BL210" si="127">IF(BG147="", "", BG147*(Z147+AE147))</f>
        <v>3270359223.5903306</v>
      </c>
      <c r="BM147" s="9">
        <f t="shared" ref="BM147:BM210" si="128">IF(BH147="", "", BH147*(AK147+AP147))</f>
        <v>3419062550.5972023</v>
      </c>
      <c r="BN147" s="9">
        <f t="shared" ref="BN147:BN210" si="129">IF(BI147="", "", BI147*(AV147+BA147))</f>
        <v>3218492653.2224331</v>
      </c>
    </row>
    <row r="148" spans="1:66" x14ac:dyDescent="0.3">
      <c r="A148" s="9">
        <f t="shared" si="117"/>
        <v>131</v>
      </c>
      <c r="B148" s="9">
        <f t="shared" si="109"/>
        <v>155423077853.42746</v>
      </c>
      <c r="C148" s="9">
        <f t="shared" si="110"/>
        <v>4966688953.2494507</v>
      </c>
      <c r="D148" s="9">
        <f t="shared" si="111"/>
        <v>453317310.40583009</v>
      </c>
      <c r="E148" s="9">
        <f t="shared" si="112"/>
        <v>74473558.138100669</v>
      </c>
      <c r="F148" s="9">
        <f t="shared" si="113"/>
        <v>4438898084.7055197</v>
      </c>
      <c r="G148" s="9">
        <v>5.6471357428334867E-3</v>
      </c>
      <c r="H148" s="9">
        <f t="shared" si="114"/>
        <v>877695218.20728195</v>
      </c>
      <c r="I148" s="9">
        <f t="shared" si="115"/>
        <v>5316593302.9128017</v>
      </c>
      <c r="J148" s="9">
        <f t="shared" si="116"/>
        <v>150106484550.51468</v>
      </c>
      <c r="K148" s="4">
        <v>3.8769999999999998</v>
      </c>
      <c r="L148" s="9">
        <f t="shared" ref="L148:L211" si="130">IF(A148="","",I148*A148)</f>
        <v>696473722681.57703</v>
      </c>
      <c r="M148" s="9">
        <f t="shared" ref="M148:M211" si="131">IF(A148="","",IF(U147&gt;0,U147,0))</f>
        <v>150184569469.36066</v>
      </c>
      <c r="N148" s="9">
        <f t="shared" ref="N148:N211" si="132">IF(A148="","",IF((M148*(1+($B$2/1200)))&gt;$B$10,$B$10, (M148*(1+($B$2/1200)))))</f>
        <v>4966688953.2494507</v>
      </c>
      <c r="O148" s="9">
        <f t="shared" ref="O148:O211" si="133">IF(A148="","",M148*($B$4/1200))</f>
        <v>438038327.61896861</v>
      </c>
      <c r="P148" s="9">
        <f t="shared" ref="P148:P211" si="134">IF(A148="","",M148*(($B$3/1200)/100))</f>
        <v>71963439.537401989</v>
      </c>
      <c r="Q148" s="9">
        <f t="shared" ref="Q148:Q211" si="135">IF(A148="","",N148-O148-P148)</f>
        <v>4456687186.0930796</v>
      </c>
      <c r="R148" s="9">
        <v>5.824689309981812E-3</v>
      </c>
      <c r="S148" s="9">
        <f t="shared" ref="S148:S211" si="136">IF(A148="","",M148*R148)</f>
        <v>874778456.31240582</v>
      </c>
      <c r="T148" s="9">
        <f t="shared" ref="T148:T211" si="137">IF(A148="","",Q148+S148)</f>
        <v>5331465642.4054852</v>
      </c>
      <c r="U148" s="9">
        <f t="shared" ref="U148:U211" si="138">IF(A148="","",IF(M148-Q148-S148&gt;0.1,MAX(M148-Q148-S148,0),0))</f>
        <v>144853103826.95517</v>
      </c>
      <c r="V148" s="9">
        <v>3.6769999999999996</v>
      </c>
      <c r="W148" s="9">
        <f t="shared" ref="W148:W211" si="139">IF(A148="","",T148*A148)</f>
        <v>698421999155.11853</v>
      </c>
      <c r="X148" s="9">
        <f t="shared" ref="X148:X211" si="140">IF(A148="","",IF(AF147&gt;0,AF147,0))</f>
        <v>160302375064.78964</v>
      </c>
      <c r="Y148" s="9">
        <f t="shared" ref="Y148:Y211" si="141">IF(A148="","",IF((X148*(1+($B$2/1200)))&gt;$B$10,$B$10, (X148*(1+($B$2/1200)))))</f>
        <v>4966688953.2494507</v>
      </c>
      <c r="Z148" s="9">
        <f t="shared" ref="Z148:Z211" si="142">IF(A148="","",X148*($B$4/1200))</f>
        <v>467548593.93896979</v>
      </c>
      <c r="AA148" s="9">
        <f t="shared" ref="AA148:AA211" si="143">IF(A148="","",X148*(($B$3/1200)/100))</f>
        <v>76811554.718545035</v>
      </c>
      <c r="AB148" s="9">
        <f t="shared" ref="AB148:AB211" si="144">IF(A148="","",Y148-Z148-AA148)</f>
        <v>4422328804.5919361</v>
      </c>
      <c r="AC148" s="9">
        <v>5.4787822702140332E-3</v>
      </c>
      <c r="AD148" s="9">
        <f t="shared" ref="AD148:AD211" si="145">IF(A148="","",X148*AC148)</f>
        <v>878261810.37816966</v>
      </c>
      <c r="AE148" s="9">
        <f t="shared" ref="AE148:AE211" si="146">IF(A148="","",AB148+AD148)</f>
        <v>5300590614.9701061</v>
      </c>
      <c r="AF148" s="9">
        <f t="shared" ref="AF148:AF211" si="147">IF(A148="","",IF(X148-AB148-AD148&gt;0.1,MAX(X148-AB148-AD148,0),0))</f>
        <v>155001784449.81952</v>
      </c>
      <c r="AG148" s="9">
        <v>4.077</v>
      </c>
      <c r="AH148" s="9">
        <f t="shared" ref="AH148:AH211" si="148">IF(A148="","",AE148*A148)</f>
        <v>694377370561.08386</v>
      </c>
      <c r="AI148" s="9">
        <f t="shared" ref="AI148:AI211" si="149">IF(A148="","",IF(AQ147&gt;0,AQ147,0))</f>
        <v>138452872910.72272</v>
      </c>
      <c r="AJ148" s="9">
        <f t="shared" ref="AJ148:AJ211" si="150">IF(A148="","",IF((AI148*(1+($B$2/1200)))&gt;$B$10,$B$10, (AI148*(1+($B$2/1200)))))</f>
        <v>4966688953.2494507</v>
      </c>
      <c r="AK148" s="9">
        <f t="shared" ref="AK148:AK211" si="151">IF(A148="","",AI148*($B$4/1200))</f>
        <v>403820879.3229413</v>
      </c>
      <c r="AL148" s="9">
        <f t="shared" ref="AL148:AL211" si="152">IF(A148="","",AI148*(($B$3/1200)/100))</f>
        <v>66342001.603054643</v>
      </c>
      <c r="AM148" s="9">
        <f t="shared" ref="AM148:AM211" si="153">IF(A148="","",AJ148-AK148-AL148)</f>
        <v>4496526072.3234549</v>
      </c>
      <c r="AN148" s="9">
        <v>6.180846375046567E-3</v>
      </c>
      <c r="AO148" s="9">
        <f t="shared" ref="AO148:AO211" si="154">IF(A148="","",AI148*AN148)</f>
        <v>855755937.64502358</v>
      </c>
      <c r="AP148" s="9">
        <f t="shared" ref="AP148:AP211" si="155">IF(A148="","",AM148+AO148)</f>
        <v>5352282009.9684782</v>
      </c>
      <c r="AQ148" s="9">
        <f t="shared" ref="AQ148:AQ211" si="156">IF(A148="","",IF(AI148-AM148-AO148&gt;0.1,MAX(AI148-AM148-AO148,0),0))</f>
        <v>133100590900.75424</v>
      </c>
      <c r="AR148" s="9">
        <v>3.4769999999999999</v>
      </c>
      <c r="AS148" s="9">
        <f t="shared" si="118"/>
        <v>701148943305.87061</v>
      </c>
      <c r="AT148" s="9">
        <f t="shared" ref="AT148:AT211" si="157">IF(A148="","",IF(BB147&gt;0,BB147,0))</f>
        <v>165341648824.14569</v>
      </c>
      <c r="AU148" s="9">
        <f t="shared" ref="AU148:AU211" si="158">IF(A148="","",IF((AT148*(1+($B$2/1200)))&gt;$B$10,$B$10, (AT148*(1+($B$2/1200)))))</f>
        <v>4966688953.2494507</v>
      </c>
      <c r="AV148" s="9">
        <f t="shared" ref="AV148:AV211" si="159">IF(A148="","",AT148*($B$4/1200))</f>
        <v>482246475.7370916</v>
      </c>
      <c r="AW148" s="9">
        <f t="shared" ref="AW148:AW211" si="160">IF(A148="","",AT148*(($B$3/1200)/100))</f>
        <v>79226206.728236482</v>
      </c>
      <c r="AX148" s="9">
        <f t="shared" ref="AX148:AX211" si="161">IF(A148="","",AU148-AV148-AW148)</f>
        <v>4405216270.7841225</v>
      </c>
      <c r="AY148" s="9">
        <v>5.3107417043993799E-3</v>
      </c>
      <c r="AZ148" s="9">
        <f t="shared" ref="AZ148:AZ211" si="162">IF(A148="","",AT148*AY148)</f>
        <v>878086789.88454723</v>
      </c>
      <c r="BA148" s="9">
        <f t="shared" ref="BA148:BA211" si="163">IF(A148="","",AX148+AZ148)</f>
        <v>5283303060.6686697</v>
      </c>
      <c r="BB148" s="9">
        <f t="shared" ref="BB148:BB211" si="164">IF(A148="","",IF(AT148-AX148-AZ148&gt;0.1,MAX(AT148-AX148-AZ148,0),0))</f>
        <v>160058345763.47702</v>
      </c>
      <c r="BC148" s="9">
        <v>4.2770000000000001</v>
      </c>
      <c r="BD148" s="9">
        <f t="shared" si="119"/>
        <v>692112700947.5957</v>
      </c>
      <c r="BE148" s="9">
        <f t="shared" si="120"/>
        <v>0.57209858278281445</v>
      </c>
      <c r="BF148" s="9">
        <f t="shared" si="121"/>
        <v>0.58098201765308477</v>
      </c>
      <c r="BG148" s="9">
        <f t="shared" si="122"/>
        <v>0.56335241694495364</v>
      </c>
      <c r="BH148" s="9">
        <f t="shared" si="123"/>
        <v>0.59000489924354538</v>
      </c>
      <c r="BI148" s="9">
        <f t="shared" si="124"/>
        <v>0.5547413768121896</v>
      </c>
      <c r="BJ148" s="9">
        <f t="shared" si="125"/>
        <v>3300957684.6631093</v>
      </c>
      <c r="BK148" s="9">
        <f t="shared" si="126"/>
        <v>5983042635.0869923</v>
      </c>
      <c r="BL148" s="9">
        <f t="shared" si="127"/>
        <v>3249495164.6138806</v>
      </c>
      <c r="BM148" s="9">
        <f t="shared" si="128"/>
        <v>3396128905.2318645</v>
      </c>
      <c r="BN148" s="9">
        <f t="shared" si="129"/>
        <v>3198388887.9046135</v>
      </c>
    </row>
    <row r="149" spans="1:66" x14ac:dyDescent="0.3">
      <c r="A149" s="9">
        <f t="shared" si="117"/>
        <v>132</v>
      </c>
      <c r="B149" s="9">
        <f t="shared" ref="B149:B212" si="165">IF(A149="","",IF(J148&gt;0,J148,0))</f>
        <v>150106484550.51468</v>
      </c>
      <c r="C149" s="9">
        <f t="shared" ref="C149:C212" si="166">IF(A149="","",IF((B149*(1+($B$2/1200)))&gt;$B$10,$B$10, (B149*(1+($B$2/1200)))))</f>
        <v>4966688953.2494507</v>
      </c>
      <c r="D149" s="9">
        <f t="shared" ref="D149:D212" si="167">IF(A149="","",B149*($B$4/1200))</f>
        <v>437810579.93900114</v>
      </c>
      <c r="E149" s="9">
        <f t="shared" ref="E149:E212" si="168">IF(A149="","",B149*(($B$3/1200)/100))</f>
        <v>71926023.847121626</v>
      </c>
      <c r="F149" s="9">
        <f t="shared" ref="F149:F212" si="169">IF(A149="","",C149-D149-E149)</f>
        <v>4456952349.4633284</v>
      </c>
      <c r="G149" s="9">
        <v>4.6680009109076881E-3</v>
      </c>
      <c r="H149" s="9">
        <f t="shared" ref="H149:H212" si="170">IF(A149="","",B149*G149)</f>
        <v>700697206.61495328</v>
      </c>
      <c r="I149" s="9">
        <f t="shared" ref="I149:I212" si="171">IF(A149="","",F149+H149)</f>
        <v>5157649556.0782814</v>
      </c>
      <c r="J149" s="9">
        <f t="shared" ref="J149:J212" si="172">IF(A149="","",IF(B149-F149-H149&gt;0.1,MAX(B149-F149-H149,0),0))</f>
        <v>144948834994.4364</v>
      </c>
      <c r="K149" s="4">
        <v>3.8791000000000002</v>
      </c>
      <c r="L149" s="9">
        <f t="shared" si="130"/>
        <v>680809741402.33313</v>
      </c>
      <c r="M149" s="9">
        <f t="shared" si="131"/>
        <v>144853103826.95517</v>
      </c>
      <c r="N149" s="9">
        <f t="shared" si="132"/>
        <v>4966688953.2494507</v>
      </c>
      <c r="O149" s="9">
        <f t="shared" si="133"/>
        <v>422488219.49528593</v>
      </c>
      <c r="P149" s="9">
        <f t="shared" si="134"/>
        <v>69408778.917082682</v>
      </c>
      <c r="Q149" s="9">
        <f t="shared" si="135"/>
        <v>4474791954.8370819</v>
      </c>
      <c r="R149" s="9">
        <v>4.8172728720562441E-3</v>
      </c>
      <c r="S149" s="9">
        <f t="shared" si="136"/>
        <v>697796927.49873769</v>
      </c>
      <c r="T149" s="9">
        <f t="shared" si="137"/>
        <v>5172588882.3358192</v>
      </c>
      <c r="U149" s="9">
        <f t="shared" si="138"/>
        <v>139680514944.61935</v>
      </c>
      <c r="V149" s="9">
        <v>3.6791</v>
      </c>
      <c r="W149" s="9">
        <f t="shared" si="139"/>
        <v>682781732468.32812</v>
      </c>
      <c r="X149" s="9">
        <f t="shared" si="140"/>
        <v>155001784449.81952</v>
      </c>
      <c r="Y149" s="9">
        <f t="shared" si="141"/>
        <v>4966688953.2494507</v>
      </c>
      <c r="Z149" s="9">
        <f t="shared" si="142"/>
        <v>452088537.97864026</v>
      </c>
      <c r="AA149" s="9">
        <f t="shared" si="143"/>
        <v>74271688.382205188</v>
      </c>
      <c r="AB149" s="9">
        <f t="shared" si="144"/>
        <v>4440328726.8886051</v>
      </c>
      <c r="AC149" s="9">
        <v>4.5277342487558547E-3</v>
      </c>
      <c r="AD149" s="9">
        <f t="shared" si="145"/>
        <v>701806888.07172048</v>
      </c>
      <c r="AE149" s="9">
        <f t="shared" si="146"/>
        <v>5142135614.9603252</v>
      </c>
      <c r="AF149" s="9">
        <f t="shared" si="147"/>
        <v>149859648834.85919</v>
      </c>
      <c r="AG149" s="9">
        <v>4.0791000000000004</v>
      </c>
      <c r="AH149" s="9">
        <f t="shared" si="148"/>
        <v>678761901174.76294</v>
      </c>
      <c r="AI149" s="9">
        <f t="shared" si="149"/>
        <v>133100590900.75424</v>
      </c>
      <c r="AJ149" s="9">
        <f t="shared" si="150"/>
        <v>4966688953.2494507</v>
      </c>
      <c r="AK149" s="9">
        <f t="shared" si="151"/>
        <v>388210056.79386657</v>
      </c>
      <c r="AL149" s="9">
        <f t="shared" si="152"/>
        <v>63777366.473278075</v>
      </c>
      <c r="AM149" s="9">
        <f t="shared" si="153"/>
        <v>4514701529.9823065</v>
      </c>
      <c r="AN149" s="9">
        <v>5.1077410939679435E-3</v>
      </c>
      <c r="AO149" s="9">
        <f t="shared" si="154"/>
        <v>679843357.77519822</v>
      </c>
      <c r="AP149" s="9">
        <f t="shared" si="155"/>
        <v>5194544887.7575045</v>
      </c>
      <c r="AQ149" s="9">
        <f t="shared" si="156"/>
        <v>127906046012.99675</v>
      </c>
      <c r="AR149" s="9">
        <v>3.4791000000000003</v>
      </c>
      <c r="AS149" s="9">
        <f t="shared" si="118"/>
        <v>685679925183.9906</v>
      </c>
      <c r="AT149" s="9">
        <f t="shared" si="157"/>
        <v>160058345763.47702</v>
      </c>
      <c r="AU149" s="9">
        <f t="shared" si="158"/>
        <v>4966688953.2494507</v>
      </c>
      <c r="AV149" s="9">
        <f t="shared" si="159"/>
        <v>466836841.81014132</v>
      </c>
      <c r="AW149" s="9">
        <f t="shared" si="160"/>
        <v>76694624.011666074</v>
      </c>
      <c r="AX149" s="9">
        <f t="shared" si="161"/>
        <v>4423157487.4276428</v>
      </c>
      <c r="AY149" s="9">
        <v>4.3876846566722749E-3</v>
      </c>
      <c r="AZ149" s="9">
        <f t="shared" si="162"/>
        <v>702285547.8787539</v>
      </c>
      <c r="BA149" s="9">
        <f t="shared" si="163"/>
        <v>5125443035.3063965</v>
      </c>
      <c r="BB149" s="9">
        <f t="shared" si="164"/>
        <v>154932902728.17062</v>
      </c>
      <c r="BC149" s="9">
        <v>4.2791000000000006</v>
      </c>
      <c r="BD149" s="9">
        <f t="shared" si="119"/>
        <v>676558480660.44434</v>
      </c>
      <c r="BE149" s="9">
        <f t="shared" si="120"/>
        <v>0.56854800825001717</v>
      </c>
      <c r="BF149" s="9">
        <f t="shared" si="121"/>
        <v>0.57747195849949129</v>
      </c>
      <c r="BG149" s="9">
        <f t="shared" si="122"/>
        <v>0.55976340821779924</v>
      </c>
      <c r="BH149" s="9">
        <f t="shared" si="123"/>
        <v>0.58653749312155989</v>
      </c>
      <c r="BI149" s="9">
        <f t="shared" si="124"/>
        <v>0.55111595986311335</v>
      </c>
      <c r="BJ149" s="9">
        <f t="shared" si="125"/>
        <v>3181287715.574996</v>
      </c>
      <c r="BK149" s="9">
        <f t="shared" si="126"/>
        <v>5855148629.4859085</v>
      </c>
      <c r="BL149" s="9">
        <f t="shared" si="127"/>
        <v>3131441978.1834464</v>
      </c>
      <c r="BM149" s="9">
        <f t="shared" si="128"/>
        <v>3274495089.889154</v>
      </c>
      <c r="BN149" s="9">
        <f t="shared" si="129"/>
        <v>3081994692.3002543</v>
      </c>
    </row>
    <row r="150" spans="1:66" x14ac:dyDescent="0.3">
      <c r="A150" s="9">
        <f t="shared" si="117"/>
        <v>133</v>
      </c>
      <c r="B150" s="9">
        <f t="shared" si="165"/>
        <v>144948834994.4364</v>
      </c>
      <c r="C150" s="9">
        <f t="shared" si="166"/>
        <v>4966688953.2494507</v>
      </c>
      <c r="D150" s="9">
        <f t="shared" si="167"/>
        <v>422767435.4004395</v>
      </c>
      <c r="E150" s="9">
        <f t="shared" si="168"/>
        <v>69454650.101500779</v>
      </c>
      <c r="F150" s="9">
        <f t="shared" si="169"/>
        <v>4474466867.7475109</v>
      </c>
      <c r="G150" s="9">
        <v>4.5890741621862352E-3</v>
      </c>
      <c r="H150" s="9">
        <f t="shared" si="170"/>
        <v>665180953.51196408</v>
      </c>
      <c r="I150" s="9">
        <f t="shared" si="171"/>
        <v>5139647821.2594748</v>
      </c>
      <c r="J150" s="9">
        <f t="shared" si="172"/>
        <v>139809187173.17694</v>
      </c>
      <c r="K150" s="4">
        <v>3.8822999999999999</v>
      </c>
      <c r="L150" s="9">
        <f t="shared" si="130"/>
        <v>683573160227.51013</v>
      </c>
      <c r="M150" s="9">
        <f t="shared" si="131"/>
        <v>139680514944.61935</v>
      </c>
      <c r="N150" s="9">
        <f t="shared" si="132"/>
        <v>4966688953.2494507</v>
      </c>
      <c r="O150" s="9">
        <f t="shared" si="133"/>
        <v>407401501.92180645</v>
      </c>
      <c r="P150" s="9">
        <f t="shared" si="134"/>
        <v>66930246.744296774</v>
      </c>
      <c r="Q150" s="9">
        <f t="shared" si="135"/>
        <v>4492357204.5833473</v>
      </c>
      <c r="R150" s="9">
        <v>4.7382158633338944E-3</v>
      </c>
      <c r="S150" s="9">
        <f t="shared" si="136"/>
        <v>661836431.70924258</v>
      </c>
      <c r="T150" s="9">
        <f t="shared" si="137"/>
        <v>5154193636.2925901</v>
      </c>
      <c r="U150" s="9">
        <f t="shared" si="138"/>
        <v>134526321308.32677</v>
      </c>
      <c r="V150" s="9">
        <v>3.6822999999999997</v>
      </c>
      <c r="W150" s="9">
        <f t="shared" si="139"/>
        <v>685507753626.91443</v>
      </c>
      <c r="X150" s="9">
        <f t="shared" si="140"/>
        <v>149859648834.85919</v>
      </c>
      <c r="Y150" s="9">
        <f t="shared" si="141"/>
        <v>4966688953.2494507</v>
      </c>
      <c r="Z150" s="9">
        <f t="shared" si="142"/>
        <v>437090642.43500602</v>
      </c>
      <c r="AA150" s="9">
        <f t="shared" si="143"/>
        <v>71807748.400036708</v>
      </c>
      <c r="AB150" s="9">
        <f t="shared" si="144"/>
        <v>4457790562.4144077</v>
      </c>
      <c r="AC150" s="9">
        <v>4.4576823628620366E-3</v>
      </c>
      <c r="AD150" s="9">
        <f t="shared" si="145"/>
        <v>668026713.51585019</v>
      </c>
      <c r="AE150" s="9">
        <f t="shared" si="146"/>
        <v>5125817275.9302578</v>
      </c>
      <c r="AF150" s="9">
        <f t="shared" si="147"/>
        <v>144733831558.92896</v>
      </c>
      <c r="AG150" s="9">
        <v>4.0823</v>
      </c>
      <c r="AH150" s="9">
        <f t="shared" si="148"/>
        <v>681733697698.72424</v>
      </c>
      <c r="AI150" s="9">
        <f t="shared" si="149"/>
        <v>127906046012.99675</v>
      </c>
      <c r="AJ150" s="9">
        <f t="shared" si="150"/>
        <v>4966688953.2494507</v>
      </c>
      <c r="AK150" s="9">
        <f t="shared" si="151"/>
        <v>373059300.87124056</v>
      </c>
      <c r="AL150" s="9">
        <f t="shared" si="152"/>
        <v>61288313.714560948</v>
      </c>
      <c r="AM150" s="9">
        <f t="shared" si="153"/>
        <v>4532341338.6636496</v>
      </c>
      <c r="AN150" s="9">
        <v>5.0196218808460369E-3</v>
      </c>
      <c r="AO150" s="9">
        <f t="shared" si="154"/>
        <v>642039987.2593385</v>
      </c>
      <c r="AP150" s="9">
        <f t="shared" si="155"/>
        <v>5174381325.9229879</v>
      </c>
      <c r="AQ150" s="9">
        <f t="shared" si="156"/>
        <v>122731664687.07376</v>
      </c>
      <c r="AR150" s="9">
        <v>3.4823</v>
      </c>
      <c r="AS150" s="9">
        <f t="shared" si="118"/>
        <v>688192716347.75745</v>
      </c>
      <c r="AT150" s="9">
        <f t="shared" si="157"/>
        <v>154932902728.17062</v>
      </c>
      <c r="AU150" s="9">
        <f t="shared" si="158"/>
        <v>4966688953.2494507</v>
      </c>
      <c r="AV150" s="9">
        <f t="shared" si="159"/>
        <v>451887632.95716435</v>
      </c>
      <c r="AW150" s="9">
        <f t="shared" si="160"/>
        <v>74238682.557248428</v>
      </c>
      <c r="AX150" s="9">
        <f t="shared" si="161"/>
        <v>4440562637.7350378</v>
      </c>
      <c r="AY150" s="9">
        <v>4.3177410426432639E-3</v>
      </c>
      <c r="AZ150" s="9">
        <f t="shared" si="162"/>
        <v>668960152.96527886</v>
      </c>
      <c r="BA150" s="9">
        <f t="shared" si="163"/>
        <v>5109522790.7003164</v>
      </c>
      <c r="BB150" s="9">
        <f t="shared" si="164"/>
        <v>149823379937.47031</v>
      </c>
      <c r="BC150" s="9">
        <v>4.2823000000000002</v>
      </c>
      <c r="BD150" s="9">
        <f t="shared" si="119"/>
        <v>679566531163.14209</v>
      </c>
      <c r="BE150" s="9">
        <f t="shared" si="120"/>
        <v>0.5650179720305214</v>
      </c>
      <c r="BF150" s="9">
        <f t="shared" si="121"/>
        <v>0.57398158433819546</v>
      </c>
      <c r="BG150" s="9">
        <f t="shared" si="122"/>
        <v>0.55619579062783964</v>
      </c>
      <c r="BH150" s="9">
        <f t="shared" si="123"/>
        <v>0.58308891887005831</v>
      </c>
      <c r="BI150" s="9">
        <f t="shared" si="124"/>
        <v>0.54751278571127315</v>
      </c>
      <c r="BJ150" s="9">
        <f t="shared" si="125"/>
        <v>3142864587.9096169</v>
      </c>
      <c r="BK150" s="9">
        <f t="shared" si="126"/>
        <v>5809200223.6461992</v>
      </c>
      <c r="BL150" s="9">
        <f t="shared" si="127"/>
        <v>3094065967.8450375</v>
      </c>
      <c r="BM150" s="9">
        <f t="shared" si="128"/>
        <v>3234651157.5732856</v>
      </c>
      <c r="BN150" s="9">
        <f t="shared" si="129"/>
        <v>3044943313.5404196</v>
      </c>
    </row>
    <row r="151" spans="1:66" x14ac:dyDescent="0.3">
      <c r="A151" s="9">
        <f t="shared" si="117"/>
        <v>134</v>
      </c>
      <c r="B151" s="9">
        <f t="shared" si="165"/>
        <v>139809187173.17694</v>
      </c>
      <c r="C151" s="9">
        <f t="shared" si="166"/>
        <v>4966688953.2494507</v>
      </c>
      <c r="D151" s="9">
        <f t="shared" si="167"/>
        <v>407776795.9217661</v>
      </c>
      <c r="E151" s="9">
        <f t="shared" si="168"/>
        <v>66991902.18714729</v>
      </c>
      <c r="F151" s="9">
        <f t="shared" si="169"/>
        <v>4491920255.1405373</v>
      </c>
      <c r="G151" s="9">
        <v>4.212926853429666E-3</v>
      </c>
      <c r="H151" s="9">
        <f t="shared" si="170"/>
        <v>589005878.99805152</v>
      </c>
      <c r="I151" s="9">
        <f t="shared" si="171"/>
        <v>5080926134.1385889</v>
      </c>
      <c r="J151" s="9">
        <f t="shared" si="172"/>
        <v>134728261039.03836</v>
      </c>
      <c r="K151" s="4">
        <v>3.8856000000000002</v>
      </c>
      <c r="L151" s="9">
        <f t="shared" si="130"/>
        <v>680844101974.57092</v>
      </c>
      <c r="M151" s="9">
        <f t="shared" si="131"/>
        <v>134526321308.32677</v>
      </c>
      <c r="N151" s="9">
        <f t="shared" si="132"/>
        <v>4966688953.2494507</v>
      </c>
      <c r="O151" s="9">
        <f t="shared" si="133"/>
        <v>392368437.14928645</v>
      </c>
      <c r="P151" s="9">
        <f t="shared" si="134"/>
        <v>64460528.96023991</v>
      </c>
      <c r="Q151" s="9">
        <f t="shared" si="135"/>
        <v>4509859987.139924</v>
      </c>
      <c r="R151" s="9">
        <v>4.3439635645270425E-3</v>
      </c>
      <c r="S151" s="9">
        <f t="shared" si="136"/>
        <v>584377438.2332294</v>
      </c>
      <c r="T151" s="9">
        <f t="shared" si="137"/>
        <v>5094237425.3731537</v>
      </c>
      <c r="U151" s="9">
        <f t="shared" si="138"/>
        <v>129432083882.95361</v>
      </c>
      <c r="V151" s="9">
        <v>3.6856</v>
      </c>
      <c r="W151" s="9">
        <f t="shared" si="139"/>
        <v>682627815000.00256</v>
      </c>
      <c r="X151" s="9">
        <f t="shared" si="140"/>
        <v>144733831558.92896</v>
      </c>
      <c r="Y151" s="9">
        <f t="shared" si="141"/>
        <v>4966688953.2494507</v>
      </c>
      <c r="Z151" s="9">
        <f t="shared" si="142"/>
        <v>422140342.04687613</v>
      </c>
      <c r="AA151" s="9">
        <f t="shared" si="143"/>
        <v>69351627.621986791</v>
      </c>
      <c r="AB151" s="9">
        <f t="shared" si="144"/>
        <v>4475196983.5805883</v>
      </c>
      <c r="AC151" s="9">
        <v>4.082079544122319E-3</v>
      </c>
      <c r="AD151" s="9">
        <f t="shared" si="145"/>
        <v>590815013.14914918</v>
      </c>
      <c r="AE151" s="9">
        <f t="shared" si="146"/>
        <v>5066011996.7297373</v>
      </c>
      <c r="AF151" s="9">
        <f t="shared" si="147"/>
        <v>139667819562.19922</v>
      </c>
      <c r="AG151" s="9">
        <v>4.0856000000000003</v>
      </c>
      <c r="AH151" s="9">
        <f t="shared" si="148"/>
        <v>678845607561.78479</v>
      </c>
      <c r="AI151" s="9">
        <f t="shared" si="149"/>
        <v>122731664687.07376</v>
      </c>
      <c r="AJ151" s="9">
        <f t="shared" si="150"/>
        <v>4966688953.2494507</v>
      </c>
      <c r="AK151" s="9">
        <f t="shared" si="151"/>
        <v>357967355.33729851</v>
      </c>
      <c r="AL151" s="9">
        <f t="shared" si="152"/>
        <v>58808922.662556179</v>
      </c>
      <c r="AM151" s="9">
        <f t="shared" si="153"/>
        <v>4549912675.2495956</v>
      </c>
      <c r="AN151" s="9">
        <v>4.6066074913423405E-3</v>
      </c>
      <c r="AO151" s="9">
        <f t="shared" si="154"/>
        <v>565376605.97239017</v>
      </c>
      <c r="AP151" s="9">
        <f t="shared" si="155"/>
        <v>5115289281.2219858</v>
      </c>
      <c r="AQ151" s="9">
        <f t="shared" si="156"/>
        <v>117616375405.85176</v>
      </c>
      <c r="AR151" s="9">
        <v>3.4856000000000003</v>
      </c>
      <c r="AS151" s="9">
        <f t="shared" si="118"/>
        <v>685448763683.74609</v>
      </c>
      <c r="AT151" s="9">
        <f t="shared" si="157"/>
        <v>149823379937.47031</v>
      </c>
      <c r="AU151" s="9">
        <f t="shared" si="158"/>
        <v>4966688953.2494507</v>
      </c>
      <c r="AV151" s="9">
        <f t="shared" si="159"/>
        <v>436984858.15095508</v>
      </c>
      <c r="AW151" s="9">
        <f t="shared" si="160"/>
        <v>71790369.553371191</v>
      </c>
      <c r="AX151" s="9">
        <f t="shared" si="161"/>
        <v>4457913725.5451241</v>
      </c>
      <c r="AY151" s="9">
        <v>3.9514210650919424E-3</v>
      </c>
      <c r="AZ151" s="9">
        <f t="shared" si="162"/>
        <v>592015259.52819371</v>
      </c>
      <c r="BA151" s="9">
        <f t="shared" si="163"/>
        <v>5049928985.0733175</v>
      </c>
      <c r="BB151" s="9">
        <f t="shared" si="164"/>
        <v>144773450952.39697</v>
      </c>
      <c r="BC151" s="9">
        <v>4.2856000000000005</v>
      </c>
      <c r="BD151" s="9">
        <f t="shared" si="119"/>
        <v>676690483999.82458</v>
      </c>
      <c r="BE151" s="9">
        <f t="shared" si="120"/>
        <v>0.56150831875888774</v>
      </c>
      <c r="BF151" s="9">
        <f t="shared" si="121"/>
        <v>0.57051074738437346</v>
      </c>
      <c r="BG151" s="9">
        <f t="shared" si="122"/>
        <v>0.55264940092916393</v>
      </c>
      <c r="BH151" s="9">
        <f t="shared" si="123"/>
        <v>0.57965903597998725</v>
      </c>
      <c r="BI151" s="9">
        <f t="shared" si="124"/>
        <v>0.5439316829356754</v>
      </c>
      <c r="BJ151" s="9">
        <f t="shared" si="125"/>
        <v>3081952354.4251709</v>
      </c>
      <c r="BK151" s="9">
        <f t="shared" si="126"/>
        <v>5739866627.6471395</v>
      </c>
      <c r="BL151" s="9">
        <f t="shared" si="127"/>
        <v>3033024102.2328854</v>
      </c>
      <c r="BM151" s="9">
        <f t="shared" si="128"/>
        <v>3172622665.6190219</v>
      </c>
      <c r="BN151" s="9">
        <f t="shared" si="129"/>
        <v>2984506280.8680334</v>
      </c>
    </row>
    <row r="152" spans="1:66" x14ac:dyDescent="0.3">
      <c r="A152" s="9">
        <f t="shared" si="117"/>
        <v>135</v>
      </c>
      <c r="B152" s="9">
        <f t="shared" si="165"/>
        <v>134728261039.03836</v>
      </c>
      <c r="C152" s="9">
        <f t="shared" si="166"/>
        <v>4966688953.2494507</v>
      </c>
      <c r="D152" s="9">
        <f t="shared" si="167"/>
        <v>392957428.03052855</v>
      </c>
      <c r="E152" s="9">
        <f t="shared" si="168"/>
        <v>64557291.747872554</v>
      </c>
      <c r="F152" s="9">
        <f t="shared" si="169"/>
        <v>4509174233.4710493</v>
      </c>
      <c r="G152" s="9">
        <v>3.8383360195255456E-3</v>
      </c>
      <c r="H152" s="9">
        <f t="shared" si="170"/>
        <v>517132337.19418114</v>
      </c>
      <c r="I152" s="9">
        <f t="shared" si="171"/>
        <v>5026306570.6652308</v>
      </c>
      <c r="J152" s="9">
        <f t="shared" si="172"/>
        <v>129701954468.37312</v>
      </c>
      <c r="K152" s="4">
        <v>3.8855</v>
      </c>
      <c r="L152" s="9">
        <f t="shared" si="130"/>
        <v>678551387039.80615</v>
      </c>
      <c r="M152" s="9">
        <f t="shared" si="131"/>
        <v>129432083882.95361</v>
      </c>
      <c r="N152" s="9">
        <f t="shared" si="132"/>
        <v>4966688953.2494507</v>
      </c>
      <c r="O152" s="9">
        <f t="shared" si="133"/>
        <v>377510244.6586147</v>
      </c>
      <c r="P152" s="9">
        <f t="shared" si="134"/>
        <v>62019540.193915278</v>
      </c>
      <c r="Q152" s="9">
        <f t="shared" si="135"/>
        <v>4527159168.3969202</v>
      </c>
      <c r="R152" s="9">
        <v>3.9601257670608403E-3</v>
      </c>
      <c r="S152" s="9">
        <f t="shared" si="136"/>
        <v>512567330.46926469</v>
      </c>
      <c r="T152" s="9">
        <f t="shared" si="137"/>
        <v>5039726498.8661852</v>
      </c>
      <c r="U152" s="9">
        <f t="shared" si="138"/>
        <v>124392357384.08742</v>
      </c>
      <c r="V152" s="9">
        <v>3.6854999999999998</v>
      </c>
      <c r="W152" s="9">
        <f t="shared" si="139"/>
        <v>680363077346.93506</v>
      </c>
      <c r="X152" s="9">
        <f t="shared" si="140"/>
        <v>139667819562.19922</v>
      </c>
      <c r="Y152" s="9">
        <f t="shared" si="141"/>
        <v>4966688953.2494507</v>
      </c>
      <c r="Z152" s="9">
        <f t="shared" si="142"/>
        <v>407364473.72308105</v>
      </c>
      <c r="AA152" s="9">
        <f t="shared" si="143"/>
        <v>66924163.540220462</v>
      </c>
      <c r="AB152" s="9">
        <f t="shared" si="144"/>
        <v>4492400315.9861498</v>
      </c>
      <c r="AC152" s="9">
        <v>3.7253920103904603E-3</v>
      </c>
      <c r="AD152" s="9">
        <f t="shared" si="145"/>
        <v>520317379.10567343</v>
      </c>
      <c r="AE152" s="9">
        <f t="shared" si="146"/>
        <v>5012717695.0918236</v>
      </c>
      <c r="AF152" s="9">
        <f t="shared" si="147"/>
        <v>134655101867.10741</v>
      </c>
      <c r="AG152" s="9">
        <v>4.0854999999999997</v>
      </c>
      <c r="AH152" s="9">
        <f t="shared" si="148"/>
        <v>676716888837.39624</v>
      </c>
      <c r="AI152" s="9">
        <f t="shared" si="149"/>
        <v>117616375405.85176</v>
      </c>
      <c r="AJ152" s="9">
        <f t="shared" si="150"/>
        <v>4966688953.2494507</v>
      </c>
      <c r="AK152" s="9">
        <f t="shared" si="151"/>
        <v>343047761.60040098</v>
      </c>
      <c r="AL152" s="9">
        <f t="shared" si="152"/>
        <v>56357846.548637308</v>
      </c>
      <c r="AM152" s="9">
        <f t="shared" si="153"/>
        <v>4567283345.1004124</v>
      </c>
      <c r="AN152" s="9">
        <v>4.1954696148087667E-3</v>
      </c>
      <c r="AO152" s="9">
        <f t="shared" si="154"/>
        <v>493455929.21919221</v>
      </c>
      <c r="AP152" s="9">
        <f t="shared" si="155"/>
        <v>5060739274.3196049</v>
      </c>
      <c r="AQ152" s="9">
        <f t="shared" si="156"/>
        <v>112555636131.53215</v>
      </c>
      <c r="AR152" s="9">
        <v>3.4855</v>
      </c>
      <c r="AS152" s="9">
        <f t="shared" si="118"/>
        <v>683199802033.14661</v>
      </c>
      <c r="AT152" s="9">
        <f t="shared" si="157"/>
        <v>144773450952.39697</v>
      </c>
      <c r="AU152" s="9">
        <f t="shared" si="158"/>
        <v>4966688953.2494507</v>
      </c>
      <c r="AV152" s="9">
        <f t="shared" si="159"/>
        <v>422255898.61115783</v>
      </c>
      <c r="AW152" s="9">
        <f t="shared" si="160"/>
        <v>69370611.914690226</v>
      </c>
      <c r="AX152" s="9">
        <f t="shared" si="161"/>
        <v>4475062442.7236032</v>
      </c>
      <c r="AY152" s="9">
        <v>3.6125886704025945E-3</v>
      </c>
      <c r="AZ152" s="9">
        <f t="shared" si="162"/>
        <v>523006928.68571502</v>
      </c>
      <c r="BA152" s="9">
        <f t="shared" si="163"/>
        <v>4998069371.409318</v>
      </c>
      <c r="BB152" s="9">
        <f t="shared" si="164"/>
        <v>139775381580.98764</v>
      </c>
      <c r="BC152" s="9">
        <v>4.2854999999999999</v>
      </c>
      <c r="BD152" s="9">
        <f t="shared" si="119"/>
        <v>674739365140.25793</v>
      </c>
      <c r="BE152" s="9">
        <f t="shared" si="120"/>
        <v>0.55802051218558002</v>
      </c>
      <c r="BF152" s="9">
        <f t="shared" si="121"/>
        <v>0.56706094537142726</v>
      </c>
      <c r="BG152" s="9">
        <f t="shared" si="122"/>
        <v>0.54912566902402948</v>
      </c>
      <c r="BH152" s="9">
        <f t="shared" si="123"/>
        <v>0.57624937630448569</v>
      </c>
      <c r="BI152" s="9">
        <f t="shared" si="124"/>
        <v>0.54037404772340247</v>
      </c>
      <c r="BJ152" s="9">
        <f t="shared" si="125"/>
        <v>3024060472.2210817</v>
      </c>
      <c r="BK152" s="9">
        <f t="shared" si="126"/>
        <v>5674247406.0559492</v>
      </c>
      <c r="BL152" s="9">
        <f t="shared" si="127"/>
        <v>2976306247.1156969</v>
      </c>
      <c r="BM152" s="9">
        <f t="shared" si="128"/>
        <v>3113928909.1311688</v>
      </c>
      <c r="BN152" s="9">
        <f t="shared" si="129"/>
        <v>2929003106.1384087</v>
      </c>
    </row>
    <row r="153" spans="1:66" x14ac:dyDescent="0.3">
      <c r="A153" s="9">
        <f t="shared" si="117"/>
        <v>136</v>
      </c>
      <c r="B153" s="9">
        <f t="shared" si="165"/>
        <v>129701954468.37312</v>
      </c>
      <c r="C153" s="9">
        <f t="shared" si="166"/>
        <v>4966688953.2494507</v>
      </c>
      <c r="D153" s="9">
        <f t="shared" si="167"/>
        <v>378297367.19942164</v>
      </c>
      <c r="E153" s="9">
        <f t="shared" si="168"/>
        <v>62148853.182762124</v>
      </c>
      <c r="F153" s="9">
        <f t="shared" si="169"/>
        <v>4526242732.8672667</v>
      </c>
      <c r="G153" s="9">
        <v>5.1518329160300524E-3</v>
      </c>
      <c r="H153" s="9">
        <f t="shared" si="170"/>
        <v>668202798.30359578</v>
      </c>
      <c r="I153" s="9">
        <f t="shared" si="171"/>
        <v>5194445531.1708622</v>
      </c>
      <c r="J153" s="9">
        <f t="shared" si="172"/>
        <v>124507508937.20227</v>
      </c>
      <c r="K153" s="4">
        <v>3.8885000000000001</v>
      </c>
      <c r="L153" s="9">
        <f t="shared" si="130"/>
        <v>706444592239.2373</v>
      </c>
      <c r="M153" s="9">
        <f t="shared" si="131"/>
        <v>124392357384.08742</v>
      </c>
      <c r="N153" s="9">
        <f t="shared" si="132"/>
        <v>4966688953.2494507</v>
      </c>
      <c r="O153" s="9">
        <f t="shared" si="133"/>
        <v>362811042.37025499</v>
      </c>
      <c r="P153" s="9">
        <f t="shared" si="134"/>
        <v>59604671.246541888</v>
      </c>
      <c r="Q153" s="9">
        <f t="shared" si="135"/>
        <v>4544273239.6326542</v>
      </c>
      <c r="R153" s="9">
        <v>5.3107417043993799E-3</v>
      </c>
      <c r="S153" s="9">
        <f t="shared" si="136"/>
        <v>660615680.06822515</v>
      </c>
      <c r="T153" s="9">
        <f t="shared" si="137"/>
        <v>5204888919.7008791</v>
      </c>
      <c r="U153" s="9">
        <f t="shared" si="138"/>
        <v>119187468464.38654</v>
      </c>
      <c r="V153" s="9">
        <v>3.6884999999999999</v>
      </c>
      <c r="W153" s="9">
        <f t="shared" si="139"/>
        <v>707864893079.31958</v>
      </c>
      <c r="X153" s="9">
        <f t="shared" si="140"/>
        <v>134655101867.10741</v>
      </c>
      <c r="Y153" s="9">
        <f t="shared" si="141"/>
        <v>4966688953.2494507</v>
      </c>
      <c r="Z153" s="9">
        <f t="shared" si="142"/>
        <v>392744047.1123966</v>
      </c>
      <c r="AA153" s="9">
        <f t="shared" si="143"/>
        <v>64522236.311322302</v>
      </c>
      <c r="AB153" s="9">
        <f t="shared" si="144"/>
        <v>4509422669.8257322</v>
      </c>
      <c r="AC153" s="9">
        <v>5.0020083352874112E-3</v>
      </c>
      <c r="AD153" s="9">
        <f t="shared" si="145"/>
        <v>673545941.92824674</v>
      </c>
      <c r="AE153" s="9">
        <f t="shared" si="146"/>
        <v>5182968611.7539787</v>
      </c>
      <c r="AF153" s="9">
        <f t="shared" si="147"/>
        <v>129472133255.35342</v>
      </c>
      <c r="AG153" s="9">
        <v>4.0884999999999998</v>
      </c>
      <c r="AH153" s="9">
        <f t="shared" si="148"/>
        <v>704883731198.54114</v>
      </c>
      <c r="AI153" s="9">
        <f t="shared" si="149"/>
        <v>112555636131.53215</v>
      </c>
      <c r="AJ153" s="9">
        <f t="shared" si="150"/>
        <v>4966688953.2494507</v>
      </c>
      <c r="AK153" s="9">
        <f t="shared" si="151"/>
        <v>328287272.05030215</v>
      </c>
      <c r="AL153" s="9">
        <f t="shared" si="152"/>
        <v>53932908.979692489</v>
      </c>
      <c r="AM153" s="9">
        <f t="shared" si="153"/>
        <v>4584468772.2194557</v>
      </c>
      <c r="AN153" s="9">
        <v>5.6382672130225187E-3</v>
      </c>
      <c r="AO153" s="9">
        <f t="shared" si="154"/>
        <v>634618752.8413105</v>
      </c>
      <c r="AP153" s="9">
        <f t="shared" si="155"/>
        <v>5219087525.0607662</v>
      </c>
      <c r="AQ153" s="9">
        <f t="shared" si="156"/>
        <v>107336548606.47139</v>
      </c>
      <c r="AR153" s="9">
        <v>3.4885000000000002</v>
      </c>
      <c r="AS153" s="9">
        <f t="shared" si="118"/>
        <v>709795903408.26416</v>
      </c>
      <c r="AT153" s="9">
        <f t="shared" si="157"/>
        <v>139775381580.98764</v>
      </c>
      <c r="AU153" s="9">
        <f t="shared" si="158"/>
        <v>4966688953.2494507</v>
      </c>
      <c r="AV153" s="9">
        <f t="shared" si="159"/>
        <v>407678196.27788061</v>
      </c>
      <c r="AW153" s="9">
        <f t="shared" si="160"/>
        <v>66975703.674223252</v>
      </c>
      <c r="AX153" s="9">
        <f t="shared" si="161"/>
        <v>4492035053.2973471</v>
      </c>
      <c r="AY153" s="9">
        <v>4.8436405672394045E-3</v>
      </c>
      <c r="AZ153" s="9">
        <f t="shared" si="162"/>
        <v>677021708.52703917</v>
      </c>
      <c r="BA153" s="9">
        <f t="shared" si="163"/>
        <v>5169056761.8243866</v>
      </c>
      <c r="BB153" s="9">
        <f t="shared" si="164"/>
        <v>134606324819.16325</v>
      </c>
      <c r="BC153" s="9">
        <v>4.2885</v>
      </c>
      <c r="BD153" s="9">
        <f t="shared" si="119"/>
        <v>702991719608.11658</v>
      </c>
      <c r="BE153" s="9">
        <f t="shared" si="120"/>
        <v>0.55455299233724198</v>
      </c>
      <c r="BF153" s="9">
        <f t="shared" si="121"/>
        <v>0.56363060329279879</v>
      </c>
      <c r="BG153" s="9">
        <f t="shared" si="122"/>
        <v>0.54562304932396499</v>
      </c>
      <c r="BH153" s="9">
        <f t="shared" si="123"/>
        <v>0.57285834914442235</v>
      </c>
      <c r="BI153" s="9">
        <f t="shared" si="124"/>
        <v>0.53683834823375765</v>
      </c>
      <c r="BJ153" s="9">
        <f t="shared" si="125"/>
        <v>3090381249.8173556</v>
      </c>
      <c r="BK153" s="9">
        <f t="shared" si="126"/>
        <v>5733012572.9706774</v>
      </c>
      <c r="BL153" s="9">
        <f t="shared" si="127"/>
        <v>3042237343.0849042</v>
      </c>
      <c r="BM153" s="9">
        <f t="shared" si="128"/>
        <v>3177859968.3584218</v>
      </c>
      <c r="BN153" s="9">
        <f t="shared" si="129"/>
        <v>2993805183.445075</v>
      </c>
    </row>
    <row r="154" spans="1:66" x14ac:dyDescent="0.3">
      <c r="A154" s="9">
        <f t="shared" si="117"/>
        <v>137</v>
      </c>
      <c r="B154" s="9">
        <f t="shared" si="165"/>
        <v>124507508937.20227</v>
      </c>
      <c r="C154" s="9">
        <f t="shared" si="166"/>
        <v>4966688953.2494507</v>
      </c>
      <c r="D154" s="9">
        <f t="shared" si="167"/>
        <v>363146901.06683999</v>
      </c>
      <c r="E154" s="9">
        <f t="shared" si="168"/>
        <v>59659848.032409422</v>
      </c>
      <c r="F154" s="9">
        <f t="shared" si="169"/>
        <v>4543882204.1502008</v>
      </c>
      <c r="G154" s="9">
        <v>5.3195781633745831E-3</v>
      </c>
      <c r="H154" s="9">
        <f t="shared" si="170"/>
        <v>662327425.71850693</v>
      </c>
      <c r="I154" s="9">
        <f t="shared" si="171"/>
        <v>5206209629.8687077</v>
      </c>
      <c r="J154" s="9">
        <f t="shared" si="172"/>
        <v>119301299307.33356</v>
      </c>
      <c r="K154" s="4">
        <v>3.8904999999999998</v>
      </c>
      <c r="L154" s="9">
        <f t="shared" si="130"/>
        <v>713250719292.01294</v>
      </c>
      <c r="M154" s="9">
        <f t="shared" si="131"/>
        <v>119187468464.38654</v>
      </c>
      <c r="N154" s="9">
        <f t="shared" si="132"/>
        <v>4966688953.2494507</v>
      </c>
      <c r="O154" s="9">
        <f t="shared" si="133"/>
        <v>347630116.35446072</v>
      </c>
      <c r="P154" s="9">
        <f t="shared" si="134"/>
        <v>57110661.972518548</v>
      </c>
      <c r="Q154" s="9">
        <f t="shared" si="135"/>
        <v>4561948174.922471</v>
      </c>
      <c r="R154" s="9">
        <v>5.4787822702140332E-3</v>
      </c>
      <c r="S154" s="9">
        <f t="shared" si="136"/>
        <v>653002189.05437517</v>
      </c>
      <c r="T154" s="9">
        <f t="shared" si="137"/>
        <v>5214950363.9768467</v>
      </c>
      <c r="U154" s="9">
        <f t="shared" si="138"/>
        <v>113972518100.40968</v>
      </c>
      <c r="V154" s="9">
        <v>3.6904999999999997</v>
      </c>
      <c r="W154" s="9">
        <f t="shared" si="139"/>
        <v>714448199864.828</v>
      </c>
      <c r="X154" s="9">
        <f t="shared" si="140"/>
        <v>129472133255.35342</v>
      </c>
      <c r="Y154" s="9">
        <f t="shared" si="141"/>
        <v>4966688953.2494507</v>
      </c>
      <c r="Z154" s="9">
        <f t="shared" si="142"/>
        <v>377627055.32811415</v>
      </c>
      <c r="AA154" s="9">
        <f t="shared" si="143"/>
        <v>62038730.518190183</v>
      </c>
      <c r="AB154" s="9">
        <f t="shared" si="144"/>
        <v>4527023167.4031458</v>
      </c>
      <c r="AC154" s="9">
        <v>5.1518329160300524E-3</v>
      </c>
      <c r="AD154" s="9">
        <f t="shared" si="145"/>
        <v>667018797.81355894</v>
      </c>
      <c r="AE154" s="9">
        <f t="shared" si="146"/>
        <v>5194041965.2167044</v>
      </c>
      <c r="AF154" s="9">
        <f t="shared" si="147"/>
        <v>124278091290.13672</v>
      </c>
      <c r="AG154" s="9">
        <v>4.0904999999999996</v>
      </c>
      <c r="AH154" s="9">
        <f t="shared" si="148"/>
        <v>711583749234.68848</v>
      </c>
      <c r="AI154" s="9">
        <f t="shared" si="149"/>
        <v>107336548606.47139</v>
      </c>
      <c r="AJ154" s="9">
        <f t="shared" si="150"/>
        <v>4966688953.2494507</v>
      </c>
      <c r="AK154" s="9">
        <f t="shared" si="151"/>
        <v>313064933.43554157</v>
      </c>
      <c r="AL154" s="9">
        <f t="shared" si="152"/>
        <v>51432096.207267545</v>
      </c>
      <c r="AM154" s="9">
        <f t="shared" si="153"/>
        <v>4602191923.6066418</v>
      </c>
      <c r="AN154" s="9">
        <v>5.8158033430288913E-3</v>
      </c>
      <c r="AO154" s="9">
        <f t="shared" si="154"/>
        <v>624248258.21469939</v>
      </c>
      <c r="AP154" s="9">
        <f t="shared" si="155"/>
        <v>5226440181.8213415</v>
      </c>
      <c r="AQ154" s="9">
        <f t="shared" si="156"/>
        <v>102110108424.65004</v>
      </c>
      <c r="AR154" s="9">
        <v>3.4904999999999999</v>
      </c>
      <c r="AS154" s="9">
        <f t="shared" si="118"/>
        <v>716022304909.5238</v>
      </c>
      <c r="AT154" s="9">
        <f t="shared" si="157"/>
        <v>134606324819.16325</v>
      </c>
      <c r="AU154" s="9">
        <f t="shared" si="158"/>
        <v>4966688953.2494507</v>
      </c>
      <c r="AV154" s="9">
        <f t="shared" si="159"/>
        <v>392601780.72255951</v>
      </c>
      <c r="AW154" s="9">
        <f t="shared" si="160"/>
        <v>64498863.975849062</v>
      </c>
      <c r="AX154" s="9">
        <f t="shared" si="161"/>
        <v>4509588308.5510416</v>
      </c>
      <c r="AY154" s="9">
        <v>4.9932028485059066E-3</v>
      </c>
      <c r="AZ154" s="9">
        <f t="shared" si="162"/>
        <v>672116684.51395726</v>
      </c>
      <c r="BA154" s="9">
        <f t="shared" si="163"/>
        <v>5181704993.0649986</v>
      </c>
      <c r="BB154" s="9">
        <f t="shared" si="164"/>
        <v>129424619826.09825</v>
      </c>
      <c r="BC154" s="9">
        <v>4.2904999999999998</v>
      </c>
      <c r="BD154" s="9">
        <f t="shared" si="119"/>
        <v>709893584049.90479</v>
      </c>
      <c r="BE154" s="9">
        <f t="shared" si="120"/>
        <v>0.5511061067327705</v>
      </c>
      <c r="BF154" s="9">
        <f t="shared" si="121"/>
        <v>0.56022008445344396</v>
      </c>
      <c r="BG154" s="9">
        <f t="shared" si="122"/>
        <v>0.54214187341522913</v>
      </c>
      <c r="BH154" s="9">
        <f t="shared" si="123"/>
        <v>0.56948633344128952</v>
      </c>
      <c r="BI154" s="9">
        <f t="shared" si="124"/>
        <v>0.53332489997700316</v>
      </c>
      <c r="BJ154" s="9">
        <f t="shared" si="125"/>
        <v>3069306394.7706184</v>
      </c>
      <c r="BK154" s="9">
        <f t="shared" si="126"/>
        <v>5703958838.1710215</v>
      </c>
      <c r="BL154" s="9">
        <f t="shared" si="127"/>
        <v>3020635080.8477631</v>
      </c>
      <c r="BM154" s="9">
        <f t="shared" si="128"/>
        <v>3154672457.1669102</v>
      </c>
      <c r="BN154" s="9">
        <f t="shared" si="129"/>
        <v>2972916602.5713811</v>
      </c>
    </row>
    <row r="155" spans="1:66" x14ac:dyDescent="0.3">
      <c r="A155" s="9">
        <f t="shared" si="117"/>
        <v>138</v>
      </c>
      <c r="B155" s="9">
        <f t="shared" si="165"/>
        <v>119301299307.33356</v>
      </c>
      <c r="C155" s="9">
        <f t="shared" si="166"/>
        <v>4966688953.2494507</v>
      </c>
      <c r="D155" s="9">
        <f t="shared" si="167"/>
        <v>347962122.97972292</v>
      </c>
      <c r="E155" s="9">
        <f t="shared" si="168"/>
        <v>57165205.918097332</v>
      </c>
      <c r="F155" s="9">
        <f t="shared" si="169"/>
        <v>4561561624.3516302</v>
      </c>
      <c r="G155" s="9">
        <v>5.8869155534129192E-3</v>
      </c>
      <c r="H155" s="9">
        <f t="shared" si="170"/>
        <v>702316674.43471181</v>
      </c>
      <c r="I155" s="9">
        <f t="shared" si="171"/>
        <v>5263878298.7863417</v>
      </c>
      <c r="J155" s="9">
        <f t="shared" si="172"/>
        <v>114037421008.54723</v>
      </c>
      <c r="K155" s="4">
        <v>3.8935</v>
      </c>
      <c r="L155" s="9">
        <f t="shared" si="130"/>
        <v>726415205232.51514</v>
      </c>
      <c r="M155" s="9">
        <f t="shared" si="131"/>
        <v>113972518100.40968</v>
      </c>
      <c r="N155" s="9">
        <f t="shared" si="132"/>
        <v>4966688953.2494507</v>
      </c>
      <c r="O155" s="9">
        <f t="shared" si="133"/>
        <v>332419844.45952827</v>
      </c>
      <c r="P155" s="9">
        <f t="shared" si="134"/>
        <v>54611831.589779645</v>
      </c>
      <c r="Q155" s="9">
        <f t="shared" si="135"/>
        <v>4579657277.2001429</v>
      </c>
      <c r="R155" s="9">
        <v>6.073851780560191E-3</v>
      </c>
      <c r="S155" s="9">
        <f t="shared" si="136"/>
        <v>692252181.999102</v>
      </c>
      <c r="T155" s="9">
        <f t="shared" si="137"/>
        <v>5271909459.1992445</v>
      </c>
      <c r="U155" s="9">
        <f t="shared" si="138"/>
        <v>108700608641.21043</v>
      </c>
      <c r="V155" s="9">
        <v>3.6934999999999998</v>
      </c>
      <c r="W155" s="9">
        <f t="shared" si="139"/>
        <v>727523505369.49573</v>
      </c>
      <c r="X155" s="9">
        <f t="shared" si="140"/>
        <v>124278091290.13672</v>
      </c>
      <c r="Y155" s="9">
        <f t="shared" si="141"/>
        <v>4966688953.2494507</v>
      </c>
      <c r="Z155" s="9">
        <f t="shared" si="142"/>
        <v>362477766.2628988</v>
      </c>
      <c r="AA155" s="9">
        <f t="shared" si="143"/>
        <v>59549918.743190512</v>
      </c>
      <c r="AB155" s="9">
        <f t="shared" si="144"/>
        <v>4544661268.2433615</v>
      </c>
      <c r="AC155" s="9">
        <v>5.7092398259310784E-3</v>
      </c>
      <c r="AD155" s="9">
        <f t="shared" si="145"/>
        <v>709533428.28434682</v>
      </c>
      <c r="AE155" s="9">
        <f t="shared" si="146"/>
        <v>5254194696.5277081</v>
      </c>
      <c r="AF155" s="9">
        <f t="shared" si="147"/>
        <v>119023896593.60901</v>
      </c>
      <c r="AG155" s="9">
        <v>4.0934999999999997</v>
      </c>
      <c r="AH155" s="9">
        <f t="shared" si="148"/>
        <v>725078868120.82373</v>
      </c>
      <c r="AI155" s="9">
        <f t="shared" si="149"/>
        <v>102110108424.65004</v>
      </c>
      <c r="AJ155" s="9">
        <f t="shared" si="150"/>
        <v>4966688953.2494507</v>
      </c>
      <c r="AK155" s="9">
        <f t="shared" si="151"/>
        <v>297821149.57189596</v>
      </c>
      <c r="AL155" s="9">
        <f t="shared" si="152"/>
        <v>48927760.286811478</v>
      </c>
      <c r="AM155" s="9">
        <f t="shared" si="153"/>
        <v>4619940043.3907433</v>
      </c>
      <c r="AN155" s="9">
        <v>6.448888561641497E-3</v>
      </c>
      <c r="AO155" s="9">
        <f t="shared" si="154"/>
        <v>658496710.24769866</v>
      </c>
      <c r="AP155" s="9">
        <f t="shared" si="155"/>
        <v>5278436753.638442</v>
      </c>
      <c r="AQ155" s="9">
        <f t="shared" si="156"/>
        <v>96831671671.011597</v>
      </c>
      <c r="AR155" s="9">
        <v>3.4935</v>
      </c>
      <c r="AS155" s="9">
        <f t="shared" si="118"/>
        <v>728424272002.10498</v>
      </c>
      <c r="AT155" s="9">
        <f t="shared" si="157"/>
        <v>129424619826.09825</v>
      </c>
      <c r="AU155" s="9">
        <f t="shared" si="158"/>
        <v>4966688953.2494507</v>
      </c>
      <c r="AV155" s="9">
        <f t="shared" si="159"/>
        <v>377488474.49278659</v>
      </c>
      <c r="AW155" s="9">
        <f t="shared" si="160"/>
        <v>62015963.666672081</v>
      </c>
      <c r="AX155" s="9">
        <f t="shared" si="161"/>
        <v>4527184515.0899925</v>
      </c>
      <c r="AY155" s="9">
        <v>5.5319126626897086E-3</v>
      </c>
      <c r="AZ155" s="9">
        <f t="shared" si="162"/>
        <v>715965693.27979445</v>
      </c>
      <c r="BA155" s="9">
        <f t="shared" si="163"/>
        <v>5243150208.3697872</v>
      </c>
      <c r="BB155" s="9">
        <f t="shared" si="164"/>
        <v>124181469617.72845</v>
      </c>
      <c r="BC155" s="9">
        <v>4.2934999999999999</v>
      </c>
      <c r="BD155" s="9">
        <f t="shared" si="119"/>
        <v>723554728755.03064</v>
      </c>
      <c r="BE155" s="9">
        <f t="shared" si="120"/>
        <v>0.54767928494010387</v>
      </c>
      <c r="BF155" s="9">
        <f t="shared" si="121"/>
        <v>0.55682881895478809</v>
      </c>
      <c r="BG155" s="9">
        <f t="shared" si="122"/>
        <v>0.53868156994055361</v>
      </c>
      <c r="BH155" s="9">
        <f t="shared" si="123"/>
        <v>0.56613275943101915</v>
      </c>
      <c r="BI155" s="9">
        <f t="shared" si="124"/>
        <v>0.52983313028640955</v>
      </c>
      <c r="BJ155" s="9">
        <f t="shared" si="125"/>
        <v>3073488749.3908091</v>
      </c>
      <c r="BK155" s="9">
        <f t="shared" si="126"/>
        <v>5701146661.756176</v>
      </c>
      <c r="BL155" s="9">
        <f t="shared" si="127"/>
        <v>3025597940.0979195</v>
      </c>
      <c r="BM155" s="9">
        <f t="shared" si="128"/>
        <v>3156902274.0434976</v>
      </c>
      <c r="BN155" s="9">
        <f t="shared" si="129"/>
        <v>2978000587.5499592</v>
      </c>
    </row>
    <row r="156" spans="1:66" x14ac:dyDescent="0.3">
      <c r="A156" s="9">
        <f t="shared" si="117"/>
        <v>139</v>
      </c>
      <c r="B156" s="9">
        <f t="shared" si="165"/>
        <v>114037421008.54723</v>
      </c>
      <c r="C156" s="9">
        <f t="shared" si="166"/>
        <v>4966688953.2494507</v>
      </c>
      <c r="D156" s="9">
        <f t="shared" si="167"/>
        <v>332609144.60826278</v>
      </c>
      <c r="E156" s="9">
        <f t="shared" si="168"/>
        <v>54642930.899928883</v>
      </c>
      <c r="F156" s="9">
        <f t="shared" si="169"/>
        <v>4579436877.7412586</v>
      </c>
      <c r="G156" s="9">
        <v>6.305833760608448E-3</v>
      </c>
      <c r="H156" s="9">
        <f t="shared" si="170"/>
        <v>719101019.36841619</v>
      </c>
      <c r="I156" s="9">
        <f t="shared" si="171"/>
        <v>5298537897.1096745</v>
      </c>
      <c r="J156" s="9">
        <f t="shared" si="172"/>
        <v>108738883111.43755</v>
      </c>
      <c r="K156" s="4">
        <v>3.8955000000000002</v>
      </c>
      <c r="L156" s="9">
        <f t="shared" si="130"/>
        <v>736496767698.24475</v>
      </c>
      <c r="M156" s="9">
        <f t="shared" si="131"/>
        <v>108700608641.21043</v>
      </c>
      <c r="N156" s="9">
        <f t="shared" si="132"/>
        <v>4966688953.2494507</v>
      </c>
      <c r="O156" s="9">
        <f t="shared" si="133"/>
        <v>317043441.87019712</v>
      </c>
      <c r="P156" s="9">
        <f t="shared" si="134"/>
        <v>52085708.30724667</v>
      </c>
      <c r="Q156" s="9">
        <f t="shared" si="135"/>
        <v>4597559803.0720072</v>
      </c>
      <c r="R156" s="9">
        <v>6.502592577534605E-3</v>
      </c>
      <c r="S156" s="9">
        <f t="shared" si="136"/>
        <v>706835770.92382896</v>
      </c>
      <c r="T156" s="9">
        <f t="shared" si="137"/>
        <v>5304395573.9958363</v>
      </c>
      <c r="U156" s="9">
        <f t="shared" si="138"/>
        <v>103396213067.2146</v>
      </c>
      <c r="V156" s="9">
        <v>3.6955</v>
      </c>
      <c r="W156" s="9">
        <f t="shared" si="139"/>
        <v>737310984785.42126</v>
      </c>
      <c r="X156" s="9">
        <f t="shared" si="140"/>
        <v>119023896593.60901</v>
      </c>
      <c r="Y156" s="9">
        <f t="shared" si="141"/>
        <v>4966688953.2494507</v>
      </c>
      <c r="Z156" s="9">
        <f t="shared" si="142"/>
        <v>347153031.7313596</v>
      </c>
      <c r="AA156" s="9">
        <f t="shared" si="143"/>
        <v>57032283.784437656</v>
      </c>
      <c r="AB156" s="9">
        <f t="shared" si="144"/>
        <v>4562503637.733654</v>
      </c>
      <c r="AC156" s="9">
        <v>6.1095025692565752E-3</v>
      </c>
      <c r="AD156" s="9">
        <f t="shared" si="145"/>
        <v>727176802.04158318</v>
      </c>
      <c r="AE156" s="9">
        <f t="shared" si="146"/>
        <v>5289680439.7752371</v>
      </c>
      <c r="AF156" s="9">
        <f t="shared" si="147"/>
        <v>113734216153.83377</v>
      </c>
      <c r="AG156" s="9">
        <v>4.0955000000000004</v>
      </c>
      <c r="AH156" s="9">
        <f t="shared" si="148"/>
        <v>735265581128.75793</v>
      </c>
      <c r="AI156" s="9">
        <f t="shared" si="149"/>
        <v>96831671671.011597</v>
      </c>
      <c r="AJ156" s="9">
        <f t="shared" si="150"/>
        <v>4966688953.2494507</v>
      </c>
      <c r="AK156" s="9">
        <f t="shared" si="151"/>
        <v>282425709.04045051</v>
      </c>
      <c r="AL156" s="9">
        <f t="shared" si="152"/>
        <v>46398509.342359729</v>
      </c>
      <c r="AM156" s="9">
        <f t="shared" si="153"/>
        <v>4637864734.866641</v>
      </c>
      <c r="AN156" s="9">
        <v>6.8974009101837597E-3</v>
      </c>
      <c r="AO156" s="9">
        <f t="shared" si="154"/>
        <v>667886860.31825042</v>
      </c>
      <c r="AP156" s="9">
        <f t="shared" si="155"/>
        <v>5305751595.1848917</v>
      </c>
      <c r="AQ156" s="9">
        <f t="shared" si="156"/>
        <v>91525920075.826706</v>
      </c>
      <c r="AR156" s="9">
        <v>3.4955000000000003</v>
      </c>
      <c r="AS156" s="9">
        <f t="shared" si="118"/>
        <v>737499471730.69995</v>
      </c>
      <c r="AT156" s="9">
        <f t="shared" si="157"/>
        <v>124181469617.72845</v>
      </c>
      <c r="AU156" s="9">
        <f t="shared" si="158"/>
        <v>4966688953.2494507</v>
      </c>
      <c r="AV156" s="9">
        <f t="shared" si="159"/>
        <v>362195953.05170798</v>
      </c>
      <c r="AW156" s="9">
        <f t="shared" si="160"/>
        <v>59503620.858494885</v>
      </c>
      <c r="AX156" s="9">
        <f t="shared" si="161"/>
        <v>4544989379.3392477</v>
      </c>
      <c r="AY156" s="9">
        <v>5.9224926527998711E-3</v>
      </c>
      <c r="AZ156" s="9">
        <f t="shared" si="162"/>
        <v>735463841.42488718</v>
      </c>
      <c r="BA156" s="9">
        <f t="shared" si="163"/>
        <v>5280453220.7641354</v>
      </c>
      <c r="BB156" s="9">
        <f t="shared" si="164"/>
        <v>118901016396.96432</v>
      </c>
      <c r="BC156" s="9">
        <v>4.2955000000000005</v>
      </c>
      <c r="BD156" s="9">
        <f t="shared" si="119"/>
        <v>733982997686.21484</v>
      </c>
      <c r="BE156" s="9">
        <f t="shared" si="120"/>
        <v>0.54427286991817392</v>
      </c>
      <c r="BF156" s="9">
        <f t="shared" si="121"/>
        <v>0.55345716547496959</v>
      </c>
      <c r="BG156" s="9">
        <f t="shared" si="122"/>
        <v>0.53524246600536018</v>
      </c>
      <c r="BH156" s="9">
        <f t="shared" si="123"/>
        <v>0.5627980013736007</v>
      </c>
      <c r="BI156" s="9">
        <f t="shared" si="124"/>
        <v>0.52636335028290926</v>
      </c>
      <c r="BJ156" s="9">
        <f t="shared" si="125"/>
        <v>3064880561.3270569</v>
      </c>
      <c r="BK156" s="9">
        <f t="shared" si="126"/>
        <v>5684605328.8029947</v>
      </c>
      <c r="BL156" s="9">
        <f t="shared" si="127"/>
        <v>3017072647.7507458</v>
      </c>
      <c r="BM156" s="9">
        <f t="shared" si="128"/>
        <v>3145015018.139338</v>
      </c>
      <c r="BN156" s="9">
        <f t="shared" si="129"/>
        <v>2970083723.6007972</v>
      </c>
    </row>
    <row r="157" spans="1:66" x14ac:dyDescent="0.3">
      <c r="A157" s="9">
        <f t="shared" si="117"/>
        <v>140</v>
      </c>
      <c r="B157" s="9">
        <f t="shared" si="165"/>
        <v>108738883111.43755</v>
      </c>
      <c r="C157" s="9">
        <f t="shared" si="166"/>
        <v>4966688953.2494507</v>
      </c>
      <c r="D157" s="9">
        <f t="shared" si="167"/>
        <v>317155075.74169284</v>
      </c>
      <c r="E157" s="9">
        <f t="shared" si="168"/>
        <v>52104048.157563828</v>
      </c>
      <c r="F157" s="9">
        <f t="shared" si="169"/>
        <v>4597429829.350194</v>
      </c>
      <c r="G157" s="9">
        <v>6.020401957620769E-3</v>
      </c>
      <c r="H157" s="9">
        <f t="shared" si="170"/>
        <v>654651784.75359464</v>
      </c>
      <c r="I157" s="9">
        <f t="shared" si="171"/>
        <v>5252081614.1037884</v>
      </c>
      <c r="J157" s="9">
        <f t="shared" si="172"/>
        <v>103486801497.33376</v>
      </c>
      <c r="K157" s="4">
        <v>3.8986000000000001</v>
      </c>
      <c r="L157" s="9">
        <f t="shared" si="130"/>
        <v>735291425974.5304</v>
      </c>
      <c r="M157" s="9">
        <f t="shared" si="131"/>
        <v>103396213067.2146</v>
      </c>
      <c r="N157" s="9">
        <f t="shared" si="132"/>
        <v>4966688953.2494507</v>
      </c>
      <c r="O157" s="9">
        <f t="shared" si="133"/>
        <v>301572288.11270928</v>
      </c>
      <c r="P157" s="9">
        <f t="shared" si="134"/>
        <v>49544018.761373669</v>
      </c>
      <c r="Q157" s="9">
        <f t="shared" si="135"/>
        <v>4615572646.3753681</v>
      </c>
      <c r="R157" s="9">
        <v>6.2076148332157466E-3</v>
      </c>
      <c r="S157" s="9">
        <f t="shared" si="136"/>
        <v>641843865.93437719</v>
      </c>
      <c r="T157" s="9">
        <f t="shared" si="137"/>
        <v>5257416512.3097458</v>
      </c>
      <c r="U157" s="9">
        <f t="shared" si="138"/>
        <v>98138796554.904861</v>
      </c>
      <c r="V157" s="9">
        <v>3.6985999999999999</v>
      </c>
      <c r="W157" s="9">
        <f t="shared" si="139"/>
        <v>736038311723.36438</v>
      </c>
      <c r="X157" s="9">
        <f t="shared" si="140"/>
        <v>113734216153.83377</v>
      </c>
      <c r="Y157" s="9">
        <f t="shared" si="141"/>
        <v>4966688953.2494507</v>
      </c>
      <c r="Z157" s="9">
        <f t="shared" si="142"/>
        <v>331724797.11534852</v>
      </c>
      <c r="AA157" s="9">
        <f t="shared" si="143"/>
        <v>54497645.240378685</v>
      </c>
      <c r="AB157" s="9">
        <f t="shared" si="144"/>
        <v>4580466510.8937235</v>
      </c>
      <c r="AC157" s="9">
        <v>5.8335761506738137E-3</v>
      </c>
      <c r="AD157" s="9">
        <f t="shared" si="145"/>
        <v>663477210.87058508</v>
      </c>
      <c r="AE157" s="9">
        <f t="shared" si="146"/>
        <v>5243943721.7643089</v>
      </c>
      <c r="AF157" s="9">
        <f t="shared" si="147"/>
        <v>108490272432.06946</v>
      </c>
      <c r="AG157" s="9">
        <v>4.0986000000000002</v>
      </c>
      <c r="AH157" s="9">
        <f t="shared" si="148"/>
        <v>734152121047.0033</v>
      </c>
      <c r="AI157" s="9">
        <f t="shared" si="149"/>
        <v>91525920075.826706</v>
      </c>
      <c r="AJ157" s="9">
        <f t="shared" si="150"/>
        <v>4966688953.2494507</v>
      </c>
      <c r="AK157" s="9">
        <f t="shared" si="151"/>
        <v>266950600.22116125</v>
      </c>
      <c r="AL157" s="9">
        <f t="shared" si="152"/>
        <v>43856170.036333635</v>
      </c>
      <c r="AM157" s="9">
        <f t="shared" si="153"/>
        <v>4655882182.9919558</v>
      </c>
      <c r="AN157" s="9">
        <v>6.5832085237671478E-3</v>
      </c>
      <c r="AO157" s="9">
        <f t="shared" si="154"/>
        <v>602534217.18881309</v>
      </c>
      <c r="AP157" s="9">
        <f t="shared" si="155"/>
        <v>5258416400.180769</v>
      </c>
      <c r="AQ157" s="9">
        <f t="shared" si="156"/>
        <v>86267503675.645935</v>
      </c>
      <c r="AR157" s="9">
        <v>3.4986000000000002</v>
      </c>
      <c r="AS157" s="9">
        <f t="shared" si="118"/>
        <v>736178296025.30762</v>
      </c>
      <c r="AT157" s="9">
        <f t="shared" si="157"/>
        <v>118901016396.96432</v>
      </c>
      <c r="AU157" s="9">
        <f t="shared" si="158"/>
        <v>4966688953.2494507</v>
      </c>
      <c r="AV157" s="9">
        <f t="shared" si="159"/>
        <v>346794631.15781265</v>
      </c>
      <c r="AW157" s="9">
        <f t="shared" si="160"/>
        <v>56973403.690212078</v>
      </c>
      <c r="AX157" s="9">
        <f t="shared" si="161"/>
        <v>4562920918.4014254</v>
      </c>
      <c r="AY157" s="9">
        <v>5.6560051428022895E-3</v>
      </c>
      <c r="AZ157" s="9">
        <f t="shared" si="162"/>
        <v>672504760.2256496</v>
      </c>
      <c r="BA157" s="9">
        <f t="shared" si="163"/>
        <v>5235425678.6270752</v>
      </c>
      <c r="BB157" s="9">
        <f t="shared" si="164"/>
        <v>113665590718.33725</v>
      </c>
      <c r="BC157" s="9">
        <v>4.2986000000000004</v>
      </c>
      <c r="BD157" s="9">
        <f t="shared" si="119"/>
        <v>732959595007.79053</v>
      </c>
      <c r="BE157" s="9">
        <f t="shared" si="120"/>
        <v>0.54088625326518047</v>
      </c>
      <c r="BF157" s="9">
        <f t="shared" si="121"/>
        <v>0.55010451519147718</v>
      </c>
      <c r="BG157" s="9">
        <f t="shared" si="122"/>
        <v>0.53182395322894249</v>
      </c>
      <c r="BH157" s="9">
        <f t="shared" si="123"/>
        <v>0.55948144961839474</v>
      </c>
      <c r="BI157" s="9">
        <f t="shared" si="124"/>
        <v>0.52291495121525888</v>
      </c>
      <c r="BJ157" s="9">
        <f t="shared" si="125"/>
        <v>3012323566.7174983</v>
      </c>
      <c r="BK157" s="9">
        <f t="shared" si="126"/>
        <v>5624326580.397974</v>
      </c>
      <c r="BL157" s="9">
        <f t="shared" si="127"/>
        <v>2965274073.6047421</v>
      </c>
      <c r="BM157" s="9">
        <f t="shared" si="128"/>
        <v>3091340339.0585132</v>
      </c>
      <c r="BN157" s="9">
        <f t="shared" si="129"/>
        <v>2919026460.9639921</v>
      </c>
    </row>
    <row r="158" spans="1:66" x14ac:dyDescent="0.3">
      <c r="A158" s="9">
        <f t="shared" si="117"/>
        <v>141</v>
      </c>
      <c r="B158" s="9">
        <f t="shared" si="165"/>
        <v>103486801497.33376</v>
      </c>
      <c r="C158" s="9">
        <f t="shared" si="166"/>
        <v>4966688953.2494507</v>
      </c>
      <c r="D158" s="9">
        <f t="shared" si="167"/>
        <v>301836504.36722344</v>
      </c>
      <c r="E158" s="9">
        <f t="shared" si="168"/>
        <v>49587425.717472427</v>
      </c>
      <c r="F158" s="9">
        <f t="shared" si="169"/>
        <v>4615265023.1647549</v>
      </c>
      <c r="G158" s="9">
        <v>6.448888561641497E-3</v>
      </c>
      <c r="H158" s="9">
        <f t="shared" si="170"/>
        <v>667374850.45701981</v>
      </c>
      <c r="I158" s="9">
        <f t="shared" si="171"/>
        <v>5282639873.6217747</v>
      </c>
      <c r="J158" s="9">
        <f t="shared" si="172"/>
        <v>98204161623.71199</v>
      </c>
      <c r="K158" s="4">
        <v>3.9014000000000002</v>
      </c>
      <c r="L158" s="9">
        <f t="shared" si="130"/>
        <v>744852222180.67029</v>
      </c>
      <c r="M158" s="9">
        <f t="shared" si="131"/>
        <v>98138796554.904861</v>
      </c>
      <c r="N158" s="9">
        <f t="shared" si="132"/>
        <v>4966688953.2494507</v>
      </c>
      <c r="O158" s="9">
        <f t="shared" si="133"/>
        <v>286238156.61847252</v>
      </c>
      <c r="P158" s="9">
        <f t="shared" si="134"/>
        <v>47024840.015891917</v>
      </c>
      <c r="Q158" s="9">
        <f t="shared" si="135"/>
        <v>4633425956.6150866</v>
      </c>
      <c r="R158" s="9">
        <v>6.6549276049625572E-3</v>
      </c>
      <c r="S158" s="9">
        <f t="shared" si="136"/>
        <v>653106586.31104064</v>
      </c>
      <c r="T158" s="9">
        <f t="shared" si="137"/>
        <v>5286532542.9261274</v>
      </c>
      <c r="U158" s="9">
        <f t="shared" si="138"/>
        <v>92852264011.978745</v>
      </c>
      <c r="V158" s="9">
        <v>3.7014</v>
      </c>
      <c r="W158" s="9">
        <f t="shared" si="139"/>
        <v>745401088552.58398</v>
      </c>
      <c r="X158" s="9">
        <f t="shared" si="140"/>
        <v>108490272432.06946</v>
      </c>
      <c r="Y158" s="9">
        <f t="shared" si="141"/>
        <v>4966688953.2494507</v>
      </c>
      <c r="Z158" s="9">
        <f t="shared" si="142"/>
        <v>316429961.26020259</v>
      </c>
      <c r="AA158" s="9">
        <f t="shared" si="143"/>
        <v>51984922.207033284</v>
      </c>
      <c r="AB158" s="9">
        <f t="shared" si="144"/>
        <v>4598274069.7822151</v>
      </c>
      <c r="AC158" s="9">
        <v>6.2522465629016866E-3</v>
      </c>
      <c r="AD158" s="9">
        <f t="shared" si="145"/>
        <v>678307932.92167389</v>
      </c>
      <c r="AE158" s="9">
        <f t="shared" si="146"/>
        <v>5276582002.7038889</v>
      </c>
      <c r="AF158" s="9">
        <f t="shared" si="147"/>
        <v>103213690429.36557</v>
      </c>
      <c r="AG158" s="9">
        <v>4.1013999999999999</v>
      </c>
      <c r="AH158" s="9">
        <f t="shared" si="148"/>
        <v>743998062381.24829</v>
      </c>
      <c r="AI158" s="9">
        <f t="shared" si="149"/>
        <v>86267503675.645935</v>
      </c>
      <c r="AJ158" s="9">
        <f t="shared" si="150"/>
        <v>4966688953.2494507</v>
      </c>
      <c r="AK158" s="9">
        <f t="shared" si="151"/>
        <v>251613552.38730067</v>
      </c>
      <c r="AL158" s="9">
        <f t="shared" si="152"/>
        <v>41336512.177913681</v>
      </c>
      <c r="AM158" s="9">
        <f t="shared" si="153"/>
        <v>4673738888.6842365</v>
      </c>
      <c r="AN158" s="9">
        <v>7.0594123157259325E-3</v>
      </c>
      <c r="AO158" s="9">
        <f t="shared" si="154"/>
        <v>608997877.89478707</v>
      </c>
      <c r="AP158" s="9">
        <f t="shared" si="155"/>
        <v>5282736766.5790234</v>
      </c>
      <c r="AQ158" s="9">
        <f t="shared" si="156"/>
        <v>80984766909.06691</v>
      </c>
      <c r="AR158" s="9">
        <v>3.5014000000000003</v>
      </c>
      <c r="AS158" s="9">
        <f t="shared" si="118"/>
        <v>744865884087.64233</v>
      </c>
      <c r="AT158" s="9">
        <f t="shared" si="157"/>
        <v>113665590718.33725</v>
      </c>
      <c r="AU158" s="9">
        <f t="shared" si="158"/>
        <v>4966688953.2494507</v>
      </c>
      <c r="AV158" s="9">
        <f t="shared" si="159"/>
        <v>331524639.59515035</v>
      </c>
      <c r="AW158" s="9">
        <f t="shared" si="160"/>
        <v>54464762.219203271</v>
      </c>
      <c r="AX158" s="9">
        <f t="shared" si="161"/>
        <v>4580699551.4350977</v>
      </c>
      <c r="AY158" s="9">
        <v>6.0560316596822705E-3</v>
      </c>
      <c r="AZ158" s="9">
        <f t="shared" si="162"/>
        <v>688362416.00673759</v>
      </c>
      <c r="BA158" s="9">
        <f t="shared" si="163"/>
        <v>5269061967.4418354</v>
      </c>
      <c r="BB158" s="9">
        <f t="shared" si="164"/>
        <v>108396528750.8954</v>
      </c>
      <c r="BC158" s="9">
        <v>4.3014000000000001</v>
      </c>
      <c r="BD158" s="9">
        <f t="shared" si="119"/>
        <v>742937737409.29883</v>
      </c>
      <c r="BE158" s="9">
        <f t="shared" si="120"/>
        <v>0.53751946267164763</v>
      </c>
      <c r="BF158" s="9">
        <f t="shared" si="121"/>
        <v>0.54677090602247569</v>
      </c>
      <c r="BG158" s="9">
        <f t="shared" si="122"/>
        <v>0.52842604885805888</v>
      </c>
      <c r="BH158" s="9">
        <f t="shared" si="123"/>
        <v>0.5561831520902627</v>
      </c>
      <c r="BI158" s="9">
        <f t="shared" si="124"/>
        <v>0.5194879396753791</v>
      </c>
      <c r="BJ158" s="9">
        <f t="shared" si="125"/>
        <v>3001764741.9991555</v>
      </c>
      <c r="BK158" s="9">
        <f t="shared" si="126"/>
        <v>5606163207.1130447</v>
      </c>
      <c r="BL158" s="9">
        <f t="shared" si="127"/>
        <v>2955493213.3333969</v>
      </c>
      <c r="BM158" s="9">
        <f t="shared" si="128"/>
        <v>3078112405.1744409</v>
      </c>
      <c r="BN158" s="9">
        <f t="shared" si="129"/>
        <v>2909437197.4631658</v>
      </c>
    </row>
    <row r="159" spans="1:66" x14ac:dyDescent="0.3">
      <c r="A159" s="9">
        <f t="shared" si="117"/>
        <v>142</v>
      </c>
      <c r="B159" s="9">
        <f t="shared" si="165"/>
        <v>98204161623.71199</v>
      </c>
      <c r="C159" s="9">
        <f t="shared" si="166"/>
        <v>4966688953.2494507</v>
      </c>
      <c r="D159" s="9">
        <f t="shared" si="167"/>
        <v>286428804.73582667</v>
      </c>
      <c r="E159" s="9">
        <f t="shared" si="168"/>
        <v>47056160.778028667</v>
      </c>
      <c r="F159" s="9">
        <f t="shared" si="169"/>
        <v>4633203987.7355957</v>
      </c>
      <c r="G159" s="9">
        <v>5.4699302395537774E-3</v>
      </c>
      <c r="H159" s="9">
        <f t="shared" si="170"/>
        <v>537169913.3155688</v>
      </c>
      <c r="I159" s="9">
        <f t="shared" si="171"/>
        <v>5170373901.0511646</v>
      </c>
      <c r="J159" s="9">
        <f t="shared" si="172"/>
        <v>93033787722.660828</v>
      </c>
      <c r="K159" s="4">
        <v>3.9034</v>
      </c>
      <c r="L159" s="9">
        <f t="shared" si="130"/>
        <v>734193093949.26538</v>
      </c>
      <c r="M159" s="9">
        <f t="shared" si="131"/>
        <v>92852264011.978745</v>
      </c>
      <c r="N159" s="9">
        <f t="shared" si="132"/>
        <v>4966688953.2494507</v>
      </c>
      <c r="O159" s="9">
        <f t="shared" si="133"/>
        <v>270819103.36827135</v>
      </c>
      <c r="P159" s="9">
        <f t="shared" si="134"/>
        <v>44491709.839073151</v>
      </c>
      <c r="Q159" s="9">
        <f t="shared" si="135"/>
        <v>4651378140.0421066</v>
      </c>
      <c r="R159" s="9">
        <v>5.6471357428334867E-3</v>
      </c>
      <c r="S159" s="9">
        <f t="shared" si="136"/>
        <v>524349338.9050566</v>
      </c>
      <c r="T159" s="9">
        <f t="shared" si="137"/>
        <v>5175727478.9471636</v>
      </c>
      <c r="U159" s="9">
        <f t="shared" si="138"/>
        <v>87676536533.031586</v>
      </c>
      <c r="V159" s="9">
        <v>3.7033999999999998</v>
      </c>
      <c r="W159" s="9">
        <f t="shared" si="139"/>
        <v>734953302010.49719</v>
      </c>
      <c r="X159" s="9">
        <f t="shared" si="140"/>
        <v>103213690429.36557</v>
      </c>
      <c r="Y159" s="9">
        <f t="shared" si="141"/>
        <v>4966688953.2494507</v>
      </c>
      <c r="Z159" s="9">
        <f t="shared" si="142"/>
        <v>301039930.41898292</v>
      </c>
      <c r="AA159" s="9">
        <f t="shared" si="143"/>
        <v>49456559.997404337</v>
      </c>
      <c r="AB159" s="9">
        <f t="shared" si="144"/>
        <v>4616192462.8330641</v>
      </c>
      <c r="AC159" s="9">
        <v>5.3107417043993799E-3</v>
      </c>
      <c r="AD159" s="9">
        <f t="shared" si="145"/>
        <v>548141250.22819889</v>
      </c>
      <c r="AE159" s="9">
        <f t="shared" si="146"/>
        <v>5164333713.0612631</v>
      </c>
      <c r="AF159" s="9">
        <f t="shared" si="147"/>
        <v>98049356716.304306</v>
      </c>
      <c r="AG159" s="9">
        <v>4.1033999999999997</v>
      </c>
      <c r="AH159" s="9">
        <f t="shared" si="148"/>
        <v>733335387254.69934</v>
      </c>
      <c r="AI159" s="9">
        <f t="shared" si="149"/>
        <v>80984766909.06691</v>
      </c>
      <c r="AJ159" s="9">
        <f t="shared" si="150"/>
        <v>4966688953.2494507</v>
      </c>
      <c r="AK159" s="9">
        <f t="shared" si="151"/>
        <v>236205570.15144515</v>
      </c>
      <c r="AL159" s="9">
        <f t="shared" si="152"/>
        <v>38805200.810594566</v>
      </c>
      <c r="AM159" s="9">
        <f t="shared" si="153"/>
        <v>4691678182.2874107</v>
      </c>
      <c r="AN159" s="9">
        <v>5.9847862988340328E-3</v>
      </c>
      <c r="AO159" s="9">
        <f t="shared" si="154"/>
        <v>484676523.41165143</v>
      </c>
      <c r="AP159" s="9">
        <f t="shared" si="155"/>
        <v>5176354705.6990623</v>
      </c>
      <c r="AQ159" s="9">
        <f t="shared" si="156"/>
        <v>75808412203.367844</v>
      </c>
      <c r="AR159" s="9">
        <v>3.5034000000000001</v>
      </c>
      <c r="AS159" s="9">
        <f t="shared" si="118"/>
        <v>735042368209.26685</v>
      </c>
      <c r="AT159" s="9">
        <f t="shared" si="157"/>
        <v>108396528750.8954</v>
      </c>
      <c r="AU159" s="9">
        <f t="shared" si="158"/>
        <v>4966688953.2494507</v>
      </c>
      <c r="AV159" s="9">
        <f t="shared" si="159"/>
        <v>316156542.19011158</v>
      </c>
      <c r="AW159" s="9">
        <f t="shared" si="160"/>
        <v>51940003.359804049</v>
      </c>
      <c r="AX159" s="9">
        <f t="shared" si="161"/>
        <v>4598592407.6995354</v>
      </c>
      <c r="AY159" s="9">
        <v>5.1430128318229462E-3</v>
      </c>
      <c r="AZ159" s="9">
        <f t="shared" si="162"/>
        <v>557484738.29092002</v>
      </c>
      <c r="BA159" s="9">
        <f t="shared" si="163"/>
        <v>5156077145.9904556</v>
      </c>
      <c r="BB159" s="9">
        <f t="shared" si="164"/>
        <v>103240451604.90494</v>
      </c>
      <c r="BC159" s="9">
        <v>4.3033999999999999</v>
      </c>
      <c r="BD159" s="9">
        <f t="shared" si="119"/>
        <v>732162954730.64465</v>
      </c>
      <c r="BE159" s="9">
        <f t="shared" si="120"/>
        <v>0.53417274419449379</v>
      </c>
      <c r="BF159" s="9">
        <f t="shared" si="121"/>
        <v>0.54345659810630442</v>
      </c>
      <c r="BG159" s="9">
        <f t="shared" si="122"/>
        <v>0.5250489847259654</v>
      </c>
      <c r="BH159" s="9">
        <f t="shared" si="123"/>
        <v>0.55290338286307916</v>
      </c>
      <c r="BI159" s="9">
        <f t="shared" si="124"/>
        <v>0.51608253313451846</v>
      </c>
      <c r="BJ159" s="9">
        <f t="shared" si="125"/>
        <v>2914875275.8781757</v>
      </c>
      <c r="BK159" s="9">
        <f t="shared" si="126"/>
        <v>5511963130.8190527</v>
      </c>
      <c r="BL159" s="9">
        <f t="shared" si="127"/>
        <v>2869588882.6573534</v>
      </c>
      <c r="BM159" s="9">
        <f t="shared" si="128"/>
        <v>2992622886.4680667</v>
      </c>
      <c r="BN159" s="9">
        <f t="shared" si="129"/>
        <v>2824124223.7002754</v>
      </c>
    </row>
    <row r="160" spans="1:66" x14ac:dyDescent="0.3">
      <c r="A160" s="9">
        <f t="shared" si="117"/>
        <v>143</v>
      </c>
      <c r="B160" s="9">
        <f t="shared" si="165"/>
        <v>93033787722.660828</v>
      </c>
      <c r="C160" s="9">
        <f t="shared" si="166"/>
        <v>4966688953.2494507</v>
      </c>
      <c r="D160" s="9">
        <f t="shared" si="167"/>
        <v>271348547.52442741</v>
      </c>
      <c r="E160" s="9">
        <f t="shared" si="168"/>
        <v>44578689.950441651</v>
      </c>
      <c r="F160" s="9">
        <f t="shared" si="169"/>
        <v>4650761715.7745819</v>
      </c>
      <c r="G160" s="9">
        <v>5.6382672130225187E-3</v>
      </c>
      <c r="H160" s="9">
        <f t="shared" si="170"/>
        <v>524549355.01997548</v>
      </c>
      <c r="I160" s="9">
        <f t="shared" si="171"/>
        <v>5175311070.7945576</v>
      </c>
      <c r="J160" s="9">
        <f t="shared" si="172"/>
        <v>87858476651.866272</v>
      </c>
      <c r="K160" s="4">
        <v>3.9062999999999999</v>
      </c>
      <c r="L160" s="9">
        <f t="shared" si="130"/>
        <v>740069483123.6217</v>
      </c>
      <c r="M160" s="9">
        <f t="shared" si="131"/>
        <v>87676536533.031586</v>
      </c>
      <c r="N160" s="9">
        <f t="shared" si="132"/>
        <v>4966688953.2494507</v>
      </c>
      <c r="O160" s="9">
        <f t="shared" si="133"/>
        <v>255723231.55467546</v>
      </c>
      <c r="P160" s="9">
        <f t="shared" si="134"/>
        <v>42011673.755410969</v>
      </c>
      <c r="Q160" s="9">
        <f t="shared" si="135"/>
        <v>4668954047.9393644</v>
      </c>
      <c r="R160" s="9">
        <v>5.8158033430288913E-3</v>
      </c>
      <c r="S160" s="9">
        <f t="shared" si="136"/>
        <v>509909494.27399981</v>
      </c>
      <c r="T160" s="9">
        <f t="shared" si="137"/>
        <v>5178863542.2133646</v>
      </c>
      <c r="U160" s="9">
        <f t="shared" si="138"/>
        <v>82497672990.818222</v>
      </c>
      <c r="V160" s="9">
        <v>3.7062999999999997</v>
      </c>
      <c r="W160" s="9">
        <f t="shared" si="139"/>
        <v>740577486536.51111</v>
      </c>
      <c r="X160" s="9">
        <f t="shared" si="140"/>
        <v>98049356716.304306</v>
      </c>
      <c r="Y160" s="9">
        <f t="shared" si="141"/>
        <v>4966688953.2494507</v>
      </c>
      <c r="Z160" s="9">
        <f t="shared" si="142"/>
        <v>285977290.42255425</v>
      </c>
      <c r="AA160" s="9">
        <f t="shared" si="143"/>
        <v>46981983.426562481</v>
      </c>
      <c r="AB160" s="9">
        <f t="shared" si="144"/>
        <v>4633729679.4003344</v>
      </c>
      <c r="AC160" s="9">
        <v>5.4699302395537774E-3</v>
      </c>
      <c r="AD160" s="9">
        <f t="shared" si="145"/>
        <v>536323141.27130818</v>
      </c>
      <c r="AE160" s="9">
        <f t="shared" si="146"/>
        <v>5170052820.6716423</v>
      </c>
      <c r="AF160" s="9">
        <f t="shared" si="147"/>
        <v>92879303895.632675</v>
      </c>
      <c r="AG160" s="9">
        <v>4.1063000000000001</v>
      </c>
      <c r="AH160" s="9">
        <f t="shared" si="148"/>
        <v>739317553356.0448</v>
      </c>
      <c r="AI160" s="9">
        <f t="shared" si="149"/>
        <v>75808412203.367844</v>
      </c>
      <c r="AJ160" s="9">
        <f t="shared" si="150"/>
        <v>4966688953.2494507</v>
      </c>
      <c r="AK160" s="9">
        <f t="shared" si="151"/>
        <v>221107868.92648956</v>
      </c>
      <c r="AL160" s="9">
        <f t="shared" si="152"/>
        <v>36324864.180780426</v>
      </c>
      <c r="AM160" s="9">
        <f t="shared" si="153"/>
        <v>4709256220.1421804</v>
      </c>
      <c r="AN160" s="9">
        <v>6.1719253178383893E-3</v>
      </c>
      <c r="AO160" s="9">
        <f t="shared" si="154"/>
        <v>467883858.58309472</v>
      </c>
      <c r="AP160" s="9">
        <f t="shared" si="155"/>
        <v>5177140078.725275</v>
      </c>
      <c r="AQ160" s="9">
        <f t="shared" si="156"/>
        <v>70631272124.642563</v>
      </c>
      <c r="AR160" s="9">
        <v>3.5063</v>
      </c>
      <c r="AS160" s="9">
        <f t="shared" si="118"/>
        <v>740331031257.71436</v>
      </c>
      <c r="AT160" s="9">
        <f t="shared" si="157"/>
        <v>103240451604.90494</v>
      </c>
      <c r="AU160" s="9">
        <f t="shared" si="158"/>
        <v>4966688953.2494507</v>
      </c>
      <c r="AV160" s="9">
        <f t="shared" si="159"/>
        <v>301117983.84763944</v>
      </c>
      <c r="AW160" s="9">
        <f t="shared" si="160"/>
        <v>49469383.060683616</v>
      </c>
      <c r="AX160" s="9">
        <f t="shared" si="161"/>
        <v>4616101586.3411283</v>
      </c>
      <c r="AY160" s="9">
        <v>5.2930713765162452E-3</v>
      </c>
      <c r="AZ160" s="9">
        <f t="shared" si="162"/>
        <v>546459079.28853297</v>
      </c>
      <c r="BA160" s="9">
        <f t="shared" si="163"/>
        <v>5162560665.6296616</v>
      </c>
      <c r="BB160" s="9">
        <f t="shared" si="164"/>
        <v>98077890939.275284</v>
      </c>
      <c r="BC160" s="9">
        <v>4.3063000000000002</v>
      </c>
      <c r="BD160" s="9">
        <f t="shared" si="119"/>
        <v>738246175185.04163</v>
      </c>
      <c r="BE160" s="9">
        <f t="shared" si="120"/>
        <v>0.53084558825870709</v>
      </c>
      <c r="BF160" s="9">
        <f t="shared" si="121"/>
        <v>0.5401610827309048</v>
      </c>
      <c r="BG160" s="9">
        <f t="shared" si="122"/>
        <v>0.52169225002951469</v>
      </c>
      <c r="BH160" s="9">
        <f t="shared" si="123"/>
        <v>0.54964163371478969</v>
      </c>
      <c r="BI160" s="9">
        <f t="shared" si="124"/>
        <v>0.51269821920415382</v>
      </c>
      <c r="BJ160" s="9">
        <f t="shared" si="125"/>
        <v>2891335229.1314864</v>
      </c>
      <c r="BK160" s="9">
        <f t="shared" si="126"/>
        <v>5480232620.8524265</v>
      </c>
      <c r="BL160" s="9">
        <f t="shared" si="127"/>
        <v>2846368624.8855143</v>
      </c>
      <c r="BM160" s="9">
        <f t="shared" si="128"/>
        <v>2967101821.1448264</v>
      </c>
      <c r="BN160" s="9">
        <f t="shared" si="129"/>
        <v>2801218313.8907681</v>
      </c>
    </row>
    <row r="161" spans="1:66" x14ac:dyDescent="0.3">
      <c r="A161" s="9">
        <f t="shared" si="117"/>
        <v>144</v>
      </c>
      <c r="B161" s="9">
        <f t="shared" si="165"/>
        <v>87858476651.866272</v>
      </c>
      <c r="C161" s="9">
        <f t="shared" si="166"/>
        <v>4966688953.2494507</v>
      </c>
      <c r="D161" s="9">
        <f t="shared" si="167"/>
        <v>256253890.23460996</v>
      </c>
      <c r="E161" s="9">
        <f t="shared" si="168"/>
        <v>42098853.395685926</v>
      </c>
      <c r="F161" s="9">
        <f t="shared" si="169"/>
        <v>4668336209.6191549</v>
      </c>
      <c r="G161" s="9">
        <v>4.6592278717328961E-3</v>
      </c>
      <c r="H161" s="9">
        <f t="shared" si="170"/>
        <v>409352663.18436921</v>
      </c>
      <c r="I161" s="9">
        <f t="shared" si="171"/>
        <v>5077688872.803524</v>
      </c>
      <c r="J161" s="9">
        <f t="shared" si="172"/>
        <v>82780787779.062744</v>
      </c>
      <c r="K161" s="4">
        <v>3.9081999999999999</v>
      </c>
      <c r="L161" s="9">
        <f t="shared" si="130"/>
        <v>731187197683.70752</v>
      </c>
      <c r="M161" s="9">
        <f t="shared" si="131"/>
        <v>82497672990.818222</v>
      </c>
      <c r="N161" s="9">
        <f t="shared" si="132"/>
        <v>4966688953.2494507</v>
      </c>
      <c r="O161" s="9">
        <f t="shared" si="133"/>
        <v>240618212.8898865</v>
      </c>
      <c r="P161" s="9">
        <f t="shared" si="134"/>
        <v>39530134.974767067</v>
      </c>
      <c r="Q161" s="9">
        <f t="shared" si="135"/>
        <v>4686540605.3847971</v>
      </c>
      <c r="R161" s="9">
        <v>4.8084853478017608E-3</v>
      </c>
      <c r="S161" s="9">
        <f t="shared" si="136"/>
        <v>396688851.8040905</v>
      </c>
      <c r="T161" s="9">
        <f t="shared" si="137"/>
        <v>5083229457.1888876</v>
      </c>
      <c r="U161" s="9">
        <f t="shared" si="138"/>
        <v>77414443533.629333</v>
      </c>
      <c r="V161" s="9">
        <v>3.7081999999999997</v>
      </c>
      <c r="W161" s="9">
        <f t="shared" si="139"/>
        <v>731985041835.19983</v>
      </c>
      <c r="X161" s="9">
        <f t="shared" si="140"/>
        <v>92879303895.632675</v>
      </c>
      <c r="Y161" s="9">
        <f t="shared" si="141"/>
        <v>4966688953.2494507</v>
      </c>
      <c r="Z161" s="9">
        <f t="shared" si="142"/>
        <v>270897969.69559532</v>
      </c>
      <c r="AA161" s="9">
        <f t="shared" si="143"/>
        <v>44504666.44999066</v>
      </c>
      <c r="AB161" s="9">
        <f t="shared" si="144"/>
        <v>4651286317.1038647</v>
      </c>
      <c r="AC161" s="9">
        <v>4.5189747970690863E-3</v>
      </c>
      <c r="AD161" s="9">
        <f t="shared" si="145"/>
        <v>419719233.47368467</v>
      </c>
      <c r="AE161" s="9">
        <f t="shared" si="146"/>
        <v>5071005550.577549</v>
      </c>
      <c r="AF161" s="9">
        <f t="shared" si="147"/>
        <v>87808298345.05513</v>
      </c>
      <c r="AG161" s="9">
        <v>4.1082000000000001</v>
      </c>
      <c r="AH161" s="9">
        <f t="shared" si="148"/>
        <v>730224799283.16699</v>
      </c>
      <c r="AI161" s="9">
        <f t="shared" si="149"/>
        <v>70631272124.642563</v>
      </c>
      <c r="AJ161" s="9">
        <f t="shared" si="150"/>
        <v>4966688953.2494507</v>
      </c>
      <c r="AK161" s="9">
        <f t="shared" si="151"/>
        <v>206007877.03020748</v>
      </c>
      <c r="AL161" s="9">
        <f t="shared" si="152"/>
        <v>33844151.226391234</v>
      </c>
      <c r="AM161" s="9">
        <f t="shared" si="153"/>
        <v>4726836924.9928522</v>
      </c>
      <c r="AN161" s="9">
        <v>5.0989253083711938E-3</v>
      </c>
      <c r="AO161" s="9">
        <f t="shared" si="154"/>
        <v>360143580.99879277</v>
      </c>
      <c r="AP161" s="9">
        <f t="shared" si="155"/>
        <v>5086980505.9916449</v>
      </c>
      <c r="AQ161" s="9">
        <f t="shared" si="156"/>
        <v>65544291618.650917</v>
      </c>
      <c r="AR161" s="9">
        <v>3.5082</v>
      </c>
      <c r="AS161" s="9">
        <f t="shared" si="118"/>
        <v>732525192862.79687</v>
      </c>
      <c r="AT161" s="9">
        <f t="shared" si="157"/>
        <v>98077890939.275284</v>
      </c>
      <c r="AU161" s="9">
        <f t="shared" si="158"/>
        <v>4966688953.2494507</v>
      </c>
      <c r="AV161" s="9">
        <f t="shared" si="159"/>
        <v>286060515.23955292</v>
      </c>
      <c r="AW161" s="9">
        <f t="shared" si="160"/>
        <v>46995656.075069413</v>
      </c>
      <c r="AX161" s="9">
        <f t="shared" si="161"/>
        <v>4633632781.9348288</v>
      </c>
      <c r="AY161" s="9">
        <v>4.378938748546557E-3</v>
      </c>
      <c r="AZ161" s="9">
        <f t="shared" si="162"/>
        <v>429477077.0097158</v>
      </c>
      <c r="BA161" s="9">
        <f t="shared" si="163"/>
        <v>5063109858.9445448</v>
      </c>
      <c r="BB161" s="9">
        <f t="shared" si="164"/>
        <v>93014781080.330734</v>
      </c>
      <c r="BC161" s="9">
        <v>4.3082000000000003</v>
      </c>
      <c r="BD161" s="9">
        <f t="shared" si="119"/>
        <v>729087819688.0144</v>
      </c>
      <c r="BE161" s="9">
        <f t="shared" si="120"/>
        <v>0.52753832582715554</v>
      </c>
      <c r="BF161" s="9">
        <f t="shared" si="121"/>
        <v>0.53688470641512931</v>
      </c>
      <c r="BG161" s="9">
        <f t="shared" si="122"/>
        <v>0.51835616007165264</v>
      </c>
      <c r="BH161" s="9">
        <f t="shared" si="123"/>
        <v>0.5463982666130407</v>
      </c>
      <c r="BI161" s="9">
        <f t="shared" si="124"/>
        <v>0.50933529742687611</v>
      </c>
      <c r="BJ161" s="9">
        <f t="shared" si="125"/>
        <v>2813859235.2710094</v>
      </c>
      <c r="BK161" s="9">
        <f t="shared" si="126"/>
        <v>5395647495.2841911</v>
      </c>
      <c r="BL161" s="9">
        <f t="shared" si="127"/>
        <v>2769008596.2420311</v>
      </c>
      <c r="BM161" s="9">
        <f t="shared" si="128"/>
        <v>2892079677.6861014</v>
      </c>
      <c r="BN161" s="9">
        <f t="shared" si="129"/>
        <v>2724521283.5220914</v>
      </c>
    </row>
    <row r="162" spans="1:66" x14ac:dyDescent="0.3">
      <c r="A162" s="9">
        <f t="shared" si="117"/>
        <v>145</v>
      </c>
      <c r="B162" s="9">
        <f t="shared" si="165"/>
        <v>82780787779.062744</v>
      </c>
      <c r="C162" s="9">
        <f t="shared" si="166"/>
        <v>4966688953.2494507</v>
      </c>
      <c r="D162" s="9">
        <f t="shared" si="167"/>
        <v>241443964.35559967</v>
      </c>
      <c r="E162" s="9">
        <f t="shared" si="168"/>
        <v>39665794.144134231</v>
      </c>
      <c r="F162" s="9">
        <f t="shared" si="169"/>
        <v>4685579194.7497168</v>
      </c>
      <c r="G162" s="9">
        <v>4.5803087713912616E-3</v>
      </c>
      <c r="H162" s="9">
        <f t="shared" si="170"/>
        <v>379161568.36711961</v>
      </c>
      <c r="I162" s="9">
        <f t="shared" si="171"/>
        <v>5064740763.1168365</v>
      </c>
      <c r="J162" s="9">
        <f t="shared" si="172"/>
        <v>77716047015.945908</v>
      </c>
      <c r="K162" s="4">
        <v>3.911</v>
      </c>
      <c r="L162" s="9">
        <f t="shared" si="130"/>
        <v>734387410651.94128</v>
      </c>
      <c r="M162" s="9">
        <f t="shared" si="131"/>
        <v>77414443533.629333</v>
      </c>
      <c r="N162" s="9">
        <f t="shared" si="132"/>
        <v>4966688953.2494507</v>
      </c>
      <c r="O162" s="9">
        <f t="shared" si="133"/>
        <v>225792126.97308555</v>
      </c>
      <c r="P162" s="9">
        <f t="shared" si="134"/>
        <v>37094420.859864056</v>
      </c>
      <c r="Q162" s="9">
        <f t="shared" si="135"/>
        <v>4703802405.416501</v>
      </c>
      <c r="R162" s="9">
        <v>4.7206570163056405E-3</v>
      </c>
      <c r="S162" s="9">
        <f t="shared" si="136"/>
        <v>365447036.03042412</v>
      </c>
      <c r="T162" s="9">
        <f t="shared" si="137"/>
        <v>5069249441.4469252</v>
      </c>
      <c r="U162" s="9">
        <f t="shared" si="138"/>
        <v>72345194092.182404</v>
      </c>
      <c r="V162" s="9">
        <v>3.7109999999999999</v>
      </c>
      <c r="W162" s="9">
        <f t="shared" si="139"/>
        <v>735041169009.8042</v>
      </c>
      <c r="X162" s="9">
        <f t="shared" si="140"/>
        <v>87808298345.05513</v>
      </c>
      <c r="Y162" s="9">
        <f t="shared" si="141"/>
        <v>4966688953.2494507</v>
      </c>
      <c r="Z162" s="9">
        <f t="shared" si="142"/>
        <v>256107536.83974415</v>
      </c>
      <c r="AA162" s="9">
        <f t="shared" si="143"/>
        <v>42074809.623672254</v>
      </c>
      <c r="AB162" s="9">
        <f t="shared" si="144"/>
        <v>4668506606.7860336</v>
      </c>
      <c r="AC162" s="9">
        <v>4.4401778603907482E-3</v>
      </c>
      <c r="AD162" s="9">
        <f t="shared" si="145"/>
        <v>389884462.27029938</v>
      </c>
      <c r="AE162" s="9">
        <f t="shared" si="146"/>
        <v>5058391069.0563326</v>
      </c>
      <c r="AF162" s="9">
        <f t="shared" si="147"/>
        <v>82749907275.99881</v>
      </c>
      <c r="AG162" s="9">
        <v>4.1109999999999998</v>
      </c>
      <c r="AH162" s="9">
        <f t="shared" si="148"/>
        <v>733466705013.16821</v>
      </c>
      <c r="AI162" s="9">
        <f t="shared" si="149"/>
        <v>65544291618.650917</v>
      </c>
      <c r="AJ162" s="9">
        <f t="shared" si="150"/>
        <v>4966688953.2494507</v>
      </c>
      <c r="AK162" s="9">
        <f t="shared" si="151"/>
        <v>191170850.55439851</v>
      </c>
      <c r="AL162" s="9">
        <f t="shared" si="152"/>
        <v>31406639.733936898</v>
      </c>
      <c r="AM162" s="9">
        <f t="shared" si="153"/>
        <v>4744111462.9611149</v>
      </c>
      <c r="AN162" s="9">
        <v>5.0108146793426123E-3</v>
      </c>
      <c r="AO162" s="9">
        <f t="shared" si="154"/>
        <v>328430298.58984894</v>
      </c>
      <c r="AP162" s="9">
        <f t="shared" si="155"/>
        <v>5072541761.5509634</v>
      </c>
      <c r="AQ162" s="9">
        <f t="shared" si="156"/>
        <v>60471749857.099953</v>
      </c>
      <c r="AR162" s="9">
        <v>3.5110000000000001</v>
      </c>
      <c r="AS162" s="9">
        <f t="shared" si="118"/>
        <v>735518555424.88965</v>
      </c>
      <c r="AT162" s="9">
        <f t="shared" si="157"/>
        <v>93014781080.330734</v>
      </c>
      <c r="AU162" s="9">
        <f t="shared" si="158"/>
        <v>4966688953.2494507</v>
      </c>
      <c r="AV162" s="9">
        <f t="shared" si="159"/>
        <v>271293111.48429799</v>
      </c>
      <c r="AW162" s="9">
        <f t="shared" si="160"/>
        <v>44569582.600991815</v>
      </c>
      <c r="AX162" s="9">
        <f t="shared" si="161"/>
        <v>4650826259.1641607</v>
      </c>
      <c r="AY162" s="9">
        <v>4.3002635807977141E-3</v>
      </c>
      <c r="AZ162" s="9">
        <f t="shared" si="162"/>
        <v>399988075.55561852</v>
      </c>
      <c r="BA162" s="9">
        <f t="shared" si="163"/>
        <v>5050814334.719779</v>
      </c>
      <c r="BB162" s="9">
        <f t="shared" si="164"/>
        <v>87963966745.610962</v>
      </c>
      <c r="BC162" s="9">
        <v>4.3109999999999999</v>
      </c>
      <c r="BD162" s="9">
        <f t="shared" si="119"/>
        <v>732368078534.36792</v>
      </c>
      <c r="BE162" s="9">
        <f t="shared" si="120"/>
        <v>0.52425045259880099</v>
      </c>
      <c r="BF162" s="9">
        <f t="shared" si="121"/>
        <v>0.53362696556024136</v>
      </c>
      <c r="BG162" s="9">
        <f t="shared" si="122"/>
        <v>0.51504020948955098</v>
      </c>
      <c r="BH162" s="9">
        <f t="shared" si="123"/>
        <v>0.54317277829388377</v>
      </c>
      <c r="BI162" s="9">
        <f t="shared" si="124"/>
        <v>0.50599326102676589</v>
      </c>
      <c r="BJ162" s="9">
        <f t="shared" si="125"/>
        <v>2781769744.9502702</v>
      </c>
      <c r="BK162" s="9">
        <f t="shared" si="126"/>
        <v>5355447352.1113472</v>
      </c>
      <c r="BL162" s="9">
        <f t="shared" si="127"/>
        <v>2737180475.3126421</v>
      </c>
      <c r="BM162" s="9">
        <f t="shared" si="128"/>
        <v>2859105403.6578255</v>
      </c>
      <c r="BN162" s="9">
        <f t="shared" si="129"/>
        <v>2692950502.239634</v>
      </c>
    </row>
    <row r="163" spans="1:66" x14ac:dyDescent="0.3">
      <c r="A163" s="9">
        <f t="shared" si="117"/>
        <v>146</v>
      </c>
      <c r="B163" s="9">
        <f t="shared" si="165"/>
        <v>77716047015.945908</v>
      </c>
      <c r="C163" s="9">
        <f t="shared" si="166"/>
        <v>4966688953.2494507</v>
      </c>
      <c r="D163" s="9">
        <f t="shared" si="167"/>
        <v>226671803.79650891</v>
      </c>
      <c r="E163" s="9">
        <f t="shared" si="168"/>
        <v>37238939.195140749</v>
      </c>
      <c r="F163" s="9">
        <f t="shared" si="169"/>
        <v>4702778210.2578011</v>
      </c>
      <c r="G163" s="9">
        <v>4.1954696148087667E-3</v>
      </c>
      <c r="H163" s="9">
        <f t="shared" si="170"/>
        <v>326055313.83845055</v>
      </c>
      <c r="I163" s="9">
        <f t="shared" si="171"/>
        <v>5028833524.0962515</v>
      </c>
      <c r="J163" s="9">
        <f t="shared" si="172"/>
        <v>72687213491.849655</v>
      </c>
      <c r="K163" s="4">
        <v>3.9138999999999999</v>
      </c>
      <c r="L163" s="9">
        <f t="shared" si="130"/>
        <v>734209694518.05273</v>
      </c>
      <c r="M163" s="9">
        <f t="shared" si="131"/>
        <v>72345194092.182404</v>
      </c>
      <c r="N163" s="9">
        <f t="shared" si="132"/>
        <v>4966688953.2494507</v>
      </c>
      <c r="O163" s="9">
        <f t="shared" si="133"/>
        <v>211006816.10219869</v>
      </c>
      <c r="P163" s="9">
        <f t="shared" si="134"/>
        <v>34665405.502504073</v>
      </c>
      <c r="Q163" s="9">
        <f t="shared" si="135"/>
        <v>4721016731.6447477</v>
      </c>
      <c r="R163" s="9">
        <v>4.3264810392187325E-3</v>
      </c>
      <c r="S163" s="9">
        <f t="shared" si="136"/>
        <v>313000110.51842624</v>
      </c>
      <c r="T163" s="9">
        <f t="shared" si="137"/>
        <v>5034016842.1631737</v>
      </c>
      <c r="U163" s="9">
        <f t="shared" si="138"/>
        <v>67311177250.019234</v>
      </c>
      <c r="V163" s="9">
        <v>3.7138999999999998</v>
      </c>
      <c r="W163" s="9">
        <f t="shared" si="139"/>
        <v>734966458955.82336</v>
      </c>
      <c r="X163" s="9">
        <f t="shared" si="140"/>
        <v>82749907275.99881</v>
      </c>
      <c r="Y163" s="9">
        <f t="shared" si="141"/>
        <v>4966688953.2494507</v>
      </c>
      <c r="Z163" s="9">
        <f t="shared" si="142"/>
        <v>241353896.22166321</v>
      </c>
      <c r="AA163" s="9">
        <f t="shared" si="143"/>
        <v>39650997.236416101</v>
      </c>
      <c r="AB163" s="9">
        <f t="shared" si="144"/>
        <v>4685684059.7913713</v>
      </c>
      <c r="AC163" s="9">
        <v>4.0733631104408197E-3</v>
      </c>
      <c r="AD163" s="9">
        <f t="shared" si="145"/>
        <v>337070419.69045192</v>
      </c>
      <c r="AE163" s="9">
        <f t="shared" si="146"/>
        <v>5022754479.481823</v>
      </c>
      <c r="AF163" s="9">
        <f t="shared" si="147"/>
        <v>77727152796.516998</v>
      </c>
      <c r="AG163" s="9">
        <v>4.1139000000000001</v>
      </c>
      <c r="AH163" s="9">
        <f t="shared" si="148"/>
        <v>733322154004.34619</v>
      </c>
      <c r="AI163" s="9">
        <f t="shared" si="149"/>
        <v>60471749857.099953</v>
      </c>
      <c r="AJ163" s="9">
        <f t="shared" si="150"/>
        <v>4966688953.2494507</v>
      </c>
      <c r="AK163" s="9">
        <f t="shared" si="151"/>
        <v>176375937.0832082</v>
      </c>
      <c r="AL163" s="9">
        <f t="shared" si="152"/>
        <v>28976046.806527063</v>
      </c>
      <c r="AM163" s="9">
        <f t="shared" si="153"/>
        <v>4761336969.3597155</v>
      </c>
      <c r="AN163" s="9">
        <v>4.5890741621862352E-3</v>
      </c>
      <c r="AO163" s="9">
        <f t="shared" si="154"/>
        <v>277509344.81140655</v>
      </c>
      <c r="AP163" s="9">
        <f t="shared" si="155"/>
        <v>5038846314.1711216</v>
      </c>
      <c r="AQ163" s="9">
        <f t="shared" si="156"/>
        <v>55432903542.928825</v>
      </c>
      <c r="AR163" s="9">
        <v>3.5139</v>
      </c>
      <c r="AS163" s="9">
        <f t="shared" si="118"/>
        <v>735671561868.98376</v>
      </c>
      <c r="AT163" s="9">
        <f t="shared" si="157"/>
        <v>87963966745.610962</v>
      </c>
      <c r="AU163" s="9">
        <f t="shared" si="158"/>
        <v>4966688953.2494507</v>
      </c>
      <c r="AV163" s="9">
        <f t="shared" si="159"/>
        <v>256561569.67469865</v>
      </c>
      <c r="AW163" s="9">
        <f t="shared" si="160"/>
        <v>42149400.732271925</v>
      </c>
      <c r="AX163" s="9">
        <f t="shared" si="161"/>
        <v>4667977982.8424797</v>
      </c>
      <c r="AY163" s="9">
        <v>3.9427171998392962E-3</v>
      </c>
      <c r="AZ163" s="9">
        <f t="shared" si="162"/>
        <v>346817044.6540122</v>
      </c>
      <c r="BA163" s="9">
        <f t="shared" si="163"/>
        <v>5014795027.4964924</v>
      </c>
      <c r="BB163" s="9">
        <f t="shared" si="164"/>
        <v>82949171718.114471</v>
      </c>
      <c r="BC163" s="9">
        <v>4.3139000000000003</v>
      </c>
      <c r="BD163" s="9">
        <f t="shared" si="119"/>
        <v>732160074014.48792</v>
      </c>
      <c r="BE163" s="9">
        <f t="shared" si="120"/>
        <v>0.52098181978937841</v>
      </c>
      <c r="BF163" s="9">
        <f t="shared" si="121"/>
        <v>0.53038771822575559</v>
      </c>
      <c r="BG163" s="9">
        <f t="shared" si="122"/>
        <v>0.51174424240717042</v>
      </c>
      <c r="BH163" s="9">
        <f t="shared" si="123"/>
        <v>0.53996503340641999</v>
      </c>
      <c r="BI163" s="9">
        <f t="shared" si="124"/>
        <v>0.50267194679440486</v>
      </c>
      <c r="BJ163" s="9">
        <f t="shared" si="125"/>
        <v>2738022729.6383443</v>
      </c>
      <c r="BK163" s="9">
        <f t="shared" si="126"/>
        <v>5304251527.4759922</v>
      </c>
      <c r="BL163" s="9">
        <f t="shared" si="127"/>
        <v>2693877152.6736212</v>
      </c>
      <c r="BM163" s="9">
        <f t="shared" si="128"/>
        <v>2816037657.1204491</v>
      </c>
      <c r="BN163" s="9">
        <f t="shared" si="129"/>
        <v>2649763082.9475722</v>
      </c>
    </row>
    <row r="164" spans="1:66" x14ac:dyDescent="0.3">
      <c r="A164" s="9">
        <f t="shared" si="117"/>
        <v>147</v>
      </c>
      <c r="B164" s="9">
        <f t="shared" si="165"/>
        <v>72687213491.849655</v>
      </c>
      <c r="C164" s="9">
        <f t="shared" si="166"/>
        <v>4966688953.2494507</v>
      </c>
      <c r="D164" s="9">
        <f t="shared" si="167"/>
        <v>212004372.68456149</v>
      </c>
      <c r="E164" s="9">
        <f t="shared" si="168"/>
        <v>34829289.798177965</v>
      </c>
      <c r="F164" s="9">
        <f t="shared" si="169"/>
        <v>4719855290.7667112</v>
      </c>
      <c r="G164" s="9">
        <v>3.8296430163020645E-3</v>
      </c>
      <c r="H164" s="9">
        <f t="shared" si="170"/>
        <v>278366079.52351922</v>
      </c>
      <c r="I164" s="9">
        <f t="shared" si="171"/>
        <v>4998221370.2902308</v>
      </c>
      <c r="J164" s="9">
        <f t="shared" si="172"/>
        <v>67688992121.559425</v>
      </c>
      <c r="K164" s="4">
        <v>3.9137</v>
      </c>
      <c r="L164" s="9">
        <f t="shared" si="130"/>
        <v>734738541432.66394</v>
      </c>
      <c r="M164" s="9">
        <f t="shared" si="131"/>
        <v>67311177250.019234</v>
      </c>
      <c r="N164" s="9">
        <f t="shared" si="132"/>
        <v>4966688953.2494507</v>
      </c>
      <c r="O164" s="9">
        <f t="shared" si="133"/>
        <v>196324266.97922277</v>
      </c>
      <c r="P164" s="9">
        <f t="shared" si="134"/>
        <v>32253272.432300884</v>
      </c>
      <c r="Q164" s="9">
        <f t="shared" si="135"/>
        <v>4738111413.8379269</v>
      </c>
      <c r="R164" s="9">
        <v>3.9514210650919424E-3</v>
      </c>
      <c r="S164" s="9">
        <f t="shared" si="136"/>
        <v>265974803.70186353</v>
      </c>
      <c r="T164" s="9">
        <f t="shared" si="137"/>
        <v>5004086217.5397902</v>
      </c>
      <c r="U164" s="9">
        <f t="shared" si="138"/>
        <v>62307091032.479439</v>
      </c>
      <c r="V164" s="9">
        <v>3.7136999999999998</v>
      </c>
      <c r="W164" s="9">
        <f t="shared" si="139"/>
        <v>735600673978.34912</v>
      </c>
      <c r="X164" s="9">
        <f t="shared" si="140"/>
        <v>77727152796.516998</v>
      </c>
      <c r="Y164" s="9">
        <f t="shared" si="141"/>
        <v>4966688953.2494507</v>
      </c>
      <c r="Z164" s="9">
        <f t="shared" si="142"/>
        <v>226704195.65650791</v>
      </c>
      <c r="AA164" s="9">
        <f t="shared" si="143"/>
        <v>37244260.714997731</v>
      </c>
      <c r="AB164" s="9">
        <f t="shared" si="144"/>
        <v>4702740496.8779459</v>
      </c>
      <c r="AC164" s="9">
        <v>3.7167098408917854E-3</v>
      </c>
      <c r="AD164" s="9">
        <f t="shared" si="145"/>
        <v>288889273.70331419</v>
      </c>
      <c r="AE164" s="9">
        <f t="shared" si="146"/>
        <v>4991629770.5812597</v>
      </c>
      <c r="AF164" s="9">
        <f t="shared" si="147"/>
        <v>72735523025.935745</v>
      </c>
      <c r="AG164" s="9">
        <v>4.1136999999999997</v>
      </c>
      <c r="AH164" s="9">
        <f t="shared" si="148"/>
        <v>733769576275.44519</v>
      </c>
      <c r="AI164" s="9">
        <f t="shared" si="149"/>
        <v>55432903542.928825</v>
      </c>
      <c r="AJ164" s="9">
        <f t="shared" si="150"/>
        <v>4966688953.2494507</v>
      </c>
      <c r="AK164" s="9">
        <f t="shared" si="151"/>
        <v>161679302.00020909</v>
      </c>
      <c r="AL164" s="9">
        <f t="shared" si="152"/>
        <v>26561599.614320062</v>
      </c>
      <c r="AM164" s="9">
        <f t="shared" si="153"/>
        <v>4778448051.634922</v>
      </c>
      <c r="AN164" s="9">
        <v>4.1867422577512858E-3</v>
      </c>
      <c r="AO164" s="9">
        <f t="shared" si="154"/>
        <v>232083279.73303109</v>
      </c>
      <c r="AP164" s="9">
        <f t="shared" si="155"/>
        <v>5010531331.3679533</v>
      </c>
      <c r="AQ164" s="9">
        <f t="shared" si="156"/>
        <v>50422372211.560867</v>
      </c>
      <c r="AR164" s="9">
        <v>3.5137</v>
      </c>
      <c r="AS164" s="9">
        <f t="shared" si="118"/>
        <v>736548105711.08911</v>
      </c>
      <c r="AT164" s="9">
        <f t="shared" si="157"/>
        <v>82949171718.114471</v>
      </c>
      <c r="AU164" s="9">
        <f t="shared" si="158"/>
        <v>4966688953.2494507</v>
      </c>
      <c r="AV164" s="9">
        <f t="shared" si="159"/>
        <v>241935084.17783388</v>
      </c>
      <c r="AW164" s="9">
        <f t="shared" si="160"/>
        <v>39746478.114929855</v>
      </c>
      <c r="AX164" s="9">
        <f t="shared" si="161"/>
        <v>4685007390.956687</v>
      </c>
      <c r="AY164" s="9">
        <v>3.5952467725003379E-3</v>
      </c>
      <c r="AZ164" s="9">
        <f t="shared" si="162"/>
        <v>298222741.90112734</v>
      </c>
      <c r="BA164" s="9">
        <f t="shared" si="163"/>
        <v>4983230132.8578148</v>
      </c>
      <c r="BB164" s="9">
        <f t="shared" si="164"/>
        <v>77965941585.256668</v>
      </c>
      <c r="BC164" s="9">
        <v>4.3136999999999999</v>
      </c>
      <c r="BD164" s="9">
        <f t="shared" si="119"/>
        <v>732534829530.09875</v>
      </c>
      <c r="BE164" s="9">
        <f t="shared" si="120"/>
        <v>0.51773365222773904</v>
      </c>
      <c r="BF164" s="9">
        <f t="shared" si="121"/>
        <v>0.52716822124978957</v>
      </c>
      <c r="BG164" s="9">
        <f t="shared" si="122"/>
        <v>0.50846945185921621</v>
      </c>
      <c r="BH164" s="9">
        <f t="shared" si="123"/>
        <v>0.5367763210154598</v>
      </c>
      <c r="BI164" s="9">
        <f t="shared" si="124"/>
        <v>0.49937251618351092</v>
      </c>
      <c r="BJ164" s="9">
        <f t="shared" si="125"/>
        <v>2697509202.8413243</v>
      </c>
      <c r="BK164" s="9">
        <f t="shared" si="126"/>
        <v>5256275811.266531</v>
      </c>
      <c r="BL164" s="9">
        <f t="shared" si="127"/>
        <v>2653363411.4312472</v>
      </c>
      <c r="BM164" s="9">
        <f t="shared" si="128"/>
        <v>2776320195.2964034</v>
      </c>
      <c r="BN164" s="9">
        <f t="shared" si="129"/>
        <v>2609303901.9056525</v>
      </c>
    </row>
    <row r="165" spans="1:66" x14ac:dyDescent="0.3">
      <c r="A165" s="9">
        <f t="shared" si="117"/>
        <v>148</v>
      </c>
      <c r="B165" s="9">
        <f t="shared" si="165"/>
        <v>67688992121.559425</v>
      </c>
      <c r="C165" s="9">
        <f t="shared" si="166"/>
        <v>4966688953.2494507</v>
      </c>
      <c r="D165" s="9">
        <f t="shared" si="167"/>
        <v>197426227.02121499</v>
      </c>
      <c r="E165" s="9">
        <f t="shared" si="168"/>
        <v>32434308.724913891</v>
      </c>
      <c r="F165" s="9">
        <f t="shared" si="169"/>
        <v>4736828417.5033216</v>
      </c>
      <c r="G165" s="9">
        <v>5.1430128318229462E-3</v>
      </c>
      <c r="H165" s="9">
        <f t="shared" si="170"/>
        <v>348125355.05434245</v>
      </c>
      <c r="I165" s="9">
        <f t="shared" si="171"/>
        <v>5084953772.5576639</v>
      </c>
      <c r="J165" s="9">
        <f t="shared" si="172"/>
        <v>62604038349.001762</v>
      </c>
      <c r="K165" s="4">
        <v>3.9165000000000001</v>
      </c>
      <c r="L165" s="9">
        <f t="shared" si="130"/>
        <v>752573158338.5343</v>
      </c>
      <c r="M165" s="9">
        <f t="shared" si="131"/>
        <v>62307091032.479439</v>
      </c>
      <c r="N165" s="9">
        <f t="shared" si="132"/>
        <v>4966688953.2494507</v>
      </c>
      <c r="O165" s="9">
        <f t="shared" si="133"/>
        <v>181729015.51139838</v>
      </c>
      <c r="P165" s="9">
        <f t="shared" si="134"/>
        <v>29855481.119729731</v>
      </c>
      <c r="Q165" s="9">
        <f t="shared" si="135"/>
        <v>4755104456.6183224</v>
      </c>
      <c r="R165" s="9">
        <v>5.3019061088387387E-3</v>
      </c>
      <c r="S165" s="9">
        <f t="shared" si="136"/>
        <v>330346346.56907415</v>
      </c>
      <c r="T165" s="9">
        <f t="shared" si="137"/>
        <v>5085450803.187397</v>
      </c>
      <c r="U165" s="9">
        <f t="shared" si="138"/>
        <v>57221640229.292038</v>
      </c>
      <c r="V165" s="9">
        <v>3.7164999999999999</v>
      </c>
      <c r="W165" s="9">
        <f t="shared" si="139"/>
        <v>752646718871.73474</v>
      </c>
      <c r="X165" s="9">
        <f t="shared" si="140"/>
        <v>72735523025.935745</v>
      </c>
      <c r="Y165" s="9">
        <f t="shared" si="141"/>
        <v>4966688953.2494507</v>
      </c>
      <c r="Z165" s="9">
        <f t="shared" si="142"/>
        <v>212145275.49231261</v>
      </c>
      <c r="AA165" s="9">
        <f t="shared" si="143"/>
        <v>34852438.11659421</v>
      </c>
      <c r="AB165" s="9">
        <f t="shared" si="144"/>
        <v>4719691239.6405439</v>
      </c>
      <c r="AC165" s="9">
        <v>4.9843982188235714E-3</v>
      </c>
      <c r="AD165" s="9">
        <f t="shared" si="145"/>
        <v>362542811.41567498</v>
      </c>
      <c r="AE165" s="9">
        <f t="shared" si="146"/>
        <v>5082234051.0562191</v>
      </c>
      <c r="AF165" s="9">
        <f t="shared" si="147"/>
        <v>67653288974.879532</v>
      </c>
      <c r="AG165" s="9">
        <v>4.1165000000000003</v>
      </c>
      <c r="AH165" s="9">
        <f t="shared" si="148"/>
        <v>752170639556.32043</v>
      </c>
      <c r="AI165" s="9">
        <f t="shared" si="149"/>
        <v>50422372211.560867</v>
      </c>
      <c r="AJ165" s="9">
        <f t="shared" si="150"/>
        <v>4966688953.2494507</v>
      </c>
      <c r="AK165" s="9">
        <f t="shared" si="151"/>
        <v>147065252.28371921</v>
      </c>
      <c r="AL165" s="9">
        <f t="shared" si="152"/>
        <v>24160720.018039584</v>
      </c>
      <c r="AM165" s="9">
        <f t="shared" si="153"/>
        <v>4795462980.9476919</v>
      </c>
      <c r="AN165" s="9">
        <v>5.6293995531909724E-3</v>
      </c>
      <c r="AO165" s="9">
        <f t="shared" si="154"/>
        <v>283847679.59858966</v>
      </c>
      <c r="AP165" s="9">
        <f t="shared" si="155"/>
        <v>5079310660.5462818</v>
      </c>
      <c r="AQ165" s="9">
        <f t="shared" si="156"/>
        <v>45343061551.014587</v>
      </c>
      <c r="AR165" s="9">
        <v>3.5165000000000002</v>
      </c>
      <c r="AS165" s="9">
        <f t="shared" si="118"/>
        <v>751737977760.84973</v>
      </c>
      <c r="AT165" s="9">
        <f t="shared" si="157"/>
        <v>77965941585.256668</v>
      </c>
      <c r="AU165" s="9">
        <f t="shared" si="158"/>
        <v>4966688953.2494507</v>
      </c>
      <c r="AV165" s="9">
        <f t="shared" si="159"/>
        <v>227400662.95699862</v>
      </c>
      <c r="AW165" s="9">
        <f t="shared" si="160"/>
        <v>37358680.342935488</v>
      </c>
      <c r="AX165" s="9">
        <f t="shared" si="161"/>
        <v>4701929609.9495163</v>
      </c>
      <c r="AY165" s="9">
        <v>4.8260612499316791E-3</v>
      </c>
      <c r="AZ165" s="9">
        <f t="shared" si="162"/>
        <v>376268409.49904406</v>
      </c>
      <c r="BA165" s="9">
        <f t="shared" si="163"/>
        <v>5078198019.4485607</v>
      </c>
      <c r="BB165" s="9">
        <f t="shared" si="164"/>
        <v>72887743565.808121</v>
      </c>
      <c r="BC165" s="9">
        <v>4.3165000000000004</v>
      </c>
      <c r="BD165" s="9">
        <f t="shared" si="119"/>
        <v>751573306878.38696</v>
      </c>
      <c r="BE165" s="9">
        <f t="shared" si="120"/>
        <v>0.51450454300440185</v>
      </c>
      <c r="BF165" s="9">
        <f t="shared" si="121"/>
        <v>0.52396705171610913</v>
      </c>
      <c r="BG165" s="9">
        <f t="shared" si="122"/>
        <v>0.50521444629634749</v>
      </c>
      <c r="BH165" s="9">
        <f t="shared" si="123"/>
        <v>0.53360520153756796</v>
      </c>
      <c r="BI165" s="9">
        <f t="shared" si="124"/>
        <v>0.49609359237214901</v>
      </c>
      <c r="BJ165" s="9">
        <f t="shared" si="125"/>
        <v>2717808507.6589236</v>
      </c>
      <c r="BK165" s="9">
        <f t="shared" si="126"/>
        <v>5266990031.6185026</v>
      </c>
      <c r="BL165" s="9">
        <f t="shared" si="127"/>
        <v>2674796919.9450455</v>
      </c>
      <c r="BM165" s="9">
        <f t="shared" si="128"/>
        <v>2788821372.2767434</v>
      </c>
      <c r="BN165" s="9">
        <f t="shared" si="129"/>
        <v>2632073510.0395145</v>
      </c>
    </row>
    <row r="166" spans="1:66" x14ac:dyDescent="0.3">
      <c r="A166" s="9">
        <f t="shared" si="117"/>
        <v>149</v>
      </c>
      <c r="B166" s="9">
        <f t="shared" si="165"/>
        <v>62604038349.001762</v>
      </c>
      <c r="C166" s="9">
        <f t="shared" si="166"/>
        <v>4966688953.2494507</v>
      </c>
      <c r="D166" s="9">
        <f t="shared" si="167"/>
        <v>182595111.85125515</v>
      </c>
      <c r="E166" s="9">
        <f t="shared" si="168"/>
        <v>29997768.375563346</v>
      </c>
      <c r="F166" s="9">
        <f t="shared" si="169"/>
        <v>4754096073.0226316</v>
      </c>
      <c r="G166" s="9">
        <v>5.3019061088387387E-3</v>
      </c>
      <c r="H166" s="9">
        <f t="shared" si="170"/>
        <v>331920733.36054713</v>
      </c>
      <c r="I166" s="9">
        <f t="shared" si="171"/>
        <v>5086016806.3831787</v>
      </c>
      <c r="J166" s="9">
        <f t="shared" si="172"/>
        <v>57518021542.618584</v>
      </c>
      <c r="K166" s="4">
        <v>3.9184000000000001</v>
      </c>
      <c r="L166" s="9">
        <f t="shared" si="130"/>
        <v>757816504151.09363</v>
      </c>
      <c r="M166" s="9">
        <f t="shared" si="131"/>
        <v>57221640229.292038</v>
      </c>
      <c r="N166" s="9">
        <f t="shared" si="132"/>
        <v>4966688953.2494507</v>
      </c>
      <c r="O166" s="9">
        <f t="shared" si="133"/>
        <v>166896450.66876847</v>
      </c>
      <c r="P166" s="9">
        <f t="shared" si="134"/>
        <v>27418702.609869104</v>
      </c>
      <c r="Q166" s="9">
        <f t="shared" si="135"/>
        <v>4772373799.9708128</v>
      </c>
      <c r="R166" s="9">
        <v>5.4699302395537774E-3</v>
      </c>
      <c r="S166" s="9">
        <f t="shared" si="136"/>
        <v>312998380.24707144</v>
      </c>
      <c r="T166" s="9">
        <f t="shared" si="137"/>
        <v>5085372180.2178841</v>
      </c>
      <c r="U166" s="9">
        <f t="shared" si="138"/>
        <v>52136268049.074158</v>
      </c>
      <c r="V166" s="9">
        <v>3.7183999999999999</v>
      </c>
      <c r="W166" s="9">
        <f t="shared" si="139"/>
        <v>757720454852.46472</v>
      </c>
      <c r="X166" s="9">
        <f t="shared" si="140"/>
        <v>67653288974.879532</v>
      </c>
      <c r="Y166" s="9">
        <f t="shared" si="141"/>
        <v>4966688953.2494507</v>
      </c>
      <c r="Z166" s="9">
        <f t="shared" si="142"/>
        <v>197322092.84339863</v>
      </c>
      <c r="AA166" s="9">
        <f t="shared" si="143"/>
        <v>32417200.967129778</v>
      </c>
      <c r="AB166" s="9">
        <f t="shared" si="144"/>
        <v>4736949659.4389219</v>
      </c>
      <c r="AC166" s="9">
        <v>5.1430128318229462E-3</v>
      </c>
      <c r="AD166" s="9">
        <f t="shared" si="145"/>
        <v>347941733.31283128</v>
      </c>
      <c r="AE166" s="9">
        <f t="shared" si="146"/>
        <v>5084891392.7517529</v>
      </c>
      <c r="AF166" s="9">
        <f t="shared" si="147"/>
        <v>62568397582.127785</v>
      </c>
      <c r="AG166" s="9">
        <v>4.1184000000000003</v>
      </c>
      <c r="AH166" s="9">
        <f t="shared" si="148"/>
        <v>757648817520.01123</v>
      </c>
      <c r="AI166" s="9">
        <f t="shared" si="149"/>
        <v>45343061551.014587</v>
      </c>
      <c r="AJ166" s="9">
        <f t="shared" si="150"/>
        <v>4966688953.2494507</v>
      </c>
      <c r="AK166" s="9">
        <f t="shared" si="151"/>
        <v>132250596.19045922</v>
      </c>
      <c r="AL166" s="9">
        <f t="shared" si="152"/>
        <v>21726883.659861159</v>
      </c>
      <c r="AM166" s="9">
        <f t="shared" si="153"/>
        <v>4812711473.3991299</v>
      </c>
      <c r="AN166" s="9">
        <v>5.8069182496356397E-3</v>
      </c>
      <c r="AO166" s="9">
        <f t="shared" si="154"/>
        <v>263303451.61493871</v>
      </c>
      <c r="AP166" s="9">
        <f t="shared" si="155"/>
        <v>5076014925.0140686</v>
      </c>
      <c r="AQ166" s="9">
        <f t="shared" si="156"/>
        <v>40267046626.000519</v>
      </c>
      <c r="AR166" s="9">
        <v>3.5184000000000002</v>
      </c>
      <c r="AS166" s="9">
        <f t="shared" si="118"/>
        <v>756326223827.09619</v>
      </c>
      <c r="AT166" s="9">
        <f t="shared" si="157"/>
        <v>72887743565.808121</v>
      </c>
      <c r="AU166" s="9">
        <f t="shared" si="158"/>
        <v>4966688953.2494507</v>
      </c>
      <c r="AV166" s="9">
        <f t="shared" si="159"/>
        <v>212589252.06694037</v>
      </c>
      <c r="AW166" s="9">
        <f t="shared" si="160"/>
        <v>34925377.125283062</v>
      </c>
      <c r="AX166" s="9">
        <f t="shared" si="161"/>
        <v>4719174324.0572271</v>
      </c>
      <c r="AY166" s="9">
        <v>4.9843982188235714E-3</v>
      </c>
      <c r="AZ166" s="9">
        <f t="shared" si="162"/>
        <v>363301539.20348322</v>
      </c>
      <c r="BA166" s="9">
        <f t="shared" si="163"/>
        <v>5082475863.2607107</v>
      </c>
      <c r="BB166" s="9">
        <f t="shared" si="164"/>
        <v>67805267702.547409</v>
      </c>
      <c r="BC166" s="9">
        <v>4.3184000000000005</v>
      </c>
      <c r="BD166" s="9">
        <f t="shared" si="119"/>
        <v>757288903625.84595</v>
      </c>
      <c r="BE166" s="9">
        <f t="shared" si="120"/>
        <v>0.51129476926206718</v>
      </c>
      <c r="BF166" s="9">
        <f t="shared" si="121"/>
        <v>0.52078450135485743</v>
      </c>
      <c r="BG166" s="9">
        <f t="shared" si="122"/>
        <v>0.5019794881843187</v>
      </c>
      <c r="BH166" s="9">
        <f t="shared" si="123"/>
        <v>0.53045198119717729</v>
      </c>
      <c r="BI166" s="9">
        <f t="shared" si="124"/>
        <v>0.49283542306350198</v>
      </c>
      <c r="BJ166" s="9">
        <f t="shared" si="125"/>
        <v>2693813715.065052</v>
      </c>
      <c r="BK166" s="9">
        <f t="shared" si="126"/>
        <v>5234957644.981329</v>
      </c>
      <c r="BL166" s="9">
        <f t="shared" si="127"/>
        <v>2651562821.9793606</v>
      </c>
      <c r="BM166" s="9">
        <f t="shared" si="128"/>
        <v>2762734764.3238912</v>
      </c>
      <c r="BN166" s="9">
        <f t="shared" si="129"/>
        <v>2609595656.2612939</v>
      </c>
    </row>
    <row r="167" spans="1:66" x14ac:dyDescent="0.3">
      <c r="A167" s="9">
        <f t="shared" si="117"/>
        <v>150</v>
      </c>
      <c r="B167" s="9">
        <f t="shared" si="165"/>
        <v>57518021542.618584</v>
      </c>
      <c r="C167" s="9">
        <f t="shared" si="166"/>
        <v>4966688953.2494507</v>
      </c>
      <c r="D167" s="9">
        <f t="shared" si="167"/>
        <v>167760896.16597086</v>
      </c>
      <c r="E167" s="9">
        <f t="shared" si="168"/>
        <v>27560718.655838072</v>
      </c>
      <c r="F167" s="9">
        <f t="shared" si="169"/>
        <v>4771367338.4276419</v>
      </c>
      <c r="G167" s="9">
        <v>5.8780234665112285E-3</v>
      </c>
      <c r="H167" s="9">
        <f t="shared" si="170"/>
        <v>338092280.3748104</v>
      </c>
      <c r="I167" s="9">
        <f t="shared" si="171"/>
        <v>5109459618.8024521</v>
      </c>
      <c r="J167" s="9">
        <f t="shared" si="172"/>
        <v>52408561923.816132</v>
      </c>
      <c r="K167" s="4">
        <v>3.9209999999999998</v>
      </c>
      <c r="L167" s="9">
        <f t="shared" si="130"/>
        <v>766418942820.3678</v>
      </c>
      <c r="M167" s="9">
        <f t="shared" si="131"/>
        <v>52136268049.074158</v>
      </c>
      <c r="N167" s="9">
        <f t="shared" si="132"/>
        <v>4966688953.2494507</v>
      </c>
      <c r="O167" s="9">
        <f t="shared" si="133"/>
        <v>152064115.14313295</v>
      </c>
      <c r="P167" s="9">
        <f t="shared" si="134"/>
        <v>24981961.773514703</v>
      </c>
      <c r="Q167" s="9">
        <f t="shared" si="135"/>
        <v>4789642876.3328028</v>
      </c>
      <c r="R167" s="9">
        <v>6.0649412808164715E-3</v>
      </c>
      <c r="S167" s="9">
        <f t="shared" si="136"/>
        <v>316203404.31854272</v>
      </c>
      <c r="T167" s="9">
        <f t="shared" si="137"/>
        <v>5105846280.6513453</v>
      </c>
      <c r="U167" s="9">
        <f t="shared" si="138"/>
        <v>47030421768.422813</v>
      </c>
      <c r="V167" s="9">
        <v>3.7209999999999996</v>
      </c>
      <c r="W167" s="9">
        <f t="shared" si="139"/>
        <v>765876942097.70178</v>
      </c>
      <c r="X167" s="9">
        <f t="shared" si="140"/>
        <v>62568397582.127785</v>
      </c>
      <c r="Y167" s="9">
        <f t="shared" si="141"/>
        <v>4966688953.2494507</v>
      </c>
      <c r="Z167" s="9">
        <f t="shared" si="142"/>
        <v>182491159.61453938</v>
      </c>
      <c r="AA167" s="9">
        <f t="shared" si="143"/>
        <v>29980690.508102898</v>
      </c>
      <c r="AB167" s="9">
        <f t="shared" si="144"/>
        <v>4754217103.1268082</v>
      </c>
      <c r="AC167" s="9">
        <v>5.700365201264157E-3</v>
      </c>
      <c r="AD167" s="9">
        <f t="shared" si="145"/>
        <v>356662716.27602166</v>
      </c>
      <c r="AE167" s="9">
        <f t="shared" si="146"/>
        <v>5110879819.4028301</v>
      </c>
      <c r="AF167" s="9">
        <f t="shared" si="147"/>
        <v>57457517762.724953</v>
      </c>
      <c r="AG167" s="9">
        <v>4.1209999999999996</v>
      </c>
      <c r="AH167" s="9">
        <f t="shared" si="148"/>
        <v>766631972910.42456</v>
      </c>
      <c r="AI167" s="9">
        <f t="shared" si="149"/>
        <v>40267046626.000519</v>
      </c>
      <c r="AJ167" s="9">
        <f t="shared" si="150"/>
        <v>4966688953.2494507</v>
      </c>
      <c r="AK167" s="9">
        <f t="shared" si="151"/>
        <v>117445552.65916818</v>
      </c>
      <c r="AL167" s="9">
        <f t="shared" si="152"/>
        <v>19294626.508291915</v>
      </c>
      <c r="AM167" s="9">
        <f t="shared" si="153"/>
        <v>4829948774.0819902</v>
      </c>
      <c r="AN167" s="9">
        <v>6.430994316587002E-3</v>
      </c>
      <c r="AO167" s="9">
        <f t="shared" si="154"/>
        <v>258957147.99755314</v>
      </c>
      <c r="AP167" s="9">
        <f t="shared" si="155"/>
        <v>5088905922.0795431</v>
      </c>
      <c r="AQ167" s="9">
        <f t="shared" si="156"/>
        <v>35178140703.920975</v>
      </c>
      <c r="AR167" s="9">
        <v>3.5209999999999999</v>
      </c>
      <c r="AS167" s="9">
        <f t="shared" si="118"/>
        <v>763335888311.93152</v>
      </c>
      <c r="AT167" s="9">
        <f t="shared" si="157"/>
        <v>67805267702.547409</v>
      </c>
      <c r="AU167" s="9">
        <f t="shared" si="158"/>
        <v>4966688953.2494507</v>
      </c>
      <c r="AV167" s="9">
        <f t="shared" si="159"/>
        <v>197765364.13242996</v>
      </c>
      <c r="AW167" s="9">
        <f t="shared" si="160"/>
        <v>32490024.107470635</v>
      </c>
      <c r="AX167" s="9">
        <f t="shared" si="161"/>
        <v>4736433565.0095501</v>
      </c>
      <c r="AY167" s="9">
        <v>5.5230554287089006E-3</v>
      </c>
      <c r="AZ167" s="9">
        <f t="shared" si="162"/>
        <v>374492251.87961477</v>
      </c>
      <c r="BA167" s="9">
        <f t="shared" si="163"/>
        <v>5110925816.8891649</v>
      </c>
      <c r="BB167" s="9">
        <f t="shared" si="164"/>
        <v>62694341885.658241</v>
      </c>
      <c r="BC167" s="9">
        <v>4.3209999999999997</v>
      </c>
      <c r="BD167" s="9">
        <f t="shared" si="119"/>
        <v>766638872533.37476</v>
      </c>
      <c r="BE167" s="9">
        <f t="shared" si="120"/>
        <v>0.50810392590114584</v>
      </c>
      <c r="BF167" s="9">
        <f t="shared" si="121"/>
        <v>0.51762016695118584</v>
      </c>
      <c r="BG167" s="9">
        <f t="shared" si="122"/>
        <v>0.49876417022126635</v>
      </c>
      <c r="BH167" s="9">
        <f t="shared" si="123"/>
        <v>0.52731625833854767</v>
      </c>
      <c r="BI167" s="9">
        <f t="shared" si="124"/>
        <v>0.48959759844413658</v>
      </c>
      <c r="BJ167" s="9">
        <f t="shared" si="125"/>
        <v>2681376461.5015221</v>
      </c>
      <c r="BK167" s="9">
        <f t="shared" si="126"/>
        <v>5213747369.3934317</v>
      </c>
      <c r="BL167" s="9">
        <f t="shared" si="127"/>
        <v>2640143784.0229306</v>
      </c>
      <c r="BM167" s="9">
        <f t="shared" si="128"/>
        <v>2745393779.2545972</v>
      </c>
      <c r="BN167" s="9">
        <f t="shared" si="129"/>
        <v>2599122453.1097403</v>
      </c>
    </row>
    <row r="168" spans="1:66" x14ac:dyDescent="0.3">
      <c r="A168" s="9">
        <f t="shared" si="117"/>
        <v>151</v>
      </c>
      <c r="B168" s="9">
        <f t="shared" si="165"/>
        <v>52408561923.816132</v>
      </c>
      <c r="C168" s="9">
        <f t="shared" si="166"/>
        <v>4966688953.2494507</v>
      </c>
      <c r="D168" s="9">
        <f t="shared" si="167"/>
        <v>152858305.61113039</v>
      </c>
      <c r="E168" s="9">
        <f t="shared" si="168"/>
        <v>25112435.921828564</v>
      </c>
      <c r="F168" s="9">
        <f t="shared" si="169"/>
        <v>4788718211.7164917</v>
      </c>
      <c r="G168" s="9">
        <v>6.2701054304854509E-3</v>
      </c>
      <c r="H168" s="9">
        <f t="shared" si="170"/>
        <v>328607208.72245258</v>
      </c>
      <c r="I168" s="9">
        <f t="shared" si="171"/>
        <v>5117325420.4389439</v>
      </c>
      <c r="J168" s="9">
        <f t="shared" si="172"/>
        <v>47291236503.37719</v>
      </c>
      <c r="K168" s="4">
        <v>3.9228000000000001</v>
      </c>
      <c r="L168" s="9">
        <f t="shared" si="130"/>
        <v>772716138486.28052</v>
      </c>
      <c r="M168" s="9">
        <f t="shared" si="131"/>
        <v>47030421768.422813</v>
      </c>
      <c r="N168" s="9">
        <f t="shared" si="132"/>
        <v>4966688953.2494507</v>
      </c>
      <c r="O168" s="9">
        <f t="shared" si="133"/>
        <v>137172063.4912332</v>
      </c>
      <c r="P168" s="9">
        <f t="shared" si="134"/>
        <v>22535410.430702601</v>
      </c>
      <c r="Q168" s="9">
        <f t="shared" si="135"/>
        <v>4806981479.3275156</v>
      </c>
      <c r="R168" s="9">
        <v>6.457837013755019E-3</v>
      </c>
      <c r="S168" s="9">
        <f t="shared" si="136"/>
        <v>303714798.46863061</v>
      </c>
      <c r="T168" s="9">
        <f t="shared" si="137"/>
        <v>5110696277.7961464</v>
      </c>
      <c r="U168" s="9">
        <f t="shared" si="138"/>
        <v>41919725490.626671</v>
      </c>
      <c r="V168" s="9">
        <v>3.7227999999999999</v>
      </c>
      <c r="W168" s="9">
        <f t="shared" si="139"/>
        <v>771715137947.21814</v>
      </c>
      <c r="X168" s="9">
        <f t="shared" si="140"/>
        <v>57457517762.724953</v>
      </c>
      <c r="Y168" s="9">
        <f t="shared" si="141"/>
        <v>4966688953.2494507</v>
      </c>
      <c r="Z168" s="9">
        <f t="shared" si="142"/>
        <v>167584426.80794778</v>
      </c>
      <c r="AA168" s="9">
        <f t="shared" si="143"/>
        <v>27531727.261305708</v>
      </c>
      <c r="AB168" s="9">
        <f t="shared" si="144"/>
        <v>4771572799.1801968</v>
      </c>
      <c r="AC168" s="9">
        <v>6.073851780560191E-3</v>
      </c>
      <c r="AD168" s="9">
        <f t="shared" si="145"/>
        <v>348988446.56969577</v>
      </c>
      <c r="AE168" s="9">
        <f t="shared" si="146"/>
        <v>5120561245.7498922</v>
      </c>
      <c r="AF168" s="9">
        <f t="shared" si="147"/>
        <v>52336956516.97506</v>
      </c>
      <c r="AG168" s="9">
        <v>4.1227999999999998</v>
      </c>
      <c r="AH168" s="9">
        <f t="shared" si="148"/>
        <v>773204748108.23376</v>
      </c>
      <c r="AI168" s="9">
        <f t="shared" si="149"/>
        <v>35178140703.920975</v>
      </c>
      <c r="AJ168" s="9">
        <f t="shared" si="150"/>
        <v>4966688953.2494507</v>
      </c>
      <c r="AK168" s="9">
        <f t="shared" si="151"/>
        <v>102602910.38643618</v>
      </c>
      <c r="AL168" s="9">
        <f t="shared" si="152"/>
        <v>16856192.420628801</v>
      </c>
      <c r="AM168" s="9">
        <f t="shared" si="153"/>
        <v>4847229850.4423857</v>
      </c>
      <c r="AN168" s="9">
        <v>6.8614378250433372E-3</v>
      </c>
      <c r="AO168" s="9">
        <f t="shared" si="154"/>
        <v>241372625.24058002</v>
      </c>
      <c r="AP168" s="9">
        <f t="shared" si="155"/>
        <v>5088602475.6829653</v>
      </c>
      <c r="AQ168" s="9">
        <f t="shared" si="156"/>
        <v>30089538228.238007</v>
      </c>
      <c r="AR168" s="9">
        <v>3.5228000000000002</v>
      </c>
      <c r="AS168" s="9">
        <f t="shared" si="118"/>
        <v>768378973828.12781</v>
      </c>
      <c r="AT168" s="9">
        <f t="shared" si="157"/>
        <v>62694341885.658241</v>
      </c>
      <c r="AU168" s="9">
        <f t="shared" si="158"/>
        <v>4966688953.2494507</v>
      </c>
      <c r="AV168" s="9">
        <f t="shared" si="159"/>
        <v>182858497.16650322</v>
      </c>
      <c r="AW168" s="9">
        <f t="shared" si="160"/>
        <v>30041038.820211243</v>
      </c>
      <c r="AX168" s="9">
        <f t="shared" si="161"/>
        <v>4753789417.2627363</v>
      </c>
      <c r="AY168" s="9">
        <v>5.8869155534129192E-3</v>
      </c>
      <c r="AZ168" s="9">
        <f t="shared" si="162"/>
        <v>369076296.35766852</v>
      </c>
      <c r="BA168" s="9">
        <f t="shared" si="163"/>
        <v>5122865713.6204052</v>
      </c>
      <c r="BB168" s="9">
        <f t="shared" si="164"/>
        <v>57571476172.037842</v>
      </c>
      <c r="BC168" s="9">
        <v>4.3228</v>
      </c>
      <c r="BD168" s="9">
        <f t="shared" si="119"/>
        <v>773552722756.68115</v>
      </c>
      <c r="BE168" s="9">
        <f t="shared" si="120"/>
        <v>0.50493224300276085</v>
      </c>
      <c r="BF168" s="9">
        <f t="shared" si="121"/>
        <v>0.51447429231117781</v>
      </c>
      <c r="BG168" s="9">
        <f t="shared" si="122"/>
        <v>0.49556870867060632</v>
      </c>
      <c r="BH168" s="9">
        <f t="shared" si="123"/>
        <v>0.52419829039602417</v>
      </c>
      <c r="BI168" s="9">
        <f t="shared" si="124"/>
        <v>0.48638032087118127</v>
      </c>
      <c r="BJ168" s="9">
        <f t="shared" si="125"/>
        <v>2661085689.8311119</v>
      </c>
      <c r="BK168" s="9">
        <f t="shared" si="126"/>
        <v>5184555635.0892982</v>
      </c>
      <c r="BL168" s="9">
        <f t="shared" si="127"/>
        <v>2620639522.211544</v>
      </c>
      <c r="BM168" s="9">
        <f t="shared" si="128"/>
        <v>2721220988.4722128</v>
      </c>
      <c r="BN168" s="9">
        <f t="shared" si="129"/>
        <v>2580599844.0965314</v>
      </c>
    </row>
    <row r="169" spans="1:66" x14ac:dyDescent="0.3">
      <c r="A169" s="9">
        <f t="shared" si="117"/>
        <v>152</v>
      </c>
      <c r="B169" s="9">
        <f t="shared" si="165"/>
        <v>47291236503.37719</v>
      </c>
      <c r="C169" s="9">
        <f t="shared" si="166"/>
        <v>4966688953.2494507</v>
      </c>
      <c r="D169" s="9">
        <f t="shared" si="167"/>
        <v>137932773.13485014</v>
      </c>
      <c r="E169" s="9">
        <f t="shared" si="168"/>
        <v>22660384.157868236</v>
      </c>
      <c r="F169" s="9">
        <f t="shared" si="169"/>
        <v>4806095795.9567318</v>
      </c>
      <c r="G169" s="9">
        <v>5.9580837636834527E-3</v>
      </c>
      <c r="H169" s="9">
        <f t="shared" si="170"/>
        <v>281765148.37528586</v>
      </c>
      <c r="I169" s="9">
        <f t="shared" si="171"/>
        <v>5087860944.3320179</v>
      </c>
      <c r="J169" s="9">
        <f t="shared" si="172"/>
        <v>42203375559.045174</v>
      </c>
      <c r="K169" s="4">
        <v>3.9255</v>
      </c>
      <c r="L169" s="9">
        <f t="shared" si="130"/>
        <v>773354863538.46667</v>
      </c>
      <c r="M169" s="9">
        <f t="shared" si="131"/>
        <v>41919725490.626671</v>
      </c>
      <c r="N169" s="9">
        <f t="shared" si="132"/>
        <v>4966688953.2494507</v>
      </c>
      <c r="O169" s="9">
        <f t="shared" si="133"/>
        <v>122265866.01432779</v>
      </c>
      <c r="P169" s="9">
        <f t="shared" si="134"/>
        <v>20086535.130925279</v>
      </c>
      <c r="Q169" s="9">
        <f t="shared" si="135"/>
        <v>4824336552.1041975</v>
      </c>
      <c r="R169" s="9">
        <v>6.1451674302122061E-3</v>
      </c>
      <c r="S169" s="9">
        <f t="shared" si="136"/>
        <v>257603731.76843542</v>
      </c>
      <c r="T169" s="9">
        <f t="shared" si="137"/>
        <v>5081940283.872633</v>
      </c>
      <c r="U169" s="9">
        <f t="shared" si="138"/>
        <v>36837785206.754044</v>
      </c>
      <c r="V169" s="9">
        <v>3.7254999999999998</v>
      </c>
      <c r="W169" s="9">
        <f t="shared" si="139"/>
        <v>772454923148.64026</v>
      </c>
      <c r="X169" s="9">
        <f t="shared" si="140"/>
        <v>52336956516.97506</v>
      </c>
      <c r="Y169" s="9">
        <f t="shared" si="141"/>
        <v>4966688953.2494507</v>
      </c>
      <c r="Z169" s="9">
        <f t="shared" si="142"/>
        <v>152649456.50784394</v>
      </c>
      <c r="AA169" s="9">
        <f t="shared" si="143"/>
        <v>25078124.997717217</v>
      </c>
      <c r="AB169" s="9">
        <f t="shared" si="144"/>
        <v>4788961371.7438898</v>
      </c>
      <c r="AC169" s="9">
        <v>5.7802682090178914E-3</v>
      </c>
      <c r="AD169" s="9">
        <f t="shared" si="145"/>
        <v>302521645.91182268</v>
      </c>
      <c r="AE169" s="9">
        <f t="shared" si="146"/>
        <v>5091483017.6557121</v>
      </c>
      <c r="AF169" s="9">
        <f t="shared" si="147"/>
        <v>47245473499.319351</v>
      </c>
      <c r="AG169" s="9">
        <v>4.1254999999999997</v>
      </c>
      <c r="AH169" s="9">
        <f t="shared" si="148"/>
        <v>773905418683.66821</v>
      </c>
      <c r="AI169" s="9">
        <f t="shared" si="149"/>
        <v>30089538228.238007</v>
      </c>
      <c r="AJ169" s="9">
        <f t="shared" si="150"/>
        <v>4966688953.2494507</v>
      </c>
      <c r="AK169" s="9">
        <f t="shared" si="151"/>
        <v>87761153.165694192</v>
      </c>
      <c r="AL169" s="9">
        <f t="shared" si="152"/>
        <v>14417903.734364046</v>
      </c>
      <c r="AM169" s="9">
        <f t="shared" si="153"/>
        <v>4864509896.3493919</v>
      </c>
      <c r="AN169" s="9">
        <v>6.5205010146435205E-3</v>
      </c>
      <c r="AO169" s="9">
        <f t="shared" si="154"/>
        <v>196198864.54738092</v>
      </c>
      <c r="AP169" s="9">
        <f t="shared" si="155"/>
        <v>5060708760.8967724</v>
      </c>
      <c r="AQ169" s="9">
        <f t="shared" si="156"/>
        <v>25028829467.341232</v>
      </c>
      <c r="AR169" s="9">
        <v>3.5255000000000001</v>
      </c>
      <c r="AS169" s="9">
        <f t="shared" si="118"/>
        <v>769227731656.30945</v>
      </c>
      <c r="AT169" s="9">
        <f t="shared" si="157"/>
        <v>57571476172.037842</v>
      </c>
      <c r="AU169" s="9">
        <f t="shared" si="158"/>
        <v>4966688953.2494507</v>
      </c>
      <c r="AV169" s="9">
        <f t="shared" si="159"/>
        <v>167916805.50177705</v>
      </c>
      <c r="AW169" s="9">
        <f t="shared" si="160"/>
        <v>27586332.3324348</v>
      </c>
      <c r="AX169" s="9">
        <f t="shared" si="161"/>
        <v>4771185815.4152393</v>
      </c>
      <c r="AY169" s="9">
        <v>5.5939376100901939E-3</v>
      </c>
      <c r="AZ169" s="9">
        <f t="shared" si="162"/>
        <v>322051245.82717389</v>
      </c>
      <c r="BA169" s="9">
        <f t="shared" si="163"/>
        <v>5093237061.2424135</v>
      </c>
      <c r="BB169" s="9">
        <f t="shared" si="164"/>
        <v>52478239110.795433</v>
      </c>
      <c r="BC169" s="9">
        <v>4.3254999999999999</v>
      </c>
      <c r="BD169" s="9">
        <f t="shared" si="119"/>
        <v>774172033308.8468</v>
      </c>
      <c r="BE169" s="9">
        <f t="shared" si="120"/>
        <v>0.50177923640614142</v>
      </c>
      <c r="BF169" s="9">
        <f t="shared" si="121"/>
        <v>0.511346393418742</v>
      </c>
      <c r="BG169" s="9">
        <f t="shared" si="122"/>
        <v>0.49239261888471303</v>
      </c>
      <c r="BH169" s="9">
        <f t="shared" si="123"/>
        <v>0.52109759314712101</v>
      </c>
      <c r="BI169" s="9">
        <f t="shared" si="124"/>
        <v>0.48318310487699412</v>
      </c>
      <c r="BJ169" s="9">
        <f t="shared" si="125"/>
        <v>2622194781.1665363</v>
      </c>
      <c r="BK169" s="9">
        <f t="shared" si="126"/>
        <v>5138330319.2045021</v>
      </c>
      <c r="BL169" s="9">
        <f t="shared" si="127"/>
        <v>2582172122.7317629</v>
      </c>
      <c r="BM169" s="9">
        <f t="shared" si="128"/>
        <v>2682855280.6083164</v>
      </c>
      <c r="BN169" s="9">
        <f t="shared" si="129"/>
        <v>2542100660.5690613</v>
      </c>
    </row>
    <row r="170" spans="1:66" x14ac:dyDescent="0.3">
      <c r="A170" s="9">
        <f t="shared" si="117"/>
        <v>153</v>
      </c>
      <c r="B170" s="9">
        <f t="shared" si="165"/>
        <v>42203375559.045174</v>
      </c>
      <c r="C170" s="9">
        <f t="shared" si="166"/>
        <v>4966688953.2494507</v>
      </c>
      <c r="D170" s="9">
        <f t="shared" si="167"/>
        <v>123093178.71388176</v>
      </c>
      <c r="E170" s="9">
        <f t="shared" si="168"/>
        <v>20222450.788709145</v>
      </c>
      <c r="F170" s="9">
        <f t="shared" si="169"/>
        <v>4823373323.7468605</v>
      </c>
      <c r="G170" s="9">
        <v>6.3594527650988608E-3</v>
      </c>
      <c r="H170" s="9">
        <f t="shared" si="170"/>
        <v>268390373.39547551</v>
      </c>
      <c r="I170" s="9">
        <f t="shared" si="171"/>
        <v>5091763697.1423359</v>
      </c>
      <c r="J170" s="9">
        <f t="shared" si="172"/>
        <v>37111611861.902832</v>
      </c>
      <c r="K170" s="4">
        <v>3.9281000000000001</v>
      </c>
      <c r="L170" s="9">
        <f t="shared" si="130"/>
        <v>779039845662.77734</v>
      </c>
      <c r="M170" s="9">
        <f t="shared" si="131"/>
        <v>36837785206.754044</v>
      </c>
      <c r="N170" s="9">
        <f t="shared" si="132"/>
        <v>4966688953.2494507</v>
      </c>
      <c r="O170" s="9">
        <f t="shared" si="133"/>
        <v>107443540.18636596</v>
      </c>
      <c r="P170" s="9">
        <f t="shared" si="134"/>
        <v>17651438.74490298</v>
      </c>
      <c r="Q170" s="9">
        <f t="shared" si="135"/>
        <v>4841593974.318182</v>
      </c>
      <c r="R170" s="9">
        <v>6.5652876492899859E-3</v>
      </c>
      <c r="S170" s="9">
        <f t="shared" si="136"/>
        <v>241850656.24509966</v>
      </c>
      <c r="T170" s="9">
        <f t="shared" si="137"/>
        <v>5083444630.563282</v>
      </c>
      <c r="U170" s="9">
        <f t="shared" si="138"/>
        <v>31754340576.190762</v>
      </c>
      <c r="V170" s="9">
        <v>3.7281</v>
      </c>
      <c r="W170" s="9">
        <f t="shared" si="139"/>
        <v>777767028476.18213</v>
      </c>
      <c r="X170" s="9">
        <f t="shared" si="140"/>
        <v>47245473499.319351</v>
      </c>
      <c r="Y170" s="9">
        <f t="shared" si="141"/>
        <v>4966688953.2494507</v>
      </c>
      <c r="Z170" s="9">
        <f t="shared" si="142"/>
        <v>137799297.70634812</v>
      </c>
      <c r="AA170" s="9">
        <f t="shared" si="143"/>
        <v>22638456.05175719</v>
      </c>
      <c r="AB170" s="9">
        <f t="shared" si="144"/>
        <v>4806251199.4913454</v>
      </c>
      <c r="AC170" s="9">
        <v>6.1719253178383893E-3</v>
      </c>
      <c r="AD170" s="9">
        <f t="shared" si="145"/>
        <v>291595534.04371178</v>
      </c>
      <c r="AE170" s="9">
        <f t="shared" si="146"/>
        <v>5097846733.5350571</v>
      </c>
      <c r="AF170" s="9">
        <f t="shared" si="147"/>
        <v>42147626765.784294</v>
      </c>
      <c r="AG170" s="9">
        <v>4.1280999999999999</v>
      </c>
      <c r="AH170" s="9">
        <f t="shared" si="148"/>
        <v>779970550230.86377</v>
      </c>
      <c r="AI170" s="9">
        <f t="shared" si="149"/>
        <v>25028829467.341232</v>
      </c>
      <c r="AJ170" s="9">
        <f t="shared" si="150"/>
        <v>4966688953.2494507</v>
      </c>
      <c r="AK170" s="9">
        <f t="shared" si="151"/>
        <v>73000752.613078594</v>
      </c>
      <c r="AL170" s="9">
        <f t="shared" si="152"/>
        <v>11992980.786434341</v>
      </c>
      <c r="AM170" s="9">
        <f t="shared" si="153"/>
        <v>4881695219.8499374</v>
      </c>
      <c r="AN170" s="9">
        <v>6.9603708010481657E-3</v>
      </c>
      <c r="AO170" s="9">
        <f t="shared" si="154"/>
        <v>174209933.80889583</v>
      </c>
      <c r="AP170" s="9">
        <f t="shared" si="155"/>
        <v>5055905153.6588335</v>
      </c>
      <c r="AQ170" s="9">
        <f t="shared" si="156"/>
        <v>19972924313.6824</v>
      </c>
      <c r="AR170" s="9">
        <v>3.5281000000000002</v>
      </c>
      <c r="AS170" s="9">
        <f t="shared" si="118"/>
        <v>773553488509.80151</v>
      </c>
      <c r="AT170" s="9">
        <f t="shared" si="157"/>
        <v>52478239110.795433</v>
      </c>
      <c r="AU170" s="9">
        <f t="shared" si="158"/>
        <v>4966688953.2494507</v>
      </c>
      <c r="AV170" s="9">
        <f t="shared" si="159"/>
        <v>153061530.73982003</v>
      </c>
      <c r="AW170" s="9">
        <f t="shared" si="160"/>
        <v>25145822.907256145</v>
      </c>
      <c r="AX170" s="9">
        <f t="shared" si="161"/>
        <v>4788481599.6023741</v>
      </c>
      <c r="AY170" s="9">
        <v>5.9758845770430113E-3</v>
      </c>
      <c r="AZ170" s="9">
        <f t="shared" si="162"/>
        <v>313603899.7325778</v>
      </c>
      <c r="BA170" s="9">
        <f t="shared" si="163"/>
        <v>5102085499.3349514</v>
      </c>
      <c r="BB170" s="9">
        <f t="shared" si="164"/>
        <v>47376153611.460487</v>
      </c>
      <c r="BC170" s="9">
        <v>4.3281000000000001</v>
      </c>
      <c r="BD170" s="9">
        <f t="shared" si="119"/>
        <v>780619081398.24756</v>
      </c>
      <c r="BE170" s="9">
        <f t="shared" si="120"/>
        <v>0.49864484484127064</v>
      </c>
      <c r="BF170" s="9">
        <f t="shared" si="121"/>
        <v>0.50823641703042</v>
      </c>
      <c r="BG170" s="9">
        <f t="shared" si="122"/>
        <v>0.48923583137635279</v>
      </c>
      <c r="BH170" s="9">
        <f t="shared" si="123"/>
        <v>0.51801412117814072</v>
      </c>
      <c r="BI170" s="9">
        <f t="shared" si="124"/>
        <v>0.48000587257277005</v>
      </c>
      <c r="BJ170" s="9">
        <f t="shared" si="125"/>
        <v>2600361497.7307568</v>
      </c>
      <c r="BK170" s="9">
        <f t="shared" si="126"/>
        <v>5107843883.3140774</v>
      </c>
      <c r="BL170" s="9">
        <f t="shared" si="127"/>
        <v>2561465638.8866911</v>
      </c>
      <c r="BM170" s="9">
        <f t="shared" si="128"/>
        <v>2656845685.6428199</v>
      </c>
      <c r="BN170" s="9">
        <f t="shared" si="129"/>
        <v>2522501435.6692419</v>
      </c>
    </row>
    <row r="171" spans="1:66" x14ac:dyDescent="0.3">
      <c r="A171" s="9">
        <f t="shared" si="117"/>
        <v>154</v>
      </c>
      <c r="B171" s="9">
        <f t="shared" si="165"/>
        <v>37111611861.902832</v>
      </c>
      <c r="C171" s="9">
        <f t="shared" si="166"/>
        <v>4966688953.2494507</v>
      </c>
      <c r="D171" s="9">
        <f t="shared" si="167"/>
        <v>108242201.26388326</v>
      </c>
      <c r="E171" s="9">
        <f t="shared" si="168"/>
        <v>17782647.350495107</v>
      </c>
      <c r="F171" s="9">
        <f t="shared" si="169"/>
        <v>4840664104.6350718</v>
      </c>
      <c r="G171" s="9">
        <v>5.3726150588150334E-3</v>
      </c>
      <c r="H171" s="9">
        <f t="shared" si="170"/>
        <v>199386404.74615777</v>
      </c>
      <c r="I171" s="9">
        <f t="shared" si="171"/>
        <v>5040050509.3812294</v>
      </c>
      <c r="J171" s="9">
        <f t="shared" si="172"/>
        <v>32071561352.521603</v>
      </c>
      <c r="K171" s="4">
        <v>3.9298000000000002</v>
      </c>
      <c r="L171" s="9">
        <f t="shared" si="130"/>
        <v>776167778444.70935</v>
      </c>
      <c r="M171" s="9">
        <f t="shared" si="131"/>
        <v>31754340576.190762</v>
      </c>
      <c r="N171" s="9">
        <f t="shared" si="132"/>
        <v>4966688953.2494507</v>
      </c>
      <c r="O171" s="9">
        <f t="shared" si="133"/>
        <v>92616826.680556387</v>
      </c>
      <c r="P171" s="9">
        <f t="shared" si="134"/>
        <v>15215621.526091408</v>
      </c>
      <c r="Q171" s="9">
        <f t="shared" si="135"/>
        <v>4858856505.0428028</v>
      </c>
      <c r="R171" s="9">
        <v>5.540770764512426E-3</v>
      </c>
      <c r="S171" s="9">
        <f t="shared" si="136"/>
        <v>175943521.91092843</v>
      </c>
      <c r="T171" s="9">
        <f t="shared" si="137"/>
        <v>5034800026.9537315</v>
      </c>
      <c r="U171" s="9">
        <f t="shared" si="138"/>
        <v>26719540549.23703</v>
      </c>
      <c r="V171" s="9">
        <v>3.7298</v>
      </c>
      <c r="W171" s="9">
        <f t="shared" si="139"/>
        <v>775359204150.87463</v>
      </c>
      <c r="X171" s="9">
        <f t="shared" si="140"/>
        <v>42147626765.784294</v>
      </c>
      <c r="Y171" s="9">
        <f t="shared" si="141"/>
        <v>4966688953.2494507</v>
      </c>
      <c r="Z171" s="9">
        <f t="shared" si="142"/>
        <v>122930578.06687087</v>
      </c>
      <c r="AA171" s="9">
        <f t="shared" si="143"/>
        <v>20195737.825271644</v>
      </c>
      <c r="AB171" s="9">
        <f t="shared" si="144"/>
        <v>4823562637.3573084</v>
      </c>
      <c r="AC171" s="9">
        <v>5.2135976022545938E-3</v>
      </c>
      <c r="AD171" s="9">
        <f t="shared" si="145"/>
        <v>219740765.84681454</v>
      </c>
      <c r="AE171" s="9">
        <f t="shared" si="146"/>
        <v>5043303403.2041225</v>
      </c>
      <c r="AF171" s="9">
        <f t="shared" si="147"/>
        <v>37104323362.58017</v>
      </c>
      <c r="AG171" s="9">
        <v>4.1298000000000004</v>
      </c>
      <c r="AH171" s="9">
        <f t="shared" si="148"/>
        <v>776668724093.43481</v>
      </c>
      <c r="AI171" s="9">
        <f t="shared" si="149"/>
        <v>19972924313.6824</v>
      </c>
      <c r="AJ171" s="9">
        <f t="shared" si="150"/>
        <v>4966688953.2494507</v>
      </c>
      <c r="AK171" s="9">
        <f t="shared" si="151"/>
        <v>58254362.581573665</v>
      </c>
      <c r="AL171" s="9">
        <f t="shared" si="152"/>
        <v>9570359.5669728164</v>
      </c>
      <c r="AM171" s="9">
        <f t="shared" si="153"/>
        <v>4898864231.1009045</v>
      </c>
      <c r="AN171" s="9">
        <v>5.8869155534129192E-3</v>
      </c>
      <c r="AO171" s="9">
        <f t="shared" si="154"/>
        <v>117578918.78935598</v>
      </c>
      <c r="AP171" s="9">
        <f t="shared" si="155"/>
        <v>5016443149.8902607</v>
      </c>
      <c r="AQ171" s="9">
        <f t="shared" si="156"/>
        <v>14956481163.792139</v>
      </c>
      <c r="AR171" s="9">
        <v>3.5298000000000003</v>
      </c>
      <c r="AS171" s="9">
        <f t="shared" si="118"/>
        <v>772532245083.1001</v>
      </c>
      <c r="AT171" s="9">
        <f t="shared" si="157"/>
        <v>47376153611.460487</v>
      </c>
      <c r="AU171" s="9">
        <f t="shared" si="158"/>
        <v>4966688953.2494507</v>
      </c>
      <c r="AV171" s="9">
        <f t="shared" si="159"/>
        <v>138180448.03342643</v>
      </c>
      <c r="AW171" s="9">
        <f t="shared" si="160"/>
        <v>22701073.605491485</v>
      </c>
      <c r="AX171" s="9">
        <f t="shared" si="161"/>
        <v>4805807431.6105328</v>
      </c>
      <c r="AY171" s="9">
        <v>5.0460486317918107E-3</v>
      </c>
      <c r="AZ171" s="9">
        <f t="shared" si="162"/>
        <v>239062375.11066884</v>
      </c>
      <c r="BA171" s="9">
        <f t="shared" si="163"/>
        <v>5044869806.7212019</v>
      </c>
      <c r="BB171" s="9">
        <f t="shared" si="164"/>
        <v>42331283804.739281</v>
      </c>
      <c r="BC171" s="9">
        <v>4.3298000000000005</v>
      </c>
      <c r="BD171" s="9">
        <f t="shared" si="119"/>
        <v>776909950235.06506</v>
      </c>
      <c r="BE171" s="9">
        <f t="shared" si="120"/>
        <v>0.49552933481068395</v>
      </c>
      <c r="BF171" s="9">
        <f t="shared" si="121"/>
        <v>0.50514464405236637</v>
      </c>
      <c r="BG171" s="9">
        <f t="shared" si="122"/>
        <v>0.48609859818257189</v>
      </c>
      <c r="BH171" s="9">
        <f t="shared" si="123"/>
        <v>0.51494816973328139</v>
      </c>
      <c r="BI171" s="9">
        <f t="shared" si="124"/>
        <v>0.47684886147210931</v>
      </c>
      <c r="BJ171" s="9">
        <f t="shared" si="125"/>
        <v>2551130062.3166656</v>
      </c>
      <c r="BK171" s="9">
        <f t="shared" si="126"/>
        <v>5052198590.8984013</v>
      </c>
      <c r="BL171" s="9">
        <f t="shared" si="127"/>
        <v>2511299096.178997</v>
      </c>
      <c r="BM171" s="9">
        <f t="shared" si="128"/>
        <v>2613206195.997407</v>
      </c>
      <c r="BN171" s="9">
        <f t="shared" si="129"/>
        <v>2471531612.9324703</v>
      </c>
    </row>
    <row r="172" spans="1:66" x14ac:dyDescent="0.3">
      <c r="A172" s="9">
        <f t="shared" si="117"/>
        <v>155</v>
      </c>
      <c r="B172" s="9">
        <f t="shared" si="165"/>
        <v>32071561352.521603</v>
      </c>
      <c r="C172" s="9">
        <f t="shared" si="166"/>
        <v>4966688953.2494507</v>
      </c>
      <c r="D172" s="9">
        <f t="shared" si="167"/>
        <v>93542053.944854677</v>
      </c>
      <c r="E172" s="9">
        <f t="shared" si="168"/>
        <v>15367623.14808327</v>
      </c>
      <c r="F172" s="9">
        <f t="shared" si="169"/>
        <v>4857779276.1565123</v>
      </c>
      <c r="G172" s="9">
        <v>5.5141990623922554E-3</v>
      </c>
      <c r="H172" s="9">
        <f t="shared" si="170"/>
        <v>176848973.53953031</v>
      </c>
      <c r="I172" s="9">
        <f t="shared" si="171"/>
        <v>5034628249.696043</v>
      </c>
      <c r="J172" s="9">
        <f t="shared" si="172"/>
        <v>27036933102.825558</v>
      </c>
      <c r="K172" s="4">
        <v>3.9323999999999999</v>
      </c>
      <c r="L172" s="9">
        <f t="shared" si="130"/>
        <v>780367378702.88672</v>
      </c>
      <c r="M172" s="9">
        <f t="shared" si="131"/>
        <v>26719540549.23703</v>
      </c>
      <c r="N172" s="9">
        <f t="shared" si="132"/>
        <v>4966688953.2494507</v>
      </c>
      <c r="O172" s="9">
        <f t="shared" si="133"/>
        <v>77931993.268608004</v>
      </c>
      <c r="P172" s="9">
        <f t="shared" si="134"/>
        <v>12803113.179842744</v>
      </c>
      <c r="Q172" s="9">
        <f t="shared" si="135"/>
        <v>4875953846.8009996</v>
      </c>
      <c r="R172" s="9">
        <v>5.6914914478271017E-3</v>
      </c>
      <c r="S172" s="9">
        <f t="shared" si="136"/>
        <v>152074036.52585202</v>
      </c>
      <c r="T172" s="9">
        <f t="shared" si="137"/>
        <v>5028027883.3268518</v>
      </c>
      <c r="U172" s="9">
        <f t="shared" si="138"/>
        <v>21691512665.910179</v>
      </c>
      <c r="V172" s="9">
        <v>3.7323999999999997</v>
      </c>
      <c r="W172" s="9">
        <f t="shared" si="139"/>
        <v>779344321915.66199</v>
      </c>
      <c r="X172" s="9">
        <f t="shared" si="140"/>
        <v>37104323362.58017</v>
      </c>
      <c r="Y172" s="9">
        <f t="shared" si="141"/>
        <v>4966688953.2494507</v>
      </c>
      <c r="Z172" s="9">
        <f t="shared" si="142"/>
        <v>108220943.14085883</v>
      </c>
      <c r="AA172" s="9">
        <f t="shared" si="143"/>
        <v>17779154.944569666</v>
      </c>
      <c r="AB172" s="9">
        <f t="shared" si="144"/>
        <v>4840688855.1640224</v>
      </c>
      <c r="AC172" s="9">
        <v>5.3460927225519317E-3</v>
      </c>
      <c r="AD172" s="9">
        <f t="shared" si="145"/>
        <v>198363153.10390347</v>
      </c>
      <c r="AE172" s="9">
        <f t="shared" si="146"/>
        <v>5039052008.2679262</v>
      </c>
      <c r="AF172" s="9">
        <f t="shared" si="147"/>
        <v>32065271354.312241</v>
      </c>
      <c r="AG172" s="9">
        <v>4.1323999999999996</v>
      </c>
      <c r="AH172" s="9">
        <f t="shared" si="148"/>
        <v>781053061281.52856</v>
      </c>
      <c r="AI172" s="9">
        <f t="shared" si="149"/>
        <v>14956481163.792139</v>
      </c>
      <c r="AJ172" s="9">
        <f t="shared" si="150"/>
        <v>4966688953.2494507</v>
      </c>
      <c r="AK172" s="9">
        <f t="shared" si="151"/>
        <v>43623070.061060406</v>
      </c>
      <c r="AL172" s="9">
        <f t="shared" si="152"/>
        <v>7166647.2243170673</v>
      </c>
      <c r="AM172" s="9">
        <f t="shared" si="153"/>
        <v>4915899235.9640741</v>
      </c>
      <c r="AN172" s="9">
        <v>6.0382150525185585E-3</v>
      </c>
      <c r="AO172" s="9">
        <f t="shared" si="154"/>
        <v>90310449.695919976</v>
      </c>
      <c r="AP172" s="9">
        <f t="shared" si="155"/>
        <v>5006209685.6599941</v>
      </c>
      <c r="AQ172" s="9">
        <f t="shared" si="156"/>
        <v>9950271478.1321449</v>
      </c>
      <c r="AR172" s="9">
        <v>3.5324</v>
      </c>
      <c r="AS172" s="9">
        <f t="shared" si="118"/>
        <v>775962501277.29907</v>
      </c>
      <c r="AT172" s="9">
        <f t="shared" si="157"/>
        <v>42331283804.739281</v>
      </c>
      <c r="AU172" s="9">
        <f t="shared" si="158"/>
        <v>4966688953.2494507</v>
      </c>
      <c r="AV172" s="9">
        <f t="shared" si="159"/>
        <v>123466244.43048957</v>
      </c>
      <c r="AW172" s="9">
        <f t="shared" si="160"/>
        <v>20283740.156437572</v>
      </c>
      <c r="AX172" s="9">
        <f t="shared" si="161"/>
        <v>4822938968.6625233</v>
      </c>
      <c r="AY172" s="9">
        <v>5.178298330841602E-3</v>
      </c>
      <c r="AZ172" s="9">
        <f t="shared" si="162"/>
        <v>219204016.26846355</v>
      </c>
      <c r="BA172" s="9">
        <f t="shared" si="163"/>
        <v>5042142984.9309864</v>
      </c>
      <c r="BB172" s="9">
        <f t="shared" si="164"/>
        <v>37289140819.808296</v>
      </c>
      <c r="BC172" s="9">
        <v>4.3323999999999998</v>
      </c>
      <c r="BD172" s="9">
        <f t="shared" si="119"/>
        <v>781532162664.30286</v>
      </c>
      <c r="BE172" s="9">
        <f t="shared" si="120"/>
        <v>0.49243223007298714</v>
      </c>
      <c r="BF172" s="9">
        <f t="shared" si="121"/>
        <v>0.50207059816663924</v>
      </c>
      <c r="BG172" s="9">
        <f t="shared" si="122"/>
        <v>0.48298044280347352</v>
      </c>
      <c r="BH172" s="9">
        <f t="shared" si="123"/>
        <v>0.51189926207376901</v>
      </c>
      <c r="BI172" s="9">
        <f t="shared" si="124"/>
        <v>0.4737115944908919</v>
      </c>
      <c r="BJ172" s="9">
        <f t="shared" si="125"/>
        <v>2525276338.8159547</v>
      </c>
      <c r="BK172" s="9">
        <f t="shared" si="126"/>
        <v>5018053460.6460438</v>
      </c>
      <c r="BL172" s="9">
        <f t="shared" si="127"/>
        <v>2486032169.3017569</v>
      </c>
      <c r="BM172" s="9">
        <f t="shared" si="128"/>
        <v>2585005661.2495551</v>
      </c>
      <c r="BN172" s="9">
        <f t="shared" si="129"/>
        <v>2447008984.5576921</v>
      </c>
    </row>
    <row r="173" spans="1:66" x14ac:dyDescent="0.3">
      <c r="A173" s="9">
        <f t="shared" si="117"/>
        <v>156</v>
      </c>
      <c r="B173" s="9">
        <f t="shared" si="165"/>
        <v>27036933102.825558</v>
      </c>
      <c r="C173" s="9">
        <f t="shared" si="166"/>
        <v>4966688953.2494507</v>
      </c>
      <c r="D173" s="9">
        <f t="shared" si="167"/>
        <v>78857721.549907878</v>
      </c>
      <c r="E173" s="9">
        <f t="shared" si="168"/>
        <v>12955197.11177058</v>
      </c>
      <c r="F173" s="9">
        <f t="shared" si="169"/>
        <v>4874876034.5877724</v>
      </c>
      <c r="G173" s="9">
        <v>4.5364945483714614E-3</v>
      </c>
      <c r="H173" s="9">
        <f t="shared" si="170"/>
        <v>122652899.62565205</v>
      </c>
      <c r="I173" s="9">
        <f t="shared" si="171"/>
        <v>4997528934.2134247</v>
      </c>
      <c r="J173" s="9">
        <f t="shared" si="172"/>
        <v>22039404168.612133</v>
      </c>
      <c r="K173" s="4">
        <v>3.9340999999999999</v>
      </c>
      <c r="L173" s="9">
        <f t="shared" si="130"/>
        <v>779614513737.29419</v>
      </c>
      <c r="M173" s="9">
        <f t="shared" si="131"/>
        <v>21691512665.910179</v>
      </c>
      <c r="N173" s="9">
        <f t="shared" si="132"/>
        <v>4966688953.2494507</v>
      </c>
      <c r="O173" s="9">
        <f t="shared" si="133"/>
        <v>63266911.942238025</v>
      </c>
      <c r="P173" s="9">
        <f t="shared" si="134"/>
        <v>10393849.819081962</v>
      </c>
      <c r="Q173" s="9">
        <f t="shared" si="135"/>
        <v>4893028191.4881306</v>
      </c>
      <c r="R173" s="9">
        <v>4.6855495414740433E-3</v>
      </c>
      <c r="S173" s="9">
        <f t="shared" si="136"/>
        <v>101636657.22563384</v>
      </c>
      <c r="T173" s="9">
        <f t="shared" si="137"/>
        <v>4994664848.7137642</v>
      </c>
      <c r="U173" s="9">
        <f t="shared" si="138"/>
        <v>16696847817.196415</v>
      </c>
      <c r="V173" s="9">
        <v>3.7340999999999998</v>
      </c>
      <c r="W173" s="9">
        <f t="shared" si="139"/>
        <v>779167716399.34717</v>
      </c>
      <c r="X173" s="9">
        <f t="shared" si="140"/>
        <v>32065271354.312241</v>
      </c>
      <c r="Y173" s="9">
        <f t="shared" si="141"/>
        <v>4966688953.2494507</v>
      </c>
      <c r="Z173" s="9">
        <f t="shared" si="142"/>
        <v>93523708.116744041</v>
      </c>
      <c r="AA173" s="9">
        <f t="shared" si="143"/>
        <v>15364609.19060795</v>
      </c>
      <c r="AB173" s="9">
        <f t="shared" si="144"/>
        <v>4857800635.9420986</v>
      </c>
      <c r="AC173" s="9">
        <v>4.4051790086636622E-3</v>
      </c>
      <c r="AD173" s="9">
        <f t="shared" si="145"/>
        <v>141253260.27712053</v>
      </c>
      <c r="AE173" s="9">
        <f t="shared" si="146"/>
        <v>4999053896.2192192</v>
      </c>
      <c r="AF173" s="9">
        <f t="shared" si="147"/>
        <v>27066217458.093021</v>
      </c>
      <c r="AG173" s="9">
        <v>4.1341000000000001</v>
      </c>
      <c r="AH173" s="9">
        <f t="shared" si="148"/>
        <v>779852407810.19824</v>
      </c>
      <c r="AI173" s="9">
        <f t="shared" si="149"/>
        <v>9950271478.1321449</v>
      </c>
      <c r="AJ173" s="9">
        <f t="shared" si="150"/>
        <v>4966688953.2494507</v>
      </c>
      <c r="AK173" s="9">
        <f t="shared" si="151"/>
        <v>29021625.144552089</v>
      </c>
      <c r="AL173" s="9">
        <f t="shared" si="152"/>
        <v>4767838.4166049864</v>
      </c>
      <c r="AM173" s="9">
        <f t="shared" si="153"/>
        <v>4932899489.6882935</v>
      </c>
      <c r="AN173" s="9">
        <v>4.9667915300590781E-3</v>
      </c>
      <c r="AO173" s="9">
        <f t="shared" si="154"/>
        <v>49420924.099375159</v>
      </c>
      <c r="AP173" s="9">
        <f t="shared" si="155"/>
        <v>4982320413.7876682</v>
      </c>
      <c r="AQ173" s="9">
        <f t="shared" si="156"/>
        <v>4967951064.3444767</v>
      </c>
      <c r="AR173" s="9">
        <v>3.5341</v>
      </c>
      <c r="AS173" s="9">
        <f t="shared" si="118"/>
        <v>777241984550.87622</v>
      </c>
      <c r="AT173" s="9">
        <f t="shared" si="157"/>
        <v>37289140819.808296</v>
      </c>
      <c r="AU173" s="9">
        <f t="shared" si="158"/>
        <v>4966688953.2494507</v>
      </c>
      <c r="AV173" s="9">
        <f t="shared" si="159"/>
        <v>108759994.0577742</v>
      </c>
      <c r="AW173" s="9">
        <f t="shared" si="160"/>
        <v>17867713.309491478</v>
      </c>
      <c r="AX173" s="9">
        <f t="shared" si="161"/>
        <v>4840061245.882185</v>
      </c>
      <c r="AY173" s="9">
        <v>4.2653187775606449E-3</v>
      </c>
      <c r="AZ173" s="9">
        <f t="shared" si="162"/>
        <v>159050072.53783146</v>
      </c>
      <c r="BA173" s="9">
        <f t="shared" si="163"/>
        <v>4999111318.4200163</v>
      </c>
      <c r="BB173" s="9">
        <f t="shared" si="164"/>
        <v>32290029501.388279</v>
      </c>
      <c r="BC173" s="9">
        <v>4.3341000000000003</v>
      </c>
      <c r="BD173" s="9">
        <f t="shared" si="119"/>
        <v>779861365673.52258</v>
      </c>
      <c r="BE173" s="9">
        <f t="shared" si="120"/>
        <v>0.48935379361155207</v>
      </c>
      <c r="BF173" s="9">
        <f t="shared" si="121"/>
        <v>0.49901455667982492</v>
      </c>
      <c r="BG173" s="9">
        <f t="shared" si="122"/>
        <v>0.47988161384766598</v>
      </c>
      <c r="BH173" s="9">
        <f t="shared" si="123"/>
        <v>0.50886768977413332</v>
      </c>
      <c r="BI173" s="9">
        <f t="shared" si="124"/>
        <v>0.47059430581533407</v>
      </c>
      <c r="BJ173" s="9">
        <f t="shared" si="125"/>
        <v>2484149067.8368468</v>
      </c>
      <c r="BK173" s="9">
        <f t="shared" si="126"/>
        <v>4970860551.4175625</v>
      </c>
      <c r="BL173" s="9">
        <f t="shared" si="127"/>
        <v>2443834359.4132228</v>
      </c>
      <c r="BM173" s="9">
        <f t="shared" si="128"/>
        <v>2550110046.019434</v>
      </c>
      <c r="BN173" s="9">
        <f t="shared" si="129"/>
        <v>2403735154.4895453</v>
      </c>
    </row>
    <row r="174" spans="1:66" x14ac:dyDescent="0.3">
      <c r="A174" s="9">
        <f t="shared" si="117"/>
        <v>157</v>
      </c>
      <c r="B174" s="9">
        <f t="shared" si="165"/>
        <v>22039404168.612133</v>
      </c>
      <c r="C174" s="9">
        <f t="shared" si="166"/>
        <v>4966688953.2494507</v>
      </c>
      <c r="D174" s="9">
        <f t="shared" si="167"/>
        <v>64281595.491785392</v>
      </c>
      <c r="E174" s="9">
        <f t="shared" si="168"/>
        <v>10560547.830793314</v>
      </c>
      <c r="F174" s="9">
        <f t="shared" si="169"/>
        <v>4891846809.9268723</v>
      </c>
      <c r="G174" s="9">
        <v>4.4489296884331342E-3</v>
      </c>
      <c r="H174" s="9">
        <f t="shared" si="170"/>
        <v>98051759.521115497</v>
      </c>
      <c r="I174" s="9">
        <f t="shared" si="171"/>
        <v>4989898569.4479876</v>
      </c>
      <c r="J174" s="9">
        <f t="shared" si="172"/>
        <v>17049505599.164145</v>
      </c>
      <c r="K174" s="4">
        <v>3.9367999999999999</v>
      </c>
      <c r="L174" s="9">
        <f t="shared" si="130"/>
        <v>783414075403.33411</v>
      </c>
      <c r="M174" s="9">
        <f t="shared" si="131"/>
        <v>16696847817.196415</v>
      </c>
      <c r="N174" s="9">
        <f t="shared" si="132"/>
        <v>4966688953.2494507</v>
      </c>
      <c r="O174" s="9">
        <f t="shared" si="133"/>
        <v>48699139.466822878</v>
      </c>
      <c r="P174" s="9">
        <f t="shared" si="134"/>
        <v>8000572.9124066159</v>
      </c>
      <c r="Q174" s="9">
        <f t="shared" si="135"/>
        <v>4909989240.8702211</v>
      </c>
      <c r="R174" s="9">
        <v>4.5803087713912616E-3</v>
      </c>
      <c r="S174" s="9">
        <f t="shared" si="136"/>
        <v>76476718.511689782</v>
      </c>
      <c r="T174" s="9">
        <f t="shared" si="137"/>
        <v>4986465959.3819113</v>
      </c>
      <c r="U174" s="9">
        <f t="shared" si="138"/>
        <v>11710381857.814505</v>
      </c>
      <c r="V174" s="9">
        <v>3.7367999999999997</v>
      </c>
      <c r="W174" s="9">
        <f t="shared" si="139"/>
        <v>782875155622.96008</v>
      </c>
      <c r="X174" s="9">
        <f t="shared" si="140"/>
        <v>27066217458.093021</v>
      </c>
      <c r="Y174" s="9">
        <f t="shared" si="141"/>
        <v>4966688953.2494507</v>
      </c>
      <c r="Z174" s="9">
        <f t="shared" si="142"/>
        <v>78943134.252771318</v>
      </c>
      <c r="AA174" s="9">
        <f t="shared" si="143"/>
        <v>12969229.198669573</v>
      </c>
      <c r="AB174" s="9">
        <f t="shared" si="144"/>
        <v>4874776589.7980099</v>
      </c>
      <c r="AC174" s="9">
        <v>4.3090018898930271E-3</v>
      </c>
      <c r="AD174" s="9">
        <f t="shared" si="145"/>
        <v>116628382.17917848</v>
      </c>
      <c r="AE174" s="9">
        <f t="shared" si="146"/>
        <v>4991404971.9771881</v>
      </c>
      <c r="AF174" s="9">
        <f t="shared" si="147"/>
        <v>22074812486.115833</v>
      </c>
      <c r="AG174" s="9">
        <v>4.1368</v>
      </c>
      <c r="AH174" s="9">
        <f t="shared" si="148"/>
        <v>783650580600.41858</v>
      </c>
      <c r="AI174" s="9">
        <f t="shared" si="149"/>
        <v>4967951064.3444767</v>
      </c>
      <c r="AJ174" s="9">
        <f t="shared" si="150"/>
        <v>4966688953.2494507</v>
      </c>
      <c r="AK174" s="9">
        <f t="shared" si="151"/>
        <v>14489857.271004725</v>
      </c>
      <c r="AL174" s="9">
        <f t="shared" si="152"/>
        <v>2380476.5516650621</v>
      </c>
      <c r="AM174" s="9">
        <f t="shared" si="153"/>
        <v>4949818619.4267807</v>
      </c>
      <c r="AN174" s="9">
        <v>4.861223301112827E-3</v>
      </c>
      <c r="AO174" s="9">
        <f t="shared" si="154"/>
        <v>24150319.472779639</v>
      </c>
      <c r="AP174" s="9">
        <f t="shared" si="155"/>
        <v>4973968938.89956</v>
      </c>
      <c r="AQ174" s="9">
        <f t="shared" si="156"/>
        <v>0</v>
      </c>
      <c r="AR174" s="9">
        <v>3.5367999999999999</v>
      </c>
      <c r="AS174" s="9">
        <f t="shared" si="118"/>
        <v>780913123407.23096</v>
      </c>
      <c r="AT174" s="9">
        <f t="shared" si="157"/>
        <v>32290029501.388279</v>
      </c>
      <c r="AU174" s="9">
        <f t="shared" si="158"/>
        <v>4966688953.2494507</v>
      </c>
      <c r="AV174" s="9">
        <f t="shared" si="159"/>
        <v>94179252.712382481</v>
      </c>
      <c r="AW174" s="9">
        <f t="shared" si="160"/>
        <v>15472305.802748552</v>
      </c>
      <c r="AX174" s="9">
        <f t="shared" si="161"/>
        <v>4857037394.7343197</v>
      </c>
      <c r="AY174" s="9">
        <v>4.1780157419696318E-3</v>
      </c>
      <c r="AZ174" s="9">
        <f t="shared" si="162"/>
        <v>134908251.56546405</v>
      </c>
      <c r="BA174" s="9">
        <f t="shared" si="163"/>
        <v>4991945646.2997837</v>
      </c>
      <c r="BB174" s="9">
        <f t="shared" si="164"/>
        <v>27298083855.088497</v>
      </c>
      <c r="BC174" s="9">
        <v>4.3368000000000002</v>
      </c>
      <c r="BD174" s="9">
        <f t="shared" si="119"/>
        <v>783735466469.06604</v>
      </c>
      <c r="BE174" s="9">
        <f t="shared" si="120"/>
        <v>0.48629351465272269</v>
      </c>
      <c r="BF174" s="9">
        <f t="shared" si="121"/>
        <v>0.49597600778527545</v>
      </c>
      <c r="BG174" s="9">
        <f t="shared" si="122"/>
        <v>0.47680160122760984</v>
      </c>
      <c r="BH174" s="9">
        <f t="shared" si="123"/>
        <v>0.50585293963807199</v>
      </c>
      <c r="BI174" s="9">
        <f t="shared" si="124"/>
        <v>0.46749648570700086</v>
      </c>
      <c r="BJ174" s="9">
        <f t="shared" si="125"/>
        <v>2457815036.0966396</v>
      </c>
      <c r="BK174" s="9">
        <f t="shared" si="126"/>
        <v>4936526038.4353056</v>
      </c>
      <c r="BL174" s="9">
        <f t="shared" si="127"/>
        <v>2417550095.8318238</v>
      </c>
      <c r="BM174" s="9">
        <f t="shared" si="128"/>
        <v>2523426546.3062778</v>
      </c>
      <c r="BN174" s="9">
        <f t="shared" si="129"/>
        <v>2377745516.1550622</v>
      </c>
    </row>
    <row r="175" spans="1:66" x14ac:dyDescent="0.3">
      <c r="A175" s="9">
        <f t="shared" si="117"/>
        <v>158</v>
      </c>
      <c r="B175" s="9">
        <f t="shared" si="165"/>
        <v>17049505599.164145</v>
      </c>
      <c r="C175" s="9">
        <f t="shared" si="166"/>
        <v>4966688953.2494507</v>
      </c>
      <c r="D175" s="9">
        <f t="shared" si="167"/>
        <v>49727724.66422876</v>
      </c>
      <c r="E175" s="9">
        <f t="shared" si="168"/>
        <v>8169554.7662661532</v>
      </c>
      <c r="F175" s="9">
        <f t="shared" si="169"/>
        <v>4908791673.8189564</v>
      </c>
      <c r="G175" s="9">
        <v>4.0559327601362716E-3</v>
      </c>
      <c r="H175" s="9">
        <f t="shared" si="170"/>
        <v>69151648.303776652</v>
      </c>
      <c r="I175" s="9">
        <f t="shared" si="171"/>
        <v>4977943322.1227331</v>
      </c>
      <c r="J175" s="9">
        <f t="shared" si="172"/>
        <v>12071562277.041412</v>
      </c>
      <c r="K175" s="4">
        <v>3.9392</v>
      </c>
      <c r="L175" s="9">
        <f t="shared" si="130"/>
        <v>786515044895.39185</v>
      </c>
      <c r="M175" s="9">
        <f t="shared" si="131"/>
        <v>11710381857.814505</v>
      </c>
      <c r="N175" s="9">
        <f t="shared" si="132"/>
        <v>4966688953.2494507</v>
      </c>
      <c r="O175" s="9">
        <f t="shared" si="133"/>
        <v>34155280.418625638</v>
      </c>
      <c r="P175" s="9">
        <f t="shared" si="134"/>
        <v>5611224.640202784</v>
      </c>
      <c r="Q175" s="9">
        <f t="shared" si="135"/>
        <v>4926922448.1906223</v>
      </c>
      <c r="R175" s="9">
        <v>4.1780157419696318E-3</v>
      </c>
      <c r="S175" s="9">
        <f t="shared" si="136"/>
        <v>48926159.746424586</v>
      </c>
      <c r="T175" s="9">
        <f t="shared" si="137"/>
        <v>4975848607.937047</v>
      </c>
      <c r="U175" s="9">
        <f t="shared" si="138"/>
        <v>6734533249.8774576</v>
      </c>
      <c r="V175" s="9">
        <v>3.7391999999999999</v>
      </c>
      <c r="W175" s="9">
        <f t="shared" si="139"/>
        <v>786184080054.05347</v>
      </c>
      <c r="X175" s="9">
        <f t="shared" si="140"/>
        <v>22074812486.115833</v>
      </c>
      <c r="Y175" s="9">
        <f t="shared" si="141"/>
        <v>4966688953.2494507</v>
      </c>
      <c r="Z175" s="9">
        <f t="shared" si="142"/>
        <v>64384869.751171187</v>
      </c>
      <c r="AA175" s="9">
        <f t="shared" si="143"/>
        <v>10577514.316263838</v>
      </c>
      <c r="AB175" s="9">
        <f t="shared" si="144"/>
        <v>4891726569.1820154</v>
      </c>
      <c r="AC175" s="9">
        <v>3.9340141711349252E-3</v>
      </c>
      <c r="AD175" s="9">
        <f t="shared" si="145"/>
        <v>86842625.145525873</v>
      </c>
      <c r="AE175" s="9">
        <f t="shared" si="146"/>
        <v>4978569194.3275414</v>
      </c>
      <c r="AF175" s="9">
        <f t="shared" si="147"/>
        <v>17096243291.788294</v>
      </c>
      <c r="AG175" s="9">
        <v>4.1391999999999998</v>
      </c>
      <c r="AH175" s="9">
        <f t="shared" si="148"/>
        <v>786613932703.75159</v>
      </c>
      <c r="AI175" s="9">
        <f t="shared" si="149"/>
        <v>0</v>
      </c>
      <c r="AJ175" s="9">
        <f t="shared" si="150"/>
        <v>0</v>
      </c>
      <c r="AK175" s="9">
        <f t="shared" si="151"/>
        <v>0</v>
      </c>
      <c r="AL175" s="9">
        <f t="shared" si="152"/>
        <v>0</v>
      </c>
      <c r="AM175" s="9">
        <f t="shared" si="153"/>
        <v>0</v>
      </c>
      <c r="AN175" s="9">
        <v>4.4401778603907482E-3</v>
      </c>
      <c r="AO175" s="9">
        <f t="shared" si="154"/>
        <v>0</v>
      </c>
      <c r="AP175" s="9">
        <f t="shared" si="155"/>
        <v>0</v>
      </c>
      <c r="AQ175" s="9">
        <f t="shared" si="156"/>
        <v>0</v>
      </c>
      <c r="AR175" s="9">
        <v>3.5392000000000001</v>
      </c>
      <c r="AS175" s="9">
        <f t="shared" si="118"/>
        <v>0</v>
      </c>
      <c r="AT175" s="9">
        <f t="shared" si="157"/>
        <v>27298083855.088497</v>
      </c>
      <c r="AU175" s="9">
        <f t="shared" si="158"/>
        <v>4966688953.2494507</v>
      </c>
      <c r="AV175" s="9">
        <f t="shared" si="159"/>
        <v>79619411.244008124</v>
      </c>
      <c r="AW175" s="9">
        <f t="shared" si="160"/>
        <v>13080331.847229905</v>
      </c>
      <c r="AX175" s="9">
        <f t="shared" si="161"/>
        <v>4873989210.1582127</v>
      </c>
      <c r="AY175" s="9">
        <v>3.8122595127885184E-3</v>
      </c>
      <c r="AZ175" s="9">
        <f t="shared" si="162"/>
        <v>104067379.8574598</v>
      </c>
      <c r="BA175" s="9">
        <f t="shared" si="163"/>
        <v>4978056590.0156727</v>
      </c>
      <c r="BB175" s="9">
        <f t="shared" si="164"/>
        <v>22320027265.072823</v>
      </c>
      <c r="BC175" s="9">
        <v>4.3391999999999999</v>
      </c>
      <c r="BD175" s="9">
        <f t="shared" si="119"/>
        <v>786532941222.47632</v>
      </c>
      <c r="BE175" s="9">
        <f t="shared" si="120"/>
        <v>0.48325141334647398</v>
      </c>
      <c r="BF175" s="9">
        <f t="shared" si="121"/>
        <v>0.49295498100822838</v>
      </c>
      <c r="BG175" s="9">
        <f t="shared" si="122"/>
        <v>0.47374041557883484</v>
      </c>
      <c r="BH175" s="9">
        <f t="shared" si="123"/>
        <v>0.50285505042115397</v>
      </c>
      <c r="BI175" s="9">
        <f t="shared" si="124"/>
        <v>0.4644181351536924</v>
      </c>
      <c r="BJ175" s="9">
        <f t="shared" si="125"/>
        <v>2429629139.2009454</v>
      </c>
      <c r="BK175" s="9">
        <f t="shared" si="126"/>
        <v>4901223414.6482868</v>
      </c>
      <c r="BL175" s="9">
        <f t="shared" si="127"/>
        <v>2389051154.0616236</v>
      </c>
      <c r="BM175" s="9">
        <f t="shared" si="128"/>
        <v>0</v>
      </c>
      <c r="BN175" s="9">
        <f t="shared" si="129"/>
        <v>2348876456.7166052</v>
      </c>
    </row>
    <row r="176" spans="1:66" x14ac:dyDescent="0.3">
      <c r="A176" s="9">
        <f t="shared" si="117"/>
        <v>159</v>
      </c>
      <c r="B176" s="9">
        <f t="shared" si="165"/>
        <v>12071562277.041412</v>
      </c>
      <c r="C176" s="9">
        <f t="shared" si="166"/>
        <v>4966688953.2494507</v>
      </c>
      <c r="D176" s="9">
        <f t="shared" si="167"/>
        <v>35208723.308037452</v>
      </c>
      <c r="E176" s="9">
        <f t="shared" si="168"/>
        <v>5784290.2577490108</v>
      </c>
      <c r="F176" s="9">
        <f t="shared" si="169"/>
        <v>4925695939.6836643</v>
      </c>
      <c r="G176" s="9">
        <v>3.6819894831724431E-3</v>
      </c>
      <c r="H176" s="9">
        <f t="shared" si="170"/>
        <v>44447365.349527672</v>
      </c>
      <c r="I176" s="9">
        <f t="shared" si="171"/>
        <v>4970143305.0331917</v>
      </c>
      <c r="J176" s="9">
        <f t="shared" si="172"/>
        <v>7101418972.0082207</v>
      </c>
      <c r="K176" s="4">
        <v>3.9399000000000002</v>
      </c>
      <c r="L176" s="9">
        <f t="shared" si="130"/>
        <v>790252785500.27747</v>
      </c>
      <c r="M176" s="9">
        <f t="shared" si="131"/>
        <v>6734533249.8774576</v>
      </c>
      <c r="N176" s="9">
        <f t="shared" si="132"/>
        <v>4966688953.2494507</v>
      </c>
      <c r="O176" s="9">
        <f t="shared" si="133"/>
        <v>19642388.64547592</v>
      </c>
      <c r="P176" s="9">
        <f t="shared" si="134"/>
        <v>3226963.8488996155</v>
      </c>
      <c r="Q176" s="9">
        <f t="shared" si="135"/>
        <v>4943819600.7550745</v>
      </c>
      <c r="R176" s="9">
        <v>3.8035690121634991E-3</v>
      </c>
      <c r="S176" s="9">
        <f t="shared" si="136"/>
        <v>25615261.980618641</v>
      </c>
      <c r="T176" s="9">
        <f t="shared" si="137"/>
        <v>4969434862.735693</v>
      </c>
      <c r="U176" s="9">
        <f t="shared" si="138"/>
        <v>1765098387.1417644</v>
      </c>
      <c r="V176" s="9">
        <v>3.7399</v>
      </c>
      <c r="W176" s="9">
        <f t="shared" si="139"/>
        <v>790140143174.97522</v>
      </c>
      <c r="X176" s="9">
        <f t="shared" si="140"/>
        <v>17096243291.788294</v>
      </c>
      <c r="Y176" s="9">
        <f t="shared" si="141"/>
        <v>4966688953.2494507</v>
      </c>
      <c r="Z176" s="9">
        <f t="shared" si="142"/>
        <v>49864042.934382528</v>
      </c>
      <c r="AA176" s="9">
        <f t="shared" si="143"/>
        <v>8191949.9106485583</v>
      </c>
      <c r="AB176" s="9">
        <f t="shared" si="144"/>
        <v>4908632960.4044199</v>
      </c>
      <c r="AC176" s="9">
        <v>3.5779081940546797E-3</v>
      </c>
      <c r="AD176" s="9">
        <f t="shared" si="145"/>
        <v>61168788.961241685</v>
      </c>
      <c r="AE176" s="9">
        <f t="shared" si="146"/>
        <v>4969801749.3656616</v>
      </c>
      <c r="AF176" s="9">
        <f t="shared" si="147"/>
        <v>12126441542.422632</v>
      </c>
      <c r="AG176" s="9">
        <v>4.1398999999999999</v>
      </c>
      <c r="AH176" s="9">
        <f t="shared" si="148"/>
        <v>790198478149.14014</v>
      </c>
      <c r="AI176" s="9">
        <f t="shared" si="149"/>
        <v>0</v>
      </c>
      <c r="AJ176" s="9">
        <f t="shared" si="150"/>
        <v>0</v>
      </c>
      <c r="AK176" s="9">
        <f t="shared" si="151"/>
        <v>0</v>
      </c>
      <c r="AL176" s="9">
        <f t="shared" si="152"/>
        <v>0</v>
      </c>
      <c r="AM176" s="9">
        <f t="shared" si="153"/>
        <v>0</v>
      </c>
      <c r="AN176" s="9">
        <v>4.0297935247933792E-3</v>
      </c>
      <c r="AO176" s="9">
        <f t="shared" si="154"/>
        <v>0</v>
      </c>
      <c r="AP176" s="9">
        <f t="shared" si="155"/>
        <v>0</v>
      </c>
      <c r="AQ176" s="9">
        <f t="shared" si="156"/>
        <v>0</v>
      </c>
      <c r="AR176" s="9">
        <v>3.5399000000000003</v>
      </c>
      <c r="AS176" s="9">
        <f t="shared" si="118"/>
        <v>0</v>
      </c>
      <c r="AT176" s="9">
        <f t="shared" si="157"/>
        <v>22320027265.072823</v>
      </c>
      <c r="AU176" s="9">
        <f t="shared" si="158"/>
        <v>4966688953.2494507</v>
      </c>
      <c r="AV176" s="9">
        <f t="shared" si="159"/>
        <v>65100079.523129068</v>
      </c>
      <c r="AW176" s="9">
        <f t="shared" si="160"/>
        <v>10695013.064514061</v>
      </c>
      <c r="AX176" s="9">
        <f t="shared" si="161"/>
        <v>4890893860.6618071</v>
      </c>
      <c r="AY176" s="9">
        <v>3.4652882542595131E-3</v>
      </c>
      <c r="AZ176" s="9">
        <f t="shared" si="162"/>
        <v>77345328.316408932</v>
      </c>
      <c r="BA176" s="9">
        <f t="shared" si="163"/>
        <v>4968239188.9782162</v>
      </c>
      <c r="BB176" s="9">
        <f t="shared" si="164"/>
        <v>17351788076.094604</v>
      </c>
      <c r="BC176" s="9">
        <v>4.3399000000000001</v>
      </c>
      <c r="BD176" s="9">
        <f t="shared" si="119"/>
        <v>789950031047.53638</v>
      </c>
      <c r="BE176" s="9">
        <f t="shared" si="120"/>
        <v>0.48022806410126756</v>
      </c>
      <c r="BF176" s="9">
        <f t="shared" si="121"/>
        <v>0.48995207146561082</v>
      </c>
      <c r="BG176" s="9">
        <f t="shared" si="122"/>
        <v>0.47069861069694857</v>
      </c>
      <c r="BH176" s="9">
        <f t="shared" si="123"/>
        <v>0.49987463804341292</v>
      </c>
      <c r="BI176" s="9">
        <f t="shared" si="124"/>
        <v>0.46135978743498884</v>
      </c>
      <c r="BJ176" s="9">
        <f t="shared" si="125"/>
        <v>2403710514.7156615</v>
      </c>
      <c r="BK176" s="9">
        <f t="shared" si="126"/>
        <v>4868224445.980711</v>
      </c>
      <c r="BL176" s="9">
        <f t="shared" si="127"/>
        <v>2362749714.5986285</v>
      </c>
      <c r="BM176" s="9">
        <f t="shared" si="128"/>
        <v>0</v>
      </c>
      <c r="BN176" s="9">
        <f t="shared" si="129"/>
        <v>2322180335.003963</v>
      </c>
    </row>
    <row r="177" spans="1:66" x14ac:dyDescent="0.3">
      <c r="A177" s="9">
        <f t="shared" si="117"/>
        <v>160</v>
      </c>
      <c r="B177" s="9">
        <f t="shared" si="165"/>
        <v>7101418972.0082207</v>
      </c>
      <c r="C177" s="9">
        <f t="shared" si="166"/>
        <v>4966688953.2494507</v>
      </c>
      <c r="D177" s="9">
        <f t="shared" si="167"/>
        <v>20712472.001690645</v>
      </c>
      <c r="E177" s="9">
        <f t="shared" si="168"/>
        <v>3402763.257420606</v>
      </c>
      <c r="F177" s="9">
        <f t="shared" si="169"/>
        <v>4942573717.9903393</v>
      </c>
      <c r="G177" s="9">
        <v>4.9315884300498158E-3</v>
      </c>
      <c r="H177" s="9">
        <f t="shared" si="170"/>
        <v>35021275.639292002</v>
      </c>
      <c r="I177" s="9">
        <f t="shared" si="171"/>
        <v>4977594993.629631</v>
      </c>
      <c r="J177" s="9">
        <f t="shared" si="172"/>
        <v>2123823978.3785894</v>
      </c>
      <c r="K177" s="4">
        <v>3.9424999999999999</v>
      </c>
      <c r="L177" s="9">
        <f t="shared" si="130"/>
        <v>796415198980.74097</v>
      </c>
      <c r="M177" s="9">
        <f t="shared" si="131"/>
        <v>1765098387.1417644</v>
      </c>
      <c r="N177" s="9">
        <f t="shared" si="132"/>
        <v>1771092367.0814333</v>
      </c>
      <c r="O177" s="9">
        <f t="shared" si="133"/>
        <v>5148203.6291634794</v>
      </c>
      <c r="P177" s="9">
        <f t="shared" si="134"/>
        <v>845776.31050542882</v>
      </c>
      <c r="Q177" s="9">
        <f t="shared" si="135"/>
        <v>1765098387.1417644</v>
      </c>
      <c r="R177" s="9">
        <v>5.0812963145921985E-3</v>
      </c>
      <c r="S177" s="9">
        <f t="shared" si="136"/>
        <v>8968987.9294760805</v>
      </c>
      <c r="T177" s="9">
        <f t="shared" si="137"/>
        <v>1774067375.0712404</v>
      </c>
      <c r="U177" s="9">
        <f t="shared" si="138"/>
        <v>0</v>
      </c>
      <c r="V177" s="9">
        <v>3.7424999999999997</v>
      </c>
      <c r="W177" s="9">
        <f t="shared" si="139"/>
        <v>283850780011.39844</v>
      </c>
      <c r="X177" s="9">
        <f t="shared" si="140"/>
        <v>12126441542.422632</v>
      </c>
      <c r="Y177" s="9">
        <f t="shared" si="141"/>
        <v>4966688953.2494507</v>
      </c>
      <c r="Z177" s="9">
        <f t="shared" si="142"/>
        <v>35368787.832066014</v>
      </c>
      <c r="AA177" s="9">
        <f t="shared" si="143"/>
        <v>5810586.5724108452</v>
      </c>
      <c r="AB177" s="9">
        <f t="shared" si="144"/>
        <v>4925509578.8449745</v>
      </c>
      <c r="AC177" s="9">
        <v>4.7821278950315182E-3</v>
      </c>
      <c r="AD177" s="9">
        <f t="shared" si="145"/>
        <v>57990194.367488302</v>
      </c>
      <c r="AE177" s="9">
        <f t="shared" si="146"/>
        <v>4983499773.2124624</v>
      </c>
      <c r="AF177" s="9">
        <f t="shared" si="147"/>
        <v>7142941769.2101698</v>
      </c>
      <c r="AG177" s="9">
        <v>4.1425000000000001</v>
      </c>
      <c r="AH177" s="9">
        <f t="shared" si="148"/>
        <v>797359963713.99402</v>
      </c>
      <c r="AI177" s="9">
        <f t="shared" si="149"/>
        <v>0</v>
      </c>
      <c r="AJ177" s="9">
        <f t="shared" si="150"/>
        <v>0</v>
      </c>
      <c r="AK177" s="9">
        <f t="shared" si="151"/>
        <v>0</v>
      </c>
      <c r="AL177" s="9">
        <f t="shared" si="152"/>
        <v>0</v>
      </c>
      <c r="AM177" s="9">
        <f t="shared" si="153"/>
        <v>0</v>
      </c>
      <c r="AN177" s="9">
        <v>5.3991451769348497E-3</v>
      </c>
      <c r="AO177" s="9">
        <f t="shared" si="154"/>
        <v>0</v>
      </c>
      <c r="AP177" s="9">
        <f t="shared" si="155"/>
        <v>0</v>
      </c>
      <c r="AQ177" s="9">
        <f t="shared" si="156"/>
        <v>0</v>
      </c>
      <c r="AR177" s="9">
        <v>3.5425</v>
      </c>
      <c r="AS177" s="9">
        <f t="shared" si="118"/>
        <v>0</v>
      </c>
      <c r="AT177" s="9">
        <f t="shared" si="157"/>
        <v>17351788076.094604</v>
      </c>
      <c r="AU177" s="9">
        <f t="shared" si="158"/>
        <v>4966688953.2494507</v>
      </c>
      <c r="AV177" s="9">
        <f t="shared" si="159"/>
        <v>50609381.888609268</v>
      </c>
      <c r="AW177" s="9">
        <f t="shared" si="160"/>
        <v>8314398.4531286648</v>
      </c>
      <c r="AX177" s="9">
        <f t="shared" si="161"/>
        <v>4907765172.9077129</v>
      </c>
      <c r="AY177" s="9">
        <v>4.6329138565733841E-3</v>
      </c>
      <c r="AZ177" s="9">
        <f t="shared" si="162"/>
        <v>80389339.414063513</v>
      </c>
      <c r="BA177" s="9">
        <f t="shared" si="163"/>
        <v>4988154512.3217764</v>
      </c>
      <c r="BB177" s="9">
        <f t="shared" si="164"/>
        <v>12363633563.772827</v>
      </c>
      <c r="BC177" s="9">
        <v>4.3425000000000002</v>
      </c>
      <c r="BD177" s="9">
        <f t="shared" si="119"/>
        <v>798104721971.48425</v>
      </c>
      <c r="BE177" s="9">
        <f t="shared" si="120"/>
        <v>0.47722260221882767</v>
      </c>
      <c r="BF177" s="9">
        <f t="shared" si="121"/>
        <v>0.48696640593231816</v>
      </c>
      <c r="BG177" s="9">
        <f t="shared" si="122"/>
        <v>0.4676753299252574</v>
      </c>
      <c r="BH177" s="9">
        <f t="shared" si="123"/>
        <v>0.4969108202546072</v>
      </c>
      <c r="BI177" s="9">
        <f t="shared" si="124"/>
        <v>0.45832059346358783</v>
      </c>
      <c r="BJ177" s="9">
        <f t="shared" si="125"/>
        <v>2385305295.4383731</v>
      </c>
      <c r="BK177" s="9">
        <f t="shared" si="126"/>
        <v>1726373698.0920312</v>
      </c>
      <c r="BL177" s="9">
        <f t="shared" si="127"/>
        <v>2347201010.1380014</v>
      </c>
      <c r="BM177" s="9">
        <f t="shared" si="128"/>
        <v>0</v>
      </c>
      <c r="BN177" s="9">
        <f t="shared" si="129"/>
        <v>2309369258.3174028</v>
      </c>
    </row>
    <row r="178" spans="1:66" x14ac:dyDescent="0.3">
      <c r="A178" s="9">
        <f t="shared" si="117"/>
        <v>161</v>
      </c>
      <c r="B178" s="9">
        <f t="shared" si="165"/>
        <v>2123823978.3785894</v>
      </c>
      <c r="C178" s="9">
        <f t="shared" si="166"/>
        <v>2131036130.6385</v>
      </c>
      <c r="D178" s="9">
        <f t="shared" si="167"/>
        <v>6194486.6036042189</v>
      </c>
      <c r="E178" s="9">
        <f t="shared" si="168"/>
        <v>1017665.6563064075</v>
      </c>
      <c r="F178" s="9">
        <f t="shared" si="169"/>
        <v>2123823978.3785892</v>
      </c>
      <c r="G178" s="9">
        <v>5.0636707561989569E-3</v>
      </c>
      <c r="H178" s="9">
        <f t="shared" si="170"/>
        <v>10754345.370629789</v>
      </c>
      <c r="I178" s="9">
        <f t="shared" si="171"/>
        <v>2134578323.7492189</v>
      </c>
      <c r="J178" s="9">
        <f t="shared" si="172"/>
        <v>0</v>
      </c>
      <c r="K178" s="4">
        <v>3.9439000000000002</v>
      </c>
      <c r="L178" s="9">
        <f t="shared" si="130"/>
        <v>343667110123.62427</v>
      </c>
      <c r="M178" s="9">
        <f t="shared" si="131"/>
        <v>0</v>
      </c>
      <c r="N178" s="9">
        <f t="shared" si="132"/>
        <v>0</v>
      </c>
      <c r="O178" s="9">
        <f t="shared" si="133"/>
        <v>0</v>
      </c>
      <c r="P178" s="9">
        <f t="shared" si="134"/>
        <v>0</v>
      </c>
      <c r="Q178" s="9">
        <f t="shared" si="135"/>
        <v>0</v>
      </c>
      <c r="R178" s="9">
        <v>5.2224245733618613E-3</v>
      </c>
      <c r="S178" s="9">
        <f t="shared" si="136"/>
        <v>0</v>
      </c>
      <c r="T178" s="9">
        <f t="shared" si="137"/>
        <v>0</v>
      </c>
      <c r="U178" s="9">
        <f t="shared" si="138"/>
        <v>0</v>
      </c>
      <c r="V178" s="9">
        <v>3.7439</v>
      </c>
      <c r="W178" s="9">
        <f t="shared" si="139"/>
        <v>0</v>
      </c>
      <c r="X178" s="9">
        <f t="shared" si="140"/>
        <v>7142941769.2101698</v>
      </c>
      <c r="Y178" s="9">
        <f t="shared" si="141"/>
        <v>4966688953.2494507</v>
      </c>
      <c r="Z178" s="9">
        <f t="shared" si="142"/>
        <v>20833580.16019633</v>
      </c>
      <c r="AA178" s="9">
        <f t="shared" si="143"/>
        <v>3422659.5977465399</v>
      </c>
      <c r="AB178" s="9">
        <f t="shared" si="144"/>
        <v>4942432713.4915075</v>
      </c>
      <c r="AC178" s="9">
        <v>4.913992016018276E-3</v>
      </c>
      <c r="AD178" s="9">
        <f t="shared" si="145"/>
        <v>35100358.82478223</v>
      </c>
      <c r="AE178" s="9">
        <f t="shared" si="146"/>
        <v>4977533072.3162899</v>
      </c>
      <c r="AF178" s="9">
        <f t="shared" si="147"/>
        <v>2165408696.8938799</v>
      </c>
      <c r="AG178" s="9">
        <v>4.1439000000000004</v>
      </c>
      <c r="AH178" s="9">
        <f t="shared" si="148"/>
        <v>801382824642.92273</v>
      </c>
      <c r="AI178" s="9">
        <f t="shared" si="149"/>
        <v>0</v>
      </c>
      <c r="AJ178" s="9">
        <f t="shared" si="150"/>
        <v>0</v>
      </c>
      <c r="AK178" s="9">
        <f t="shared" si="151"/>
        <v>0</v>
      </c>
      <c r="AL178" s="9">
        <f t="shared" si="152"/>
        <v>0</v>
      </c>
      <c r="AM178" s="9">
        <f t="shared" si="153"/>
        <v>0</v>
      </c>
      <c r="AN178" s="9">
        <v>5.540770764512426E-3</v>
      </c>
      <c r="AO178" s="9">
        <f t="shared" si="154"/>
        <v>0</v>
      </c>
      <c r="AP178" s="9">
        <f t="shared" si="155"/>
        <v>0</v>
      </c>
      <c r="AQ178" s="9">
        <f t="shared" si="156"/>
        <v>0</v>
      </c>
      <c r="AR178" s="9">
        <v>3.5439000000000003</v>
      </c>
      <c r="AS178" s="9">
        <f t="shared" si="118"/>
        <v>0</v>
      </c>
      <c r="AT178" s="9">
        <f t="shared" si="157"/>
        <v>12363633563.772827</v>
      </c>
      <c r="AU178" s="9">
        <f t="shared" si="158"/>
        <v>4966688953.2494507</v>
      </c>
      <c r="AV178" s="9">
        <f t="shared" si="159"/>
        <v>36060597.894337416</v>
      </c>
      <c r="AW178" s="9">
        <f t="shared" si="160"/>
        <v>5924241.0826411471</v>
      </c>
      <c r="AX178" s="9">
        <f t="shared" si="161"/>
        <v>4924704114.2724714</v>
      </c>
      <c r="AY178" s="9">
        <v>4.7557781186136072E-3</v>
      </c>
      <c r="AZ178" s="9">
        <f t="shared" si="162"/>
        <v>58798697.969147585</v>
      </c>
      <c r="BA178" s="9">
        <f t="shared" si="163"/>
        <v>4983502812.2416191</v>
      </c>
      <c r="BB178" s="9">
        <f t="shared" si="164"/>
        <v>7380130751.531208</v>
      </c>
      <c r="BC178" s="9">
        <v>4.3439000000000005</v>
      </c>
      <c r="BD178" s="9">
        <f t="shared" si="119"/>
        <v>802343952770.90063</v>
      </c>
      <c r="BE178" s="9">
        <f t="shared" si="120"/>
        <v>0.47423539992307606</v>
      </c>
      <c r="BF178" s="9">
        <f t="shared" si="121"/>
        <v>0.48399837319702121</v>
      </c>
      <c r="BG178" s="9">
        <f t="shared" si="122"/>
        <v>0.46467092894650408</v>
      </c>
      <c r="BH178" s="9">
        <f t="shared" si="123"/>
        <v>0.49396400242906818</v>
      </c>
      <c r="BI178" s="9">
        <f t="shared" si="124"/>
        <v>0.45530089240748406</v>
      </c>
      <c r="BJ178" s="9">
        <f t="shared" si="125"/>
        <v>1015230249.8621186</v>
      </c>
      <c r="BK178" s="9">
        <f t="shared" si="126"/>
        <v>0</v>
      </c>
      <c r="BL178" s="9">
        <f t="shared" si="127"/>
        <v>2322595675.6214767</v>
      </c>
      <c r="BM178" s="9">
        <f t="shared" si="128"/>
        <v>0</v>
      </c>
      <c r="BN178" s="9">
        <f t="shared" si="129"/>
        <v>2285411700.1308551</v>
      </c>
    </row>
    <row r="179" spans="1:66" x14ac:dyDescent="0.3">
      <c r="A179" s="9">
        <f t="shared" si="117"/>
        <v>162</v>
      </c>
      <c r="B179" s="9">
        <f t="shared" si="165"/>
        <v>0</v>
      </c>
      <c r="C179" s="9">
        <f t="shared" si="166"/>
        <v>0</v>
      </c>
      <c r="D179" s="9">
        <f t="shared" si="167"/>
        <v>0</v>
      </c>
      <c r="E179" s="9">
        <f t="shared" si="168"/>
        <v>0</v>
      </c>
      <c r="F179" s="9">
        <f t="shared" si="169"/>
        <v>0</v>
      </c>
      <c r="G179" s="9">
        <v>5.5939376100901939E-3</v>
      </c>
      <c r="H179" s="9">
        <f t="shared" si="170"/>
        <v>0</v>
      </c>
      <c r="I179" s="9">
        <f t="shared" si="171"/>
        <v>0</v>
      </c>
      <c r="J179" s="9">
        <f t="shared" si="172"/>
        <v>0</v>
      </c>
      <c r="K179" s="4">
        <v>3.9464000000000001</v>
      </c>
      <c r="L179" s="9">
        <f t="shared" si="130"/>
        <v>0</v>
      </c>
      <c r="M179" s="9">
        <f t="shared" si="131"/>
        <v>0</v>
      </c>
      <c r="N179" s="9">
        <f t="shared" si="132"/>
        <v>0</v>
      </c>
      <c r="O179" s="9">
        <f t="shared" si="133"/>
        <v>0</v>
      </c>
      <c r="P179" s="9">
        <f t="shared" si="134"/>
        <v>0</v>
      </c>
      <c r="Q179" s="9">
        <f t="shared" si="135"/>
        <v>0</v>
      </c>
      <c r="R179" s="9">
        <v>5.762505879780444E-3</v>
      </c>
      <c r="S179" s="9">
        <f t="shared" si="136"/>
        <v>0</v>
      </c>
      <c r="T179" s="9">
        <f t="shared" si="137"/>
        <v>0</v>
      </c>
      <c r="U179" s="9">
        <f t="shared" si="138"/>
        <v>0</v>
      </c>
      <c r="V179" s="9">
        <v>3.7464</v>
      </c>
      <c r="W179" s="9">
        <f t="shared" si="139"/>
        <v>0</v>
      </c>
      <c r="X179" s="9">
        <f t="shared" si="140"/>
        <v>2165408696.8938799</v>
      </c>
      <c r="Y179" s="9">
        <f t="shared" si="141"/>
        <v>2172762063.9270821</v>
      </c>
      <c r="Z179" s="9">
        <f t="shared" si="142"/>
        <v>6315775.3659404833</v>
      </c>
      <c r="AA179" s="9">
        <f t="shared" si="143"/>
        <v>1037591.6672616508</v>
      </c>
      <c r="AB179" s="9">
        <f t="shared" si="144"/>
        <v>2165408696.8938799</v>
      </c>
      <c r="AC179" s="9">
        <v>5.4168362479600773E-3</v>
      </c>
      <c r="AD179" s="9">
        <f t="shared" si="145"/>
        <v>11729664.320982765</v>
      </c>
      <c r="AE179" s="9">
        <f t="shared" si="146"/>
        <v>2177138361.2148628</v>
      </c>
      <c r="AF179" s="9">
        <f t="shared" si="147"/>
        <v>0</v>
      </c>
      <c r="AG179" s="9">
        <v>4.1463999999999999</v>
      </c>
      <c r="AH179" s="9">
        <f t="shared" si="148"/>
        <v>352696414516.8078</v>
      </c>
      <c r="AI179" s="9">
        <f t="shared" si="149"/>
        <v>0</v>
      </c>
      <c r="AJ179" s="9">
        <f t="shared" si="150"/>
        <v>0</v>
      </c>
      <c r="AK179" s="9">
        <f t="shared" si="151"/>
        <v>0</v>
      </c>
      <c r="AL179" s="9">
        <f t="shared" si="152"/>
        <v>0</v>
      </c>
      <c r="AM179" s="9">
        <f t="shared" si="153"/>
        <v>0</v>
      </c>
      <c r="AN179" s="9">
        <v>6.1184174647674894E-3</v>
      </c>
      <c r="AO179" s="9">
        <f t="shared" si="154"/>
        <v>0</v>
      </c>
      <c r="AP179" s="9">
        <f t="shared" si="155"/>
        <v>0</v>
      </c>
      <c r="AQ179" s="9">
        <f t="shared" si="156"/>
        <v>0</v>
      </c>
      <c r="AR179" s="9">
        <v>3.5464000000000002</v>
      </c>
      <c r="AS179" s="9">
        <f t="shared" si="118"/>
        <v>0</v>
      </c>
      <c r="AT179" s="9">
        <f t="shared" si="157"/>
        <v>7380130751.531208</v>
      </c>
      <c r="AU179" s="9">
        <f t="shared" si="158"/>
        <v>4966688953.2494507</v>
      </c>
      <c r="AV179" s="9">
        <f t="shared" si="159"/>
        <v>21525381.358632691</v>
      </c>
      <c r="AW179" s="9">
        <f t="shared" si="160"/>
        <v>3536312.6517753708</v>
      </c>
      <c r="AX179" s="9">
        <f t="shared" si="161"/>
        <v>4941627259.2390423</v>
      </c>
      <c r="AY179" s="9">
        <v>5.2489106573063715E-3</v>
      </c>
      <c r="AZ179" s="9">
        <f t="shared" si="162"/>
        <v>38737646.954026639</v>
      </c>
      <c r="BA179" s="9">
        <f t="shared" si="163"/>
        <v>4980364906.1930685</v>
      </c>
      <c r="BB179" s="9">
        <f t="shared" si="164"/>
        <v>2399765845.3381391</v>
      </c>
      <c r="BC179" s="9">
        <v>4.3464</v>
      </c>
      <c r="BD179" s="9">
        <f t="shared" si="119"/>
        <v>806819114803.2771</v>
      </c>
      <c r="BE179" s="9">
        <f t="shared" si="120"/>
        <v>0.47126592053337141</v>
      </c>
      <c r="BF179" s="9">
        <f t="shared" si="121"/>
        <v>0.48104743437966957</v>
      </c>
      <c r="BG179" s="9">
        <f t="shared" si="122"/>
        <v>0.46168487292628591</v>
      </c>
      <c r="BH179" s="9">
        <f t="shared" si="123"/>
        <v>0.49103364312351078</v>
      </c>
      <c r="BI179" s="9">
        <f t="shared" si="124"/>
        <v>0.45230015093602971</v>
      </c>
      <c r="BJ179" s="9">
        <f t="shared" si="125"/>
        <v>0</v>
      </c>
      <c r="BK179" s="9">
        <f t="shared" si="126"/>
        <v>0</v>
      </c>
      <c r="BL179" s="9">
        <f t="shared" si="127"/>
        <v>1008067745.5876815</v>
      </c>
      <c r="BM179" s="9">
        <f t="shared" si="128"/>
        <v>0</v>
      </c>
      <c r="BN179" s="9">
        <f t="shared" si="129"/>
        <v>2262355732.0250955</v>
      </c>
    </row>
    <row r="180" spans="1:66" x14ac:dyDescent="0.3">
      <c r="A180" s="9">
        <f t="shared" si="117"/>
        <v>163</v>
      </c>
      <c r="B180" s="9">
        <f t="shared" si="165"/>
        <v>0</v>
      </c>
      <c r="C180" s="9">
        <f t="shared" si="166"/>
        <v>0</v>
      </c>
      <c r="D180" s="9">
        <f t="shared" si="167"/>
        <v>0</v>
      </c>
      <c r="E180" s="9">
        <f t="shared" si="168"/>
        <v>0</v>
      </c>
      <c r="F180" s="9">
        <f t="shared" si="169"/>
        <v>0</v>
      </c>
      <c r="G180" s="9">
        <v>5.9580837636834527E-3</v>
      </c>
      <c r="H180" s="9">
        <f t="shared" si="170"/>
        <v>0</v>
      </c>
      <c r="I180" s="9">
        <f t="shared" si="171"/>
        <v>0</v>
      </c>
      <c r="J180" s="9">
        <f t="shared" si="172"/>
        <v>0</v>
      </c>
      <c r="K180" s="4">
        <v>3.948</v>
      </c>
      <c r="L180" s="9">
        <f t="shared" si="130"/>
        <v>0</v>
      </c>
      <c r="M180" s="9">
        <f t="shared" si="131"/>
        <v>0</v>
      </c>
      <c r="N180" s="9">
        <f t="shared" si="132"/>
        <v>0</v>
      </c>
      <c r="O180" s="9">
        <f t="shared" si="133"/>
        <v>0</v>
      </c>
      <c r="P180" s="9">
        <f t="shared" si="134"/>
        <v>0</v>
      </c>
      <c r="Q180" s="9">
        <f t="shared" si="135"/>
        <v>0</v>
      </c>
      <c r="R180" s="9">
        <v>6.1451674302122061E-3</v>
      </c>
      <c r="S180" s="9">
        <f t="shared" si="136"/>
        <v>0</v>
      </c>
      <c r="T180" s="9">
        <f t="shared" si="137"/>
        <v>0</v>
      </c>
      <c r="U180" s="9">
        <f t="shared" si="138"/>
        <v>0</v>
      </c>
      <c r="V180" s="9">
        <v>3.7479999999999998</v>
      </c>
      <c r="W180" s="9">
        <f t="shared" si="139"/>
        <v>0</v>
      </c>
      <c r="X180" s="9">
        <f t="shared" si="140"/>
        <v>0</v>
      </c>
      <c r="Y180" s="9">
        <f t="shared" si="141"/>
        <v>0</v>
      </c>
      <c r="Z180" s="9">
        <f t="shared" si="142"/>
        <v>0</v>
      </c>
      <c r="AA180" s="9">
        <f t="shared" si="143"/>
        <v>0</v>
      </c>
      <c r="AB180" s="9">
        <f t="shared" si="144"/>
        <v>0</v>
      </c>
      <c r="AC180" s="9">
        <v>5.7713866080679743E-3</v>
      </c>
      <c r="AD180" s="9">
        <f t="shared" si="145"/>
        <v>0</v>
      </c>
      <c r="AE180" s="9">
        <f t="shared" si="146"/>
        <v>0</v>
      </c>
      <c r="AF180" s="9">
        <f t="shared" si="147"/>
        <v>0</v>
      </c>
      <c r="AG180" s="9">
        <v>4.1479999999999997</v>
      </c>
      <c r="AH180" s="9">
        <f t="shared" si="148"/>
        <v>0</v>
      </c>
      <c r="AI180" s="9">
        <f t="shared" si="149"/>
        <v>0</v>
      </c>
      <c r="AJ180" s="9">
        <f t="shared" si="150"/>
        <v>0</v>
      </c>
      <c r="AK180" s="9">
        <f t="shared" si="151"/>
        <v>0</v>
      </c>
      <c r="AL180" s="9">
        <f t="shared" si="152"/>
        <v>0</v>
      </c>
      <c r="AM180" s="9">
        <f t="shared" si="153"/>
        <v>0</v>
      </c>
      <c r="AN180" s="9">
        <v>6.5205010146435205E-3</v>
      </c>
      <c r="AO180" s="9">
        <f t="shared" si="154"/>
        <v>0</v>
      </c>
      <c r="AP180" s="9">
        <f t="shared" si="155"/>
        <v>0</v>
      </c>
      <c r="AQ180" s="9">
        <f t="shared" si="156"/>
        <v>0</v>
      </c>
      <c r="AR180" s="9">
        <v>3.548</v>
      </c>
      <c r="AS180" s="9">
        <f t="shared" si="118"/>
        <v>0</v>
      </c>
      <c r="AT180" s="9">
        <f t="shared" si="157"/>
        <v>2399765845.3381391</v>
      </c>
      <c r="AU180" s="9">
        <f t="shared" si="158"/>
        <v>2407915050.187933</v>
      </c>
      <c r="AV180" s="9">
        <f t="shared" si="159"/>
        <v>6999317.0489029055</v>
      </c>
      <c r="AW180" s="9">
        <f t="shared" si="160"/>
        <v>1149887.8008911917</v>
      </c>
      <c r="AX180" s="9">
        <f t="shared" si="161"/>
        <v>2399765845.3381386</v>
      </c>
      <c r="AY180" s="9">
        <v>5.5939376100901939E-3</v>
      </c>
      <c r="AZ180" s="9">
        <f t="shared" si="162"/>
        <v>13424140.417646904</v>
      </c>
      <c r="BA180" s="9">
        <f t="shared" si="163"/>
        <v>2413189985.7557855</v>
      </c>
      <c r="BB180" s="9">
        <f t="shared" si="164"/>
        <v>0</v>
      </c>
      <c r="BC180" s="9">
        <v>4.3479999999999999</v>
      </c>
      <c r="BD180" s="9">
        <f t="shared" si="119"/>
        <v>393349967678.19305</v>
      </c>
      <c r="BE180" s="9">
        <f t="shared" si="120"/>
        <v>0.46831441437035787</v>
      </c>
      <c r="BF180" s="9">
        <f t="shared" si="121"/>
        <v>0.47811385384238392</v>
      </c>
      <c r="BG180" s="9">
        <f t="shared" si="122"/>
        <v>0.45871739812740053</v>
      </c>
      <c r="BH180" s="9">
        <f t="shared" si="123"/>
        <v>0.48812002072148536</v>
      </c>
      <c r="BI180" s="9">
        <f t="shared" si="124"/>
        <v>0.44931859124165652</v>
      </c>
      <c r="BJ180" s="9">
        <f t="shared" si="125"/>
        <v>0</v>
      </c>
      <c r="BK180" s="9">
        <f t="shared" si="126"/>
        <v>0</v>
      </c>
      <c r="BL180" s="9">
        <f t="shared" si="127"/>
        <v>0</v>
      </c>
      <c r="BM180" s="9">
        <f t="shared" si="128"/>
        <v>0</v>
      </c>
      <c r="BN180" s="9">
        <f t="shared" si="129"/>
        <v>1087436048.0743294</v>
      </c>
    </row>
    <row r="181" spans="1:66" x14ac:dyDescent="0.3">
      <c r="A181" s="9">
        <f t="shared" si="117"/>
        <v>164</v>
      </c>
      <c r="B181" s="9">
        <f t="shared" si="165"/>
        <v>0</v>
      </c>
      <c r="C181" s="9">
        <f t="shared" si="166"/>
        <v>0</v>
      </c>
      <c r="D181" s="9">
        <f t="shared" si="167"/>
        <v>0</v>
      </c>
      <c r="E181" s="9">
        <f t="shared" si="168"/>
        <v>0</v>
      </c>
      <c r="F181" s="9">
        <f t="shared" si="169"/>
        <v>0</v>
      </c>
      <c r="G181" s="9">
        <v>5.6648754131074508E-3</v>
      </c>
      <c r="H181" s="9">
        <f t="shared" si="170"/>
        <v>0</v>
      </c>
      <c r="I181" s="9">
        <f t="shared" si="171"/>
        <v>0</v>
      </c>
      <c r="J181" s="9">
        <f t="shared" si="172"/>
        <v>0</v>
      </c>
      <c r="K181" s="4">
        <v>3.9502999999999999</v>
      </c>
      <c r="L181" s="9">
        <f t="shared" si="130"/>
        <v>0</v>
      </c>
      <c r="M181" s="9">
        <f t="shared" si="131"/>
        <v>0</v>
      </c>
      <c r="N181" s="9">
        <f t="shared" si="132"/>
        <v>0</v>
      </c>
      <c r="O181" s="9">
        <f t="shared" si="133"/>
        <v>0</v>
      </c>
      <c r="P181" s="9">
        <f t="shared" si="134"/>
        <v>0</v>
      </c>
      <c r="Q181" s="9">
        <f t="shared" si="135"/>
        <v>0</v>
      </c>
      <c r="R181" s="9">
        <v>5.8424638652846417E-3</v>
      </c>
      <c r="S181" s="9">
        <f t="shared" si="136"/>
        <v>0</v>
      </c>
      <c r="T181" s="9">
        <f t="shared" si="137"/>
        <v>0</v>
      </c>
      <c r="U181" s="9">
        <f t="shared" si="138"/>
        <v>0</v>
      </c>
      <c r="V181" s="9">
        <v>3.7502999999999997</v>
      </c>
      <c r="W181" s="9">
        <f t="shared" si="139"/>
        <v>0</v>
      </c>
      <c r="X181" s="9">
        <f t="shared" si="140"/>
        <v>0</v>
      </c>
      <c r="Y181" s="9">
        <f t="shared" si="141"/>
        <v>0</v>
      </c>
      <c r="Z181" s="9">
        <f t="shared" si="142"/>
        <v>0</v>
      </c>
      <c r="AA181" s="9">
        <f t="shared" si="143"/>
        <v>0</v>
      </c>
      <c r="AB181" s="9">
        <f t="shared" si="144"/>
        <v>0</v>
      </c>
      <c r="AC181" s="9">
        <v>5.4876351676506063E-3</v>
      </c>
      <c r="AD181" s="9">
        <f t="shared" si="145"/>
        <v>0</v>
      </c>
      <c r="AE181" s="9">
        <f t="shared" si="146"/>
        <v>0</v>
      </c>
      <c r="AF181" s="9">
        <f t="shared" si="147"/>
        <v>0</v>
      </c>
      <c r="AG181" s="9">
        <v>4.1502999999999997</v>
      </c>
      <c r="AH181" s="9">
        <f t="shared" si="148"/>
        <v>0</v>
      </c>
      <c r="AI181" s="9">
        <f t="shared" si="149"/>
        <v>0</v>
      </c>
      <c r="AJ181" s="9">
        <f t="shared" si="150"/>
        <v>0</v>
      </c>
      <c r="AK181" s="9">
        <f t="shared" si="151"/>
        <v>0</v>
      </c>
      <c r="AL181" s="9">
        <f t="shared" si="152"/>
        <v>0</v>
      </c>
      <c r="AM181" s="9">
        <f t="shared" si="153"/>
        <v>0</v>
      </c>
      <c r="AN181" s="9">
        <v>6.1986911325532246E-3</v>
      </c>
      <c r="AO181" s="9">
        <f t="shared" si="154"/>
        <v>0</v>
      </c>
      <c r="AP181" s="9">
        <f t="shared" si="155"/>
        <v>0</v>
      </c>
      <c r="AQ181" s="9">
        <f t="shared" si="156"/>
        <v>0</v>
      </c>
      <c r="AR181" s="9">
        <v>3.5503</v>
      </c>
      <c r="AS181" s="9">
        <f t="shared" si="118"/>
        <v>0</v>
      </c>
      <c r="AT181" s="9">
        <f t="shared" si="157"/>
        <v>0</v>
      </c>
      <c r="AU181" s="9">
        <f t="shared" si="158"/>
        <v>0</v>
      </c>
      <c r="AV181" s="9">
        <f t="shared" si="159"/>
        <v>0</v>
      </c>
      <c r="AW181" s="9">
        <f t="shared" si="160"/>
        <v>0</v>
      </c>
      <c r="AX181" s="9">
        <f t="shared" si="161"/>
        <v>0</v>
      </c>
      <c r="AY181" s="9">
        <v>5.3195781633745831E-3</v>
      </c>
      <c r="AZ181" s="9">
        <f t="shared" si="162"/>
        <v>0</v>
      </c>
      <c r="BA181" s="9">
        <f t="shared" si="163"/>
        <v>0</v>
      </c>
      <c r="BB181" s="9">
        <f t="shared" si="164"/>
        <v>0</v>
      </c>
      <c r="BC181" s="9">
        <v>4.3502999999999998</v>
      </c>
      <c r="BD181" s="9">
        <f t="shared" si="119"/>
        <v>0</v>
      </c>
      <c r="BE181" s="9">
        <f t="shared" si="120"/>
        <v>0.46538050689526794</v>
      </c>
      <c r="BF181" s="9">
        <f t="shared" si="121"/>
        <v>0.47519725797355189</v>
      </c>
      <c r="BG181" s="9">
        <f t="shared" si="122"/>
        <v>0.45576812880162465</v>
      </c>
      <c r="BH181" s="9">
        <f t="shared" si="123"/>
        <v>0.48522276224679967</v>
      </c>
      <c r="BI181" s="9">
        <f t="shared" si="124"/>
        <v>0.44635583609386709</v>
      </c>
      <c r="BJ181" s="9">
        <f t="shared" si="125"/>
        <v>0</v>
      </c>
      <c r="BK181" s="9">
        <f t="shared" si="126"/>
        <v>0</v>
      </c>
      <c r="BL181" s="9">
        <f t="shared" si="127"/>
        <v>0</v>
      </c>
      <c r="BM181" s="9">
        <f t="shared" si="128"/>
        <v>0</v>
      </c>
      <c r="BN181" s="9">
        <f t="shared" si="129"/>
        <v>0</v>
      </c>
    </row>
    <row r="182" spans="1:66" x14ac:dyDescent="0.3">
      <c r="A182" s="9">
        <f t="shared" si="117"/>
        <v>165</v>
      </c>
      <c r="B182" s="9">
        <f t="shared" si="165"/>
        <v>0</v>
      </c>
      <c r="C182" s="9">
        <f t="shared" si="166"/>
        <v>0</v>
      </c>
      <c r="D182" s="9">
        <f t="shared" si="167"/>
        <v>0</v>
      </c>
      <c r="E182" s="9">
        <f t="shared" si="168"/>
        <v>0</v>
      </c>
      <c r="F182" s="9">
        <f t="shared" si="169"/>
        <v>0</v>
      </c>
      <c r="G182" s="9">
        <v>6.0471229169767327E-3</v>
      </c>
      <c r="H182" s="9">
        <f t="shared" si="170"/>
        <v>0</v>
      </c>
      <c r="I182" s="9">
        <f t="shared" si="171"/>
        <v>0</v>
      </c>
      <c r="J182" s="9">
        <f t="shared" si="172"/>
        <v>0</v>
      </c>
      <c r="K182" s="4">
        <v>3.9525999999999999</v>
      </c>
      <c r="L182" s="9">
        <f t="shared" si="130"/>
        <v>0</v>
      </c>
      <c r="M182" s="9">
        <f t="shared" si="131"/>
        <v>0</v>
      </c>
      <c r="N182" s="9">
        <f t="shared" si="132"/>
        <v>0</v>
      </c>
      <c r="O182" s="9">
        <f t="shared" si="133"/>
        <v>0</v>
      </c>
      <c r="P182" s="9">
        <f t="shared" si="134"/>
        <v>0</v>
      </c>
      <c r="Q182" s="9">
        <f t="shared" si="135"/>
        <v>0</v>
      </c>
      <c r="R182" s="9">
        <v>6.2343912250238942E-3</v>
      </c>
      <c r="S182" s="9">
        <f t="shared" si="136"/>
        <v>0</v>
      </c>
      <c r="T182" s="9">
        <f t="shared" si="137"/>
        <v>0</v>
      </c>
      <c r="U182" s="9">
        <f t="shared" si="138"/>
        <v>0</v>
      </c>
      <c r="V182" s="9">
        <v>3.7525999999999997</v>
      </c>
      <c r="W182" s="9">
        <f t="shared" si="139"/>
        <v>0</v>
      </c>
      <c r="X182" s="9">
        <f t="shared" si="140"/>
        <v>0</v>
      </c>
      <c r="Y182" s="9">
        <f t="shared" si="141"/>
        <v>0</v>
      </c>
      <c r="Z182" s="9">
        <f t="shared" si="142"/>
        <v>0</v>
      </c>
      <c r="AA182" s="9">
        <f t="shared" si="143"/>
        <v>0</v>
      </c>
      <c r="AB182" s="9">
        <f t="shared" si="144"/>
        <v>0</v>
      </c>
      <c r="AC182" s="9">
        <v>5.8602419169816455E-3</v>
      </c>
      <c r="AD182" s="9">
        <f t="shared" si="145"/>
        <v>0</v>
      </c>
      <c r="AE182" s="9">
        <f t="shared" si="146"/>
        <v>0</v>
      </c>
      <c r="AF182" s="9">
        <f t="shared" si="147"/>
        <v>0</v>
      </c>
      <c r="AG182" s="9">
        <v>4.1525999999999996</v>
      </c>
      <c r="AH182" s="9">
        <f t="shared" si="148"/>
        <v>0</v>
      </c>
      <c r="AI182" s="9">
        <f t="shared" si="149"/>
        <v>0</v>
      </c>
      <c r="AJ182" s="9">
        <f t="shared" si="150"/>
        <v>0</v>
      </c>
      <c r="AK182" s="9">
        <f t="shared" si="151"/>
        <v>0</v>
      </c>
      <c r="AL182" s="9">
        <f t="shared" si="152"/>
        <v>0</v>
      </c>
      <c r="AM182" s="9">
        <f t="shared" si="153"/>
        <v>0</v>
      </c>
      <c r="AN182" s="9">
        <v>6.6190609447532855E-3</v>
      </c>
      <c r="AO182" s="9">
        <f t="shared" si="154"/>
        <v>0</v>
      </c>
      <c r="AP182" s="9">
        <f t="shared" si="155"/>
        <v>0</v>
      </c>
      <c r="AQ182" s="9">
        <f t="shared" si="156"/>
        <v>0</v>
      </c>
      <c r="AR182" s="9">
        <v>3.5526</v>
      </c>
      <c r="AS182" s="9">
        <f t="shared" si="118"/>
        <v>0</v>
      </c>
      <c r="AT182" s="9">
        <f t="shared" si="157"/>
        <v>0</v>
      </c>
      <c r="AU182" s="9">
        <f t="shared" si="158"/>
        <v>0</v>
      </c>
      <c r="AV182" s="9">
        <f t="shared" si="159"/>
        <v>0</v>
      </c>
      <c r="AW182" s="9">
        <f t="shared" si="160"/>
        <v>0</v>
      </c>
      <c r="AX182" s="9">
        <f t="shared" si="161"/>
        <v>0</v>
      </c>
      <c r="AY182" s="9">
        <v>5.6737465539274945E-3</v>
      </c>
      <c r="AZ182" s="9">
        <f t="shared" si="162"/>
        <v>0</v>
      </c>
      <c r="BA182" s="9">
        <f t="shared" si="163"/>
        <v>0</v>
      </c>
      <c r="BB182" s="9">
        <f t="shared" si="164"/>
        <v>0</v>
      </c>
      <c r="BC182" s="9">
        <v>4.3525999999999998</v>
      </c>
      <c r="BD182" s="9">
        <f t="shared" si="119"/>
        <v>0</v>
      </c>
      <c r="BE182" s="9">
        <f t="shared" si="120"/>
        <v>0.46246409899827201</v>
      </c>
      <c r="BF182" s="9">
        <f t="shared" si="121"/>
        <v>0.47229755424299813</v>
      </c>
      <c r="BG182" s="9">
        <f t="shared" si="122"/>
        <v>0.45283695909739641</v>
      </c>
      <c r="BH182" s="9">
        <f t="shared" si="123"/>
        <v>0.48234178157984481</v>
      </c>
      <c r="BI182" s="9">
        <f t="shared" si="124"/>
        <v>0.44341177274439264</v>
      </c>
      <c r="BJ182" s="9">
        <f t="shared" si="125"/>
        <v>0</v>
      </c>
      <c r="BK182" s="9">
        <f t="shared" si="126"/>
        <v>0</v>
      </c>
      <c r="BL182" s="9">
        <f t="shared" si="127"/>
        <v>0</v>
      </c>
      <c r="BM182" s="9">
        <f t="shared" si="128"/>
        <v>0</v>
      </c>
      <c r="BN182" s="9">
        <f t="shared" si="129"/>
        <v>0</v>
      </c>
    </row>
    <row r="183" spans="1:66" x14ac:dyDescent="0.3">
      <c r="A183" s="9">
        <f t="shared" si="117"/>
        <v>166</v>
      </c>
      <c r="B183" s="9">
        <f t="shared" si="165"/>
        <v>0</v>
      </c>
      <c r="C183" s="9">
        <f t="shared" si="166"/>
        <v>0</v>
      </c>
      <c r="D183" s="9">
        <f t="shared" si="167"/>
        <v>0</v>
      </c>
      <c r="E183" s="9">
        <f t="shared" si="168"/>
        <v>0</v>
      </c>
      <c r="F183" s="9">
        <f t="shared" si="169"/>
        <v>0</v>
      </c>
      <c r="G183" s="9">
        <v>5.1077410939679435E-3</v>
      </c>
      <c r="H183" s="9">
        <f t="shared" si="170"/>
        <v>0</v>
      </c>
      <c r="I183" s="9">
        <f t="shared" si="171"/>
        <v>0</v>
      </c>
      <c r="J183" s="9">
        <f t="shared" si="172"/>
        <v>0</v>
      </c>
      <c r="K183" s="4">
        <v>3.9540999999999999</v>
      </c>
      <c r="L183" s="9">
        <f t="shared" si="130"/>
        <v>0</v>
      </c>
      <c r="M183" s="9">
        <f t="shared" si="131"/>
        <v>0</v>
      </c>
      <c r="N183" s="9">
        <f t="shared" si="132"/>
        <v>0</v>
      </c>
      <c r="O183" s="9">
        <f t="shared" si="133"/>
        <v>0</v>
      </c>
      <c r="P183" s="9">
        <f t="shared" si="134"/>
        <v>0</v>
      </c>
      <c r="Q183" s="9">
        <f t="shared" si="135"/>
        <v>0</v>
      </c>
      <c r="R183" s="9">
        <v>5.2665723572145051E-3</v>
      </c>
      <c r="S183" s="9">
        <f t="shared" si="136"/>
        <v>0</v>
      </c>
      <c r="T183" s="9">
        <f t="shared" si="137"/>
        <v>0</v>
      </c>
      <c r="U183" s="9">
        <f t="shared" si="138"/>
        <v>0</v>
      </c>
      <c r="V183" s="9">
        <v>3.7540999999999998</v>
      </c>
      <c r="W183" s="9">
        <f t="shared" si="139"/>
        <v>0</v>
      </c>
      <c r="X183" s="9">
        <f t="shared" si="140"/>
        <v>0</v>
      </c>
      <c r="Y183" s="9">
        <f t="shared" si="141"/>
        <v>0</v>
      </c>
      <c r="Z183" s="9">
        <f t="shared" si="142"/>
        <v>0</v>
      </c>
      <c r="AA183" s="9">
        <f t="shared" si="143"/>
        <v>0</v>
      </c>
      <c r="AB183" s="9">
        <f t="shared" si="144"/>
        <v>0</v>
      </c>
      <c r="AC183" s="9">
        <v>4.9491882675991583E-3</v>
      </c>
      <c r="AD183" s="9">
        <f t="shared" si="145"/>
        <v>0</v>
      </c>
      <c r="AE183" s="9">
        <f t="shared" si="146"/>
        <v>0</v>
      </c>
      <c r="AF183" s="9">
        <f t="shared" si="147"/>
        <v>0</v>
      </c>
      <c r="AG183" s="9">
        <v>4.1540999999999997</v>
      </c>
      <c r="AH183" s="9">
        <f t="shared" si="148"/>
        <v>0</v>
      </c>
      <c r="AI183" s="9">
        <f t="shared" si="149"/>
        <v>0</v>
      </c>
      <c r="AJ183" s="9">
        <f t="shared" si="150"/>
        <v>0</v>
      </c>
      <c r="AK183" s="9">
        <f t="shared" si="151"/>
        <v>0</v>
      </c>
      <c r="AL183" s="9">
        <f t="shared" si="152"/>
        <v>0</v>
      </c>
      <c r="AM183" s="9">
        <f t="shared" si="153"/>
        <v>0</v>
      </c>
      <c r="AN183" s="9">
        <v>5.5939376100901939E-3</v>
      </c>
      <c r="AO183" s="9">
        <f t="shared" si="154"/>
        <v>0</v>
      </c>
      <c r="AP183" s="9">
        <f t="shared" si="155"/>
        <v>0</v>
      </c>
      <c r="AQ183" s="9">
        <f t="shared" si="156"/>
        <v>0</v>
      </c>
      <c r="AR183" s="9">
        <v>3.5541</v>
      </c>
      <c r="AS183" s="9">
        <f t="shared" si="118"/>
        <v>0</v>
      </c>
      <c r="AT183" s="9">
        <f t="shared" si="157"/>
        <v>0</v>
      </c>
      <c r="AU183" s="9">
        <f t="shared" si="158"/>
        <v>0</v>
      </c>
      <c r="AV183" s="9">
        <f t="shared" si="159"/>
        <v>0</v>
      </c>
      <c r="AW183" s="9">
        <f t="shared" si="160"/>
        <v>0</v>
      </c>
      <c r="AX183" s="9">
        <f t="shared" si="161"/>
        <v>0</v>
      </c>
      <c r="AY183" s="9">
        <v>4.7996986769950345E-3</v>
      </c>
      <c r="AZ183" s="9">
        <f t="shared" si="162"/>
        <v>0</v>
      </c>
      <c r="BA183" s="9">
        <f t="shared" si="163"/>
        <v>0</v>
      </c>
      <c r="BB183" s="9">
        <f t="shared" si="164"/>
        <v>0</v>
      </c>
      <c r="BC183" s="9">
        <v>4.3540999999999999</v>
      </c>
      <c r="BD183" s="9">
        <f t="shared" si="119"/>
        <v>0</v>
      </c>
      <c r="BE183" s="9">
        <f t="shared" si="120"/>
        <v>0.45956539654720319</v>
      </c>
      <c r="BF183" s="9">
        <f t="shared" si="121"/>
        <v>0.4694149616219167</v>
      </c>
      <c r="BG183" s="9">
        <f t="shared" si="122"/>
        <v>0.44992408176047488</v>
      </c>
      <c r="BH183" s="9">
        <f t="shared" si="123"/>
        <v>0.47947731077248706</v>
      </c>
      <c r="BI183" s="9">
        <f t="shared" si="124"/>
        <v>0.44048658080233583</v>
      </c>
      <c r="BJ183" s="9">
        <f t="shared" si="125"/>
        <v>0</v>
      </c>
      <c r="BK183" s="9">
        <f t="shared" si="126"/>
        <v>0</v>
      </c>
      <c r="BL183" s="9">
        <f t="shared" si="127"/>
        <v>0</v>
      </c>
      <c r="BM183" s="9">
        <f t="shared" si="128"/>
        <v>0</v>
      </c>
      <c r="BN183" s="9">
        <f t="shared" si="129"/>
        <v>0</v>
      </c>
    </row>
    <row r="184" spans="1:66" x14ac:dyDescent="0.3">
      <c r="A184" s="9">
        <f t="shared" si="117"/>
        <v>167</v>
      </c>
      <c r="B184" s="9">
        <f t="shared" si="165"/>
        <v>0</v>
      </c>
      <c r="C184" s="9">
        <f t="shared" si="166"/>
        <v>0</v>
      </c>
      <c r="D184" s="9">
        <f t="shared" si="167"/>
        <v>0</v>
      </c>
      <c r="E184" s="9">
        <f t="shared" si="168"/>
        <v>0</v>
      </c>
      <c r="F184" s="9">
        <f t="shared" si="169"/>
        <v>0</v>
      </c>
      <c r="G184" s="9">
        <v>5.2400811007118353E-3</v>
      </c>
      <c r="H184" s="9">
        <f t="shared" si="170"/>
        <v>0</v>
      </c>
      <c r="I184" s="9">
        <f t="shared" si="171"/>
        <v>0</v>
      </c>
      <c r="J184" s="9">
        <f t="shared" si="172"/>
        <v>0</v>
      </c>
      <c r="K184" s="4">
        <v>3.9563999999999999</v>
      </c>
      <c r="L184" s="9">
        <f t="shared" si="130"/>
        <v>0</v>
      </c>
      <c r="M184" s="9">
        <f t="shared" si="131"/>
        <v>0</v>
      </c>
      <c r="N184" s="9">
        <f t="shared" si="132"/>
        <v>0</v>
      </c>
      <c r="O184" s="9">
        <f t="shared" si="133"/>
        <v>0</v>
      </c>
      <c r="P184" s="9">
        <f t="shared" si="134"/>
        <v>0</v>
      </c>
      <c r="Q184" s="9">
        <f t="shared" si="135"/>
        <v>0</v>
      </c>
      <c r="R184" s="9">
        <v>5.4079902797683488E-3</v>
      </c>
      <c r="S184" s="9">
        <f t="shared" si="136"/>
        <v>0</v>
      </c>
      <c r="T184" s="9">
        <f t="shared" si="137"/>
        <v>0</v>
      </c>
      <c r="U184" s="9">
        <f t="shared" si="138"/>
        <v>0</v>
      </c>
      <c r="V184" s="9">
        <v>3.7563999999999997</v>
      </c>
      <c r="W184" s="9">
        <f t="shared" si="139"/>
        <v>0</v>
      </c>
      <c r="X184" s="9">
        <f t="shared" si="140"/>
        <v>0</v>
      </c>
      <c r="Y184" s="9">
        <f t="shared" si="141"/>
        <v>0</v>
      </c>
      <c r="Z184" s="9">
        <f t="shared" si="142"/>
        <v>0</v>
      </c>
      <c r="AA184" s="9">
        <f t="shared" si="143"/>
        <v>0</v>
      </c>
      <c r="AB184" s="9">
        <f t="shared" si="144"/>
        <v>0</v>
      </c>
      <c r="AC184" s="9">
        <v>5.0812963145921985E-3</v>
      </c>
      <c r="AD184" s="9">
        <f t="shared" si="145"/>
        <v>0</v>
      </c>
      <c r="AE184" s="9">
        <f t="shared" si="146"/>
        <v>0</v>
      </c>
      <c r="AF184" s="9">
        <f t="shared" si="147"/>
        <v>0</v>
      </c>
      <c r="AG184" s="9">
        <v>4.1563999999999997</v>
      </c>
      <c r="AH184" s="9">
        <f t="shared" si="148"/>
        <v>0</v>
      </c>
      <c r="AI184" s="9">
        <f t="shared" si="149"/>
        <v>0</v>
      </c>
      <c r="AJ184" s="9">
        <f t="shared" si="150"/>
        <v>0</v>
      </c>
      <c r="AK184" s="9">
        <f t="shared" si="151"/>
        <v>0</v>
      </c>
      <c r="AL184" s="9">
        <f t="shared" si="152"/>
        <v>0</v>
      </c>
      <c r="AM184" s="9">
        <f t="shared" si="153"/>
        <v>0</v>
      </c>
      <c r="AN184" s="9">
        <v>5.735868929100052E-3</v>
      </c>
      <c r="AO184" s="9">
        <f t="shared" si="154"/>
        <v>0</v>
      </c>
      <c r="AP184" s="9">
        <f t="shared" si="155"/>
        <v>0</v>
      </c>
      <c r="AQ184" s="9">
        <f t="shared" si="156"/>
        <v>0</v>
      </c>
      <c r="AR184" s="9">
        <v>3.5564</v>
      </c>
      <c r="AS184" s="9">
        <f t="shared" si="118"/>
        <v>0</v>
      </c>
      <c r="AT184" s="9">
        <f t="shared" si="157"/>
        <v>0</v>
      </c>
      <c r="AU184" s="9">
        <f t="shared" si="158"/>
        <v>0</v>
      </c>
      <c r="AV184" s="9">
        <f t="shared" si="159"/>
        <v>0</v>
      </c>
      <c r="AW184" s="9">
        <f t="shared" si="160"/>
        <v>0</v>
      </c>
      <c r="AX184" s="9">
        <f t="shared" si="161"/>
        <v>0</v>
      </c>
      <c r="AY184" s="9">
        <v>4.9227897951813482E-3</v>
      </c>
      <c r="AZ184" s="9">
        <f t="shared" si="162"/>
        <v>0</v>
      </c>
      <c r="BA184" s="9">
        <f t="shared" si="163"/>
        <v>0</v>
      </c>
      <c r="BB184" s="9">
        <f t="shared" si="164"/>
        <v>0</v>
      </c>
      <c r="BC184" s="9">
        <v>4.3563999999999998</v>
      </c>
      <c r="BD184" s="9">
        <f t="shared" si="119"/>
        <v>0</v>
      </c>
      <c r="BE184" s="9">
        <f t="shared" si="120"/>
        <v>0.45668399319735398</v>
      </c>
      <c r="BF184" s="9">
        <f t="shared" si="121"/>
        <v>0.46654907368275345</v>
      </c>
      <c r="BG184" s="9">
        <f t="shared" si="122"/>
        <v>0.44702909023581777</v>
      </c>
      <c r="BH184" s="9">
        <f t="shared" si="123"/>
        <v>0.47662894301108583</v>
      </c>
      <c r="BI184" s="9">
        <f t="shared" si="124"/>
        <v>0.43757985321921611</v>
      </c>
      <c r="BJ184" s="9">
        <f t="shared" si="125"/>
        <v>0</v>
      </c>
      <c r="BK184" s="9">
        <f t="shared" si="126"/>
        <v>0</v>
      </c>
      <c r="BL184" s="9">
        <f t="shared" si="127"/>
        <v>0</v>
      </c>
      <c r="BM184" s="9">
        <f t="shared" si="128"/>
        <v>0</v>
      </c>
      <c r="BN184" s="9">
        <f t="shared" si="129"/>
        <v>0</v>
      </c>
    </row>
    <row r="185" spans="1:66" x14ac:dyDescent="0.3">
      <c r="A185" s="9">
        <f t="shared" si="117"/>
        <v>168</v>
      </c>
      <c r="B185" s="9">
        <f t="shared" si="165"/>
        <v>0</v>
      </c>
      <c r="C185" s="9">
        <f t="shared" si="166"/>
        <v>0</v>
      </c>
      <c r="D185" s="9">
        <f t="shared" si="167"/>
        <v>0</v>
      </c>
      <c r="E185" s="9">
        <f t="shared" si="168"/>
        <v>0</v>
      </c>
      <c r="F185" s="9">
        <f t="shared" si="169"/>
        <v>0</v>
      </c>
      <c r="G185" s="9">
        <v>4.3090018898930271E-3</v>
      </c>
      <c r="H185" s="9">
        <f t="shared" si="170"/>
        <v>0</v>
      </c>
      <c r="I185" s="9">
        <f t="shared" si="171"/>
        <v>0</v>
      </c>
      <c r="J185" s="9">
        <f t="shared" si="172"/>
        <v>0</v>
      </c>
      <c r="K185" s="4">
        <v>3.9579</v>
      </c>
      <c r="L185" s="9">
        <f t="shared" si="130"/>
        <v>0</v>
      </c>
      <c r="M185" s="9">
        <f t="shared" si="131"/>
        <v>0</v>
      </c>
      <c r="N185" s="9">
        <f t="shared" si="132"/>
        <v>0</v>
      </c>
      <c r="O185" s="9">
        <f t="shared" si="133"/>
        <v>0</v>
      </c>
      <c r="P185" s="9">
        <f t="shared" si="134"/>
        <v>0</v>
      </c>
      <c r="Q185" s="9">
        <f t="shared" si="135"/>
        <v>0</v>
      </c>
      <c r="R185" s="9">
        <v>4.4489296884331342E-3</v>
      </c>
      <c r="S185" s="9">
        <f t="shared" si="136"/>
        <v>0</v>
      </c>
      <c r="T185" s="9">
        <f t="shared" si="137"/>
        <v>0</v>
      </c>
      <c r="U185" s="9">
        <f t="shared" si="138"/>
        <v>0</v>
      </c>
      <c r="V185" s="9">
        <v>3.7578999999999998</v>
      </c>
      <c r="W185" s="9">
        <f t="shared" si="139"/>
        <v>0</v>
      </c>
      <c r="X185" s="9">
        <f t="shared" si="140"/>
        <v>0</v>
      </c>
      <c r="Y185" s="9">
        <f t="shared" si="141"/>
        <v>0</v>
      </c>
      <c r="Z185" s="9">
        <f t="shared" si="142"/>
        <v>0</v>
      </c>
      <c r="AA185" s="9">
        <f t="shared" si="143"/>
        <v>0</v>
      </c>
      <c r="AB185" s="9">
        <f t="shared" si="144"/>
        <v>0</v>
      </c>
      <c r="AC185" s="9">
        <v>4.1780157419696318E-3</v>
      </c>
      <c r="AD185" s="9">
        <f t="shared" si="145"/>
        <v>0</v>
      </c>
      <c r="AE185" s="9">
        <f t="shared" si="146"/>
        <v>0</v>
      </c>
      <c r="AF185" s="9">
        <f t="shared" si="147"/>
        <v>0</v>
      </c>
      <c r="AG185" s="9">
        <v>4.1578999999999997</v>
      </c>
      <c r="AH185" s="9">
        <f t="shared" si="148"/>
        <v>0</v>
      </c>
      <c r="AI185" s="9">
        <f t="shared" si="149"/>
        <v>0</v>
      </c>
      <c r="AJ185" s="9">
        <f t="shared" si="150"/>
        <v>0</v>
      </c>
      <c r="AK185" s="9">
        <f t="shared" si="151"/>
        <v>0</v>
      </c>
      <c r="AL185" s="9">
        <f t="shared" si="152"/>
        <v>0</v>
      </c>
      <c r="AM185" s="9">
        <f t="shared" si="153"/>
        <v>0</v>
      </c>
      <c r="AN185" s="9">
        <v>4.7206570163056405E-3</v>
      </c>
      <c r="AO185" s="9">
        <f t="shared" si="154"/>
        <v>0</v>
      </c>
      <c r="AP185" s="9">
        <f t="shared" si="155"/>
        <v>0</v>
      </c>
      <c r="AQ185" s="9">
        <f t="shared" si="156"/>
        <v>0</v>
      </c>
      <c r="AR185" s="9">
        <v>3.5579000000000001</v>
      </c>
      <c r="AS185" s="9">
        <f t="shared" si="118"/>
        <v>0</v>
      </c>
      <c r="AT185" s="9">
        <f t="shared" si="157"/>
        <v>0</v>
      </c>
      <c r="AU185" s="9">
        <f t="shared" si="158"/>
        <v>0</v>
      </c>
      <c r="AV185" s="9">
        <f t="shared" si="159"/>
        <v>0</v>
      </c>
      <c r="AW185" s="9">
        <f t="shared" si="160"/>
        <v>0</v>
      </c>
      <c r="AX185" s="9">
        <f t="shared" si="161"/>
        <v>0</v>
      </c>
      <c r="AY185" s="9">
        <v>4.047218843175604E-3</v>
      </c>
      <c r="AZ185" s="9">
        <f t="shared" si="162"/>
        <v>0</v>
      </c>
      <c r="BA185" s="9">
        <f t="shared" si="163"/>
        <v>0</v>
      </c>
      <c r="BB185" s="9">
        <f t="shared" si="164"/>
        <v>0</v>
      </c>
      <c r="BC185" s="9">
        <v>4.3578999999999999</v>
      </c>
      <c r="BD185" s="9">
        <f t="shared" si="119"/>
        <v>0</v>
      </c>
      <c r="BE185" s="9">
        <f t="shared" si="120"/>
        <v>0.45382009207865653</v>
      </c>
      <c r="BF185" s="9">
        <f t="shared" si="121"/>
        <v>0.46370010657219651</v>
      </c>
      <c r="BG185" s="9">
        <f t="shared" si="122"/>
        <v>0.44415217462680812</v>
      </c>
      <c r="BH185" s="9">
        <f t="shared" si="123"/>
        <v>0.47379690744534692</v>
      </c>
      <c r="BI185" s="9">
        <f t="shared" si="124"/>
        <v>0.43469176706616675</v>
      </c>
      <c r="BJ185" s="9">
        <f t="shared" si="125"/>
        <v>0</v>
      </c>
      <c r="BK185" s="9">
        <f t="shared" si="126"/>
        <v>0</v>
      </c>
      <c r="BL185" s="9">
        <f t="shared" si="127"/>
        <v>0</v>
      </c>
      <c r="BM185" s="9">
        <f t="shared" si="128"/>
        <v>0</v>
      </c>
      <c r="BN185" s="9">
        <f t="shared" si="129"/>
        <v>0</v>
      </c>
    </row>
    <row r="186" spans="1:66" x14ac:dyDescent="0.3">
      <c r="A186" s="9">
        <f t="shared" si="117"/>
        <v>169</v>
      </c>
      <c r="B186" s="9">
        <f t="shared" si="165"/>
        <v>0</v>
      </c>
      <c r="C186" s="9">
        <f t="shared" si="166"/>
        <v>0</v>
      </c>
      <c r="D186" s="9">
        <f t="shared" si="167"/>
        <v>0</v>
      </c>
      <c r="E186" s="9">
        <f t="shared" si="168"/>
        <v>0</v>
      </c>
      <c r="F186" s="9">
        <f t="shared" si="169"/>
        <v>0</v>
      </c>
      <c r="G186" s="9">
        <v>4.2216567353323686E-3</v>
      </c>
      <c r="H186" s="9">
        <f t="shared" si="170"/>
        <v>0</v>
      </c>
      <c r="I186" s="9">
        <f t="shared" si="171"/>
        <v>0</v>
      </c>
      <c r="J186" s="9">
        <f t="shared" si="172"/>
        <v>0</v>
      </c>
      <c r="K186" s="4">
        <v>3.9601000000000002</v>
      </c>
      <c r="L186" s="9">
        <f t="shared" si="130"/>
        <v>0</v>
      </c>
      <c r="M186" s="9">
        <f t="shared" si="131"/>
        <v>0</v>
      </c>
      <c r="N186" s="9">
        <f t="shared" si="132"/>
        <v>0</v>
      </c>
      <c r="O186" s="9">
        <f t="shared" si="133"/>
        <v>0</v>
      </c>
      <c r="P186" s="9">
        <f t="shared" si="134"/>
        <v>0</v>
      </c>
      <c r="Q186" s="9">
        <f t="shared" si="135"/>
        <v>0</v>
      </c>
      <c r="R186" s="9">
        <v>4.3527060936007222E-3</v>
      </c>
      <c r="S186" s="9">
        <f t="shared" si="136"/>
        <v>0</v>
      </c>
      <c r="T186" s="9">
        <f t="shared" si="137"/>
        <v>0</v>
      </c>
      <c r="U186" s="9">
        <f t="shared" si="138"/>
        <v>0</v>
      </c>
      <c r="V186" s="9">
        <v>3.7601</v>
      </c>
      <c r="W186" s="9">
        <f t="shared" si="139"/>
        <v>0</v>
      </c>
      <c r="X186" s="9">
        <f t="shared" si="140"/>
        <v>0</v>
      </c>
      <c r="Y186" s="9">
        <f t="shared" si="141"/>
        <v>0</v>
      </c>
      <c r="Z186" s="9">
        <f t="shared" si="142"/>
        <v>0</v>
      </c>
      <c r="AA186" s="9">
        <f t="shared" si="143"/>
        <v>0</v>
      </c>
      <c r="AB186" s="9">
        <f t="shared" si="144"/>
        <v>0</v>
      </c>
      <c r="AC186" s="9">
        <v>4.0907968170484921E-3</v>
      </c>
      <c r="AD186" s="9">
        <f t="shared" si="145"/>
        <v>0</v>
      </c>
      <c r="AE186" s="9">
        <f t="shared" si="146"/>
        <v>0</v>
      </c>
      <c r="AF186" s="9">
        <f t="shared" si="147"/>
        <v>0</v>
      </c>
      <c r="AG186" s="9">
        <v>4.1600999999999999</v>
      </c>
      <c r="AH186" s="9">
        <f t="shared" si="148"/>
        <v>0</v>
      </c>
      <c r="AI186" s="9">
        <f t="shared" si="149"/>
        <v>0</v>
      </c>
      <c r="AJ186" s="9">
        <f t="shared" si="150"/>
        <v>0</v>
      </c>
      <c r="AK186" s="9">
        <f t="shared" si="151"/>
        <v>0</v>
      </c>
      <c r="AL186" s="9">
        <f t="shared" si="152"/>
        <v>0</v>
      </c>
      <c r="AM186" s="9">
        <f t="shared" si="153"/>
        <v>0</v>
      </c>
      <c r="AN186" s="9">
        <v>4.6241442184006276E-3</v>
      </c>
      <c r="AO186" s="9">
        <f t="shared" si="154"/>
        <v>0</v>
      </c>
      <c r="AP186" s="9">
        <f t="shared" si="155"/>
        <v>0</v>
      </c>
      <c r="AQ186" s="9">
        <f t="shared" si="156"/>
        <v>0</v>
      </c>
      <c r="AR186" s="9">
        <v>3.5601000000000003</v>
      </c>
      <c r="AS186" s="9">
        <f t="shared" si="118"/>
        <v>0</v>
      </c>
      <c r="AT186" s="9">
        <f t="shared" si="157"/>
        <v>0</v>
      </c>
      <c r="AU186" s="9">
        <f t="shared" si="158"/>
        <v>0</v>
      </c>
      <c r="AV186" s="9">
        <f t="shared" si="159"/>
        <v>0</v>
      </c>
      <c r="AW186" s="9">
        <f t="shared" si="160"/>
        <v>0</v>
      </c>
      <c r="AX186" s="9">
        <f t="shared" si="161"/>
        <v>0</v>
      </c>
      <c r="AY186" s="9">
        <v>3.9601257670608403E-3</v>
      </c>
      <c r="AZ186" s="9">
        <f t="shared" si="162"/>
        <v>0</v>
      </c>
      <c r="BA186" s="9">
        <f t="shared" si="163"/>
        <v>0</v>
      </c>
      <c r="BB186" s="9">
        <f t="shared" si="164"/>
        <v>0</v>
      </c>
      <c r="BC186" s="9">
        <v>4.3601000000000001</v>
      </c>
      <c r="BD186" s="9">
        <f t="shared" si="119"/>
        <v>0</v>
      </c>
      <c r="BE186" s="9">
        <f t="shared" si="120"/>
        <v>0.45097332910875576</v>
      </c>
      <c r="BF186" s="9">
        <f t="shared" si="121"/>
        <v>0.46086769682426776</v>
      </c>
      <c r="BG186" s="9">
        <f t="shared" si="122"/>
        <v>0.44129296996324208</v>
      </c>
      <c r="BH186" s="9">
        <f t="shared" si="123"/>
        <v>0.47098084094436943</v>
      </c>
      <c r="BI186" s="9">
        <f t="shared" si="124"/>
        <v>0.43182195622350561</v>
      </c>
      <c r="BJ186" s="9">
        <f t="shared" si="125"/>
        <v>0</v>
      </c>
      <c r="BK186" s="9">
        <f t="shared" si="126"/>
        <v>0</v>
      </c>
      <c r="BL186" s="9">
        <f t="shared" si="127"/>
        <v>0</v>
      </c>
      <c r="BM186" s="9">
        <f t="shared" si="128"/>
        <v>0</v>
      </c>
      <c r="BN186" s="9">
        <f t="shared" si="129"/>
        <v>0</v>
      </c>
    </row>
    <row r="187" spans="1:66" x14ac:dyDescent="0.3">
      <c r="A187" s="9">
        <f t="shared" si="117"/>
        <v>170</v>
      </c>
      <c r="B187" s="9">
        <f t="shared" si="165"/>
        <v>0</v>
      </c>
      <c r="C187" s="9">
        <f t="shared" si="166"/>
        <v>0</v>
      </c>
      <c r="D187" s="9">
        <f t="shared" si="167"/>
        <v>0</v>
      </c>
      <c r="E187" s="9">
        <f t="shared" si="168"/>
        <v>0</v>
      </c>
      <c r="F187" s="9">
        <f t="shared" si="169"/>
        <v>0</v>
      </c>
      <c r="G187" s="9">
        <v>3.855724529743032E-3</v>
      </c>
      <c r="H187" s="9">
        <f t="shared" si="170"/>
        <v>0</v>
      </c>
      <c r="I187" s="9">
        <f t="shared" si="171"/>
        <v>0</v>
      </c>
      <c r="J187" s="9">
        <f t="shared" si="172"/>
        <v>0</v>
      </c>
      <c r="K187" s="4">
        <v>3.9624000000000001</v>
      </c>
      <c r="L187" s="9">
        <f t="shared" si="130"/>
        <v>0</v>
      </c>
      <c r="M187" s="9">
        <f t="shared" si="131"/>
        <v>0</v>
      </c>
      <c r="N187" s="9">
        <f t="shared" si="132"/>
        <v>0</v>
      </c>
      <c r="O187" s="9">
        <f t="shared" si="133"/>
        <v>0</v>
      </c>
      <c r="P187" s="9">
        <f t="shared" si="134"/>
        <v>0</v>
      </c>
      <c r="Q187" s="9">
        <f t="shared" si="135"/>
        <v>0</v>
      </c>
      <c r="R187" s="9">
        <v>3.9688313059141889E-3</v>
      </c>
      <c r="S187" s="9">
        <f t="shared" si="136"/>
        <v>0</v>
      </c>
      <c r="T187" s="9">
        <f t="shared" si="137"/>
        <v>0</v>
      </c>
      <c r="U187" s="9">
        <f t="shared" si="138"/>
        <v>0</v>
      </c>
      <c r="V187" s="9">
        <v>3.7624</v>
      </c>
      <c r="W187" s="9">
        <f t="shared" si="139"/>
        <v>0</v>
      </c>
      <c r="X187" s="9">
        <f t="shared" si="140"/>
        <v>0</v>
      </c>
      <c r="Y187" s="9">
        <f t="shared" si="141"/>
        <v>0</v>
      </c>
      <c r="Z187" s="9">
        <f t="shared" si="142"/>
        <v>0</v>
      </c>
      <c r="AA187" s="9">
        <f t="shared" si="143"/>
        <v>0</v>
      </c>
      <c r="AB187" s="9">
        <f t="shared" si="144"/>
        <v>0</v>
      </c>
      <c r="AC187" s="9">
        <v>3.7340750122503152E-3</v>
      </c>
      <c r="AD187" s="9">
        <f t="shared" si="145"/>
        <v>0</v>
      </c>
      <c r="AE187" s="9">
        <f t="shared" si="146"/>
        <v>0</v>
      </c>
      <c r="AF187" s="9">
        <f t="shared" si="147"/>
        <v>0</v>
      </c>
      <c r="AG187" s="9">
        <v>4.1623999999999999</v>
      </c>
      <c r="AH187" s="9">
        <f t="shared" si="148"/>
        <v>0</v>
      </c>
      <c r="AI187" s="9">
        <f t="shared" si="149"/>
        <v>0</v>
      </c>
      <c r="AJ187" s="9">
        <f t="shared" si="150"/>
        <v>0</v>
      </c>
      <c r="AK187" s="9">
        <f t="shared" si="151"/>
        <v>0</v>
      </c>
      <c r="AL187" s="9">
        <f t="shared" si="152"/>
        <v>0</v>
      </c>
      <c r="AM187" s="9">
        <f t="shared" si="153"/>
        <v>0</v>
      </c>
      <c r="AN187" s="9">
        <v>4.212926853429666E-3</v>
      </c>
      <c r="AO187" s="9">
        <f t="shared" si="154"/>
        <v>0</v>
      </c>
      <c r="AP187" s="9">
        <f t="shared" si="155"/>
        <v>0</v>
      </c>
      <c r="AQ187" s="9">
        <f t="shared" si="156"/>
        <v>0</v>
      </c>
      <c r="AR187" s="9">
        <v>3.5624000000000002</v>
      </c>
      <c r="AS187" s="9">
        <f t="shared" si="118"/>
        <v>0</v>
      </c>
      <c r="AT187" s="9">
        <f t="shared" si="157"/>
        <v>0</v>
      </c>
      <c r="AU187" s="9">
        <f t="shared" si="158"/>
        <v>0</v>
      </c>
      <c r="AV187" s="9">
        <f t="shared" si="159"/>
        <v>0</v>
      </c>
      <c r="AW187" s="9">
        <f t="shared" si="160"/>
        <v>0</v>
      </c>
      <c r="AX187" s="9">
        <f t="shared" si="161"/>
        <v>0</v>
      </c>
      <c r="AY187" s="9">
        <v>3.6125886704025945E-3</v>
      </c>
      <c r="AZ187" s="9">
        <f t="shared" si="162"/>
        <v>0</v>
      </c>
      <c r="BA187" s="9">
        <f t="shared" si="163"/>
        <v>0</v>
      </c>
      <c r="BB187" s="9">
        <f t="shared" si="164"/>
        <v>0</v>
      </c>
      <c r="BC187" s="9">
        <v>4.3624000000000001</v>
      </c>
      <c r="BD187" s="9">
        <f t="shared" si="119"/>
        <v>0</v>
      </c>
      <c r="BE187" s="9">
        <f t="shared" si="120"/>
        <v>0.44814357001259097</v>
      </c>
      <c r="BF187" s="9">
        <f t="shared" si="121"/>
        <v>0.45805171565628466</v>
      </c>
      <c r="BG187" s="9">
        <f t="shared" si="122"/>
        <v>0.43845133631375688</v>
      </c>
      <c r="BH187" s="9">
        <f t="shared" si="123"/>
        <v>0.46818062004634442</v>
      </c>
      <c r="BI187" s="9">
        <f t="shared" si="124"/>
        <v>0.42897027494728307</v>
      </c>
      <c r="BJ187" s="9">
        <f t="shared" si="125"/>
        <v>0</v>
      </c>
      <c r="BK187" s="9">
        <f t="shared" si="126"/>
        <v>0</v>
      </c>
      <c r="BL187" s="9">
        <f t="shared" si="127"/>
        <v>0</v>
      </c>
      <c r="BM187" s="9">
        <f t="shared" si="128"/>
        <v>0</v>
      </c>
      <c r="BN187" s="9">
        <f t="shared" si="129"/>
        <v>0</v>
      </c>
    </row>
    <row r="188" spans="1:66" x14ac:dyDescent="0.3">
      <c r="A188" s="9">
        <f t="shared" si="117"/>
        <v>171</v>
      </c>
      <c r="B188" s="9">
        <f t="shared" si="165"/>
        <v>0</v>
      </c>
      <c r="C188" s="9">
        <f t="shared" si="166"/>
        <v>0</v>
      </c>
      <c r="D188" s="9">
        <f t="shared" si="167"/>
        <v>0</v>
      </c>
      <c r="E188" s="9">
        <f t="shared" si="168"/>
        <v>0</v>
      </c>
      <c r="F188" s="9">
        <f t="shared" si="169"/>
        <v>0</v>
      </c>
      <c r="G188" s="9">
        <v>3.49992563373136E-3</v>
      </c>
      <c r="H188" s="9">
        <f t="shared" si="170"/>
        <v>0</v>
      </c>
      <c r="I188" s="9">
        <f t="shared" si="171"/>
        <v>0</v>
      </c>
      <c r="J188" s="9">
        <f t="shared" si="172"/>
        <v>0</v>
      </c>
      <c r="K188" s="4">
        <v>3.9622999999999999</v>
      </c>
      <c r="L188" s="9">
        <f t="shared" si="130"/>
        <v>0</v>
      </c>
      <c r="M188" s="9">
        <f t="shared" si="131"/>
        <v>0</v>
      </c>
      <c r="N188" s="9">
        <f t="shared" si="132"/>
        <v>0</v>
      </c>
      <c r="O188" s="9">
        <f t="shared" si="133"/>
        <v>0</v>
      </c>
      <c r="P188" s="9">
        <f t="shared" si="134"/>
        <v>0</v>
      </c>
      <c r="Q188" s="9">
        <f t="shared" si="135"/>
        <v>0</v>
      </c>
      <c r="R188" s="9">
        <v>3.6039173064363883E-3</v>
      </c>
      <c r="S188" s="9">
        <f t="shared" si="136"/>
        <v>0</v>
      </c>
      <c r="T188" s="9">
        <f t="shared" si="137"/>
        <v>0</v>
      </c>
      <c r="U188" s="9">
        <f t="shared" si="138"/>
        <v>0</v>
      </c>
      <c r="V188" s="9">
        <v>3.7622999999999998</v>
      </c>
      <c r="W188" s="9">
        <f t="shared" si="139"/>
        <v>0</v>
      </c>
      <c r="X188" s="9">
        <f t="shared" si="140"/>
        <v>0</v>
      </c>
      <c r="Y188" s="9">
        <f t="shared" si="141"/>
        <v>0</v>
      </c>
      <c r="Z188" s="9">
        <f t="shared" si="142"/>
        <v>0</v>
      </c>
      <c r="AA188" s="9">
        <f t="shared" si="143"/>
        <v>0</v>
      </c>
      <c r="AB188" s="9">
        <f t="shared" si="144"/>
        <v>0</v>
      </c>
      <c r="AC188" s="9">
        <v>3.3960531989175591E-3</v>
      </c>
      <c r="AD188" s="9">
        <f t="shared" si="145"/>
        <v>0</v>
      </c>
      <c r="AE188" s="9">
        <f t="shared" si="146"/>
        <v>0</v>
      </c>
      <c r="AF188" s="9">
        <f t="shared" si="147"/>
        <v>0</v>
      </c>
      <c r="AG188" s="9">
        <v>4.1623000000000001</v>
      </c>
      <c r="AH188" s="9">
        <f t="shared" si="148"/>
        <v>0</v>
      </c>
      <c r="AI188" s="9">
        <f t="shared" si="149"/>
        <v>0</v>
      </c>
      <c r="AJ188" s="9">
        <f t="shared" si="150"/>
        <v>0</v>
      </c>
      <c r="AK188" s="9">
        <f t="shared" si="151"/>
        <v>0</v>
      </c>
      <c r="AL188" s="9">
        <f t="shared" si="152"/>
        <v>0</v>
      </c>
      <c r="AM188" s="9">
        <f t="shared" si="153"/>
        <v>0</v>
      </c>
      <c r="AN188" s="9">
        <v>3.8296430163020645E-3</v>
      </c>
      <c r="AO188" s="9">
        <f t="shared" si="154"/>
        <v>0</v>
      </c>
      <c r="AP188" s="9">
        <f t="shared" si="155"/>
        <v>0</v>
      </c>
      <c r="AQ188" s="9">
        <f t="shared" si="156"/>
        <v>0</v>
      </c>
      <c r="AR188" s="9">
        <v>3.5623</v>
      </c>
      <c r="AS188" s="9">
        <f t="shared" si="118"/>
        <v>0</v>
      </c>
      <c r="AT188" s="9">
        <f t="shared" si="157"/>
        <v>0</v>
      </c>
      <c r="AU188" s="9">
        <f t="shared" si="158"/>
        <v>0</v>
      </c>
      <c r="AV188" s="9">
        <f t="shared" si="159"/>
        <v>0</v>
      </c>
      <c r="AW188" s="9">
        <f t="shared" si="160"/>
        <v>0</v>
      </c>
      <c r="AX188" s="9">
        <f t="shared" si="161"/>
        <v>0</v>
      </c>
      <c r="AY188" s="9">
        <v>3.2836589534019911E-3</v>
      </c>
      <c r="AZ188" s="9">
        <f t="shared" si="162"/>
        <v>0</v>
      </c>
      <c r="BA188" s="9">
        <f t="shared" si="163"/>
        <v>0</v>
      </c>
      <c r="BB188" s="9">
        <f t="shared" si="164"/>
        <v>0</v>
      </c>
      <c r="BC188" s="9">
        <v>4.3623000000000003</v>
      </c>
      <c r="BD188" s="9">
        <f t="shared" si="119"/>
        <v>0</v>
      </c>
      <c r="BE188" s="9">
        <f t="shared" si="120"/>
        <v>0.44533160391451637</v>
      </c>
      <c r="BF188" s="9">
        <f t="shared" si="121"/>
        <v>0.45525297832518546</v>
      </c>
      <c r="BG188" s="9">
        <f t="shared" si="122"/>
        <v>0.43562803696632613</v>
      </c>
      <c r="BH188" s="9">
        <f t="shared" si="123"/>
        <v>0.46539708643978828</v>
      </c>
      <c r="BI188" s="9">
        <f t="shared" si="124"/>
        <v>0.42613746098279026</v>
      </c>
      <c r="BJ188" s="9">
        <f t="shared" si="125"/>
        <v>0</v>
      </c>
      <c r="BK188" s="9">
        <f t="shared" si="126"/>
        <v>0</v>
      </c>
      <c r="BL188" s="9">
        <f t="shared" si="127"/>
        <v>0</v>
      </c>
      <c r="BM188" s="9">
        <f t="shared" si="128"/>
        <v>0</v>
      </c>
      <c r="BN188" s="9">
        <f t="shared" si="129"/>
        <v>0</v>
      </c>
    </row>
    <row r="189" spans="1:66" x14ac:dyDescent="0.3">
      <c r="A189" s="9">
        <f t="shared" si="117"/>
        <v>172</v>
      </c>
      <c r="B189" s="9">
        <f t="shared" si="165"/>
        <v>0</v>
      </c>
      <c r="C189" s="9">
        <f t="shared" si="166"/>
        <v>0</v>
      </c>
      <c r="D189" s="9">
        <f t="shared" si="167"/>
        <v>0</v>
      </c>
      <c r="E189" s="9">
        <f t="shared" si="168"/>
        <v>0</v>
      </c>
      <c r="F189" s="9">
        <f t="shared" si="169"/>
        <v>0</v>
      </c>
      <c r="G189" s="9">
        <v>4.6767748007638943E-3</v>
      </c>
      <c r="H189" s="9">
        <f t="shared" si="170"/>
        <v>0</v>
      </c>
      <c r="I189" s="9">
        <f t="shared" si="171"/>
        <v>0</v>
      </c>
      <c r="J189" s="9">
        <f t="shared" si="172"/>
        <v>0</v>
      </c>
      <c r="K189" s="4">
        <v>3.9645999999999999</v>
      </c>
      <c r="L189" s="9">
        <f t="shared" si="130"/>
        <v>0</v>
      </c>
      <c r="M189" s="9">
        <f t="shared" si="131"/>
        <v>0</v>
      </c>
      <c r="N189" s="9">
        <f t="shared" si="132"/>
        <v>0</v>
      </c>
      <c r="O189" s="9">
        <f t="shared" si="133"/>
        <v>0</v>
      </c>
      <c r="P189" s="9">
        <f t="shared" si="134"/>
        <v>0</v>
      </c>
      <c r="Q189" s="9">
        <f t="shared" si="135"/>
        <v>0</v>
      </c>
      <c r="R189" s="9">
        <v>4.8260612499316791E-3</v>
      </c>
      <c r="S189" s="9">
        <f t="shared" si="136"/>
        <v>0</v>
      </c>
      <c r="T189" s="9">
        <f t="shared" si="137"/>
        <v>0</v>
      </c>
      <c r="U189" s="9">
        <f t="shared" si="138"/>
        <v>0</v>
      </c>
      <c r="V189" s="9">
        <v>3.7645999999999997</v>
      </c>
      <c r="W189" s="9">
        <f t="shared" si="139"/>
        <v>0</v>
      </c>
      <c r="X189" s="9">
        <f t="shared" si="140"/>
        <v>0</v>
      </c>
      <c r="Y189" s="9">
        <f t="shared" si="141"/>
        <v>0</v>
      </c>
      <c r="Z189" s="9">
        <f t="shared" si="142"/>
        <v>0</v>
      </c>
      <c r="AA189" s="9">
        <f t="shared" si="143"/>
        <v>0</v>
      </c>
      <c r="AB189" s="9">
        <f t="shared" si="144"/>
        <v>0</v>
      </c>
      <c r="AC189" s="9">
        <v>4.5364945483714614E-3</v>
      </c>
      <c r="AD189" s="9">
        <f t="shared" si="145"/>
        <v>0</v>
      </c>
      <c r="AE189" s="9">
        <f t="shared" si="146"/>
        <v>0</v>
      </c>
      <c r="AF189" s="9">
        <f t="shared" si="147"/>
        <v>0</v>
      </c>
      <c r="AG189" s="9">
        <v>4.1646000000000001</v>
      </c>
      <c r="AH189" s="9">
        <f t="shared" si="148"/>
        <v>0</v>
      </c>
      <c r="AI189" s="9">
        <f t="shared" si="149"/>
        <v>0</v>
      </c>
      <c r="AJ189" s="9">
        <f t="shared" si="150"/>
        <v>0</v>
      </c>
      <c r="AK189" s="9">
        <f t="shared" si="151"/>
        <v>0</v>
      </c>
      <c r="AL189" s="9">
        <f t="shared" si="152"/>
        <v>0</v>
      </c>
      <c r="AM189" s="9">
        <f t="shared" si="153"/>
        <v>0</v>
      </c>
      <c r="AN189" s="9">
        <v>5.1165577389362671E-3</v>
      </c>
      <c r="AO189" s="9">
        <f t="shared" si="154"/>
        <v>0</v>
      </c>
      <c r="AP189" s="9">
        <f t="shared" si="155"/>
        <v>0</v>
      </c>
      <c r="AQ189" s="9">
        <f t="shared" si="156"/>
        <v>0</v>
      </c>
      <c r="AR189" s="9">
        <v>3.5646</v>
      </c>
      <c r="AS189" s="9">
        <f t="shared" si="118"/>
        <v>0</v>
      </c>
      <c r="AT189" s="9">
        <f t="shared" si="157"/>
        <v>0</v>
      </c>
      <c r="AU189" s="9">
        <f t="shared" si="158"/>
        <v>0</v>
      </c>
      <c r="AV189" s="9">
        <f t="shared" si="159"/>
        <v>0</v>
      </c>
      <c r="AW189" s="9">
        <f t="shared" si="160"/>
        <v>0</v>
      </c>
      <c r="AX189" s="9">
        <f t="shared" si="161"/>
        <v>0</v>
      </c>
      <c r="AY189" s="9">
        <v>4.3876846566722749E-3</v>
      </c>
      <c r="AZ189" s="9">
        <f t="shared" si="162"/>
        <v>0</v>
      </c>
      <c r="BA189" s="9">
        <f t="shared" si="163"/>
        <v>0</v>
      </c>
      <c r="BB189" s="9">
        <f t="shared" si="164"/>
        <v>0</v>
      </c>
      <c r="BC189" s="9">
        <v>4.3646000000000003</v>
      </c>
      <c r="BD189" s="9">
        <f t="shared" si="119"/>
        <v>0</v>
      </c>
      <c r="BE189" s="9">
        <f t="shared" si="120"/>
        <v>0.44253643918517988</v>
      </c>
      <c r="BF189" s="9">
        <f t="shared" si="121"/>
        <v>0.45247047959562081</v>
      </c>
      <c r="BG189" s="9">
        <f t="shared" si="122"/>
        <v>0.4328220933255621</v>
      </c>
      <c r="BH189" s="9">
        <f t="shared" si="123"/>
        <v>0.46262922069438001</v>
      </c>
      <c r="BI189" s="9">
        <f t="shared" si="124"/>
        <v>0.42332254821335408</v>
      </c>
      <c r="BJ189" s="9">
        <f t="shared" si="125"/>
        <v>0</v>
      </c>
      <c r="BK189" s="9">
        <f t="shared" si="126"/>
        <v>0</v>
      </c>
      <c r="BL189" s="9">
        <f t="shared" si="127"/>
        <v>0</v>
      </c>
      <c r="BM189" s="9">
        <f t="shared" si="128"/>
        <v>0</v>
      </c>
      <c r="BN189" s="9">
        <f t="shared" si="129"/>
        <v>0</v>
      </c>
    </row>
    <row r="190" spans="1:66" x14ac:dyDescent="0.3">
      <c r="A190" s="9">
        <f t="shared" si="117"/>
        <v>173</v>
      </c>
      <c r="B190" s="9">
        <f t="shared" si="165"/>
        <v>0</v>
      </c>
      <c r="C190" s="9">
        <f t="shared" si="166"/>
        <v>0</v>
      </c>
      <c r="D190" s="9">
        <f t="shared" si="167"/>
        <v>0</v>
      </c>
      <c r="E190" s="9">
        <f t="shared" si="168"/>
        <v>0</v>
      </c>
      <c r="F190" s="9">
        <f t="shared" si="169"/>
        <v>0</v>
      </c>
      <c r="G190" s="9">
        <v>4.8084853478017608E-3</v>
      </c>
      <c r="H190" s="9">
        <f t="shared" si="170"/>
        <v>0</v>
      </c>
      <c r="I190" s="9">
        <f t="shared" si="171"/>
        <v>0</v>
      </c>
      <c r="J190" s="9">
        <f t="shared" si="172"/>
        <v>0</v>
      </c>
      <c r="K190" s="4">
        <v>3.9660000000000002</v>
      </c>
      <c r="L190" s="9">
        <f t="shared" si="130"/>
        <v>0</v>
      </c>
      <c r="M190" s="9">
        <f t="shared" si="131"/>
        <v>0</v>
      </c>
      <c r="N190" s="9">
        <f t="shared" si="132"/>
        <v>0</v>
      </c>
      <c r="O190" s="9">
        <f t="shared" si="133"/>
        <v>0</v>
      </c>
      <c r="P190" s="9">
        <f t="shared" si="134"/>
        <v>0</v>
      </c>
      <c r="Q190" s="9">
        <f t="shared" si="135"/>
        <v>0</v>
      </c>
      <c r="R190" s="9">
        <v>4.9579894706281991E-3</v>
      </c>
      <c r="S190" s="9">
        <f t="shared" si="136"/>
        <v>0</v>
      </c>
      <c r="T190" s="9">
        <f t="shared" si="137"/>
        <v>0</v>
      </c>
      <c r="U190" s="9">
        <f t="shared" si="138"/>
        <v>0</v>
      </c>
      <c r="V190" s="9">
        <v>3.766</v>
      </c>
      <c r="W190" s="9">
        <f t="shared" si="139"/>
        <v>0</v>
      </c>
      <c r="X190" s="9">
        <f t="shared" si="140"/>
        <v>0</v>
      </c>
      <c r="Y190" s="9">
        <f t="shared" si="141"/>
        <v>0</v>
      </c>
      <c r="Z190" s="9">
        <f t="shared" si="142"/>
        <v>0</v>
      </c>
      <c r="AA190" s="9">
        <f t="shared" si="143"/>
        <v>0</v>
      </c>
      <c r="AB190" s="9">
        <f t="shared" si="144"/>
        <v>0</v>
      </c>
      <c r="AC190" s="9">
        <v>4.6592278717328961E-3</v>
      </c>
      <c r="AD190" s="9">
        <f t="shared" si="145"/>
        <v>0</v>
      </c>
      <c r="AE190" s="9">
        <f t="shared" si="146"/>
        <v>0</v>
      </c>
      <c r="AF190" s="9">
        <f t="shared" si="147"/>
        <v>0</v>
      </c>
      <c r="AG190" s="9">
        <v>4.1660000000000004</v>
      </c>
      <c r="AH190" s="9">
        <f t="shared" si="148"/>
        <v>0</v>
      </c>
      <c r="AI190" s="9">
        <f t="shared" si="149"/>
        <v>0</v>
      </c>
      <c r="AJ190" s="9">
        <f t="shared" si="150"/>
        <v>0</v>
      </c>
      <c r="AK190" s="9">
        <f t="shared" si="151"/>
        <v>0</v>
      </c>
      <c r="AL190" s="9">
        <f t="shared" si="152"/>
        <v>0</v>
      </c>
      <c r="AM190" s="9">
        <f t="shared" si="153"/>
        <v>0</v>
      </c>
      <c r="AN190" s="9">
        <v>5.257741076081901E-3</v>
      </c>
      <c r="AO190" s="9">
        <f t="shared" si="154"/>
        <v>0</v>
      </c>
      <c r="AP190" s="9">
        <f t="shared" si="155"/>
        <v>0</v>
      </c>
      <c r="AQ190" s="9">
        <f t="shared" si="156"/>
        <v>0</v>
      </c>
      <c r="AR190" s="9">
        <v>3.5660000000000003</v>
      </c>
      <c r="AS190" s="9">
        <f t="shared" si="118"/>
        <v>0</v>
      </c>
      <c r="AT190" s="9">
        <f t="shared" si="157"/>
        <v>0</v>
      </c>
      <c r="AU190" s="9">
        <f t="shared" si="158"/>
        <v>0</v>
      </c>
      <c r="AV190" s="9">
        <f t="shared" si="159"/>
        <v>0</v>
      </c>
      <c r="AW190" s="9">
        <f t="shared" si="160"/>
        <v>0</v>
      </c>
      <c r="AX190" s="9">
        <f t="shared" si="161"/>
        <v>0</v>
      </c>
      <c r="AY190" s="9">
        <v>4.5102161931395157E-3</v>
      </c>
      <c r="AZ190" s="9">
        <f t="shared" si="162"/>
        <v>0</v>
      </c>
      <c r="BA190" s="9">
        <f t="shared" si="163"/>
        <v>0</v>
      </c>
      <c r="BB190" s="9">
        <f t="shared" si="164"/>
        <v>0</v>
      </c>
      <c r="BC190" s="9">
        <v>4.3660000000000005</v>
      </c>
      <c r="BD190" s="9">
        <f t="shared" si="119"/>
        <v>0</v>
      </c>
      <c r="BE190" s="9">
        <f t="shared" si="120"/>
        <v>0.43975830873294253</v>
      </c>
      <c r="BF190" s="9">
        <f t="shared" si="121"/>
        <v>0.44970446600408415</v>
      </c>
      <c r="BG190" s="9">
        <f t="shared" si="122"/>
        <v>0.43003372470205831</v>
      </c>
      <c r="BH190" s="9">
        <f t="shared" si="123"/>
        <v>0.4598772830017106</v>
      </c>
      <c r="BI190" s="9">
        <f t="shared" si="124"/>
        <v>0.42052574238570473</v>
      </c>
      <c r="BJ190" s="9">
        <f t="shared" si="125"/>
        <v>0</v>
      </c>
      <c r="BK190" s="9">
        <f t="shared" si="126"/>
        <v>0</v>
      </c>
      <c r="BL190" s="9">
        <f t="shared" si="127"/>
        <v>0</v>
      </c>
      <c r="BM190" s="9">
        <f t="shared" si="128"/>
        <v>0</v>
      </c>
      <c r="BN190" s="9">
        <f t="shared" si="129"/>
        <v>0</v>
      </c>
    </row>
    <row r="191" spans="1:66" x14ac:dyDescent="0.3">
      <c r="A191" s="9">
        <f t="shared" si="117"/>
        <v>174</v>
      </c>
      <c r="B191" s="9">
        <f t="shared" si="165"/>
        <v>0</v>
      </c>
      <c r="C191" s="9">
        <f t="shared" si="166"/>
        <v>0</v>
      </c>
      <c r="D191" s="9">
        <f t="shared" si="167"/>
        <v>0</v>
      </c>
      <c r="E191" s="9">
        <f t="shared" si="168"/>
        <v>0</v>
      </c>
      <c r="F191" s="9">
        <f t="shared" si="169"/>
        <v>0</v>
      </c>
      <c r="G191" s="9">
        <v>5.3019061088387387E-3</v>
      </c>
      <c r="H191" s="9">
        <f t="shared" si="170"/>
        <v>0</v>
      </c>
      <c r="I191" s="9">
        <f t="shared" si="171"/>
        <v>0</v>
      </c>
      <c r="J191" s="9">
        <f t="shared" si="172"/>
        <v>0</v>
      </c>
      <c r="K191" s="4">
        <v>3.9683000000000002</v>
      </c>
      <c r="L191" s="9">
        <f t="shared" si="130"/>
        <v>0</v>
      </c>
      <c r="M191" s="9">
        <f t="shared" si="131"/>
        <v>0</v>
      </c>
      <c r="N191" s="9">
        <f t="shared" si="132"/>
        <v>0</v>
      </c>
      <c r="O191" s="9">
        <f t="shared" si="133"/>
        <v>0</v>
      </c>
      <c r="P191" s="9">
        <f t="shared" si="134"/>
        <v>0</v>
      </c>
      <c r="Q191" s="9">
        <f t="shared" si="135"/>
        <v>0</v>
      </c>
      <c r="R191" s="9">
        <v>5.4699302395537774E-3</v>
      </c>
      <c r="S191" s="9">
        <f t="shared" si="136"/>
        <v>0</v>
      </c>
      <c r="T191" s="9">
        <f t="shared" si="137"/>
        <v>0</v>
      </c>
      <c r="U191" s="9">
        <f t="shared" si="138"/>
        <v>0</v>
      </c>
      <c r="V191" s="9">
        <v>3.7683</v>
      </c>
      <c r="W191" s="9">
        <f t="shared" si="139"/>
        <v>0</v>
      </c>
      <c r="X191" s="9">
        <f t="shared" si="140"/>
        <v>0</v>
      </c>
      <c r="Y191" s="9">
        <f t="shared" si="141"/>
        <v>0</v>
      </c>
      <c r="Z191" s="9">
        <f t="shared" si="142"/>
        <v>0</v>
      </c>
      <c r="AA191" s="9">
        <f t="shared" si="143"/>
        <v>0</v>
      </c>
      <c r="AB191" s="9">
        <f t="shared" si="144"/>
        <v>0</v>
      </c>
      <c r="AC191" s="9">
        <v>5.1430128318229462E-3</v>
      </c>
      <c r="AD191" s="9">
        <f t="shared" si="145"/>
        <v>0</v>
      </c>
      <c r="AE191" s="9">
        <f t="shared" si="146"/>
        <v>0</v>
      </c>
      <c r="AF191" s="9">
        <f t="shared" si="147"/>
        <v>0</v>
      </c>
      <c r="AG191" s="9">
        <v>4.1683000000000003</v>
      </c>
      <c r="AH191" s="9">
        <f t="shared" si="148"/>
        <v>0</v>
      </c>
      <c r="AI191" s="9">
        <f t="shared" si="149"/>
        <v>0</v>
      </c>
      <c r="AJ191" s="9">
        <f t="shared" si="150"/>
        <v>0</v>
      </c>
      <c r="AK191" s="9">
        <f t="shared" si="151"/>
        <v>0</v>
      </c>
      <c r="AL191" s="9">
        <f t="shared" si="152"/>
        <v>0</v>
      </c>
      <c r="AM191" s="9">
        <f t="shared" si="153"/>
        <v>0</v>
      </c>
      <c r="AN191" s="9">
        <v>5.8069182496356397E-3</v>
      </c>
      <c r="AO191" s="9">
        <f t="shared" si="154"/>
        <v>0</v>
      </c>
      <c r="AP191" s="9">
        <f t="shared" si="155"/>
        <v>0</v>
      </c>
      <c r="AQ191" s="9">
        <f t="shared" si="156"/>
        <v>0</v>
      </c>
      <c r="AR191" s="9">
        <v>3.5683000000000002</v>
      </c>
      <c r="AS191" s="9">
        <f t="shared" si="118"/>
        <v>0</v>
      </c>
      <c r="AT191" s="9">
        <f t="shared" si="157"/>
        <v>0</v>
      </c>
      <c r="AU191" s="9">
        <f t="shared" si="158"/>
        <v>0</v>
      </c>
      <c r="AV191" s="9">
        <f t="shared" si="159"/>
        <v>0</v>
      </c>
      <c r="AW191" s="9">
        <f t="shared" si="160"/>
        <v>0</v>
      </c>
      <c r="AX191" s="9">
        <f t="shared" si="161"/>
        <v>0</v>
      </c>
      <c r="AY191" s="9">
        <v>4.9755944460661006E-3</v>
      </c>
      <c r="AZ191" s="9">
        <f t="shared" si="162"/>
        <v>0</v>
      </c>
      <c r="BA191" s="9">
        <f t="shared" si="163"/>
        <v>0</v>
      </c>
      <c r="BB191" s="9">
        <f t="shared" si="164"/>
        <v>0</v>
      </c>
      <c r="BC191" s="9">
        <v>4.3683000000000005</v>
      </c>
      <c r="BD191" s="9">
        <f t="shared" si="119"/>
        <v>0</v>
      </c>
      <c r="BE191" s="9">
        <f t="shared" si="120"/>
        <v>0.43699678635325567</v>
      </c>
      <c r="BF191" s="9">
        <f t="shared" si="121"/>
        <v>0.44695451000398012</v>
      </c>
      <c r="BG191" s="9">
        <f t="shared" si="122"/>
        <v>0.42726250593426168</v>
      </c>
      <c r="BH191" s="9">
        <f t="shared" si="123"/>
        <v>0.4571408441630313</v>
      </c>
      <c r="BI191" s="9">
        <f t="shared" si="124"/>
        <v>0.4177466190932495</v>
      </c>
      <c r="BJ191" s="9">
        <f t="shared" si="125"/>
        <v>0</v>
      </c>
      <c r="BK191" s="9">
        <f t="shared" si="126"/>
        <v>0</v>
      </c>
      <c r="BL191" s="9">
        <f t="shared" si="127"/>
        <v>0</v>
      </c>
      <c r="BM191" s="9">
        <f t="shared" si="128"/>
        <v>0</v>
      </c>
      <c r="BN191" s="9">
        <f t="shared" si="129"/>
        <v>0</v>
      </c>
    </row>
    <row r="192" spans="1:66" x14ac:dyDescent="0.3">
      <c r="A192" s="9">
        <f t="shared" si="117"/>
        <v>175</v>
      </c>
      <c r="B192" s="9">
        <f t="shared" si="165"/>
        <v>0</v>
      </c>
      <c r="C192" s="9">
        <f t="shared" si="166"/>
        <v>0</v>
      </c>
      <c r="D192" s="9">
        <f t="shared" si="167"/>
        <v>0</v>
      </c>
      <c r="E192" s="9">
        <f t="shared" si="168"/>
        <v>0</v>
      </c>
      <c r="F192" s="9">
        <f t="shared" si="169"/>
        <v>0</v>
      </c>
      <c r="G192" s="9">
        <v>5.6648754131074508E-3</v>
      </c>
      <c r="H192" s="9">
        <f t="shared" si="170"/>
        <v>0</v>
      </c>
      <c r="I192" s="9">
        <f t="shared" si="171"/>
        <v>0</v>
      </c>
      <c r="J192" s="9">
        <f t="shared" si="172"/>
        <v>0</v>
      </c>
      <c r="K192" s="4">
        <v>3.9698000000000002</v>
      </c>
      <c r="L192" s="9">
        <f t="shared" si="130"/>
        <v>0</v>
      </c>
      <c r="M192" s="9">
        <f t="shared" si="131"/>
        <v>0</v>
      </c>
      <c r="N192" s="9">
        <f t="shared" si="132"/>
        <v>0</v>
      </c>
      <c r="O192" s="9">
        <f t="shared" si="133"/>
        <v>0</v>
      </c>
      <c r="P192" s="9">
        <f t="shared" si="134"/>
        <v>0</v>
      </c>
      <c r="Q192" s="9">
        <f t="shared" si="135"/>
        <v>0</v>
      </c>
      <c r="R192" s="9">
        <v>5.8424638652846417E-3</v>
      </c>
      <c r="S192" s="9">
        <f t="shared" si="136"/>
        <v>0</v>
      </c>
      <c r="T192" s="9">
        <f t="shared" si="137"/>
        <v>0</v>
      </c>
      <c r="U192" s="9">
        <f t="shared" si="138"/>
        <v>0</v>
      </c>
      <c r="V192" s="9">
        <v>3.7698</v>
      </c>
      <c r="W192" s="9">
        <f t="shared" si="139"/>
        <v>0</v>
      </c>
      <c r="X192" s="9">
        <f t="shared" si="140"/>
        <v>0</v>
      </c>
      <c r="Y192" s="9">
        <f t="shared" si="141"/>
        <v>0</v>
      </c>
      <c r="Z192" s="9">
        <f t="shared" si="142"/>
        <v>0</v>
      </c>
      <c r="AA192" s="9">
        <f t="shared" si="143"/>
        <v>0</v>
      </c>
      <c r="AB192" s="9">
        <f t="shared" si="144"/>
        <v>0</v>
      </c>
      <c r="AC192" s="9">
        <v>5.4964889320406884E-3</v>
      </c>
      <c r="AD192" s="9">
        <f t="shared" si="145"/>
        <v>0</v>
      </c>
      <c r="AE192" s="9">
        <f t="shared" si="146"/>
        <v>0</v>
      </c>
      <c r="AF192" s="9">
        <f t="shared" si="147"/>
        <v>0</v>
      </c>
      <c r="AG192" s="9">
        <v>4.1698000000000004</v>
      </c>
      <c r="AH192" s="9">
        <f t="shared" si="148"/>
        <v>0</v>
      </c>
      <c r="AI192" s="9">
        <f t="shared" si="149"/>
        <v>0</v>
      </c>
      <c r="AJ192" s="9">
        <f t="shared" si="150"/>
        <v>0</v>
      </c>
      <c r="AK192" s="9">
        <f t="shared" si="151"/>
        <v>0</v>
      </c>
      <c r="AL192" s="9">
        <f t="shared" si="152"/>
        <v>0</v>
      </c>
      <c r="AM192" s="9">
        <f t="shared" si="153"/>
        <v>0</v>
      </c>
      <c r="AN192" s="9">
        <v>6.2076148332157466E-3</v>
      </c>
      <c r="AO192" s="9">
        <f t="shared" si="154"/>
        <v>0</v>
      </c>
      <c r="AP192" s="9">
        <f t="shared" si="155"/>
        <v>0</v>
      </c>
      <c r="AQ192" s="9">
        <f t="shared" si="156"/>
        <v>0</v>
      </c>
      <c r="AR192" s="9">
        <v>3.5698000000000003</v>
      </c>
      <c r="AS192" s="9">
        <f t="shared" si="118"/>
        <v>0</v>
      </c>
      <c r="AT192" s="9">
        <f t="shared" si="157"/>
        <v>0</v>
      </c>
      <c r="AU192" s="9">
        <f t="shared" si="158"/>
        <v>0</v>
      </c>
      <c r="AV192" s="9">
        <f t="shared" si="159"/>
        <v>0</v>
      </c>
      <c r="AW192" s="9">
        <f t="shared" si="160"/>
        <v>0</v>
      </c>
      <c r="AX192" s="9">
        <f t="shared" si="161"/>
        <v>0</v>
      </c>
      <c r="AY192" s="9">
        <v>5.3195781633745831E-3</v>
      </c>
      <c r="AZ192" s="9">
        <f t="shared" si="162"/>
        <v>0</v>
      </c>
      <c r="BA192" s="9">
        <f t="shared" si="163"/>
        <v>0</v>
      </c>
      <c r="BB192" s="9">
        <f t="shared" si="164"/>
        <v>0</v>
      </c>
      <c r="BC192" s="9">
        <v>4.3698000000000006</v>
      </c>
      <c r="BD192" s="9">
        <f t="shared" si="119"/>
        <v>0</v>
      </c>
      <c r="BE192" s="9">
        <f t="shared" si="120"/>
        <v>0.43425206592423171</v>
      </c>
      <c r="BF192" s="9">
        <f t="shared" si="121"/>
        <v>0.44422081818498338</v>
      </c>
      <c r="BG192" s="9">
        <f t="shared" si="122"/>
        <v>0.4245086182088017</v>
      </c>
      <c r="BH192" s="9">
        <f t="shared" si="123"/>
        <v>0.4544201234958869</v>
      </c>
      <c r="BI192" s="9">
        <f t="shared" si="124"/>
        <v>0.41498534685510802</v>
      </c>
      <c r="BJ192" s="9">
        <f t="shared" si="125"/>
        <v>0</v>
      </c>
      <c r="BK192" s="9">
        <f t="shared" si="126"/>
        <v>0</v>
      </c>
      <c r="BL192" s="9">
        <f t="shared" si="127"/>
        <v>0</v>
      </c>
      <c r="BM192" s="9">
        <f t="shared" si="128"/>
        <v>0</v>
      </c>
      <c r="BN192" s="9">
        <f t="shared" si="129"/>
        <v>0</v>
      </c>
    </row>
    <row r="193" spans="1:66" x14ac:dyDescent="0.3">
      <c r="A193" s="9">
        <f t="shared" si="117"/>
        <v>176</v>
      </c>
      <c r="B193" s="9">
        <f t="shared" si="165"/>
        <v>0</v>
      </c>
      <c r="C193" s="9">
        <f t="shared" si="166"/>
        <v>0</v>
      </c>
      <c r="D193" s="9">
        <f t="shared" si="167"/>
        <v>0</v>
      </c>
      <c r="E193" s="9">
        <f t="shared" si="168"/>
        <v>0</v>
      </c>
      <c r="F193" s="9">
        <f t="shared" si="169"/>
        <v>0</v>
      </c>
      <c r="G193" s="9">
        <v>5.4079902797683488E-3</v>
      </c>
      <c r="H193" s="9">
        <f t="shared" si="170"/>
        <v>0</v>
      </c>
      <c r="I193" s="9">
        <f t="shared" si="171"/>
        <v>0</v>
      </c>
      <c r="J193" s="9">
        <f t="shared" si="172"/>
        <v>0</v>
      </c>
      <c r="K193" s="4">
        <v>3.9719000000000002</v>
      </c>
      <c r="L193" s="9">
        <f t="shared" si="130"/>
        <v>0</v>
      </c>
      <c r="M193" s="9">
        <f t="shared" si="131"/>
        <v>0</v>
      </c>
      <c r="N193" s="9">
        <f t="shared" si="132"/>
        <v>0</v>
      </c>
      <c r="O193" s="9">
        <f t="shared" si="133"/>
        <v>0</v>
      </c>
      <c r="P193" s="9">
        <f t="shared" si="134"/>
        <v>0</v>
      </c>
      <c r="Q193" s="9">
        <f t="shared" si="135"/>
        <v>0</v>
      </c>
      <c r="R193" s="9">
        <v>5.5762118537794336E-3</v>
      </c>
      <c r="S193" s="9">
        <f t="shared" si="136"/>
        <v>0</v>
      </c>
      <c r="T193" s="9">
        <f t="shared" si="137"/>
        <v>0</v>
      </c>
      <c r="U193" s="9">
        <f t="shared" si="138"/>
        <v>0</v>
      </c>
      <c r="V193" s="9">
        <v>3.7719</v>
      </c>
      <c r="W193" s="9">
        <f t="shared" si="139"/>
        <v>0</v>
      </c>
      <c r="X193" s="9">
        <f t="shared" si="140"/>
        <v>0</v>
      </c>
      <c r="Y193" s="9">
        <f t="shared" si="141"/>
        <v>0</v>
      </c>
      <c r="Z193" s="9">
        <f t="shared" si="142"/>
        <v>0</v>
      </c>
      <c r="AA193" s="9">
        <f t="shared" si="143"/>
        <v>0</v>
      </c>
      <c r="AB193" s="9">
        <f t="shared" si="144"/>
        <v>0</v>
      </c>
      <c r="AC193" s="9">
        <v>5.2400811007118353E-3</v>
      </c>
      <c r="AD193" s="9">
        <f t="shared" si="145"/>
        <v>0</v>
      </c>
      <c r="AE193" s="9">
        <f t="shared" si="146"/>
        <v>0</v>
      </c>
      <c r="AF193" s="9">
        <f t="shared" si="147"/>
        <v>0</v>
      </c>
      <c r="AG193" s="9">
        <v>4.1718999999999999</v>
      </c>
      <c r="AH193" s="9">
        <f t="shared" si="148"/>
        <v>0</v>
      </c>
      <c r="AI193" s="9">
        <f t="shared" si="149"/>
        <v>0</v>
      </c>
      <c r="AJ193" s="9">
        <f t="shared" si="150"/>
        <v>0</v>
      </c>
      <c r="AK193" s="9">
        <f t="shared" si="151"/>
        <v>0</v>
      </c>
      <c r="AL193" s="9">
        <f t="shared" si="152"/>
        <v>0</v>
      </c>
      <c r="AM193" s="9">
        <f t="shared" si="153"/>
        <v>0</v>
      </c>
      <c r="AN193" s="9">
        <v>5.9224926527998711E-3</v>
      </c>
      <c r="AO193" s="9">
        <f t="shared" si="154"/>
        <v>0</v>
      </c>
      <c r="AP193" s="9">
        <f t="shared" si="155"/>
        <v>0</v>
      </c>
      <c r="AQ193" s="9">
        <f t="shared" si="156"/>
        <v>0</v>
      </c>
      <c r="AR193" s="9">
        <v>3.5719000000000003</v>
      </c>
      <c r="AS193" s="9">
        <f t="shared" si="118"/>
        <v>0</v>
      </c>
      <c r="AT193" s="9">
        <f t="shared" si="157"/>
        <v>0</v>
      </c>
      <c r="AU193" s="9">
        <f t="shared" si="158"/>
        <v>0</v>
      </c>
      <c r="AV193" s="9">
        <f t="shared" si="159"/>
        <v>0</v>
      </c>
      <c r="AW193" s="9">
        <f t="shared" si="160"/>
        <v>0</v>
      </c>
      <c r="AX193" s="9">
        <f t="shared" si="161"/>
        <v>0</v>
      </c>
      <c r="AY193" s="9">
        <v>5.0812963145921985E-3</v>
      </c>
      <c r="AZ193" s="9">
        <f t="shared" si="162"/>
        <v>0</v>
      </c>
      <c r="BA193" s="9">
        <f t="shared" si="163"/>
        <v>0</v>
      </c>
      <c r="BB193" s="9">
        <f t="shared" si="164"/>
        <v>0</v>
      </c>
      <c r="BC193" s="9">
        <v>4.3719000000000001</v>
      </c>
      <c r="BD193" s="9">
        <f t="shared" si="119"/>
        <v>0</v>
      </c>
      <c r="BE193" s="9">
        <f t="shared" si="120"/>
        <v>0.43152383430646352</v>
      </c>
      <c r="BF193" s="9">
        <f t="shared" si="121"/>
        <v>0.44150307844231407</v>
      </c>
      <c r="BG193" s="9">
        <f t="shared" si="122"/>
        <v>0.42177174711235949</v>
      </c>
      <c r="BH193" s="9">
        <f t="shared" si="123"/>
        <v>0.45171480968095062</v>
      </c>
      <c r="BI193" s="9">
        <f t="shared" si="124"/>
        <v>0.41224160975463214</v>
      </c>
      <c r="BJ193" s="9">
        <f t="shared" si="125"/>
        <v>0</v>
      </c>
      <c r="BK193" s="9">
        <f t="shared" si="126"/>
        <v>0</v>
      </c>
      <c r="BL193" s="9">
        <f t="shared" si="127"/>
        <v>0</v>
      </c>
      <c r="BM193" s="9">
        <f t="shared" si="128"/>
        <v>0</v>
      </c>
      <c r="BN193" s="9">
        <f t="shared" si="129"/>
        <v>0</v>
      </c>
    </row>
    <row r="194" spans="1:66" x14ac:dyDescent="0.3">
      <c r="A194" s="9">
        <f t="shared" si="117"/>
        <v>177</v>
      </c>
      <c r="B194" s="9">
        <f t="shared" si="165"/>
        <v>0</v>
      </c>
      <c r="C194" s="9">
        <f t="shared" si="166"/>
        <v>0</v>
      </c>
      <c r="D194" s="9">
        <f t="shared" si="167"/>
        <v>0</v>
      </c>
      <c r="E194" s="9">
        <f t="shared" si="168"/>
        <v>0</v>
      </c>
      <c r="F194" s="9">
        <f t="shared" si="169"/>
        <v>0</v>
      </c>
      <c r="G194" s="9">
        <v>5.7891506828096073E-3</v>
      </c>
      <c r="H194" s="9">
        <f t="shared" si="170"/>
        <v>0</v>
      </c>
      <c r="I194" s="9">
        <f t="shared" si="171"/>
        <v>0</v>
      </c>
      <c r="J194" s="9">
        <f t="shared" si="172"/>
        <v>0</v>
      </c>
      <c r="K194" s="4">
        <v>3.9742000000000002</v>
      </c>
      <c r="L194" s="9">
        <f t="shared" si="130"/>
        <v>0</v>
      </c>
      <c r="M194" s="9">
        <f t="shared" si="131"/>
        <v>0</v>
      </c>
      <c r="N194" s="9">
        <f t="shared" si="132"/>
        <v>0</v>
      </c>
      <c r="O194" s="9">
        <f t="shared" si="133"/>
        <v>0</v>
      </c>
      <c r="P194" s="9">
        <f t="shared" si="134"/>
        <v>0</v>
      </c>
      <c r="Q194" s="9">
        <f t="shared" si="135"/>
        <v>0</v>
      </c>
      <c r="R194" s="9">
        <v>5.9758845770430113E-3</v>
      </c>
      <c r="S194" s="9">
        <f t="shared" si="136"/>
        <v>0</v>
      </c>
      <c r="T194" s="9">
        <f t="shared" si="137"/>
        <v>0</v>
      </c>
      <c r="U194" s="9">
        <f t="shared" si="138"/>
        <v>0</v>
      </c>
      <c r="V194" s="9">
        <v>3.7742</v>
      </c>
      <c r="W194" s="9">
        <f t="shared" si="139"/>
        <v>0</v>
      </c>
      <c r="X194" s="9">
        <f t="shared" si="140"/>
        <v>0</v>
      </c>
      <c r="Y194" s="9">
        <f t="shared" si="141"/>
        <v>0</v>
      </c>
      <c r="Z194" s="9">
        <f t="shared" si="142"/>
        <v>0</v>
      </c>
      <c r="AA194" s="9">
        <f t="shared" si="143"/>
        <v>0</v>
      </c>
      <c r="AB194" s="9">
        <f t="shared" si="144"/>
        <v>0</v>
      </c>
      <c r="AC194" s="9">
        <v>5.61166684275205E-3</v>
      </c>
      <c r="AD194" s="9">
        <f t="shared" si="145"/>
        <v>0</v>
      </c>
      <c r="AE194" s="9">
        <f t="shared" si="146"/>
        <v>0</v>
      </c>
      <c r="AF194" s="9">
        <f t="shared" si="147"/>
        <v>0</v>
      </c>
      <c r="AG194" s="9">
        <v>4.1741999999999999</v>
      </c>
      <c r="AH194" s="9">
        <f t="shared" si="148"/>
        <v>0</v>
      </c>
      <c r="AI194" s="9">
        <f t="shared" si="149"/>
        <v>0</v>
      </c>
      <c r="AJ194" s="9">
        <f t="shared" si="150"/>
        <v>0</v>
      </c>
      <c r="AK194" s="9">
        <f t="shared" si="151"/>
        <v>0</v>
      </c>
      <c r="AL194" s="9">
        <f t="shared" si="152"/>
        <v>0</v>
      </c>
      <c r="AM194" s="9">
        <f t="shared" si="153"/>
        <v>0</v>
      </c>
      <c r="AN194" s="9">
        <v>6.341576227078316E-3</v>
      </c>
      <c r="AO194" s="9">
        <f t="shared" si="154"/>
        <v>0</v>
      </c>
      <c r="AP194" s="9">
        <f t="shared" si="155"/>
        <v>0</v>
      </c>
      <c r="AQ194" s="9">
        <f t="shared" si="156"/>
        <v>0</v>
      </c>
      <c r="AR194" s="9">
        <v>3.5742000000000003</v>
      </c>
      <c r="AS194" s="9">
        <f t="shared" si="118"/>
        <v>0</v>
      </c>
      <c r="AT194" s="9">
        <f t="shared" si="157"/>
        <v>0</v>
      </c>
      <c r="AU194" s="9">
        <f t="shared" si="158"/>
        <v>0</v>
      </c>
      <c r="AV194" s="9">
        <f t="shared" si="159"/>
        <v>0</v>
      </c>
      <c r="AW194" s="9">
        <f t="shared" si="160"/>
        <v>0</v>
      </c>
      <c r="AX194" s="9">
        <f t="shared" si="161"/>
        <v>0</v>
      </c>
      <c r="AY194" s="9">
        <v>5.4345307811268784E-3</v>
      </c>
      <c r="AZ194" s="9">
        <f t="shared" si="162"/>
        <v>0</v>
      </c>
      <c r="BA194" s="9">
        <f t="shared" si="163"/>
        <v>0</v>
      </c>
      <c r="BB194" s="9">
        <f t="shared" si="164"/>
        <v>0</v>
      </c>
      <c r="BC194" s="9">
        <v>4.3742000000000001</v>
      </c>
      <c r="BD194" s="9">
        <f t="shared" si="119"/>
        <v>0</v>
      </c>
      <c r="BE194" s="9">
        <f t="shared" si="120"/>
        <v>0.42881192634814796</v>
      </c>
      <c r="BF194" s="9">
        <f t="shared" si="121"/>
        <v>0.43880112992162235</v>
      </c>
      <c r="BG194" s="9">
        <f t="shared" si="122"/>
        <v>0.41905172303248772</v>
      </c>
      <c r="BH194" s="9">
        <f t="shared" si="123"/>
        <v>0.44902474598989228</v>
      </c>
      <c r="BI194" s="9">
        <f t="shared" si="124"/>
        <v>0.40951523356379121</v>
      </c>
      <c r="BJ194" s="9">
        <f t="shared" si="125"/>
        <v>0</v>
      </c>
      <c r="BK194" s="9">
        <f t="shared" si="126"/>
        <v>0</v>
      </c>
      <c r="BL194" s="9">
        <f t="shared" si="127"/>
        <v>0</v>
      </c>
      <c r="BM194" s="9">
        <f t="shared" si="128"/>
        <v>0</v>
      </c>
      <c r="BN194" s="9">
        <f t="shared" si="129"/>
        <v>0</v>
      </c>
    </row>
    <row r="195" spans="1:66" x14ac:dyDescent="0.3">
      <c r="A195" s="9">
        <f t="shared" si="117"/>
        <v>178</v>
      </c>
      <c r="B195" s="9">
        <f t="shared" si="165"/>
        <v>0</v>
      </c>
      <c r="C195" s="9">
        <f t="shared" si="166"/>
        <v>0</v>
      </c>
      <c r="D195" s="9">
        <f t="shared" si="167"/>
        <v>0</v>
      </c>
      <c r="E195" s="9">
        <f t="shared" si="168"/>
        <v>0</v>
      </c>
      <c r="F195" s="9">
        <f t="shared" si="169"/>
        <v>0</v>
      </c>
      <c r="G195" s="9">
        <v>4.913992016018276E-3</v>
      </c>
      <c r="H195" s="9">
        <f t="shared" si="170"/>
        <v>0</v>
      </c>
      <c r="I195" s="9">
        <f t="shared" si="171"/>
        <v>0</v>
      </c>
      <c r="J195" s="9">
        <f t="shared" si="172"/>
        <v>0</v>
      </c>
      <c r="K195" s="4">
        <v>3.9754999999999998</v>
      </c>
      <c r="L195" s="9">
        <f t="shared" si="130"/>
        <v>0</v>
      </c>
      <c r="M195" s="9">
        <f t="shared" si="131"/>
        <v>0</v>
      </c>
      <c r="N195" s="9">
        <f t="shared" si="132"/>
        <v>0</v>
      </c>
      <c r="O195" s="9">
        <f t="shared" si="133"/>
        <v>0</v>
      </c>
      <c r="P195" s="9">
        <f t="shared" si="134"/>
        <v>0</v>
      </c>
      <c r="Q195" s="9">
        <f t="shared" si="135"/>
        <v>0</v>
      </c>
      <c r="R195" s="9">
        <v>5.0636707561989569E-3</v>
      </c>
      <c r="S195" s="9">
        <f t="shared" si="136"/>
        <v>0</v>
      </c>
      <c r="T195" s="9">
        <f t="shared" si="137"/>
        <v>0</v>
      </c>
      <c r="U195" s="9">
        <f t="shared" si="138"/>
        <v>0</v>
      </c>
      <c r="V195" s="9">
        <v>3.7754999999999996</v>
      </c>
      <c r="W195" s="9">
        <f t="shared" si="139"/>
        <v>0</v>
      </c>
      <c r="X195" s="9">
        <f t="shared" si="140"/>
        <v>0</v>
      </c>
      <c r="Y195" s="9">
        <f t="shared" si="141"/>
        <v>0</v>
      </c>
      <c r="Z195" s="9">
        <f t="shared" si="142"/>
        <v>0</v>
      </c>
      <c r="AA195" s="9">
        <f t="shared" si="143"/>
        <v>0</v>
      </c>
      <c r="AB195" s="9">
        <f t="shared" si="144"/>
        <v>0</v>
      </c>
      <c r="AC195" s="9">
        <v>4.764560524780137E-3</v>
      </c>
      <c r="AD195" s="9">
        <f t="shared" si="145"/>
        <v>0</v>
      </c>
      <c r="AE195" s="9">
        <f t="shared" si="146"/>
        <v>0</v>
      </c>
      <c r="AF195" s="9">
        <f t="shared" si="147"/>
        <v>0</v>
      </c>
      <c r="AG195" s="9">
        <v>4.1754999999999995</v>
      </c>
      <c r="AH195" s="9">
        <f t="shared" si="148"/>
        <v>0</v>
      </c>
      <c r="AI195" s="9">
        <f t="shared" si="149"/>
        <v>0</v>
      </c>
      <c r="AJ195" s="9">
        <f t="shared" si="150"/>
        <v>0</v>
      </c>
      <c r="AK195" s="9">
        <f t="shared" si="151"/>
        <v>0</v>
      </c>
      <c r="AL195" s="9">
        <f t="shared" si="152"/>
        <v>0</v>
      </c>
      <c r="AM195" s="9">
        <f t="shared" si="153"/>
        <v>0</v>
      </c>
      <c r="AN195" s="9">
        <v>5.3814575666351061E-3</v>
      </c>
      <c r="AO195" s="9">
        <f t="shared" si="154"/>
        <v>0</v>
      </c>
      <c r="AP195" s="9">
        <f t="shared" si="155"/>
        <v>0</v>
      </c>
      <c r="AQ195" s="9">
        <f t="shared" si="156"/>
        <v>0</v>
      </c>
      <c r="AR195" s="9">
        <v>3.5754999999999999</v>
      </c>
      <c r="AS195" s="9">
        <f t="shared" si="118"/>
        <v>0</v>
      </c>
      <c r="AT195" s="9">
        <f t="shared" si="157"/>
        <v>0</v>
      </c>
      <c r="AU195" s="9">
        <f t="shared" si="158"/>
        <v>0</v>
      </c>
      <c r="AV195" s="9">
        <f t="shared" si="159"/>
        <v>0</v>
      </c>
      <c r="AW195" s="9">
        <f t="shared" si="160"/>
        <v>0</v>
      </c>
      <c r="AX195" s="9">
        <f t="shared" si="161"/>
        <v>0</v>
      </c>
      <c r="AY195" s="9">
        <v>4.6153754300476413E-3</v>
      </c>
      <c r="AZ195" s="9">
        <f t="shared" si="162"/>
        <v>0</v>
      </c>
      <c r="BA195" s="9">
        <f t="shared" si="163"/>
        <v>0</v>
      </c>
      <c r="BB195" s="9">
        <f t="shared" si="164"/>
        <v>0</v>
      </c>
      <c r="BC195" s="9">
        <v>4.3754999999999997</v>
      </c>
      <c r="BD195" s="9">
        <f t="shared" si="119"/>
        <v>0</v>
      </c>
      <c r="BE195" s="9">
        <f t="shared" si="120"/>
        <v>0.42611660262767542</v>
      </c>
      <c r="BF195" s="9">
        <f t="shared" si="121"/>
        <v>0.43611524745113384</v>
      </c>
      <c r="BG195" s="9">
        <f t="shared" si="122"/>
        <v>0.4163487923688039</v>
      </c>
      <c r="BH195" s="9">
        <f t="shared" si="123"/>
        <v>0.44635022156909632</v>
      </c>
      <c r="BI195" s="9">
        <f t="shared" si="124"/>
        <v>0.40680645057736536</v>
      </c>
      <c r="BJ195" s="9">
        <f t="shared" si="125"/>
        <v>0</v>
      </c>
      <c r="BK195" s="9">
        <f t="shared" si="126"/>
        <v>0</v>
      </c>
      <c r="BL195" s="9">
        <f t="shared" si="127"/>
        <v>0</v>
      </c>
      <c r="BM195" s="9">
        <f t="shared" si="128"/>
        <v>0</v>
      </c>
      <c r="BN195" s="9">
        <f t="shared" si="129"/>
        <v>0</v>
      </c>
    </row>
    <row r="196" spans="1:66" x14ac:dyDescent="0.3">
      <c r="A196" s="9">
        <f t="shared" si="117"/>
        <v>179</v>
      </c>
      <c r="B196" s="9">
        <f t="shared" si="165"/>
        <v>0</v>
      </c>
      <c r="C196" s="9">
        <f t="shared" si="166"/>
        <v>0</v>
      </c>
      <c r="D196" s="9">
        <f t="shared" si="167"/>
        <v>0</v>
      </c>
      <c r="E196" s="9">
        <f t="shared" si="168"/>
        <v>0</v>
      </c>
      <c r="F196" s="9">
        <f t="shared" si="169"/>
        <v>0</v>
      </c>
      <c r="G196" s="9">
        <v>5.0548592648345103E-3</v>
      </c>
      <c r="H196" s="9">
        <f t="shared" si="170"/>
        <v>0</v>
      </c>
      <c r="I196" s="9">
        <f t="shared" si="171"/>
        <v>0</v>
      </c>
      <c r="J196" s="9">
        <f t="shared" si="172"/>
        <v>0</v>
      </c>
      <c r="K196" s="4">
        <v>3.9777</v>
      </c>
      <c r="L196" s="9">
        <f t="shared" si="130"/>
        <v>0</v>
      </c>
      <c r="M196" s="9">
        <f t="shared" si="131"/>
        <v>0</v>
      </c>
      <c r="N196" s="9">
        <f t="shared" si="132"/>
        <v>0</v>
      </c>
      <c r="O196" s="9">
        <f t="shared" si="133"/>
        <v>0</v>
      </c>
      <c r="P196" s="9">
        <f t="shared" si="134"/>
        <v>0</v>
      </c>
      <c r="Q196" s="9">
        <f t="shared" si="135"/>
        <v>0</v>
      </c>
      <c r="R196" s="9">
        <v>5.2135976022545938E-3</v>
      </c>
      <c r="S196" s="9">
        <f t="shared" si="136"/>
        <v>0</v>
      </c>
      <c r="T196" s="9">
        <f t="shared" si="137"/>
        <v>0</v>
      </c>
      <c r="U196" s="9">
        <f t="shared" si="138"/>
        <v>0</v>
      </c>
      <c r="V196" s="9">
        <v>3.7776999999999998</v>
      </c>
      <c r="W196" s="9">
        <f t="shared" si="139"/>
        <v>0</v>
      </c>
      <c r="X196" s="9">
        <f t="shared" si="140"/>
        <v>0</v>
      </c>
      <c r="Y196" s="9">
        <f t="shared" si="141"/>
        <v>0</v>
      </c>
      <c r="Z196" s="9">
        <f t="shared" si="142"/>
        <v>0</v>
      </c>
      <c r="AA196" s="9">
        <f t="shared" si="143"/>
        <v>0</v>
      </c>
      <c r="AB196" s="9">
        <f t="shared" si="144"/>
        <v>0</v>
      </c>
      <c r="AC196" s="9">
        <v>4.9051950923866272E-3</v>
      </c>
      <c r="AD196" s="9">
        <f t="shared" si="145"/>
        <v>0</v>
      </c>
      <c r="AE196" s="9">
        <f t="shared" si="146"/>
        <v>0</v>
      </c>
      <c r="AF196" s="9">
        <f t="shared" si="147"/>
        <v>0</v>
      </c>
      <c r="AG196" s="9">
        <v>4.1776999999999997</v>
      </c>
      <c r="AH196" s="9">
        <f t="shared" si="148"/>
        <v>0</v>
      </c>
      <c r="AI196" s="9">
        <f t="shared" si="149"/>
        <v>0</v>
      </c>
      <c r="AJ196" s="9">
        <f t="shared" si="150"/>
        <v>0</v>
      </c>
      <c r="AK196" s="9">
        <f t="shared" si="151"/>
        <v>0</v>
      </c>
      <c r="AL196" s="9">
        <f t="shared" si="152"/>
        <v>0</v>
      </c>
      <c r="AM196" s="9">
        <f t="shared" si="153"/>
        <v>0</v>
      </c>
      <c r="AN196" s="9">
        <v>5.540770764512426E-3</v>
      </c>
      <c r="AO196" s="9">
        <f t="shared" si="154"/>
        <v>0</v>
      </c>
      <c r="AP196" s="9">
        <f t="shared" si="155"/>
        <v>0</v>
      </c>
      <c r="AQ196" s="9">
        <f t="shared" si="156"/>
        <v>0</v>
      </c>
      <c r="AR196" s="9">
        <v>3.5777000000000001</v>
      </c>
      <c r="AS196" s="9">
        <f t="shared" si="118"/>
        <v>0</v>
      </c>
      <c r="AT196" s="9">
        <f t="shared" si="157"/>
        <v>0</v>
      </c>
      <c r="AU196" s="9">
        <f t="shared" si="158"/>
        <v>0</v>
      </c>
      <c r="AV196" s="9">
        <f t="shared" si="159"/>
        <v>0</v>
      </c>
      <c r="AW196" s="9">
        <f t="shared" si="160"/>
        <v>0</v>
      </c>
      <c r="AX196" s="9">
        <f t="shared" si="161"/>
        <v>0</v>
      </c>
      <c r="AY196" s="9">
        <v>4.7469965648558876E-3</v>
      </c>
      <c r="AZ196" s="9">
        <f t="shared" si="162"/>
        <v>0</v>
      </c>
      <c r="BA196" s="9">
        <f t="shared" si="163"/>
        <v>0</v>
      </c>
      <c r="BB196" s="9">
        <f t="shared" si="164"/>
        <v>0</v>
      </c>
      <c r="BC196" s="9">
        <v>4.3776999999999999</v>
      </c>
      <c r="BD196" s="9">
        <f t="shared" si="119"/>
        <v>0</v>
      </c>
      <c r="BE196" s="9">
        <f t="shared" si="120"/>
        <v>0.42343744910762288</v>
      </c>
      <c r="BF196" s="9">
        <f t="shared" si="121"/>
        <v>0.43344501536426272</v>
      </c>
      <c r="BG196" s="9">
        <f t="shared" si="122"/>
        <v>0.41366254242169637</v>
      </c>
      <c r="BH196" s="9">
        <f t="shared" si="123"/>
        <v>0.44369081882001976</v>
      </c>
      <c r="BI196" s="9">
        <f t="shared" si="124"/>
        <v>0.40411484915357088</v>
      </c>
      <c r="BJ196" s="9">
        <f t="shared" si="125"/>
        <v>0</v>
      </c>
      <c r="BK196" s="9">
        <f t="shared" si="126"/>
        <v>0</v>
      </c>
      <c r="BL196" s="9">
        <f t="shared" si="127"/>
        <v>0</v>
      </c>
      <c r="BM196" s="9">
        <f t="shared" si="128"/>
        <v>0</v>
      </c>
      <c r="BN196" s="9">
        <f t="shared" si="129"/>
        <v>0</v>
      </c>
    </row>
    <row r="197" spans="1:66" x14ac:dyDescent="0.3">
      <c r="A197" s="9">
        <f t="shared" si="117"/>
        <v>180</v>
      </c>
      <c r="B197" s="9">
        <f t="shared" si="165"/>
        <v>0</v>
      </c>
      <c r="C197" s="9">
        <f t="shared" si="166"/>
        <v>0</v>
      </c>
      <c r="D197" s="9">
        <f t="shared" si="167"/>
        <v>0</v>
      </c>
      <c r="E197" s="9">
        <f t="shared" si="168"/>
        <v>0</v>
      </c>
      <c r="F197" s="9">
        <f t="shared" si="169"/>
        <v>0</v>
      </c>
      <c r="G197" s="9">
        <v>4.1780157419696318E-3</v>
      </c>
      <c r="H197" s="9">
        <f t="shared" si="170"/>
        <v>0</v>
      </c>
      <c r="I197" s="9">
        <f t="shared" si="171"/>
        <v>0</v>
      </c>
      <c r="J197" s="9">
        <f t="shared" si="172"/>
        <v>0</v>
      </c>
      <c r="K197" s="4">
        <v>3.9792000000000001</v>
      </c>
      <c r="L197" s="9">
        <f t="shared" si="130"/>
        <v>0</v>
      </c>
      <c r="M197" s="9">
        <f t="shared" si="131"/>
        <v>0</v>
      </c>
      <c r="N197" s="9">
        <f t="shared" si="132"/>
        <v>0</v>
      </c>
      <c r="O197" s="9">
        <f t="shared" si="133"/>
        <v>0</v>
      </c>
      <c r="P197" s="9">
        <f t="shared" si="134"/>
        <v>0</v>
      </c>
      <c r="Q197" s="9">
        <f t="shared" si="135"/>
        <v>0</v>
      </c>
      <c r="R197" s="9">
        <v>4.3090018898930271E-3</v>
      </c>
      <c r="S197" s="9">
        <f t="shared" si="136"/>
        <v>0</v>
      </c>
      <c r="T197" s="9">
        <f t="shared" si="137"/>
        <v>0</v>
      </c>
      <c r="U197" s="9">
        <f t="shared" si="138"/>
        <v>0</v>
      </c>
      <c r="V197" s="9">
        <v>3.7791999999999999</v>
      </c>
      <c r="W197" s="9">
        <f t="shared" si="139"/>
        <v>0</v>
      </c>
      <c r="X197" s="9">
        <f t="shared" si="140"/>
        <v>0</v>
      </c>
      <c r="Y197" s="9">
        <f t="shared" si="141"/>
        <v>0</v>
      </c>
      <c r="Z197" s="9">
        <f t="shared" si="142"/>
        <v>0</v>
      </c>
      <c r="AA197" s="9">
        <f t="shared" si="143"/>
        <v>0</v>
      </c>
      <c r="AB197" s="9">
        <f t="shared" si="144"/>
        <v>0</v>
      </c>
      <c r="AC197" s="9">
        <v>4.047218843175604E-3</v>
      </c>
      <c r="AD197" s="9">
        <f t="shared" si="145"/>
        <v>0</v>
      </c>
      <c r="AE197" s="9">
        <f t="shared" si="146"/>
        <v>0</v>
      </c>
      <c r="AF197" s="9">
        <f t="shared" si="147"/>
        <v>0</v>
      </c>
      <c r="AG197" s="9">
        <v>4.1791999999999998</v>
      </c>
      <c r="AH197" s="9">
        <f t="shared" si="148"/>
        <v>0</v>
      </c>
      <c r="AI197" s="9">
        <f t="shared" si="149"/>
        <v>0</v>
      </c>
      <c r="AJ197" s="9">
        <f t="shared" si="150"/>
        <v>0</v>
      </c>
      <c r="AK197" s="9">
        <f t="shared" si="151"/>
        <v>0</v>
      </c>
      <c r="AL197" s="9">
        <f t="shared" si="152"/>
        <v>0</v>
      </c>
      <c r="AM197" s="9">
        <f t="shared" si="153"/>
        <v>0</v>
      </c>
      <c r="AN197" s="9">
        <v>4.5715442295558573E-3</v>
      </c>
      <c r="AO197" s="9">
        <f t="shared" si="154"/>
        <v>0</v>
      </c>
      <c r="AP197" s="9">
        <f t="shared" si="155"/>
        <v>0</v>
      </c>
      <c r="AQ197" s="9">
        <f t="shared" si="156"/>
        <v>0</v>
      </c>
      <c r="AR197" s="9">
        <v>3.5792000000000002</v>
      </c>
      <c r="AS197" s="9">
        <f t="shared" si="118"/>
        <v>0</v>
      </c>
      <c r="AT197" s="9">
        <f t="shared" si="157"/>
        <v>0</v>
      </c>
      <c r="AU197" s="9">
        <f t="shared" si="158"/>
        <v>0</v>
      </c>
      <c r="AV197" s="9">
        <f t="shared" si="159"/>
        <v>0</v>
      </c>
      <c r="AW197" s="9">
        <f t="shared" si="160"/>
        <v>0</v>
      </c>
      <c r="AX197" s="9">
        <f t="shared" si="161"/>
        <v>0</v>
      </c>
      <c r="AY197" s="9">
        <v>3.9166106226982134E-3</v>
      </c>
      <c r="AZ197" s="9">
        <f t="shared" si="162"/>
        <v>0</v>
      </c>
      <c r="BA197" s="9">
        <f t="shared" si="163"/>
        <v>0</v>
      </c>
      <c r="BB197" s="9">
        <f t="shared" si="164"/>
        <v>0</v>
      </c>
      <c r="BC197" s="9">
        <v>4.3792</v>
      </c>
      <c r="BD197" s="9">
        <f t="shared" si="119"/>
        <v>0</v>
      </c>
      <c r="BE197" s="9">
        <f t="shared" si="120"/>
        <v>0.42077461776060382</v>
      </c>
      <c r="BF197" s="9">
        <f t="shared" si="121"/>
        <v>0.43079059729534158</v>
      </c>
      <c r="BG197" s="9">
        <f t="shared" si="122"/>
        <v>0.41099311352303758</v>
      </c>
      <c r="BH197" s="9">
        <f t="shared" si="123"/>
        <v>0.4410467130556433</v>
      </c>
      <c r="BI197" s="9">
        <f t="shared" si="124"/>
        <v>0.40144055800866063</v>
      </c>
      <c r="BJ197" s="9">
        <f t="shared" si="125"/>
        <v>0</v>
      </c>
      <c r="BK197" s="9">
        <f t="shared" si="126"/>
        <v>0</v>
      </c>
      <c r="BL197" s="9">
        <f t="shared" si="127"/>
        <v>0</v>
      </c>
      <c r="BM197" s="9">
        <f t="shared" si="128"/>
        <v>0</v>
      </c>
      <c r="BN197" s="9">
        <f t="shared" si="129"/>
        <v>0</v>
      </c>
    </row>
    <row r="198" spans="1:66" x14ac:dyDescent="0.3">
      <c r="A198" s="9">
        <f t="shared" si="117"/>
        <v>181</v>
      </c>
      <c r="B198" s="9">
        <f t="shared" si="165"/>
        <v>0</v>
      </c>
      <c r="C198" s="9">
        <f t="shared" si="166"/>
        <v>0</v>
      </c>
      <c r="D198" s="9">
        <f t="shared" si="167"/>
        <v>0</v>
      </c>
      <c r="E198" s="9">
        <f t="shared" si="168"/>
        <v>0</v>
      </c>
      <c r="F198" s="9">
        <f t="shared" si="169"/>
        <v>0</v>
      </c>
      <c r="G198" s="9">
        <v>4.0995149293884259E-3</v>
      </c>
      <c r="H198" s="9">
        <f t="shared" si="170"/>
        <v>0</v>
      </c>
      <c r="I198" s="9">
        <f t="shared" si="171"/>
        <v>0</v>
      </c>
      <c r="J198" s="9">
        <f t="shared" si="172"/>
        <v>0</v>
      </c>
      <c r="K198" s="4">
        <v>3.9811999999999999</v>
      </c>
      <c r="L198" s="9">
        <f t="shared" si="130"/>
        <v>0</v>
      </c>
      <c r="M198" s="9">
        <f t="shared" si="131"/>
        <v>0</v>
      </c>
      <c r="N198" s="9">
        <f t="shared" si="132"/>
        <v>0</v>
      </c>
      <c r="O198" s="9">
        <f t="shared" si="133"/>
        <v>0</v>
      </c>
      <c r="P198" s="9">
        <f t="shared" si="134"/>
        <v>0</v>
      </c>
      <c r="Q198" s="9">
        <f t="shared" si="135"/>
        <v>0</v>
      </c>
      <c r="R198" s="9">
        <v>4.2303874591896884E-3</v>
      </c>
      <c r="S198" s="9">
        <f t="shared" si="136"/>
        <v>0</v>
      </c>
      <c r="T198" s="9">
        <f t="shared" si="137"/>
        <v>0</v>
      </c>
      <c r="U198" s="9">
        <f t="shared" si="138"/>
        <v>0</v>
      </c>
      <c r="V198" s="9">
        <v>3.7811999999999997</v>
      </c>
      <c r="W198" s="9">
        <f t="shared" si="139"/>
        <v>0</v>
      </c>
      <c r="X198" s="9">
        <f t="shared" si="140"/>
        <v>0</v>
      </c>
      <c r="Y198" s="9">
        <f t="shared" si="141"/>
        <v>0</v>
      </c>
      <c r="Z198" s="9">
        <f t="shared" si="142"/>
        <v>0</v>
      </c>
      <c r="AA198" s="9">
        <f t="shared" si="143"/>
        <v>0</v>
      </c>
      <c r="AB198" s="9">
        <f t="shared" si="144"/>
        <v>0</v>
      </c>
      <c r="AC198" s="9">
        <v>3.9775376818202979E-3</v>
      </c>
      <c r="AD198" s="9">
        <f t="shared" si="145"/>
        <v>0</v>
      </c>
      <c r="AE198" s="9">
        <f t="shared" si="146"/>
        <v>0</v>
      </c>
      <c r="AF198" s="9">
        <f t="shared" si="147"/>
        <v>0</v>
      </c>
      <c r="AG198" s="9">
        <v>4.1811999999999996</v>
      </c>
      <c r="AH198" s="9">
        <f t="shared" si="148"/>
        <v>0</v>
      </c>
      <c r="AI198" s="9">
        <f t="shared" si="149"/>
        <v>0</v>
      </c>
      <c r="AJ198" s="9">
        <f t="shared" si="150"/>
        <v>0</v>
      </c>
      <c r="AK198" s="9">
        <f t="shared" si="151"/>
        <v>0</v>
      </c>
      <c r="AL198" s="9">
        <f t="shared" si="152"/>
        <v>0</v>
      </c>
      <c r="AM198" s="9">
        <f t="shared" si="153"/>
        <v>0</v>
      </c>
      <c r="AN198" s="9">
        <v>4.492701527866072E-3</v>
      </c>
      <c r="AO198" s="9">
        <f t="shared" si="154"/>
        <v>0</v>
      </c>
      <c r="AP198" s="9">
        <f t="shared" si="155"/>
        <v>0</v>
      </c>
      <c r="AQ198" s="9">
        <f t="shared" si="156"/>
        <v>0</v>
      </c>
      <c r="AR198" s="9">
        <v>3.5811999999999999</v>
      </c>
      <c r="AS198" s="9">
        <f t="shared" si="118"/>
        <v>0</v>
      </c>
      <c r="AT198" s="9">
        <f t="shared" si="157"/>
        <v>0</v>
      </c>
      <c r="AU198" s="9">
        <f t="shared" si="158"/>
        <v>0</v>
      </c>
      <c r="AV198" s="9">
        <f t="shared" si="159"/>
        <v>0</v>
      </c>
      <c r="AW198" s="9">
        <f t="shared" si="160"/>
        <v>0</v>
      </c>
      <c r="AX198" s="9">
        <f t="shared" si="161"/>
        <v>0</v>
      </c>
      <c r="AY198" s="9">
        <v>3.8470298572833572E-3</v>
      </c>
      <c r="AZ198" s="9">
        <f t="shared" si="162"/>
        <v>0</v>
      </c>
      <c r="BA198" s="9">
        <f t="shared" si="163"/>
        <v>0</v>
      </c>
      <c r="BB198" s="9">
        <f t="shared" si="164"/>
        <v>0</v>
      </c>
      <c r="BC198" s="9">
        <v>4.3811999999999998</v>
      </c>
      <c r="BD198" s="9">
        <f t="shared" si="119"/>
        <v>0</v>
      </c>
      <c r="BE198" s="9">
        <f t="shared" si="120"/>
        <v>0.41812783941384246</v>
      </c>
      <c r="BF198" s="9">
        <f t="shared" si="121"/>
        <v>0.42815172567133586</v>
      </c>
      <c r="BG198" s="9">
        <f t="shared" si="122"/>
        <v>0.40834023469011804</v>
      </c>
      <c r="BH198" s="9">
        <f t="shared" si="123"/>
        <v>0.43841763808278494</v>
      </c>
      <c r="BI198" s="9">
        <f t="shared" si="124"/>
        <v>0.39878330414945085</v>
      </c>
      <c r="BJ198" s="9">
        <f t="shared" si="125"/>
        <v>0</v>
      </c>
      <c r="BK198" s="9">
        <f t="shared" si="126"/>
        <v>0</v>
      </c>
      <c r="BL198" s="9">
        <f t="shared" si="127"/>
        <v>0</v>
      </c>
      <c r="BM198" s="9">
        <f t="shared" si="128"/>
        <v>0</v>
      </c>
      <c r="BN198" s="9">
        <f t="shared" si="129"/>
        <v>0</v>
      </c>
    </row>
    <row r="199" spans="1:66" x14ac:dyDescent="0.3">
      <c r="A199" s="9">
        <f t="shared" si="117"/>
        <v>182</v>
      </c>
      <c r="B199" s="9">
        <f t="shared" si="165"/>
        <v>0</v>
      </c>
      <c r="C199" s="9">
        <f t="shared" si="166"/>
        <v>0</v>
      </c>
      <c r="D199" s="9">
        <f t="shared" si="167"/>
        <v>0</v>
      </c>
      <c r="E199" s="9">
        <f t="shared" si="168"/>
        <v>0</v>
      </c>
      <c r="F199" s="9">
        <f t="shared" si="169"/>
        <v>0</v>
      </c>
      <c r="G199" s="9">
        <v>3.7514435137208091E-3</v>
      </c>
      <c r="H199" s="9">
        <f t="shared" si="170"/>
        <v>0</v>
      </c>
      <c r="I199" s="9">
        <f t="shared" si="171"/>
        <v>0</v>
      </c>
      <c r="J199" s="9">
        <f t="shared" si="172"/>
        <v>0</v>
      </c>
      <c r="K199" s="4">
        <v>3.9832999999999998</v>
      </c>
      <c r="L199" s="9">
        <f t="shared" si="130"/>
        <v>0</v>
      </c>
      <c r="M199" s="9">
        <f t="shared" si="131"/>
        <v>0</v>
      </c>
      <c r="N199" s="9">
        <f t="shared" si="132"/>
        <v>0</v>
      </c>
      <c r="O199" s="9">
        <f t="shared" si="133"/>
        <v>0</v>
      </c>
      <c r="P199" s="9">
        <f t="shared" si="134"/>
        <v>0</v>
      </c>
      <c r="Q199" s="9">
        <f t="shared" si="135"/>
        <v>0</v>
      </c>
      <c r="R199" s="9">
        <v>3.8731163794386569E-3</v>
      </c>
      <c r="S199" s="9">
        <f t="shared" si="136"/>
        <v>0</v>
      </c>
      <c r="T199" s="9">
        <f t="shared" si="137"/>
        <v>0</v>
      </c>
      <c r="U199" s="9">
        <f t="shared" si="138"/>
        <v>0</v>
      </c>
      <c r="V199" s="9">
        <v>3.7832999999999997</v>
      </c>
      <c r="W199" s="9">
        <f t="shared" si="139"/>
        <v>0</v>
      </c>
      <c r="X199" s="9">
        <f t="shared" si="140"/>
        <v>0</v>
      </c>
      <c r="Y199" s="9">
        <f t="shared" si="141"/>
        <v>0</v>
      </c>
      <c r="Z199" s="9">
        <f t="shared" si="142"/>
        <v>0</v>
      </c>
      <c r="AA199" s="9">
        <f t="shared" si="143"/>
        <v>0</v>
      </c>
      <c r="AB199" s="9">
        <f t="shared" si="144"/>
        <v>0</v>
      </c>
      <c r="AC199" s="9">
        <v>3.6386077441450393E-3</v>
      </c>
      <c r="AD199" s="9">
        <f t="shared" si="145"/>
        <v>0</v>
      </c>
      <c r="AE199" s="9">
        <f t="shared" si="146"/>
        <v>0</v>
      </c>
      <c r="AF199" s="9">
        <f t="shared" si="147"/>
        <v>0</v>
      </c>
      <c r="AG199" s="9">
        <v>4.1833</v>
      </c>
      <c r="AH199" s="9">
        <f t="shared" si="148"/>
        <v>0</v>
      </c>
      <c r="AI199" s="9">
        <f t="shared" si="149"/>
        <v>0</v>
      </c>
      <c r="AJ199" s="9">
        <f t="shared" si="150"/>
        <v>0</v>
      </c>
      <c r="AK199" s="9">
        <f t="shared" si="151"/>
        <v>0</v>
      </c>
      <c r="AL199" s="9">
        <f t="shared" si="152"/>
        <v>0</v>
      </c>
      <c r="AM199" s="9">
        <f t="shared" si="153"/>
        <v>0</v>
      </c>
      <c r="AN199" s="9">
        <v>4.1082338813109853E-3</v>
      </c>
      <c r="AO199" s="9">
        <f t="shared" si="154"/>
        <v>0</v>
      </c>
      <c r="AP199" s="9">
        <f t="shared" si="155"/>
        <v>0</v>
      </c>
      <c r="AQ199" s="9">
        <f t="shared" si="156"/>
        <v>0</v>
      </c>
      <c r="AR199" s="9">
        <v>3.5832999999999999</v>
      </c>
      <c r="AS199" s="9">
        <f t="shared" si="118"/>
        <v>0</v>
      </c>
      <c r="AT199" s="9">
        <f t="shared" si="157"/>
        <v>0</v>
      </c>
      <c r="AU199" s="9">
        <f t="shared" si="158"/>
        <v>0</v>
      </c>
      <c r="AV199" s="9">
        <f t="shared" si="159"/>
        <v>0</v>
      </c>
      <c r="AW199" s="9">
        <f t="shared" si="160"/>
        <v>0</v>
      </c>
      <c r="AX199" s="9">
        <f t="shared" si="161"/>
        <v>0</v>
      </c>
      <c r="AY199" s="9">
        <v>3.525912362179584E-3</v>
      </c>
      <c r="AZ199" s="9">
        <f t="shared" si="162"/>
        <v>0</v>
      </c>
      <c r="BA199" s="9">
        <f t="shared" si="163"/>
        <v>0</v>
      </c>
      <c r="BB199" s="9">
        <f t="shared" si="164"/>
        <v>0</v>
      </c>
      <c r="BC199" s="9">
        <v>4.3833000000000002</v>
      </c>
      <c r="BD199" s="9">
        <f t="shared" si="119"/>
        <v>0</v>
      </c>
      <c r="BE199" s="9">
        <f t="shared" si="120"/>
        <v>0.41549698742369379</v>
      </c>
      <c r="BF199" s="9">
        <f t="shared" si="121"/>
        <v>0.42552827873352961</v>
      </c>
      <c r="BG199" s="9">
        <f t="shared" si="122"/>
        <v>0.40570377426379689</v>
      </c>
      <c r="BH199" s="9">
        <f t="shared" si="123"/>
        <v>0.43580347688921328</v>
      </c>
      <c r="BI199" s="9">
        <f t="shared" si="124"/>
        <v>0.39614295077860973</v>
      </c>
      <c r="BJ199" s="9">
        <f t="shared" si="125"/>
        <v>0</v>
      </c>
      <c r="BK199" s="9">
        <f t="shared" si="126"/>
        <v>0</v>
      </c>
      <c r="BL199" s="9">
        <f t="shared" si="127"/>
        <v>0</v>
      </c>
      <c r="BM199" s="9">
        <f t="shared" si="128"/>
        <v>0</v>
      </c>
      <c r="BN199" s="9">
        <f t="shared" si="129"/>
        <v>0</v>
      </c>
    </row>
    <row r="200" spans="1:66" x14ac:dyDescent="0.3">
      <c r="A200" s="9">
        <f t="shared" si="117"/>
        <v>183</v>
      </c>
      <c r="B200" s="9">
        <f t="shared" si="165"/>
        <v>0</v>
      </c>
      <c r="C200" s="9">
        <f t="shared" si="166"/>
        <v>0</v>
      </c>
      <c r="D200" s="9">
        <f t="shared" si="167"/>
        <v>0</v>
      </c>
      <c r="E200" s="9">
        <f t="shared" si="168"/>
        <v>0</v>
      </c>
      <c r="F200" s="9">
        <f t="shared" si="169"/>
        <v>0</v>
      </c>
      <c r="G200" s="9">
        <v>3.4220101447003382E-3</v>
      </c>
      <c r="H200" s="9">
        <f t="shared" si="170"/>
        <v>0</v>
      </c>
      <c r="I200" s="9">
        <f t="shared" si="171"/>
        <v>0</v>
      </c>
      <c r="J200" s="9">
        <f t="shared" si="172"/>
        <v>0</v>
      </c>
      <c r="K200" s="4">
        <v>3.9828000000000001</v>
      </c>
      <c r="L200" s="9">
        <f t="shared" si="130"/>
        <v>0</v>
      </c>
      <c r="M200" s="9">
        <f t="shared" si="131"/>
        <v>0</v>
      </c>
      <c r="N200" s="9">
        <f t="shared" si="132"/>
        <v>0</v>
      </c>
      <c r="O200" s="9">
        <f t="shared" si="133"/>
        <v>0</v>
      </c>
      <c r="P200" s="9">
        <f t="shared" si="134"/>
        <v>0</v>
      </c>
      <c r="Q200" s="9">
        <f t="shared" si="135"/>
        <v>0</v>
      </c>
      <c r="R200" s="9">
        <v>3.5345762618490539E-3</v>
      </c>
      <c r="S200" s="9">
        <f t="shared" si="136"/>
        <v>0</v>
      </c>
      <c r="T200" s="9">
        <f t="shared" si="137"/>
        <v>0</v>
      </c>
      <c r="U200" s="9">
        <f t="shared" si="138"/>
        <v>0</v>
      </c>
      <c r="V200" s="9">
        <v>3.7827999999999999</v>
      </c>
      <c r="W200" s="9">
        <f t="shared" si="139"/>
        <v>0</v>
      </c>
      <c r="X200" s="9">
        <f t="shared" si="140"/>
        <v>0</v>
      </c>
      <c r="Y200" s="9">
        <f t="shared" si="141"/>
        <v>0</v>
      </c>
      <c r="Z200" s="9">
        <f t="shared" si="142"/>
        <v>0</v>
      </c>
      <c r="AA200" s="9">
        <f t="shared" si="143"/>
        <v>0</v>
      </c>
      <c r="AB200" s="9">
        <f t="shared" si="144"/>
        <v>0</v>
      </c>
      <c r="AC200" s="9">
        <v>3.3182269508817974E-3</v>
      </c>
      <c r="AD200" s="9">
        <f t="shared" si="145"/>
        <v>0</v>
      </c>
      <c r="AE200" s="9">
        <f t="shared" si="146"/>
        <v>0</v>
      </c>
      <c r="AF200" s="9">
        <f t="shared" si="147"/>
        <v>0</v>
      </c>
      <c r="AG200" s="9">
        <v>4.1828000000000003</v>
      </c>
      <c r="AH200" s="9">
        <f t="shared" si="148"/>
        <v>0</v>
      </c>
      <c r="AI200" s="9">
        <f t="shared" si="149"/>
        <v>0</v>
      </c>
      <c r="AJ200" s="9">
        <f t="shared" si="150"/>
        <v>0</v>
      </c>
      <c r="AK200" s="9">
        <f t="shared" si="151"/>
        <v>0</v>
      </c>
      <c r="AL200" s="9">
        <f t="shared" si="152"/>
        <v>0</v>
      </c>
      <c r="AM200" s="9">
        <f t="shared" si="153"/>
        <v>0</v>
      </c>
      <c r="AN200" s="9">
        <v>3.7514435137208091E-3</v>
      </c>
      <c r="AO200" s="9">
        <f t="shared" si="154"/>
        <v>0</v>
      </c>
      <c r="AP200" s="9">
        <f t="shared" si="155"/>
        <v>0</v>
      </c>
      <c r="AQ200" s="9">
        <f t="shared" si="156"/>
        <v>0</v>
      </c>
      <c r="AR200" s="9">
        <v>3.5828000000000002</v>
      </c>
      <c r="AS200" s="9">
        <f t="shared" si="118"/>
        <v>0</v>
      </c>
      <c r="AT200" s="9">
        <f t="shared" si="157"/>
        <v>0</v>
      </c>
      <c r="AU200" s="9">
        <f t="shared" si="158"/>
        <v>0</v>
      </c>
      <c r="AV200" s="9">
        <f t="shared" si="159"/>
        <v>0</v>
      </c>
      <c r="AW200" s="9">
        <f t="shared" si="160"/>
        <v>0</v>
      </c>
      <c r="AX200" s="9">
        <f t="shared" si="161"/>
        <v>0</v>
      </c>
      <c r="AY200" s="9">
        <v>3.2145624959929453E-3</v>
      </c>
      <c r="AZ200" s="9">
        <f t="shared" si="162"/>
        <v>0</v>
      </c>
      <c r="BA200" s="9">
        <f t="shared" si="163"/>
        <v>0</v>
      </c>
      <c r="BB200" s="9">
        <f t="shared" si="164"/>
        <v>0</v>
      </c>
      <c r="BC200" s="9">
        <v>4.3828000000000005</v>
      </c>
      <c r="BD200" s="9">
        <f t="shared" si="119"/>
        <v>0</v>
      </c>
      <c r="BE200" s="9">
        <f t="shared" si="120"/>
        <v>0.41288285965365612</v>
      </c>
      <c r="BF200" s="9">
        <f t="shared" si="121"/>
        <v>0.42292108178091548</v>
      </c>
      <c r="BG200" s="9">
        <f t="shared" si="122"/>
        <v>0.40308450308725657</v>
      </c>
      <c r="BH200" s="9">
        <f t="shared" si="123"/>
        <v>0.43320508263017171</v>
      </c>
      <c r="BI200" s="9">
        <f t="shared" si="124"/>
        <v>0.39352024212892128</v>
      </c>
      <c r="BJ200" s="9">
        <f t="shared" si="125"/>
        <v>0</v>
      </c>
      <c r="BK200" s="9">
        <f t="shared" si="126"/>
        <v>0</v>
      </c>
      <c r="BL200" s="9">
        <f t="shared" si="127"/>
        <v>0</v>
      </c>
      <c r="BM200" s="9">
        <f t="shared" si="128"/>
        <v>0</v>
      </c>
      <c r="BN200" s="9">
        <f t="shared" si="129"/>
        <v>0</v>
      </c>
    </row>
    <row r="201" spans="1:66" x14ac:dyDescent="0.3">
      <c r="A201" s="9">
        <f t="shared" si="117"/>
        <v>184</v>
      </c>
      <c r="B201" s="9">
        <f t="shared" si="165"/>
        <v>0</v>
      </c>
      <c r="C201" s="9">
        <f t="shared" si="166"/>
        <v>0</v>
      </c>
      <c r="D201" s="9">
        <f t="shared" si="167"/>
        <v>0</v>
      </c>
      <c r="E201" s="9">
        <f t="shared" si="168"/>
        <v>0</v>
      </c>
      <c r="F201" s="9">
        <f t="shared" si="169"/>
        <v>0</v>
      </c>
      <c r="G201" s="9">
        <v>4.5978404021125296E-3</v>
      </c>
      <c r="H201" s="9">
        <f t="shared" si="170"/>
        <v>0</v>
      </c>
      <c r="I201" s="9">
        <f t="shared" si="171"/>
        <v>0</v>
      </c>
      <c r="J201" s="9">
        <f t="shared" si="172"/>
        <v>0</v>
      </c>
      <c r="K201" s="4">
        <v>3.9845000000000002</v>
      </c>
      <c r="L201" s="9">
        <f t="shared" si="130"/>
        <v>0</v>
      </c>
      <c r="M201" s="9">
        <f t="shared" si="131"/>
        <v>0</v>
      </c>
      <c r="N201" s="9">
        <f t="shared" si="132"/>
        <v>0</v>
      </c>
      <c r="O201" s="9">
        <f t="shared" si="133"/>
        <v>0</v>
      </c>
      <c r="P201" s="9">
        <f t="shared" si="134"/>
        <v>0</v>
      </c>
      <c r="Q201" s="9">
        <f t="shared" si="135"/>
        <v>0</v>
      </c>
      <c r="R201" s="9">
        <v>4.7382158633338944E-3</v>
      </c>
      <c r="S201" s="9">
        <f t="shared" si="136"/>
        <v>0</v>
      </c>
      <c r="T201" s="9">
        <f t="shared" si="137"/>
        <v>0</v>
      </c>
      <c r="U201" s="9">
        <f t="shared" si="138"/>
        <v>0</v>
      </c>
      <c r="V201" s="9">
        <v>3.7845</v>
      </c>
      <c r="W201" s="9">
        <f t="shared" si="139"/>
        <v>0</v>
      </c>
      <c r="X201" s="9">
        <f t="shared" si="140"/>
        <v>0</v>
      </c>
      <c r="Y201" s="9">
        <f t="shared" si="141"/>
        <v>0</v>
      </c>
      <c r="Z201" s="9">
        <f t="shared" si="142"/>
        <v>0</v>
      </c>
      <c r="AA201" s="9">
        <f t="shared" si="143"/>
        <v>0</v>
      </c>
      <c r="AB201" s="9">
        <f t="shared" si="144"/>
        <v>0</v>
      </c>
      <c r="AC201" s="9">
        <v>4.4576823628620366E-3</v>
      </c>
      <c r="AD201" s="9">
        <f t="shared" si="145"/>
        <v>0</v>
      </c>
      <c r="AE201" s="9">
        <f t="shared" si="146"/>
        <v>0</v>
      </c>
      <c r="AF201" s="9">
        <f t="shared" si="147"/>
        <v>0</v>
      </c>
      <c r="AG201" s="9">
        <v>4.1844999999999999</v>
      </c>
      <c r="AH201" s="9">
        <f t="shared" si="148"/>
        <v>0</v>
      </c>
      <c r="AI201" s="9">
        <f t="shared" si="149"/>
        <v>0</v>
      </c>
      <c r="AJ201" s="9">
        <f t="shared" si="150"/>
        <v>0</v>
      </c>
      <c r="AK201" s="9">
        <f t="shared" si="151"/>
        <v>0</v>
      </c>
      <c r="AL201" s="9">
        <f t="shared" si="152"/>
        <v>0</v>
      </c>
      <c r="AM201" s="9">
        <f t="shared" si="153"/>
        <v>0</v>
      </c>
      <c r="AN201" s="9">
        <v>5.0284299399723231E-3</v>
      </c>
      <c r="AO201" s="9">
        <f t="shared" si="154"/>
        <v>0</v>
      </c>
      <c r="AP201" s="9">
        <f t="shared" si="155"/>
        <v>0</v>
      </c>
      <c r="AQ201" s="9">
        <f t="shared" si="156"/>
        <v>0</v>
      </c>
      <c r="AR201" s="9">
        <v>3.5845000000000002</v>
      </c>
      <c r="AS201" s="9">
        <f t="shared" si="118"/>
        <v>0</v>
      </c>
      <c r="AT201" s="9">
        <f t="shared" si="157"/>
        <v>0</v>
      </c>
      <c r="AU201" s="9">
        <f t="shared" si="158"/>
        <v>0</v>
      </c>
      <c r="AV201" s="9">
        <f t="shared" si="159"/>
        <v>0</v>
      </c>
      <c r="AW201" s="9">
        <f t="shared" si="160"/>
        <v>0</v>
      </c>
      <c r="AX201" s="9">
        <f t="shared" si="161"/>
        <v>0</v>
      </c>
      <c r="AY201" s="9">
        <v>4.3090018898930271E-3</v>
      </c>
      <c r="AZ201" s="9">
        <f t="shared" si="162"/>
        <v>0</v>
      </c>
      <c r="BA201" s="9">
        <f t="shared" si="163"/>
        <v>0</v>
      </c>
      <c r="BB201" s="9">
        <f t="shared" si="164"/>
        <v>0</v>
      </c>
      <c r="BC201" s="9">
        <v>4.3845000000000001</v>
      </c>
      <c r="BD201" s="9">
        <f t="shared" si="119"/>
        <v>0</v>
      </c>
      <c r="BE201" s="9">
        <f t="shared" si="120"/>
        <v>0.41028460126799859</v>
      </c>
      <c r="BF201" s="9">
        <f t="shared" si="121"/>
        <v>0.42032926721522279</v>
      </c>
      <c r="BG201" s="9">
        <f t="shared" si="122"/>
        <v>0.40048157854677524</v>
      </c>
      <c r="BH201" s="9">
        <f t="shared" si="123"/>
        <v>0.43062157438629206</v>
      </c>
      <c r="BI201" s="9">
        <f t="shared" si="124"/>
        <v>0.39091434728590929</v>
      </c>
      <c r="BJ201" s="9">
        <f t="shared" si="125"/>
        <v>0</v>
      </c>
      <c r="BK201" s="9">
        <f t="shared" si="126"/>
        <v>0</v>
      </c>
      <c r="BL201" s="9">
        <f t="shared" si="127"/>
        <v>0</v>
      </c>
      <c r="BM201" s="9">
        <f t="shared" si="128"/>
        <v>0</v>
      </c>
      <c r="BN201" s="9">
        <f t="shared" si="129"/>
        <v>0</v>
      </c>
    </row>
    <row r="202" spans="1:66" x14ac:dyDescent="0.3">
      <c r="A202" s="9">
        <f t="shared" si="117"/>
        <v>185</v>
      </c>
      <c r="B202" s="9">
        <f t="shared" si="165"/>
        <v>0</v>
      </c>
      <c r="C202" s="9">
        <f t="shared" si="166"/>
        <v>0</v>
      </c>
      <c r="D202" s="9">
        <f t="shared" si="167"/>
        <v>0</v>
      </c>
      <c r="E202" s="9">
        <f t="shared" si="168"/>
        <v>0</v>
      </c>
      <c r="F202" s="9">
        <f t="shared" si="169"/>
        <v>0</v>
      </c>
      <c r="G202" s="9">
        <v>4.7382158633338944E-3</v>
      </c>
      <c r="H202" s="9">
        <f t="shared" si="170"/>
        <v>0</v>
      </c>
      <c r="I202" s="9">
        <f t="shared" si="171"/>
        <v>0</v>
      </c>
      <c r="J202" s="9">
        <f t="shared" si="172"/>
        <v>0</v>
      </c>
      <c r="K202" s="4">
        <v>3.9853999999999998</v>
      </c>
      <c r="L202" s="9">
        <f t="shared" si="130"/>
        <v>0</v>
      </c>
      <c r="M202" s="9">
        <f t="shared" si="131"/>
        <v>0</v>
      </c>
      <c r="N202" s="9">
        <f t="shared" si="132"/>
        <v>0</v>
      </c>
      <c r="O202" s="9">
        <f t="shared" si="133"/>
        <v>0</v>
      </c>
      <c r="P202" s="9">
        <f t="shared" si="134"/>
        <v>0</v>
      </c>
      <c r="Q202" s="9">
        <f t="shared" si="135"/>
        <v>0</v>
      </c>
      <c r="R202" s="9">
        <v>4.8876038110216014E-3</v>
      </c>
      <c r="S202" s="9">
        <f t="shared" si="136"/>
        <v>0</v>
      </c>
      <c r="T202" s="9">
        <f t="shared" si="137"/>
        <v>0</v>
      </c>
      <c r="U202" s="9">
        <f t="shared" si="138"/>
        <v>0</v>
      </c>
      <c r="V202" s="9">
        <v>3.7853999999999997</v>
      </c>
      <c r="W202" s="9">
        <f t="shared" si="139"/>
        <v>0</v>
      </c>
      <c r="X202" s="9">
        <f t="shared" si="140"/>
        <v>0</v>
      </c>
      <c r="Y202" s="9">
        <f t="shared" si="141"/>
        <v>0</v>
      </c>
      <c r="Z202" s="9">
        <f t="shared" si="142"/>
        <v>0</v>
      </c>
      <c r="AA202" s="9">
        <f t="shared" si="143"/>
        <v>0</v>
      </c>
      <c r="AB202" s="9">
        <f t="shared" si="144"/>
        <v>0</v>
      </c>
      <c r="AC202" s="9">
        <v>4.5890741621862352E-3</v>
      </c>
      <c r="AD202" s="9">
        <f t="shared" si="145"/>
        <v>0</v>
      </c>
      <c r="AE202" s="9">
        <f t="shared" si="146"/>
        <v>0</v>
      </c>
      <c r="AF202" s="9">
        <f t="shared" si="147"/>
        <v>0</v>
      </c>
      <c r="AG202" s="9">
        <v>4.1853999999999996</v>
      </c>
      <c r="AH202" s="9">
        <f t="shared" si="148"/>
        <v>0</v>
      </c>
      <c r="AI202" s="9">
        <f t="shared" si="149"/>
        <v>0</v>
      </c>
      <c r="AJ202" s="9">
        <f t="shared" si="150"/>
        <v>0</v>
      </c>
      <c r="AK202" s="9">
        <f t="shared" si="151"/>
        <v>0</v>
      </c>
      <c r="AL202" s="9">
        <f t="shared" si="152"/>
        <v>0</v>
      </c>
      <c r="AM202" s="9">
        <f t="shared" si="153"/>
        <v>0</v>
      </c>
      <c r="AN202" s="9">
        <v>5.1871218570939126E-3</v>
      </c>
      <c r="AO202" s="9">
        <f t="shared" si="154"/>
        <v>0</v>
      </c>
      <c r="AP202" s="9">
        <f t="shared" si="155"/>
        <v>0</v>
      </c>
      <c r="AQ202" s="9">
        <f t="shared" si="156"/>
        <v>0</v>
      </c>
      <c r="AR202" s="9">
        <v>3.5853999999999999</v>
      </c>
      <c r="AS202" s="9">
        <f t="shared" si="118"/>
        <v>0</v>
      </c>
      <c r="AT202" s="9">
        <f t="shared" si="157"/>
        <v>0</v>
      </c>
      <c r="AU202" s="9">
        <f t="shared" si="158"/>
        <v>0</v>
      </c>
      <c r="AV202" s="9">
        <f t="shared" si="159"/>
        <v>0</v>
      </c>
      <c r="AW202" s="9">
        <f t="shared" si="160"/>
        <v>0</v>
      </c>
      <c r="AX202" s="9">
        <f t="shared" si="161"/>
        <v>0</v>
      </c>
      <c r="AY202" s="9">
        <v>4.4489296884331342E-3</v>
      </c>
      <c r="AZ202" s="9">
        <f t="shared" si="162"/>
        <v>0</v>
      </c>
      <c r="BA202" s="9">
        <f t="shared" si="163"/>
        <v>0</v>
      </c>
      <c r="BB202" s="9">
        <f t="shared" si="164"/>
        <v>0</v>
      </c>
      <c r="BC202" s="9">
        <v>4.3853999999999997</v>
      </c>
      <c r="BD202" s="9">
        <f t="shared" si="119"/>
        <v>0</v>
      </c>
      <c r="BE202" s="9">
        <f t="shared" si="120"/>
        <v>0.4077023897851717</v>
      </c>
      <c r="BF202" s="9">
        <f t="shared" si="121"/>
        <v>0.41775302483937721</v>
      </c>
      <c r="BG202" s="9">
        <f t="shared" si="122"/>
        <v>0.39789516593828173</v>
      </c>
      <c r="BH202" s="9">
        <f t="shared" si="123"/>
        <v>0.42805315430369184</v>
      </c>
      <c r="BI202" s="9">
        <f t="shared" si="124"/>
        <v>0.38832541938826537</v>
      </c>
      <c r="BJ202" s="9">
        <f t="shared" si="125"/>
        <v>0</v>
      </c>
      <c r="BK202" s="9">
        <f t="shared" si="126"/>
        <v>0</v>
      </c>
      <c r="BL202" s="9">
        <f t="shared" si="127"/>
        <v>0</v>
      </c>
      <c r="BM202" s="9">
        <f t="shared" si="128"/>
        <v>0</v>
      </c>
      <c r="BN202" s="9">
        <f t="shared" si="129"/>
        <v>0</v>
      </c>
    </row>
    <row r="203" spans="1:66" x14ac:dyDescent="0.3">
      <c r="A203" s="9">
        <f t="shared" si="117"/>
        <v>186</v>
      </c>
      <c r="B203" s="9">
        <f t="shared" si="165"/>
        <v>0</v>
      </c>
      <c r="C203" s="9">
        <f t="shared" si="166"/>
        <v>0</v>
      </c>
      <c r="D203" s="9">
        <f t="shared" si="167"/>
        <v>0</v>
      </c>
      <c r="E203" s="9">
        <f t="shared" si="168"/>
        <v>0</v>
      </c>
      <c r="F203" s="9">
        <f t="shared" si="169"/>
        <v>0</v>
      </c>
      <c r="G203" s="9">
        <v>5.2489106573063715E-3</v>
      </c>
      <c r="H203" s="9">
        <f t="shared" si="170"/>
        <v>0</v>
      </c>
      <c r="I203" s="9">
        <f t="shared" si="171"/>
        <v>0</v>
      </c>
      <c r="J203" s="9">
        <f t="shared" si="172"/>
        <v>0</v>
      </c>
      <c r="K203" s="4">
        <v>3.9870999999999999</v>
      </c>
      <c r="L203" s="9">
        <f t="shared" si="130"/>
        <v>0</v>
      </c>
      <c r="M203" s="9">
        <f t="shared" si="131"/>
        <v>0</v>
      </c>
      <c r="N203" s="9">
        <f t="shared" si="132"/>
        <v>0</v>
      </c>
      <c r="O203" s="9">
        <f t="shared" si="133"/>
        <v>0</v>
      </c>
      <c r="P203" s="9">
        <f t="shared" si="134"/>
        <v>0</v>
      </c>
      <c r="Q203" s="9">
        <f t="shared" si="135"/>
        <v>0</v>
      </c>
      <c r="R203" s="9">
        <v>5.4079902797683488E-3</v>
      </c>
      <c r="S203" s="9">
        <f t="shared" si="136"/>
        <v>0</v>
      </c>
      <c r="T203" s="9">
        <f t="shared" si="137"/>
        <v>0</v>
      </c>
      <c r="U203" s="9">
        <f t="shared" si="138"/>
        <v>0</v>
      </c>
      <c r="V203" s="9">
        <v>3.7870999999999997</v>
      </c>
      <c r="W203" s="9">
        <f t="shared" si="139"/>
        <v>0</v>
      </c>
      <c r="X203" s="9">
        <f t="shared" si="140"/>
        <v>0</v>
      </c>
      <c r="Y203" s="9">
        <f t="shared" si="141"/>
        <v>0</v>
      </c>
      <c r="Z203" s="9">
        <f t="shared" si="142"/>
        <v>0</v>
      </c>
      <c r="AA203" s="9">
        <f t="shared" si="143"/>
        <v>0</v>
      </c>
      <c r="AB203" s="9">
        <f t="shared" si="144"/>
        <v>0</v>
      </c>
      <c r="AC203" s="9">
        <v>5.0812963145921985E-3</v>
      </c>
      <c r="AD203" s="9">
        <f t="shared" si="145"/>
        <v>0</v>
      </c>
      <c r="AE203" s="9">
        <f t="shared" si="146"/>
        <v>0</v>
      </c>
      <c r="AF203" s="9">
        <f t="shared" si="147"/>
        <v>0</v>
      </c>
      <c r="AG203" s="9">
        <v>4.1871</v>
      </c>
      <c r="AH203" s="9">
        <f t="shared" si="148"/>
        <v>0</v>
      </c>
      <c r="AI203" s="9">
        <f t="shared" si="149"/>
        <v>0</v>
      </c>
      <c r="AJ203" s="9">
        <f t="shared" si="150"/>
        <v>0</v>
      </c>
      <c r="AK203" s="9">
        <f t="shared" si="151"/>
        <v>0</v>
      </c>
      <c r="AL203" s="9">
        <f t="shared" si="152"/>
        <v>0</v>
      </c>
      <c r="AM203" s="9">
        <f t="shared" si="153"/>
        <v>0</v>
      </c>
      <c r="AN203" s="9">
        <v>5.7447470404756729E-3</v>
      </c>
      <c r="AO203" s="9">
        <f t="shared" si="154"/>
        <v>0</v>
      </c>
      <c r="AP203" s="9">
        <f t="shared" si="155"/>
        <v>0</v>
      </c>
      <c r="AQ203" s="9">
        <f t="shared" si="156"/>
        <v>0</v>
      </c>
      <c r="AR203" s="9">
        <v>3.5871</v>
      </c>
      <c r="AS203" s="9">
        <f t="shared" si="118"/>
        <v>0</v>
      </c>
      <c r="AT203" s="9">
        <f t="shared" si="157"/>
        <v>0</v>
      </c>
      <c r="AU203" s="9">
        <f t="shared" si="158"/>
        <v>0</v>
      </c>
      <c r="AV203" s="9">
        <f t="shared" si="159"/>
        <v>0</v>
      </c>
      <c r="AW203" s="9">
        <f t="shared" si="160"/>
        <v>0</v>
      </c>
      <c r="AX203" s="9">
        <f t="shared" si="161"/>
        <v>0</v>
      </c>
      <c r="AY203" s="9">
        <v>4.9227897951813482E-3</v>
      </c>
      <c r="AZ203" s="9">
        <f t="shared" si="162"/>
        <v>0</v>
      </c>
      <c r="BA203" s="9">
        <f t="shared" si="163"/>
        <v>0</v>
      </c>
      <c r="BB203" s="9">
        <f t="shared" si="164"/>
        <v>0</v>
      </c>
      <c r="BC203" s="9">
        <v>4.3871000000000002</v>
      </c>
      <c r="BD203" s="9">
        <f t="shared" si="119"/>
        <v>0</v>
      </c>
      <c r="BE203" s="9">
        <f t="shared" si="120"/>
        <v>0.40513585965720533</v>
      </c>
      <c r="BF203" s="9">
        <f t="shared" si="121"/>
        <v>0.41519198794097528</v>
      </c>
      <c r="BG203" s="9">
        <f t="shared" si="122"/>
        <v>0.39532490061816045</v>
      </c>
      <c r="BH203" s="9">
        <f t="shared" si="123"/>
        <v>0.42549945423410157</v>
      </c>
      <c r="BI203" s="9">
        <f t="shared" si="124"/>
        <v>0.38575309444789418</v>
      </c>
      <c r="BJ203" s="9">
        <f t="shared" si="125"/>
        <v>0</v>
      </c>
      <c r="BK203" s="9">
        <f t="shared" si="126"/>
        <v>0</v>
      </c>
      <c r="BL203" s="9">
        <f t="shared" si="127"/>
        <v>0</v>
      </c>
      <c r="BM203" s="9">
        <f t="shared" si="128"/>
        <v>0</v>
      </c>
      <c r="BN203" s="9">
        <f t="shared" si="129"/>
        <v>0</v>
      </c>
    </row>
    <row r="204" spans="1:66" x14ac:dyDescent="0.3">
      <c r="A204" s="9">
        <f t="shared" si="117"/>
        <v>187</v>
      </c>
      <c r="B204" s="9">
        <f t="shared" si="165"/>
        <v>0</v>
      </c>
      <c r="C204" s="9">
        <f t="shared" si="166"/>
        <v>0</v>
      </c>
      <c r="D204" s="9">
        <f t="shared" si="167"/>
        <v>0</v>
      </c>
      <c r="E204" s="9">
        <f t="shared" si="168"/>
        <v>0</v>
      </c>
      <c r="F204" s="9">
        <f t="shared" si="169"/>
        <v>0</v>
      </c>
      <c r="G204" s="9">
        <v>5.61166684275205E-3</v>
      </c>
      <c r="H204" s="9">
        <f t="shared" si="170"/>
        <v>0</v>
      </c>
      <c r="I204" s="9">
        <f t="shared" si="171"/>
        <v>0</v>
      </c>
      <c r="J204" s="9">
        <f t="shared" si="172"/>
        <v>0</v>
      </c>
      <c r="K204" s="4">
        <v>3.988</v>
      </c>
      <c r="L204" s="9">
        <f t="shared" si="130"/>
        <v>0</v>
      </c>
      <c r="M204" s="9">
        <f t="shared" si="131"/>
        <v>0</v>
      </c>
      <c r="N204" s="9">
        <f t="shared" si="132"/>
        <v>0</v>
      </c>
      <c r="O204" s="9">
        <f t="shared" si="133"/>
        <v>0</v>
      </c>
      <c r="P204" s="9">
        <f t="shared" si="134"/>
        <v>0</v>
      </c>
      <c r="Q204" s="9">
        <f t="shared" si="135"/>
        <v>0</v>
      </c>
      <c r="R204" s="9">
        <v>5.7891506828096073E-3</v>
      </c>
      <c r="S204" s="9">
        <f t="shared" si="136"/>
        <v>0</v>
      </c>
      <c r="T204" s="9">
        <f t="shared" si="137"/>
        <v>0</v>
      </c>
      <c r="U204" s="9">
        <f t="shared" si="138"/>
        <v>0</v>
      </c>
      <c r="V204" s="9">
        <v>3.7879999999999998</v>
      </c>
      <c r="W204" s="9">
        <f t="shared" si="139"/>
        <v>0</v>
      </c>
      <c r="X204" s="9">
        <f t="shared" si="140"/>
        <v>0</v>
      </c>
      <c r="Y204" s="9">
        <f t="shared" si="141"/>
        <v>0</v>
      </c>
      <c r="Z204" s="9">
        <f t="shared" si="142"/>
        <v>0</v>
      </c>
      <c r="AA204" s="9">
        <f t="shared" si="143"/>
        <v>0</v>
      </c>
      <c r="AB204" s="9">
        <f t="shared" si="144"/>
        <v>0</v>
      </c>
      <c r="AC204" s="9">
        <v>5.4345307811268784E-3</v>
      </c>
      <c r="AD204" s="9">
        <f t="shared" si="145"/>
        <v>0</v>
      </c>
      <c r="AE204" s="9">
        <f t="shared" si="146"/>
        <v>0</v>
      </c>
      <c r="AF204" s="9">
        <f t="shared" si="147"/>
        <v>0</v>
      </c>
      <c r="AG204" s="9">
        <v>4.1879999999999997</v>
      </c>
      <c r="AH204" s="9">
        <f t="shared" si="148"/>
        <v>0</v>
      </c>
      <c r="AI204" s="9">
        <f t="shared" si="149"/>
        <v>0</v>
      </c>
      <c r="AJ204" s="9">
        <f t="shared" si="150"/>
        <v>0</v>
      </c>
      <c r="AK204" s="9">
        <f t="shared" si="151"/>
        <v>0</v>
      </c>
      <c r="AL204" s="9">
        <f t="shared" si="152"/>
        <v>0</v>
      </c>
      <c r="AM204" s="9">
        <f t="shared" si="153"/>
        <v>0</v>
      </c>
      <c r="AN204" s="9">
        <v>6.1451674302122061E-3</v>
      </c>
      <c r="AO204" s="9">
        <f t="shared" si="154"/>
        <v>0</v>
      </c>
      <c r="AP204" s="9">
        <f t="shared" si="155"/>
        <v>0</v>
      </c>
      <c r="AQ204" s="9">
        <f t="shared" si="156"/>
        <v>0</v>
      </c>
      <c r="AR204" s="9">
        <v>3.5880000000000001</v>
      </c>
      <c r="AS204" s="9">
        <f t="shared" si="118"/>
        <v>0</v>
      </c>
      <c r="AT204" s="9">
        <f t="shared" si="157"/>
        <v>0</v>
      </c>
      <c r="AU204" s="9">
        <f t="shared" si="158"/>
        <v>0</v>
      </c>
      <c r="AV204" s="9">
        <f t="shared" si="159"/>
        <v>0</v>
      </c>
      <c r="AW204" s="9">
        <f t="shared" si="160"/>
        <v>0</v>
      </c>
      <c r="AX204" s="9">
        <f t="shared" si="161"/>
        <v>0</v>
      </c>
      <c r="AY204" s="9">
        <v>5.2665723572145051E-3</v>
      </c>
      <c r="AZ204" s="9">
        <f t="shared" si="162"/>
        <v>0</v>
      </c>
      <c r="BA204" s="9">
        <f t="shared" si="163"/>
        <v>0</v>
      </c>
      <c r="BB204" s="9">
        <f t="shared" si="164"/>
        <v>0</v>
      </c>
      <c r="BC204" s="9">
        <v>4.3879999999999999</v>
      </c>
      <c r="BD204" s="9">
        <f t="shared" si="119"/>
        <v>0</v>
      </c>
      <c r="BE204" s="9">
        <f t="shared" si="120"/>
        <v>0.40258518607261023</v>
      </c>
      <c r="BF204" s="9">
        <f t="shared" si="121"/>
        <v>0.41264634390395499</v>
      </c>
      <c r="BG204" s="9">
        <f t="shared" si="122"/>
        <v>0.39277094564878001</v>
      </c>
      <c r="BH204" s="9">
        <f t="shared" si="123"/>
        <v>0.42296067382303809</v>
      </c>
      <c r="BI204" s="9">
        <f t="shared" si="124"/>
        <v>0.38319752347352981</v>
      </c>
      <c r="BJ204" s="9">
        <f t="shared" si="125"/>
        <v>0</v>
      </c>
      <c r="BK204" s="9">
        <f t="shared" si="126"/>
        <v>0</v>
      </c>
      <c r="BL204" s="9">
        <f t="shared" si="127"/>
        <v>0</v>
      </c>
      <c r="BM204" s="9">
        <f t="shared" si="128"/>
        <v>0</v>
      </c>
      <c r="BN204" s="9">
        <f t="shared" si="129"/>
        <v>0</v>
      </c>
    </row>
    <row r="205" spans="1:66" x14ac:dyDescent="0.3">
      <c r="A205" s="9">
        <f t="shared" si="117"/>
        <v>188</v>
      </c>
      <c r="B205" s="9">
        <f t="shared" si="165"/>
        <v>0</v>
      </c>
      <c r="C205" s="9">
        <f t="shared" si="166"/>
        <v>0</v>
      </c>
      <c r="D205" s="9">
        <f t="shared" si="167"/>
        <v>0</v>
      </c>
      <c r="E205" s="9">
        <f t="shared" si="168"/>
        <v>0</v>
      </c>
      <c r="F205" s="9">
        <f t="shared" si="169"/>
        <v>0</v>
      </c>
      <c r="G205" s="9">
        <v>5.3549326369501937E-3</v>
      </c>
      <c r="H205" s="9">
        <f t="shared" si="170"/>
        <v>0</v>
      </c>
      <c r="I205" s="9">
        <f t="shared" si="171"/>
        <v>0</v>
      </c>
      <c r="J205" s="9">
        <f t="shared" si="172"/>
        <v>0</v>
      </c>
      <c r="K205" s="4">
        <v>3.9895999999999998</v>
      </c>
      <c r="L205" s="9">
        <f t="shared" si="130"/>
        <v>0</v>
      </c>
      <c r="M205" s="9">
        <f t="shared" si="131"/>
        <v>0</v>
      </c>
      <c r="N205" s="9">
        <f t="shared" si="132"/>
        <v>0</v>
      </c>
      <c r="O205" s="9">
        <f t="shared" si="133"/>
        <v>0</v>
      </c>
      <c r="P205" s="9">
        <f t="shared" si="134"/>
        <v>0</v>
      </c>
      <c r="Q205" s="9">
        <f t="shared" si="135"/>
        <v>0</v>
      </c>
      <c r="R205" s="9">
        <v>5.5230554287089006E-3</v>
      </c>
      <c r="S205" s="9">
        <f t="shared" si="136"/>
        <v>0</v>
      </c>
      <c r="T205" s="9">
        <f t="shared" si="137"/>
        <v>0</v>
      </c>
      <c r="U205" s="9">
        <f t="shared" si="138"/>
        <v>0</v>
      </c>
      <c r="V205" s="9">
        <v>3.7895999999999996</v>
      </c>
      <c r="W205" s="9">
        <f t="shared" si="139"/>
        <v>0</v>
      </c>
      <c r="X205" s="9">
        <f t="shared" si="140"/>
        <v>0</v>
      </c>
      <c r="Y205" s="9">
        <f t="shared" si="141"/>
        <v>0</v>
      </c>
      <c r="Z205" s="9">
        <f t="shared" si="142"/>
        <v>0</v>
      </c>
      <c r="AA205" s="9">
        <f t="shared" si="143"/>
        <v>0</v>
      </c>
      <c r="AB205" s="9">
        <f t="shared" si="144"/>
        <v>0</v>
      </c>
      <c r="AC205" s="9">
        <v>5.1871218570939126E-3</v>
      </c>
      <c r="AD205" s="9">
        <f t="shared" si="145"/>
        <v>0</v>
      </c>
      <c r="AE205" s="9">
        <f t="shared" si="146"/>
        <v>0</v>
      </c>
      <c r="AF205" s="9">
        <f t="shared" si="147"/>
        <v>0</v>
      </c>
      <c r="AG205" s="9">
        <v>4.1895999999999995</v>
      </c>
      <c r="AH205" s="9">
        <f t="shared" si="148"/>
        <v>0</v>
      </c>
      <c r="AI205" s="9">
        <f t="shared" si="149"/>
        <v>0</v>
      </c>
      <c r="AJ205" s="9">
        <f t="shared" si="150"/>
        <v>0</v>
      </c>
      <c r="AK205" s="9">
        <f t="shared" si="151"/>
        <v>0</v>
      </c>
      <c r="AL205" s="9">
        <f t="shared" si="152"/>
        <v>0</v>
      </c>
      <c r="AM205" s="9">
        <f t="shared" si="153"/>
        <v>0</v>
      </c>
      <c r="AN205" s="9">
        <v>5.8602419169816455E-3</v>
      </c>
      <c r="AO205" s="9">
        <f t="shared" si="154"/>
        <v>0</v>
      </c>
      <c r="AP205" s="9">
        <f t="shared" si="155"/>
        <v>0</v>
      </c>
      <c r="AQ205" s="9">
        <f t="shared" si="156"/>
        <v>0</v>
      </c>
      <c r="AR205" s="9">
        <v>3.5895999999999999</v>
      </c>
      <c r="AS205" s="9">
        <f t="shared" si="118"/>
        <v>0</v>
      </c>
      <c r="AT205" s="9">
        <f t="shared" si="157"/>
        <v>0</v>
      </c>
      <c r="AU205" s="9">
        <f t="shared" si="158"/>
        <v>0</v>
      </c>
      <c r="AV205" s="9">
        <f t="shared" si="159"/>
        <v>0</v>
      </c>
      <c r="AW205" s="9">
        <f t="shared" si="160"/>
        <v>0</v>
      </c>
      <c r="AX205" s="9">
        <f t="shared" si="161"/>
        <v>0</v>
      </c>
      <c r="AY205" s="9">
        <v>5.0284299399723231E-3</v>
      </c>
      <c r="AZ205" s="9">
        <f t="shared" si="162"/>
        <v>0</v>
      </c>
      <c r="BA205" s="9">
        <f t="shared" si="163"/>
        <v>0</v>
      </c>
      <c r="BB205" s="9">
        <f t="shared" si="164"/>
        <v>0</v>
      </c>
      <c r="BC205" s="9">
        <v>4.3895999999999997</v>
      </c>
      <c r="BD205" s="9">
        <f t="shared" si="119"/>
        <v>0</v>
      </c>
      <c r="BE205" s="9">
        <f t="shared" si="120"/>
        <v>0.40005004109804776</v>
      </c>
      <c r="BF205" s="9">
        <f t="shared" si="121"/>
        <v>0.41011576436733588</v>
      </c>
      <c r="BG205" s="9">
        <f t="shared" si="122"/>
        <v>0.39023297328782397</v>
      </c>
      <c r="BH205" s="9">
        <f t="shared" si="123"/>
        <v>0.42043648403431827</v>
      </c>
      <c r="BI205" s="9">
        <f t="shared" si="124"/>
        <v>0.38065837868809005</v>
      </c>
      <c r="BJ205" s="9">
        <f t="shared" si="125"/>
        <v>0</v>
      </c>
      <c r="BK205" s="9">
        <f t="shared" si="126"/>
        <v>0</v>
      </c>
      <c r="BL205" s="9">
        <f t="shared" si="127"/>
        <v>0</v>
      </c>
      <c r="BM205" s="9">
        <f t="shared" si="128"/>
        <v>0</v>
      </c>
      <c r="BN205" s="9">
        <f t="shared" si="129"/>
        <v>0</v>
      </c>
    </row>
    <row r="206" spans="1:66" x14ac:dyDescent="0.3">
      <c r="A206" s="9">
        <f t="shared" si="117"/>
        <v>189</v>
      </c>
      <c r="B206" s="9">
        <f t="shared" si="165"/>
        <v>0</v>
      </c>
      <c r="C206" s="9">
        <f t="shared" si="166"/>
        <v>0</v>
      </c>
      <c r="D206" s="9">
        <f t="shared" si="167"/>
        <v>0</v>
      </c>
      <c r="E206" s="9">
        <f t="shared" si="168"/>
        <v>0</v>
      </c>
      <c r="F206" s="9">
        <f t="shared" si="169"/>
        <v>0</v>
      </c>
      <c r="G206" s="9">
        <v>5.735868929100052E-3</v>
      </c>
      <c r="H206" s="9">
        <f t="shared" si="170"/>
        <v>0</v>
      </c>
      <c r="I206" s="9">
        <f t="shared" si="171"/>
        <v>0</v>
      </c>
      <c r="J206" s="9">
        <f t="shared" si="172"/>
        <v>0</v>
      </c>
      <c r="K206" s="4">
        <v>3.9912000000000001</v>
      </c>
      <c r="L206" s="9">
        <f t="shared" si="130"/>
        <v>0</v>
      </c>
      <c r="M206" s="9">
        <f t="shared" si="131"/>
        <v>0</v>
      </c>
      <c r="N206" s="9">
        <f t="shared" si="132"/>
        <v>0</v>
      </c>
      <c r="O206" s="9">
        <f t="shared" si="133"/>
        <v>0</v>
      </c>
      <c r="P206" s="9">
        <f t="shared" si="134"/>
        <v>0</v>
      </c>
      <c r="Q206" s="9">
        <f t="shared" si="135"/>
        <v>0</v>
      </c>
      <c r="R206" s="9">
        <v>5.9135970648259706E-3</v>
      </c>
      <c r="S206" s="9">
        <f t="shared" si="136"/>
        <v>0</v>
      </c>
      <c r="T206" s="9">
        <f t="shared" si="137"/>
        <v>0</v>
      </c>
      <c r="U206" s="9">
        <f t="shared" si="138"/>
        <v>0</v>
      </c>
      <c r="V206" s="9">
        <v>3.7911999999999999</v>
      </c>
      <c r="W206" s="9">
        <f t="shared" si="139"/>
        <v>0</v>
      </c>
      <c r="X206" s="9">
        <f t="shared" si="140"/>
        <v>0</v>
      </c>
      <c r="Y206" s="9">
        <f t="shared" si="141"/>
        <v>0</v>
      </c>
      <c r="Z206" s="9">
        <f t="shared" si="142"/>
        <v>0</v>
      </c>
      <c r="AA206" s="9">
        <f t="shared" si="143"/>
        <v>0</v>
      </c>
      <c r="AB206" s="9">
        <f t="shared" si="144"/>
        <v>0</v>
      </c>
      <c r="AC206" s="9">
        <v>5.558489572394798E-3</v>
      </c>
      <c r="AD206" s="9">
        <f t="shared" si="145"/>
        <v>0</v>
      </c>
      <c r="AE206" s="9">
        <f t="shared" si="146"/>
        <v>0</v>
      </c>
      <c r="AF206" s="9">
        <f t="shared" si="147"/>
        <v>0</v>
      </c>
      <c r="AG206" s="9">
        <v>4.1912000000000003</v>
      </c>
      <c r="AH206" s="9">
        <f t="shared" si="148"/>
        <v>0</v>
      </c>
      <c r="AI206" s="9">
        <f t="shared" si="149"/>
        <v>0</v>
      </c>
      <c r="AJ206" s="9">
        <f t="shared" si="150"/>
        <v>0</v>
      </c>
      <c r="AK206" s="9">
        <f t="shared" si="151"/>
        <v>0</v>
      </c>
      <c r="AL206" s="9">
        <f t="shared" si="152"/>
        <v>0</v>
      </c>
      <c r="AM206" s="9">
        <f t="shared" si="153"/>
        <v>0</v>
      </c>
      <c r="AN206" s="9">
        <v>6.2790361883729995E-3</v>
      </c>
      <c r="AO206" s="9">
        <f t="shared" si="154"/>
        <v>0</v>
      </c>
      <c r="AP206" s="9">
        <f t="shared" si="155"/>
        <v>0</v>
      </c>
      <c r="AQ206" s="9">
        <f t="shared" si="156"/>
        <v>0</v>
      </c>
      <c r="AR206" s="9">
        <v>3.5912000000000002</v>
      </c>
      <c r="AS206" s="9">
        <f t="shared" si="118"/>
        <v>0</v>
      </c>
      <c r="AT206" s="9">
        <f t="shared" si="157"/>
        <v>0</v>
      </c>
      <c r="AU206" s="9">
        <f t="shared" si="158"/>
        <v>0</v>
      </c>
      <c r="AV206" s="9">
        <f t="shared" si="159"/>
        <v>0</v>
      </c>
      <c r="AW206" s="9">
        <f t="shared" si="160"/>
        <v>0</v>
      </c>
      <c r="AX206" s="9">
        <f t="shared" si="161"/>
        <v>0</v>
      </c>
      <c r="AY206" s="9">
        <v>5.3814575666351061E-3</v>
      </c>
      <c r="AZ206" s="9">
        <f t="shared" si="162"/>
        <v>0</v>
      </c>
      <c r="BA206" s="9">
        <f t="shared" si="163"/>
        <v>0</v>
      </c>
      <c r="BB206" s="9">
        <f t="shared" si="164"/>
        <v>0</v>
      </c>
      <c r="BC206" s="9">
        <v>4.3912000000000004</v>
      </c>
      <c r="BD206" s="9">
        <f t="shared" si="119"/>
        <v>0</v>
      </c>
      <c r="BE206" s="9">
        <f t="shared" si="120"/>
        <v>0.39753033364467405</v>
      </c>
      <c r="BF206" s="9">
        <f t="shared" si="121"/>
        <v>0.40760016363410506</v>
      </c>
      <c r="BG206" s="9">
        <f t="shared" si="122"/>
        <v>0.38771088696344436</v>
      </c>
      <c r="BH206" s="9">
        <f t="shared" si="123"/>
        <v>0.41792680446424124</v>
      </c>
      <c r="BI206" s="9">
        <f t="shared" si="124"/>
        <v>0.37813555795286902</v>
      </c>
      <c r="BJ206" s="9">
        <f t="shared" si="125"/>
        <v>0</v>
      </c>
      <c r="BK206" s="9">
        <f t="shared" si="126"/>
        <v>0</v>
      </c>
      <c r="BL206" s="9">
        <f t="shared" si="127"/>
        <v>0</v>
      </c>
      <c r="BM206" s="9">
        <f t="shared" si="128"/>
        <v>0</v>
      </c>
      <c r="BN206" s="9">
        <f t="shared" si="129"/>
        <v>0</v>
      </c>
    </row>
    <row r="207" spans="1:66" x14ac:dyDescent="0.3">
      <c r="A207" s="9">
        <f t="shared" si="117"/>
        <v>190</v>
      </c>
      <c r="B207" s="9">
        <f t="shared" si="165"/>
        <v>0</v>
      </c>
      <c r="C207" s="9">
        <f t="shared" si="166"/>
        <v>0</v>
      </c>
      <c r="D207" s="9">
        <f t="shared" si="167"/>
        <v>0</v>
      </c>
      <c r="E207" s="9">
        <f t="shared" si="168"/>
        <v>0</v>
      </c>
      <c r="F207" s="9">
        <f t="shared" si="169"/>
        <v>0</v>
      </c>
      <c r="G207" s="9">
        <v>4.861223301112827E-3</v>
      </c>
      <c r="H207" s="9">
        <f t="shared" si="170"/>
        <v>0</v>
      </c>
      <c r="I207" s="9">
        <f t="shared" si="171"/>
        <v>0</v>
      </c>
      <c r="J207" s="9">
        <f t="shared" si="172"/>
        <v>0</v>
      </c>
      <c r="K207" s="4">
        <v>3.9921000000000002</v>
      </c>
      <c r="L207" s="9">
        <f t="shared" si="130"/>
        <v>0</v>
      </c>
      <c r="M207" s="9">
        <f t="shared" si="131"/>
        <v>0</v>
      </c>
      <c r="N207" s="9">
        <f t="shared" si="132"/>
        <v>0</v>
      </c>
      <c r="O207" s="9">
        <f t="shared" si="133"/>
        <v>0</v>
      </c>
      <c r="P207" s="9">
        <f t="shared" si="134"/>
        <v>0</v>
      </c>
      <c r="Q207" s="9">
        <f t="shared" si="135"/>
        <v>0</v>
      </c>
      <c r="R207" s="9">
        <v>5.0108146793426123E-3</v>
      </c>
      <c r="S207" s="9">
        <f t="shared" si="136"/>
        <v>0</v>
      </c>
      <c r="T207" s="9">
        <f t="shared" si="137"/>
        <v>0</v>
      </c>
      <c r="U207" s="9">
        <f t="shared" si="138"/>
        <v>0</v>
      </c>
      <c r="V207" s="9">
        <v>3.7921</v>
      </c>
      <c r="W207" s="9">
        <f t="shared" si="139"/>
        <v>0</v>
      </c>
      <c r="X207" s="9">
        <f t="shared" si="140"/>
        <v>0</v>
      </c>
      <c r="Y207" s="9">
        <f t="shared" si="141"/>
        <v>0</v>
      </c>
      <c r="Z207" s="9">
        <f t="shared" si="142"/>
        <v>0</v>
      </c>
      <c r="AA207" s="9">
        <f t="shared" si="143"/>
        <v>0</v>
      </c>
      <c r="AB207" s="9">
        <f t="shared" si="144"/>
        <v>0</v>
      </c>
      <c r="AC207" s="9">
        <v>4.7118788704537673E-3</v>
      </c>
      <c r="AD207" s="9">
        <f t="shared" si="145"/>
        <v>0</v>
      </c>
      <c r="AE207" s="9">
        <f t="shared" si="146"/>
        <v>0</v>
      </c>
      <c r="AF207" s="9">
        <f t="shared" si="147"/>
        <v>0</v>
      </c>
      <c r="AG207" s="9">
        <v>4.1920999999999999</v>
      </c>
      <c r="AH207" s="9">
        <f t="shared" si="148"/>
        <v>0</v>
      </c>
      <c r="AI207" s="9">
        <f t="shared" si="149"/>
        <v>0</v>
      </c>
      <c r="AJ207" s="9">
        <f t="shared" si="150"/>
        <v>0</v>
      </c>
      <c r="AK207" s="9">
        <f t="shared" si="151"/>
        <v>0</v>
      </c>
      <c r="AL207" s="9">
        <f t="shared" si="152"/>
        <v>0</v>
      </c>
      <c r="AM207" s="9">
        <f t="shared" si="153"/>
        <v>0</v>
      </c>
      <c r="AN207" s="9">
        <v>5.3195781633745831E-3</v>
      </c>
      <c r="AO207" s="9">
        <f t="shared" si="154"/>
        <v>0</v>
      </c>
      <c r="AP207" s="9">
        <f t="shared" si="155"/>
        <v>0</v>
      </c>
      <c r="AQ207" s="9">
        <f t="shared" si="156"/>
        <v>0</v>
      </c>
      <c r="AR207" s="9">
        <v>3.5921000000000003</v>
      </c>
      <c r="AS207" s="9">
        <f t="shared" si="118"/>
        <v>0</v>
      </c>
      <c r="AT207" s="9">
        <f t="shared" si="157"/>
        <v>0</v>
      </c>
      <c r="AU207" s="9">
        <f t="shared" si="158"/>
        <v>0</v>
      </c>
      <c r="AV207" s="9">
        <f t="shared" si="159"/>
        <v>0</v>
      </c>
      <c r="AW207" s="9">
        <f t="shared" si="160"/>
        <v>0</v>
      </c>
      <c r="AX207" s="9">
        <f t="shared" si="161"/>
        <v>0</v>
      </c>
      <c r="AY207" s="9">
        <v>4.5627805365079377E-3</v>
      </c>
      <c r="AZ207" s="9">
        <f t="shared" si="162"/>
        <v>0</v>
      </c>
      <c r="BA207" s="9">
        <f t="shared" si="163"/>
        <v>0</v>
      </c>
      <c r="BB207" s="9">
        <f t="shared" si="164"/>
        <v>0</v>
      </c>
      <c r="BC207" s="9">
        <v>4.3921000000000001</v>
      </c>
      <c r="BD207" s="9">
        <f t="shared" si="119"/>
        <v>0</v>
      </c>
      <c r="BE207" s="9">
        <f t="shared" si="120"/>
        <v>0.39502620211640221</v>
      </c>
      <c r="BF207" s="9">
        <f t="shared" si="121"/>
        <v>0.40509969133182661</v>
      </c>
      <c r="BG207" s="9">
        <f t="shared" si="122"/>
        <v>0.38520481391518524</v>
      </c>
      <c r="BH207" s="9">
        <f t="shared" si="123"/>
        <v>0.41543179601980729</v>
      </c>
      <c r="BI207" s="9">
        <f t="shared" si="124"/>
        <v>0.37562917740588769</v>
      </c>
      <c r="BJ207" s="9">
        <f t="shared" si="125"/>
        <v>0</v>
      </c>
      <c r="BK207" s="9">
        <f t="shared" si="126"/>
        <v>0</v>
      </c>
      <c r="BL207" s="9">
        <f t="shared" si="127"/>
        <v>0</v>
      </c>
      <c r="BM207" s="9">
        <f t="shared" si="128"/>
        <v>0</v>
      </c>
      <c r="BN207" s="9">
        <f t="shared" si="129"/>
        <v>0</v>
      </c>
    </row>
    <row r="208" spans="1:66" x14ac:dyDescent="0.3">
      <c r="A208" s="9">
        <f t="shared" si="117"/>
        <v>191</v>
      </c>
      <c r="B208" s="9">
        <f t="shared" si="165"/>
        <v>0</v>
      </c>
      <c r="C208" s="9">
        <f t="shared" si="166"/>
        <v>0</v>
      </c>
      <c r="D208" s="9">
        <f t="shared" si="167"/>
        <v>0</v>
      </c>
      <c r="E208" s="9">
        <f t="shared" si="168"/>
        <v>0</v>
      </c>
      <c r="F208" s="9">
        <f t="shared" si="169"/>
        <v>0</v>
      </c>
      <c r="G208" s="9">
        <v>5.0020083352874112E-3</v>
      </c>
      <c r="H208" s="9">
        <f t="shared" si="170"/>
        <v>0</v>
      </c>
      <c r="I208" s="9">
        <f t="shared" si="171"/>
        <v>0</v>
      </c>
      <c r="J208" s="9">
        <f t="shared" si="172"/>
        <v>0</v>
      </c>
      <c r="K208" s="4">
        <v>3.9935999999999998</v>
      </c>
      <c r="L208" s="9">
        <f t="shared" si="130"/>
        <v>0</v>
      </c>
      <c r="M208" s="9">
        <f t="shared" si="131"/>
        <v>0</v>
      </c>
      <c r="N208" s="9">
        <f t="shared" si="132"/>
        <v>0</v>
      </c>
      <c r="O208" s="9">
        <f t="shared" si="133"/>
        <v>0</v>
      </c>
      <c r="P208" s="9">
        <f t="shared" si="134"/>
        <v>0</v>
      </c>
      <c r="Q208" s="9">
        <f t="shared" si="135"/>
        <v>0</v>
      </c>
      <c r="R208" s="9">
        <v>5.1606538604852537E-3</v>
      </c>
      <c r="S208" s="9">
        <f t="shared" si="136"/>
        <v>0</v>
      </c>
      <c r="T208" s="9">
        <f t="shared" si="137"/>
        <v>0</v>
      </c>
      <c r="U208" s="9">
        <f t="shared" si="138"/>
        <v>0</v>
      </c>
      <c r="V208" s="9">
        <v>3.7935999999999996</v>
      </c>
      <c r="W208" s="9">
        <f t="shared" si="139"/>
        <v>0</v>
      </c>
      <c r="X208" s="9">
        <f t="shared" si="140"/>
        <v>0</v>
      </c>
      <c r="Y208" s="9">
        <f t="shared" si="141"/>
        <v>0</v>
      </c>
      <c r="Z208" s="9">
        <f t="shared" si="142"/>
        <v>0</v>
      </c>
      <c r="AA208" s="9">
        <f t="shared" si="143"/>
        <v>0</v>
      </c>
      <c r="AB208" s="9">
        <f t="shared" si="144"/>
        <v>0</v>
      </c>
      <c r="AC208" s="9">
        <v>4.8524315070186397E-3</v>
      </c>
      <c r="AD208" s="9">
        <f t="shared" si="145"/>
        <v>0</v>
      </c>
      <c r="AE208" s="9">
        <f t="shared" si="146"/>
        <v>0</v>
      </c>
      <c r="AF208" s="9">
        <f t="shared" si="147"/>
        <v>0</v>
      </c>
      <c r="AG208" s="9">
        <v>4.1936</v>
      </c>
      <c r="AH208" s="9">
        <f t="shared" si="148"/>
        <v>0</v>
      </c>
      <c r="AI208" s="9">
        <f t="shared" si="149"/>
        <v>0</v>
      </c>
      <c r="AJ208" s="9">
        <f t="shared" si="150"/>
        <v>0</v>
      </c>
      <c r="AK208" s="9">
        <f t="shared" si="151"/>
        <v>0</v>
      </c>
      <c r="AL208" s="9">
        <f t="shared" si="152"/>
        <v>0</v>
      </c>
      <c r="AM208" s="9">
        <f t="shared" si="153"/>
        <v>0</v>
      </c>
      <c r="AN208" s="9">
        <v>5.4787822702140332E-3</v>
      </c>
      <c r="AO208" s="9">
        <f t="shared" si="154"/>
        <v>0</v>
      </c>
      <c r="AP208" s="9">
        <f t="shared" si="155"/>
        <v>0</v>
      </c>
      <c r="AQ208" s="9">
        <f t="shared" si="156"/>
        <v>0</v>
      </c>
      <c r="AR208" s="9">
        <v>3.5935999999999999</v>
      </c>
      <c r="AS208" s="9">
        <f t="shared" si="118"/>
        <v>0</v>
      </c>
      <c r="AT208" s="9">
        <f t="shared" si="157"/>
        <v>0</v>
      </c>
      <c r="AU208" s="9">
        <f t="shared" si="158"/>
        <v>0</v>
      </c>
      <c r="AV208" s="9">
        <f t="shared" si="159"/>
        <v>0</v>
      </c>
      <c r="AW208" s="9">
        <f t="shared" si="160"/>
        <v>0</v>
      </c>
      <c r="AX208" s="9">
        <f t="shared" si="161"/>
        <v>0</v>
      </c>
      <c r="AY208" s="9">
        <v>4.6943251332106639E-3</v>
      </c>
      <c r="AZ208" s="9">
        <f t="shared" si="162"/>
        <v>0</v>
      </c>
      <c r="BA208" s="9">
        <f t="shared" si="163"/>
        <v>0</v>
      </c>
      <c r="BB208" s="9">
        <f t="shared" si="164"/>
        <v>0</v>
      </c>
      <c r="BC208" s="9">
        <v>4.3936000000000002</v>
      </c>
      <c r="BD208" s="9">
        <f t="shared" si="119"/>
        <v>0</v>
      </c>
      <c r="BE208" s="9">
        <f t="shared" si="120"/>
        <v>0.39253735708583859</v>
      </c>
      <c r="BF208" s="9">
        <f t="shared" si="121"/>
        <v>0.40261405829786961</v>
      </c>
      <c r="BG208" s="9">
        <f t="shared" si="122"/>
        <v>0.38271446423970396</v>
      </c>
      <c r="BH208" s="9">
        <f t="shared" si="123"/>
        <v>0.41295116958142331</v>
      </c>
      <c r="BI208" s="9">
        <f t="shared" si="124"/>
        <v>0.37313894646709161</v>
      </c>
      <c r="BJ208" s="9">
        <f t="shared" si="125"/>
        <v>0</v>
      </c>
      <c r="BK208" s="9">
        <f t="shared" si="126"/>
        <v>0</v>
      </c>
      <c r="BL208" s="9">
        <f t="shared" si="127"/>
        <v>0</v>
      </c>
      <c r="BM208" s="9">
        <f t="shared" si="128"/>
        <v>0</v>
      </c>
      <c r="BN208" s="9">
        <f t="shared" si="129"/>
        <v>0</v>
      </c>
    </row>
    <row r="209" spans="1:66" x14ac:dyDescent="0.3">
      <c r="A209" s="9">
        <f t="shared" si="117"/>
        <v>192</v>
      </c>
      <c r="B209" s="9">
        <f t="shared" si="165"/>
        <v>0</v>
      </c>
      <c r="C209" s="9">
        <f t="shared" si="166"/>
        <v>0</v>
      </c>
      <c r="D209" s="9">
        <f t="shared" si="167"/>
        <v>0</v>
      </c>
      <c r="E209" s="9">
        <f t="shared" si="168"/>
        <v>0</v>
      </c>
      <c r="F209" s="9">
        <f t="shared" si="169"/>
        <v>0</v>
      </c>
      <c r="G209" s="9">
        <v>4.1343957762661754E-3</v>
      </c>
      <c r="H209" s="9">
        <f t="shared" si="170"/>
        <v>0</v>
      </c>
      <c r="I209" s="9">
        <f t="shared" si="171"/>
        <v>0</v>
      </c>
      <c r="J209" s="9">
        <f t="shared" si="172"/>
        <v>0</v>
      </c>
      <c r="K209" s="4">
        <v>3.9944999999999999</v>
      </c>
      <c r="L209" s="9">
        <f t="shared" si="130"/>
        <v>0</v>
      </c>
      <c r="M209" s="9">
        <f t="shared" si="131"/>
        <v>0</v>
      </c>
      <c r="N209" s="9">
        <f t="shared" si="132"/>
        <v>0</v>
      </c>
      <c r="O209" s="9">
        <f t="shared" si="133"/>
        <v>0</v>
      </c>
      <c r="P209" s="9">
        <f t="shared" si="134"/>
        <v>0</v>
      </c>
      <c r="Q209" s="9">
        <f t="shared" si="135"/>
        <v>0</v>
      </c>
      <c r="R209" s="9">
        <v>4.2653187775606449E-3</v>
      </c>
      <c r="S209" s="9">
        <f t="shared" si="136"/>
        <v>0</v>
      </c>
      <c r="T209" s="9">
        <f t="shared" si="137"/>
        <v>0</v>
      </c>
      <c r="U209" s="9">
        <f t="shared" si="138"/>
        <v>0</v>
      </c>
      <c r="V209" s="9">
        <v>3.7944999999999998</v>
      </c>
      <c r="W209" s="9">
        <f t="shared" si="139"/>
        <v>0</v>
      </c>
      <c r="X209" s="9">
        <f t="shared" si="140"/>
        <v>0</v>
      </c>
      <c r="Y209" s="9">
        <f t="shared" si="141"/>
        <v>0</v>
      </c>
      <c r="Z209" s="9">
        <f t="shared" si="142"/>
        <v>0</v>
      </c>
      <c r="AA209" s="9">
        <f t="shared" si="143"/>
        <v>0</v>
      </c>
      <c r="AB209" s="9">
        <f t="shared" si="144"/>
        <v>0</v>
      </c>
      <c r="AC209" s="9">
        <v>4.0036618335385077E-3</v>
      </c>
      <c r="AD209" s="9">
        <f t="shared" si="145"/>
        <v>0</v>
      </c>
      <c r="AE209" s="9">
        <f t="shared" si="146"/>
        <v>0</v>
      </c>
      <c r="AF209" s="9">
        <f t="shared" si="147"/>
        <v>0</v>
      </c>
      <c r="AG209" s="9">
        <v>4.1944999999999997</v>
      </c>
      <c r="AH209" s="9">
        <f t="shared" si="148"/>
        <v>0</v>
      </c>
      <c r="AI209" s="9">
        <f t="shared" si="149"/>
        <v>0</v>
      </c>
      <c r="AJ209" s="9">
        <f t="shared" si="150"/>
        <v>0</v>
      </c>
      <c r="AK209" s="9">
        <f t="shared" si="151"/>
        <v>0</v>
      </c>
      <c r="AL209" s="9">
        <f t="shared" si="152"/>
        <v>0</v>
      </c>
      <c r="AM209" s="9">
        <f t="shared" si="153"/>
        <v>0</v>
      </c>
      <c r="AN209" s="9">
        <v>4.5277342487558547E-3</v>
      </c>
      <c r="AO209" s="9">
        <f t="shared" si="154"/>
        <v>0</v>
      </c>
      <c r="AP209" s="9">
        <f t="shared" si="155"/>
        <v>0</v>
      </c>
      <c r="AQ209" s="9">
        <f t="shared" si="156"/>
        <v>0</v>
      </c>
      <c r="AR209" s="9">
        <v>3.5945</v>
      </c>
      <c r="AS209" s="9">
        <f t="shared" si="118"/>
        <v>0</v>
      </c>
      <c r="AT209" s="9">
        <f t="shared" si="157"/>
        <v>0</v>
      </c>
      <c r="AU209" s="9">
        <f t="shared" si="158"/>
        <v>0</v>
      </c>
      <c r="AV209" s="9">
        <f t="shared" si="159"/>
        <v>0</v>
      </c>
      <c r="AW209" s="9">
        <f t="shared" si="160"/>
        <v>0</v>
      </c>
      <c r="AX209" s="9">
        <f t="shared" si="161"/>
        <v>0</v>
      </c>
      <c r="AY209" s="9">
        <v>3.8818135570097834E-3</v>
      </c>
      <c r="AZ209" s="9">
        <f t="shared" si="162"/>
        <v>0</v>
      </c>
      <c r="BA209" s="9">
        <f t="shared" si="163"/>
        <v>0</v>
      </c>
      <c r="BB209" s="9">
        <f t="shared" si="164"/>
        <v>0</v>
      </c>
      <c r="BC209" s="9">
        <v>4.3944999999999999</v>
      </c>
      <c r="BD209" s="9">
        <f t="shared" si="119"/>
        <v>0</v>
      </c>
      <c r="BE209" s="9">
        <f t="shared" si="120"/>
        <v>0.39006390220803855</v>
      </c>
      <c r="BF209" s="9">
        <f t="shared" si="121"/>
        <v>0.4001433784820882</v>
      </c>
      <c r="BG209" s="9">
        <f t="shared" si="122"/>
        <v>0.38023993134219342</v>
      </c>
      <c r="BH209" s="9">
        <f t="shared" si="123"/>
        <v>0.41048504943474251</v>
      </c>
      <c r="BI209" s="9">
        <f t="shared" si="124"/>
        <v>0.37066494834073155</v>
      </c>
      <c r="BJ209" s="9">
        <f t="shared" si="125"/>
        <v>0</v>
      </c>
      <c r="BK209" s="9">
        <f t="shared" si="126"/>
        <v>0</v>
      </c>
      <c r="BL209" s="9">
        <f t="shared" si="127"/>
        <v>0</v>
      </c>
      <c r="BM209" s="9">
        <f t="shared" si="128"/>
        <v>0</v>
      </c>
      <c r="BN209" s="9">
        <f t="shared" si="129"/>
        <v>0</v>
      </c>
    </row>
    <row r="210" spans="1:66" x14ac:dyDescent="0.3">
      <c r="A210" s="9">
        <f t="shared" si="117"/>
        <v>193</v>
      </c>
      <c r="B210" s="9">
        <f t="shared" si="165"/>
        <v>0</v>
      </c>
      <c r="C210" s="9">
        <f t="shared" si="166"/>
        <v>0</v>
      </c>
      <c r="D210" s="9">
        <f t="shared" si="167"/>
        <v>0</v>
      </c>
      <c r="E210" s="9">
        <f t="shared" si="168"/>
        <v>0</v>
      </c>
      <c r="F210" s="9">
        <f t="shared" si="169"/>
        <v>0</v>
      </c>
      <c r="G210" s="9">
        <v>4.0559327601362716E-3</v>
      </c>
      <c r="H210" s="9">
        <f t="shared" si="170"/>
        <v>0</v>
      </c>
      <c r="I210" s="9">
        <f t="shared" si="171"/>
        <v>0</v>
      </c>
      <c r="J210" s="9">
        <f t="shared" si="172"/>
        <v>0</v>
      </c>
      <c r="K210" s="4">
        <v>3.9961000000000002</v>
      </c>
      <c r="L210" s="9">
        <f t="shared" si="130"/>
        <v>0</v>
      </c>
      <c r="M210" s="9">
        <f t="shared" si="131"/>
        <v>0</v>
      </c>
      <c r="N210" s="9">
        <f t="shared" si="132"/>
        <v>0</v>
      </c>
      <c r="O210" s="9">
        <f t="shared" si="133"/>
        <v>0</v>
      </c>
      <c r="P210" s="9">
        <f t="shared" si="134"/>
        <v>0</v>
      </c>
      <c r="Q210" s="9">
        <f t="shared" si="135"/>
        <v>0</v>
      </c>
      <c r="R210" s="9">
        <v>4.1867422577512858E-3</v>
      </c>
      <c r="S210" s="9">
        <f t="shared" si="136"/>
        <v>0</v>
      </c>
      <c r="T210" s="9">
        <f t="shared" si="137"/>
        <v>0</v>
      </c>
      <c r="U210" s="9">
        <f t="shared" si="138"/>
        <v>0</v>
      </c>
      <c r="V210" s="9">
        <v>3.7961</v>
      </c>
      <c r="W210" s="9">
        <f t="shared" si="139"/>
        <v>0</v>
      </c>
      <c r="X210" s="9">
        <f t="shared" si="140"/>
        <v>0</v>
      </c>
      <c r="Y210" s="9">
        <f t="shared" si="141"/>
        <v>0</v>
      </c>
      <c r="Z210" s="9">
        <f t="shared" si="142"/>
        <v>0</v>
      </c>
      <c r="AA210" s="9">
        <f t="shared" si="143"/>
        <v>0</v>
      </c>
      <c r="AB210" s="9">
        <f t="shared" si="144"/>
        <v>0</v>
      </c>
      <c r="AC210" s="9">
        <v>3.9340141711349252E-3</v>
      </c>
      <c r="AD210" s="9">
        <f t="shared" si="145"/>
        <v>0</v>
      </c>
      <c r="AE210" s="9">
        <f t="shared" si="146"/>
        <v>0</v>
      </c>
      <c r="AF210" s="9">
        <f t="shared" si="147"/>
        <v>0</v>
      </c>
      <c r="AG210" s="9">
        <v>4.1961000000000004</v>
      </c>
      <c r="AH210" s="9">
        <f t="shared" si="148"/>
        <v>0</v>
      </c>
      <c r="AI210" s="9">
        <f t="shared" si="149"/>
        <v>0</v>
      </c>
      <c r="AJ210" s="9">
        <f t="shared" si="150"/>
        <v>0</v>
      </c>
      <c r="AK210" s="9">
        <f t="shared" si="151"/>
        <v>0</v>
      </c>
      <c r="AL210" s="9">
        <f t="shared" si="152"/>
        <v>0</v>
      </c>
      <c r="AM210" s="9">
        <f t="shared" si="153"/>
        <v>0</v>
      </c>
      <c r="AN210" s="9">
        <v>4.4401778603907482E-3</v>
      </c>
      <c r="AO210" s="9">
        <f t="shared" si="154"/>
        <v>0</v>
      </c>
      <c r="AP210" s="9">
        <f t="shared" si="155"/>
        <v>0</v>
      </c>
      <c r="AQ210" s="9">
        <f t="shared" si="156"/>
        <v>0</v>
      </c>
      <c r="AR210" s="9">
        <v>3.5961000000000003</v>
      </c>
      <c r="AS210" s="9">
        <f t="shared" si="118"/>
        <v>0</v>
      </c>
      <c r="AT210" s="9">
        <f t="shared" si="157"/>
        <v>0</v>
      </c>
      <c r="AU210" s="9">
        <f t="shared" si="158"/>
        <v>0</v>
      </c>
      <c r="AV210" s="9">
        <f t="shared" si="159"/>
        <v>0</v>
      </c>
      <c r="AW210" s="9">
        <f t="shared" si="160"/>
        <v>0</v>
      </c>
      <c r="AX210" s="9">
        <f t="shared" si="161"/>
        <v>0</v>
      </c>
      <c r="AY210" s="9">
        <v>3.8122595127885184E-3</v>
      </c>
      <c r="AZ210" s="9">
        <f t="shared" si="162"/>
        <v>0</v>
      </c>
      <c r="BA210" s="9">
        <f t="shared" si="163"/>
        <v>0</v>
      </c>
      <c r="BB210" s="9">
        <f t="shared" si="164"/>
        <v>0</v>
      </c>
      <c r="BC210" s="9">
        <v>4.3961000000000006</v>
      </c>
      <c r="BD210" s="9">
        <f t="shared" si="119"/>
        <v>0</v>
      </c>
      <c r="BE210" s="9">
        <f t="shared" si="120"/>
        <v>0.38760551950370287</v>
      </c>
      <c r="BF210" s="9">
        <f t="shared" si="121"/>
        <v>0.3976873332343086</v>
      </c>
      <c r="BG210" s="9">
        <f t="shared" si="122"/>
        <v>0.37778089768438156</v>
      </c>
      <c r="BH210" s="9">
        <f t="shared" si="123"/>
        <v>0.4080331160176745</v>
      </c>
      <c r="BI210" s="9">
        <f t="shared" si="124"/>
        <v>0.36820686571076677</v>
      </c>
      <c r="BJ210" s="9">
        <f t="shared" si="125"/>
        <v>0</v>
      </c>
      <c r="BK210" s="9">
        <f t="shared" si="126"/>
        <v>0</v>
      </c>
      <c r="BL210" s="9">
        <f t="shared" si="127"/>
        <v>0</v>
      </c>
      <c r="BM210" s="9">
        <f t="shared" si="128"/>
        <v>0</v>
      </c>
      <c r="BN210" s="9">
        <f t="shared" si="129"/>
        <v>0</v>
      </c>
    </row>
    <row r="211" spans="1:66" x14ac:dyDescent="0.3">
      <c r="A211" s="9">
        <f t="shared" ref="A211:A274" si="173">IF($B$9&gt;A210,A210+1, "")</f>
        <v>194</v>
      </c>
      <c r="B211" s="9">
        <f t="shared" si="165"/>
        <v>0</v>
      </c>
      <c r="C211" s="9">
        <f t="shared" si="166"/>
        <v>0</v>
      </c>
      <c r="D211" s="9">
        <f t="shared" si="167"/>
        <v>0</v>
      </c>
      <c r="E211" s="9">
        <f t="shared" si="168"/>
        <v>0</v>
      </c>
      <c r="F211" s="9">
        <f t="shared" si="169"/>
        <v>0</v>
      </c>
      <c r="G211" s="9">
        <v>3.7167098408917854E-3</v>
      </c>
      <c r="H211" s="9">
        <f t="shared" si="170"/>
        <v>0</v>
      </c>
      <c r="I211" s="9">
        <f t="shared" si="171"/>
        <v>0</v>
      </c>
      <c r="J211" s="9">
        <f t="shared" si="172"/>
        <v>0</v>
      </c>
      <c r="K211" s="4">
        <v>3.9975999999999998</v>
      </c>
      <c r="L211" s="9">
        <f t="shared" si="130"/>
        <v>0</v>
      </c>
      <c r="M211" s="9">
        <f t="shared" si="131"/>
        <v>0</v>
      </c>
      <c r="N211" s="9">
        <f t="shared" si="132"/>
        <v>0</v>
      </c>
      <c r="O211" s="9">
        <f t="shared" si="133"/>
        <v>0</v>
      </c>
      <c r="P211" s="9">
        <f t="shared" si="134"/>
        <v>0</v>
      </c>
      <c r="Q211" s="9">
        <f t="shared" si="135"/>
        <v>0</v>
      </c>
      <c r="R211" s="9">
        <v>3.8296430163020645E-3</v>
      </c>
      <c r="S211" s="9">
        <f t="shared" si="136"/>
        <v>0</v>
      </c>
      <c r="T211" s="9">
        <f t="shared" si="137"/>
        <v>0</v>
      </c>
      <c r="U211" s="9">
        <f t="shared" si="138"/>
        <v>0</v>
      </c>
      <c r="V211" s="9">
        <v>3.7975999999999996</v>
      </c>
      <c r="W211" s="9">
        <f t="shared" si="139"/>
        <v>0</v>
      </c>
      <c r="X211" s="9">
        <f t="shared" si="140"/>
        <v>0</v>
      </c>
      <c r="Y211" s="9">
        <f t="shared" si="141"/>
        <v>0</v>
      </c>
      <c r="Z211" s="9">
        <f t="shared" si="142"/>
        <v>0</v>
      </c>
      <c r="AA211" s="9">
        <f t="shared" si="143"/>
        <v>0</v>
      </c>
      <c r="AB211" s="9">
        <f t="shared" si="144"/>
        <v>0</v>
      </c>
      <c r="AC211" s="9">
        <v>3.6039173064363883E-3</v>
      </c>
      <c r="AD211" s="9">
        <f t="shared" si="145"/>
        <v>0</v>
      </c>
      <c r="AE211" s="9">
        <f t="shared" si="146"/>
        <v>0</v>
      </c>
      <c r="AF211" s="9">
        <f t="shared" si="147"/>
        <v>0</v>
      </c>
      <c r="AG211" s="9">
        <v>4.1975999999999996</v>
      </c>
      <c r="AH211" s="9">
        <f t="shared" si="148"/>
        <v>0</v>
      </c>
      <c r="AI211" s="9">
        <f t="shared" si="149"/>
        <v>0</v>
      </c>
      <c r="AJ211" s="9">
        <f t="shared" si="150"/>
        <v>0</v>
      </c>
      <c r="AK211" s="9">
        <f t="shared" si="151"/>
        <v>0</v>
      </c>
      <c r="AL211" s="9">
        <f t="shared" si="152"/>
        <v>0</v>
      </c>
      <c r="AM211" s="9">
        <f t="shared" si="153"/>
        <v>0</v>
      </c>
      <c r="AN211" s="9">
        <v>4.0646475158350182E-3</v>
      </c>
      <c r="AO211" s="9">
        <f t="shared" si="154"/>
        <v>0</v>
      </c>
      <c r="AP211" s="9">
        <f t="shared" si="155"/>
        <v>0</v>
      </c>
      <c r="AQ211" s="9">
        <f t="shared" si="156"/>
        <v>0</v>
      </c>
      <c r="AR211" s="9">
        <v>3.5975999999999999</v>
      </c>
      <c r="AS211" s="9">
        <f t="shared" ref="AS211:AS274" si="174">IF(A211="","",AP211*A211)</f>
        <v>0</v>
      </c>
      <c r="AT211" s="9">
        <f t="shared" si="157"/>
        <v>0</v>
      </c>
      <c r="AU211" s="9">
        <f t="shared" si="158"/>
        <v>0</v>
      </c>
      <c r="AV211" s="9">
        <f t="shared" si="159"/>
        <v>0</v>
      </c>
      <c r="AW211" s="9">
        <f t="shared" si="160"/>
        <v>0</v>
      </c>
      <c r="AX211" s="9">
        <f t="shared" si="161"/>
        <v>0</v>
      </c>
      <c r="AY211" s="9">
        <v>3.4912650472166407E-3</v>
      </c>
      <c r="AZ211" s="9">
        <f t="shared" si="162"/>
        <v>0</v>
      </c>
      <c r="BA211" s="9">
        <f t="shared" si="163"/>
        <v>0</v>
      </c>
      <c r="BB211" s="9">
        <f t="shared" si="164"/>
        <v>0</v>
      </c>
      <c r="BC211" s="9">
        <v>4.3975999999999997</v>
      </c>
      <c r="BD211" s="9">
        <f t="shared" ref="BD211:BD274" si="175">IF(A211="","",BA211*A211)</f>
        <v>0</v>
      </c>
      <c r="BE211" s="9">
        <f t="shared" ref="BE211:BE274" si="176">IF(K211= "", "", IF(BE210="", 1/(1+((K211+$E$1)/1200)), BE210/(1+((K211+$E$1)/1200))))</f>
        <v>0.38516215236929724</v>
      </c>
      <c r="BF211" s="9">
        <f t="shared" ref="BF211:BF274" si="177">IF(V211= "", "", IF(BF210="", 1/(1+((V211+$E$1)/1200)), BF210/(1+((V211+$E$1)/1200))))</f>
        <v>0.39524587195374422</v>
      </c>
      <c r="BG211" s="9">
        <f t="shared" ref="BG211:BG274" si="178">IF(AG211= "", "", IF(BG210="", 1/(1+((AG211+$E$1)/1200)), BG210/(1+((AG211+$E$1)/1200))))</f>
        <v>0.37533730060218545</v>
      </c>
      <c r="BH211" s="9">
        <f t="shared" ref="BH211:BH274" si="179">IF(AR211= "", "", IF(BH210="", 1/(1+((AR211+$E$1)/1200)), BH210/(1+((AR211+$E$1)/1200))))</f>
        <v>0.40559532466761855</v>
      </c>
      <c r="BI211" s="9">
        <f t="shared" ref="BI211:BI274" si="180">IF(BC211= "", "", IF(BI210="", 1/(1+((BC211+$E$1)/1200)), BI210/(1+((BC211+$E$1)/1200))))</f>
        <v>0.36576462980149171</v>
      </c>
      <c r="BJ211" s="9">
        <f t="shared" ref="BJ211:BJ274" si="181">IF(BE211="", "", BE211*(D211+I211))</f>
        <v>0</v>
      </c>
      <c r="BK211" s="9">
        <f t="shared" ref="BK211:BK274" si="182">IF(BF211="", "", BF211*(N211+T211))</f>
        <v>0</v>
      </c>
      <c r="BL211" s="9">
        <f t="shared" ref="BL211:BL274" si="183">IF(BG211="", "", BG211*(Z211+AE211))</f>
        <v>0</v>
      </c>
      <c r="BM211" s="9">
        <f t="shared" ref="BM211:BM274" si="184">IF(BH211="", "", BH211*(AK211+AP211))</f>
        <v>0</v>
      </c>
      <c r="BN211" s="9">
        <f t="shared" ref="BN211:BN274" si="185">IF(BI211="", "", BI211*(AV211+BA211))</f>
        <v>0</v>
      </c>
    </row>
    <row r="212" spans="1:66" x14ac:dyDescent="0.3">
      <c r="A212" s="9">
        <f t="shared" si="173"/>
        <v>195</v>
      </c>
      <c r="B212" s="9">
        <f t="shared" si="165"/>
        <v>0</v>
      </c>
      <c r="C212" s="9">
        <f t="shared" si="166"/>
        <v>0</v>
      </c>
      <c r="D212" s="9">
        <f t="shared" si="167"/>
        <v>0</v>
      </c>
      <c r="E212" s="9">
        <f t="shared" si="168"/>
        <v>0</v>
      </c>
      <c r="F212" s="9">
        <f t="shared" si="169"/>
        <v>0</v>
      </c>
      <c r="G212" s="9">
        <v>3.3874025359917903E-3</v>
      </c>
      <c r="H212" s="9">
        <f t="shared" si="170"/>
        <v>0</v>
      </c>
      <c r="I212" s="9">
        <f t="shared" si="171"/>
        <v>0</v>
      </c>
      <c r="J212" s="9">
        <f t="shared" si="172"/>
        <v>0</v>
      </c>
      <c r="K212" s="4">
        <v>3.9971000000000001</v>
      </c>
      <c r="L212" s="9">
        <f t="shared" ref="L212:L275" si="186">IF(A212="","",I212*A212)</f>
        <v>0</v>
      </c>
      <c r="M212" s="9">
        <f t="shared" ref="M212:M275" si="187">IF(A212="","",IF(U211&gt;0,U211,0))</f>
        <v>0</v>
      </c>
      <c r="N212" s="9">
        <f t="shared" ref="N212:N275" si="188">IF(A212="","",IF((M212*(1+($B$2/1200)))&gt;$B$10,$B$10, (M212*(1+($B$2/1200)))))</f>
        <v>0</v>
      </c>
      <c r="O212" s="9">
        <f t="shared" ref="O212:O275" si="189">IF(A212="","",M212*($B$4/1200))</f>
        <v>0</v>
      </c>
      <c r="P212" s="9">
        <f t="shared" ref="P212:P275" si="190">IF(A212="","",M212*(($B$3/1200)/100))</f>
        <v>0</v>
      </c>
      <c r="Q212" s="9">
        <f t="shared" ref="Q212:Q275" si="191">IF(A212="","",N212-O212-P212)</f>
        <v>0</v>
      </c>
      <c r="R212" s="9">
        <v>3.4912650472166407E-3</v>
      </c>
      <c r="S212" s="9">
        <f t="shared" ref="S212:S275" si="192">IF(A212="","",M212*R212)</f>
        <v>0</v>
      </c>
      <c r="T212" s="9">
        <f t="shared" ref="T212:T275" si="193">IF(A212="","",Q212+S212)</f>
        <v>0</v>
      </c>
      <c r="U212" s="9">
        <f t="shared" ref="U212:U275" si="194">IF(A212="","",IF(M212-Q212-S212&gt;0.1,MAX(M212-Q212-S212,0),0))</f>
        <v>0</v>
      </c>
      <c r="V212" s="9">
        <v>3.7970999999999999</v>
      </c>
      <c r="W212" s="9">
        <f t="shared" ref="W212:W275" si="195">IF(A212="","",T212*A212)</f>
        <v>0</v>
      </c>
      <c r="X212" s="9">
        <f t="shared" ref="X212:X275" si="196">IF(A212="","",IF(AF211&gt;0,AF211,0))</f>
        <v>0</v>
      </c>
      <c r="Y212" s="9">
        <f t="shared" ref="Y212:Y275" si="197">IF(A212="","",IF((X212*(1+($B$2/1200)))&gt;$B$10,$B$10, (X212*(1+($B$2/1200)))))</f>
        <v>0</v>
      </c>
      <c r="Z212" s="9">
        <f t="shared" ref="Z212:Z275" si="198">IF(A212="","",X212*($B$4/1200))</f>
        <v>0</v>
      </c>
      <c r="AA212" s="9">
        <f t="shared" ref="AA212:AA275" si="199">IF(A212="","",X212*(($B$3/1200)/100))</f>
        <v>0</v>
      </c>
      <c r="AB212" s="9">
        <f t="shared" ref="AB212:AB275" si="200">IF(A212="","",Y212-Z212-AA212)</f>
        <v>0</v>
      </c>
      <c r="AC212" s="9">
        <v>3.2836589534019911E-3</v>
      </c>
      <c r="AD212" s="9">
        <f t="shared" ref="AD212:AD275" si="201">IF(A212="","",X212*AC212)</f>
        <v>0</v>
      </c>
      <c r="AE212" s="9">
        <f t="shared" ref="AE212:AE275" si="202">IF(A212="","",AB212+AD212)</f>
        <v>0</v>
      </c>
      <c r="AF212" s="9">
        <f t="shared" ref="AF212:AF275" si="203">IF(A212="","",IF(X212-AB212-AD212&gt;0.1,MAX(X212-AB212-AD212,0),0))</f>
        <v>0</v>
      </c>
      <c r="AG212" s="9">
        <v>4.1970999999999998</v>
      </c>
      <c r="AH212" s="9">
        <f t="shared" ref="AH212:AH275" si="204">IF(A212="","",AE212*A212)</f>
        <v>0</v>
      </c>
      <c r="AI212" s="9">
        <f t="shared" ref="AI212:AI275" si="205">IF(A212="","",IF(AQ211&gt;0,AQ211,0))</f>
        <v>0</v>
      </c>
      <c r="AJ212" s="9">
        <f t="shared" ref="AJ212:AJ275" si="206">IF(A212="","",IF((AI212*(1+($B$2/1200)))&gt;$B$10,$B$10, (AI212*(1+($B$2/1200)))))</f>
        <v>0</v>
      </c>
      <c r="AK212" s="9">
        <f t="shared" ref="AK212:AK275" si="207">IF(A212="","",AI212*($B$4/1200))</f>
        <v>0</v>
      </c>
      <c r="AL212" s="9">
        <f t="shared" ref="AL212:AL275" si="208">IF(A212="","",AI212*(($B$3/1200)/100))</f>
        <v>0</v>
      </c>
      <c r="AM212" s="9">
        <f t="shared" ref="AM212:AM275" si="209">IF(A212="","",AJ212-AK212-AL212)</f>
        <v>0</v>
      </c>
      <c r="AN212" s="9">
        <v>3.7080285035874239E-3</v>
      </c>
      <c r="AO212" s="9">
        <f t="shared" ref="AO212:AO275" si="210">IF(A212="","",AI212*AN212)</f>
        <v>0</v>
      </c>
      <c r="AP212" s="9">
        <f t="shared" ref="AP212:AP275" si="211">IF(A212="","",AM212+AO212)</f>
        <v>0</v>
      </c>
      <c r="AQ212" s="9">
        <f t="shared" ref="AQ212:AQ275" si="212">IF(A212="","",IF(AI212-AM212-AO212&gt;0.1,MAX(AI212-AM212-AO212,0),0))</f>
        <v>0</v>
      </c>
      <c r="AR212" s="9">
        <v>3.5971000000000002</v>
      </c>
      <c r="AS212" s="9">
        <f t="shared" si="174"/>
        <v>0</v>
      </c>
      <c r="AT212" s="9">
        <f t="shared" ref="AT212:AT275" si="213">IF(A212="","",IF(BB211&gt;0,BB211,0))</f>
        <v>0</v>
      </c>
      <c r="AU212" s="9">
        <f t="shared" ref="AU212:AU275" si="214">IF(A212="","",IF((AT212*(1+($B$2/1200)))&gt;$B$10,$B$10, (AT212*(1+($B$2/1200)))))</f>
        <v>0</v>
      </c>
      <c r="AV212" s="9">
        <f t="shared" ref="AV212:AV275" si="215">IF(A212="","",AT212*($B$4/1200))</f>
        <v>0</v>
      </c>
      <c r="AW212" s="9">
        <f t="shared" ref="AW212:AW275" si="216">IF(A212="","",AT212*(($B$3/1200)/100))</f>
        <v>0</v>
      </c>
      <c r="AX212" s="9">
        <f t="shared" ref="AX212:AX275" si="217">IF(A212="","",AU212-AV212-AW212)</f>
        <v>0</v>
      </c>
      <c r="AY212" s="9">
        <v>3.1800340150618389E-3</v>
      </c>
      <c r="AZ212" s="9">
        <f t="shared" ref="AZ212:AZ275" si="218">IF(A212="","",AT212*AY212)</f>
        <v>0</v>
      </c>
      <c r="BA212" s="9">
        <f t="shared" ref="BA212:BA275" si="219">IF(A212="","",AX212+AZ212)</f>
        <v>0</v>
      </c>
      <c r="BB212" s="9">
        <f t="shared" ref="BB212:BB275" si="220">IF(A212="","",IF(AT212-AX212-AZ212&gt;0.1,MAX(AT212-AX212-AZ212,0),0))</f>
        <v>0</v>
      </c>
      <c r="BC212" s="9">
        <v>4.3971</v>
      </c>
      <c r="BD212" s="9">
        <f t="shared" si="175"/>
        <v>0</v>
      </c>
      <c r="BE212" s="9">
        <f t="shared" si="176"/>
        <v>0.38273434607052698</v>
      </c>
      <c r="BF212" s="9">
        <f t="shared" si="177"/>
        <v>0.3928195618345996</v>
      </c>
      <c r="BG212" s="9">
        <f t="shared" si="178"/>
        <v>0.3729096637929451</v>
      </c>
      <c r="BH212" s="9">
        <f t="shared" si="179"/>
        <v>0.40317226487183555</v>
      </c>
      <c r="BI212" s="9">
        <f t="shared" si="180"/>
        <v>0.36333874309784669</v>
      </c>
      <c r="BJ212" s="9">
        <f t="shared" si="181"/>
        <v>0</v>
      </c>
      <c r="BK212" s="9">
        <f t="shared" si="182"/>
        <v>0</v>
      </c>
      <c r="BL212" s="9">
        <f t="shared" si="183"/>
        <v>0</v>
      </c>
      <c r="BM212" s="9">
        <f t="shared" si="184"/>
        <v>0</v>
      </c>
      <c r="BN212" s="9">
        <f t="shared" si="185"/>
        <v>0</v>
      </c>
    </row>
    <row r="213" spans="1:66" x14ac:dyDescent="0.3">
      <c r="A213" s="9">
        <f t="shared" si="173"/>
        <v>196</v>
      </c>
      <c r="B213" s="9">
        <f t="shared" ref="B213:B276" si="221">IF(A213="","",IF(J212&gt;0,J212,0))</f>
        <v>0</v>
      </c>
      <c r="C213" s="9">
        <f t="shared" ref="C213:C276" si="222">IF(A213="","",IF((B213*(1+($B$2/1200)))&gt;$B$10,$B$10, (B213*(1+($B$2/1200)))))</f>
        <v>0</v>
      </c>
      <c r="D213" s="9">
        <f t="shared" ref="D213:D276" si="223">IF(A213="","",B213*($B$4/1200))</f>
        <v>0</v>
      </c>
      <c r="E213" s="9">
        <f t="shared" ref="E213:E276" si="224">IF(A213="","",B213*(($B$3/1200)/100))</f>
        <v>0</v>
      </c>
      <c r="F213" s="9">
        <f t="shared" ref="F213:F276" si="225">IF(A213="","",C213-D213-E213)</f>
        <v>0</v>
      </c>
      <c r="G213" s="9">
        <v>4.5452556960875468E-3</v>
      </c>
      <c r="H213" s="9">
        <f t="shared" ref="H213:H276" si="226">IF(A213="","",B213*G213)</f>
        <v>0</v>
      </c>
      <c r="I213" s="9">
        <f t="shared" ref="I213:I276" si="227">IF(A213="","",F213+H213)</f>
        <v>0</v>
      </c>
      <c r="J213" s="9">
        <f t="shared" ref="J213:J276" si="228">IF(A213="","",IF(B213-F213-H213&gt;0.1,MAX(B213-F213-H213,0),0))</f>
        <v>0</v>
      </c>
      <c r="K213" s="4">
        <v>3.9986000000000002</v>
      </c>
      <c r="L213" s="9">
        <f t="shared" si="186"/>
        <v>0</v>
      </c>
      <c r="M213" s="9">
        <f t="shared" si="187"/>
        <v>0</v>
      </c>
      <c r="N213" s="9">
        <f t="shared" si="188"/>
        <v>0</v>
      </c>
      <c r="O213" s="9">
        <f t="shared" si="189"/>
        <v>0</v>
      </c>
      <c r="P213" s="9">
        <f t="shared" si="190"/>
        <v>0</v>
      </c>
      <c r="Q213" s="9">
        <f t="shared" si="191"/>
        <v>0</v>
      </c>
      <c r="R213" s="9">
        <v>4.6855495414740433E-3</v>
      </c>
      <c r="S213" s="9">
        <f t="shared" si="192"/>
        <v>0</v>
      </c>
      <c r="T213" s="9">
        <f t="shared" si="193"/>
        <v>0</v>
      </c>
      <c r="U213" s="9">
        <f t="shared" si="194"/>
        <v>0</v>
      </c>
      <c r="V213" s="9">
        <v>3.7986</v>
      </c>
      <c r="W213" s="9">
        <f t="shared" si="195"/>
        <v>0</v>
      </c>
      <c r="X213" s="9">
        <f t="shared" si="196"/>
        <v>0</v>
      </c>
      <c r="Y213" s="9">
        <f t="shared" si="197"/>
        <v>0</v>
      </c>
      <c r="Z213" s="9">
        <f t="shared" si="198"/>
        <v>0</v>
      </c>
      <c r="AA213" s="9">
        <f t="shared" si="199"/>
        <v>0</v>
      </c>
      <c r="AB213" s="9">
        <f t="shared" si="200"/>
        <v>0</v>
      </c>
      <c r="AC213" s="9">
        <v>4.4051790086636622E-3</v>
      </c>
      <c r="AD213" s="9">
        <f t="shared" si="201"/>
        <v>0</v>
      </c>
      <c r="AE213" s="9">
        <f t="shared" si="202"/>
        <v>0</v>
      </c>
      <c r="AF213" s="9">
        <f t="shared" si="203"/>
        <v>0</v>
      </c>
      <c r="AG213" s="9">
        <v>4.1985999999999999</v>
      </c>
      <c r="AH213" s="9">
        <f t="shared" si="204"/>
        <v>0</v>
      </c>
      <c r="AI213" s="9">
        <f t="shared" si="205"/>
        <v>0</v>
      </c>
      <c r="AJ213" s="9">
        <f t="shared" si="206"/>
        <v>0</v>
      </c>
      <c r="AK213" s="9">
        <f t="shared" si="207"/>
        <v>0</v>
      </c>
      <c r="AL213" s="9">
        <f t="shared" si="208"/>
        <v>0</v>
      </c>
      <c r="AM213" s="9">
        <f t="shared" si="209"/>
        <v>0</v>
      </c>
      <c r="AN213" s="9">
        <v>4.9755944460661006E-3</v>
      </c>
      <c r="AO213" s="9">
        <f t="shared" si="210"/>
        <v>0</v>
      </c>
      <c r="AP213" s="9">
        <f t="shared" si="211"/>
        <v>0</v>
      </c>
      <c r="AQ213" s="9">
        <f t="shared" si="212"/>
        <v>0</v>
      </c>
      <c r="AR213" s="9">
        <v>3.5986000000000002</v>
      </c>
      <c r="AS213" s="9">
        <f t="shared" si="174"/>
        <v>0</v>
      </c>
      <c r="AT213" s="9">
        <f t="shared" si="213"/>
        <v>0</v>
      </c>
      <c r="AU213" s="9">
        <f t="shared" si="214"/>
        <v>0</v>
      </c>
      <c r="AV213" s="9">
        <f t="shared" si="215"/>
        <v>0</v>
      </c>
      <c r="AW213" s="9">
        <f t="shared" si="216"/>
        <v>0</v>
      </c>
      <c r="AX213" s="9">
        <f t="shared" si="217"/>
        <v>0</v>
      </c>
      <c r="AY213" s="9">
        <v>4.2653187775606449E-3</v>
      </c>
      <c r="AZ213" s="9">
        <f t="shared" si="218"/>
        <v>0</v>
      </c>
      <c r="BA213" s="9">
        <f t="shared" si="219"/>
        <v>0</v>
      </c>
      <c r="BB213" s="9">
        <f t="shared" si="220"/>
        <v>0</v>
      </c>
      <c r="BC213" s="9">
        <v>4.3986000000000001</v>
      </c>
      <c r="BD213" s="9">
        <f t="shared" si="175"/>
        <v>0</v>
      </c>
      <c r="BE213" s="9">
        <f t="shared" si="176"/>
        <v>0.38032137064448224</v>
      </c>
      <c r="BF213" s="9">
        <f t="shared" si="177"/>
        <v>0.39040766117926062</v>
      </c>
      <c r="BG213" s="9">
        <f t="shared" si="178"/>
        <v>0.37049726852232512</v>
      </c>
      <c r="BH213" s="9">
        <f t="shared" si="179"/>
        <v>0.40076318267312794</v>
      </c>
      <c r="BI213" s="9">
        <f t="shared" si="180"/>
        <v>0.360928497606335</v>
      </c>
      <c r="BJ213" s="9">
        <f t="shared" si="181"/>
        <v>0</v>
      </c>
      <c r="BK213" s="9">
        <f t="shared" si="182"/>
        <v>0</v>
      </c>
      <c r="BL213" s="9">
        <f t="shared" si="183"/>
        <v>0</v>
      </c>
      <c r="BM213" s="9">
        <f t="shared" si="184"/>
        <v>0</v>
      </c>
      <c r="BN213" s="9">
        <f t="shared" si="185"/>
        <v>0</v>
      </c>
    </row>
    <row r="214" spans="1:66" x14ac:dyDescent="0.3">
      <c r="A214" s="9">
        <f t="shared" si="173"/>
        <v>197</v>
      </c>
      <c r="B214" s="9">
        <f t="shared" si="221"/>
        <v>0</v>
      </c>
      <c r="C214" s="9">
        <f t="shared" si="222"/>
        <v>0</v>
      </c>
      <c r="D214" s="9">
        <f t="shared" si="223"/>
        <v>0</v>
      </c>
      <c r="E214" s="9">
        <f t="shared" si="224"/>
        <v>0</v>
      </c>
      <c r="F214" s="9">
        <f t="shared" si="225"/>
        <v>0</v>
      </c>
      <c r="G214" s="9">
        <v>4.6855495414740433E-3</v>
      </c>
      <c r="H214" s="9">
        <f t="shared" si="226"/>
        <v>0</v>
      </c>
      <c r="I214" s="9">
        <f t="shared" si="227"/>
        <v>0</v>
      </c>
      <c r="J214" s="9">
        <f t="shared" si="228"/>
        <v>0</v>
      </c>
      <c r="K214" s="4">
        <v>3.9994000000000001</v>
      </c>
      <c r="L214" s="9">
        <f t="shared" si="186"/>
        <v>0</v>
      </c>
      <c r="M214" s="9">
        <f t="shared" si="187"/>
        <v>0</v>
      </c>
      <c r="N214" s="9">
        <f t="shared" si="188"/>
        <v>0</v>
      </c>
      <c r="O214" s="9">
        <f t="shared" si="189"/>
        <v>0</v>
      </c>
      <c r="P214" s="9">
        <f t="shared" si="190"/>
        <v>0</v>
      </c>
      <c r="Q214" s="9">
        <f t="shared" si="191"/>
        <v>0</v>
      </c>
      <c r="R214" s="9">
        <v>4.8348504816015936E-3</v>
      </c>
      <c r="S214" s="9">
        <f t="shared" si="192"/>
        <v>0</v>
      </c>
      <c r="T214" s="9">
        <f t="shared" si="193"/>
        <v>0</v>
      </c>
      <c r="U214" s="9">
        <f t="shared" si="194"/>
        <v>0</v>
      </c>
      <c r="V214" s="9">
        <v>3.7993999999999999</v>
      </c>
      <c r="W214" s="9">
        <f t="shared" si="195"/>
        <v>0</v>
      </c>
      <c r="X214" s="9">
        <f t="shared" si="196"/>
        <v>0</v>
      </c>
      <c r="Y214" s="9">
        <f t="shared" si="197"/>
        <v>0</v>
      </c>
      <c r="Z214" s="9">
        <f t="shared" si="198"/>
        <v>0</v>
      </c>
      <c r="AA214" s="9">
        <f t="shared" si="199"/>
        <v>0</v>
      </c>
      <c r="AB214" s="9">
        <f t="shared" si="200"/>
        <v>0</v>
      </c>
      <c r="AC214" s="9">
        <v>4.5452556960875468E-3</v>
      </c>
      <c r="AD214" s="9">
        <f t="shared" si="201"/>
        <v>0</v>
      </c>
      <c r="AE214" s="9">
        <f t="shared" si="202"/>
        <v>0</v>
      </c>
      <c r="AF214" s="9">
        <f t="shared" si="203"/>
        <v>0</v>
      </c>
      <c r="AG214" s="9">
        <v>4.1993999999999998</v>
      </c>
      <c r="AH214" s="9">
        <f t="shared" si="204"/>
        <v>0</v>
      </c>
      <c r="AI214" s="9">
        <f t="shared" si="205"/>
        <v>0</v>
      </c>
      <c r="AJ214" s="9">
        <f t="shared" si="206"/>
        <v>0</v>
      </c>
      <c r="AK214" s="9">
        <f t="shared" si="207"/>
        <v>0</v>
      </c>
      <c r="AL214" s="9">
        <f t="shared" si="208"/>
        <v>0</v>
      </c>
      <c r="AM214" s="9">
        <f t="shared" si="209"/>
        <v>0</v>
      </c>
      <c r="AN214" s="9">
        <v>5.1341936076885197E-3</v>
      </c>
      <c r="AO214" s="9">
        <f t="shared" si="210"/>
        <v>0</v>
      </c>
      <c r="AP214" s="9">
        <f t="shared" si="211"/>
        <v>0</v>
      </c>
      <c r="AQ214" s="9">
        <f t="shared" si="212"/>
        <v>0</v>
      </c>
      <c r="AR214" s="9">
        <v>3.5994000000000002</v>
      </c>
      <c r="AS214" s="9">
        <f t="shared" si="174"/>
        <v>0</v>
      </c>
      <c r="AT214" s="9">
        <f t="shared" si="213"/>
        <v>0</v>
      </c>
      <c r="AU214" s="9">
        <f t="shared" si="214"/>
        <v>0</v>
      </c>
      <c r="AV214" s="9">
        <f t="shared" si="215"/>
        <v>0</v>
      </c>
      <c r="AW214" s="9">
        <f t="shared" si="216"/>
        <v>0</v>
      </c>
      <c r="AX214" s="9">
        <f t="shared" si="217"/>
        <v>0</v>
      </c>
      <c r="AY214" s="9">
        <v>4.4051790086636622E-3</v>
      </c>
      <c r="AZ214" s="9">
        <f t="shared" si="218"/>
        <v>0</v>
      </c>
      <c r="BA214" s="9">
        <f t="shared" si="219"/>
        <v>0</v>
      </c>
      <c r="BB214" s="9">
        <f t="shared" si="220"/>
        <v>0</v>
      </c>
      <c r="BC214" s="9">
        <v>4.3994</v>
      </c>
      <c r="BD214" s="9">
        <f t="shared" si="175"/>
        <v>0</v>
      </c>
      <c r="BE214" s="9">
        <f t="shared" si="176"/>
        <v>0.37792335763012747</v>
      </c>
      <c r="BF214" s="9">
        <f t="shared" si="177"/>
        <v>0.38801031243832262</v>
      </c>
      <c r="BG214" s="9">
        <f t="shared" si="178"/>
        <v>0.36810023550001908</v>
      </c>
      <c r="BH214" s="9">
        <f t="shared" si="179"/>
        <v>0.39836823151299361</v>
      </c>
      <c r="BI214" s="9">
        <f t="shared" si="180"/>
        <v>0.35853400329287771</v>
      </c>
      <c r="BJ214" s="9">
        <f t="shared" si="181"/>
        <v>0</v>
      </c>
      <c r="BK214" s="9">
        <f t="shared" si="182"/>
        <v>0</v>
      </c>
      <c r="BL214" s="9">
        <f t="shared" si="183"/>
        <v>0</v>
      </c>
      <c r="BM214" s="9">
        <f t="shared" si="184"/>
        <v>0</v>
      </c>
      <c r="BN214" s="9">
        <f t="shared" si="185"/>
        <v>0</v>
      </c>
    </row>
    <row r="215" spans="1:66" x14ac:dyDescent="0.3">
      <c r="A215" s="9">
        <f t="shared" si="173"/>
        <v>198</v>
      </c>
      <c r="B215" s="9">
        <f t="shared" si="221"/>
        <v>0</v>
      </c>
      <c r="C215" s="9">
        <f t="shared" si="222"/>
        <v>0</v>
      </c>
      <c r="D215" s="9">
        <f t="shared" si="223"/>
        <v>0</v>
      </c>
      <c r="E215" s="9">
        <f t="shared" si="224"/>
        <v>0</v>
      </c>
      <c r="F215" s="9">
        <f t="shared" si="225"/>
        <v>0</v>
      </c>
      <c r="G215" s="9">
        <v>5.1959462442963122E-3</v>
      </c>
      <c r="H215" s="9">
        <f t="shared" si="226"/>
        <v>0</v>
      </c>
      <c r="I215" s="9">
        <f t="shared" si="227"/>
        <v>0</v>
      </c>
      <c r="J215" s="9">
        <f t="shared" si="228"/>
        <v>0</v>
      </c>
      <c r="K215" s="4">
        <v>4.0008999999999997</v>
      </c>
      <c r="L215" s="9">
        <f t="shared" si="186"/>
        <v>0</v>
      </c>
      <c r="M215" s="9">
        <f t="shared" si="187"/>
        <v>0</v>
      </c>
      <c r="N215" s="9">
        <f t="shared" si="188"/>
        <v>0</v>
      </c>
      <c r="O215" s="9">
        <f t="shared" si="189"/>
        <v>0</v>
      </c>
      <c r="P215" s="9">
        <f t="shared" si="190"/>
        <v>0</v>
      </c>
      <c r="Q215" s="9">
        <f t="shared" si="191"/>
        <v>0</v>
      </c>
      <c r="R215" s="9">
        <v>5.3549326369501937E-3</v>
      </c>
      <c r="S215" s="9">
        <f t="shared" si="192"/>
        <v>0</v>
      </c>
      <c r="T215" s="9">
        <f t="shared" si="193"/>
        <v>0</v>
      </c>
      <c r="U215" s="9">
        <f t="shared" si="194"/>
        <v>0</v>
      </c>
      <c r="V215" s="9">
        <v>3.8008999999999995</v>
      </c>
      <c r="W215" s="9">
        <f t="shared" si="195"/>
        <v>0</v>
      </c>
      <c r="X215" s="9">
        <f t="shared" si="196"/>
        <v>0</v>
      </c>
      <c r="Y215" s="9">
        <f t="shared" si="197"/>
        <v>0</v>
      </c>
      <c r="Z215" s="9">
        <f t="shared" si="198"/>
        <v>0</v>
      </c>
      <c r="AA215" s="9">
        <f t="shared" si="199"/>
        <v>0</v>
      </c>
      <c r="AB215" s="9">
        <f t="shared" si="200"/>
        <v>0</v>
      </c>
      <c r="AC215" s="9">
        <v>5.037238856895998E-3</v>
      </c>
      <c r="AD215" s="9">
        <f t="shared" si="201"/>
        <v>0</v>
      </c>
      <c r="AE215" s="9">
        <f t="shared" si="202"/>
        <v>0</v>
      </c>
      <c r="AF215" s="9">
        <f t="shared" si="203"/>
        <v>0</v>
      </c>
      <c r="AG215" s="9">
        <v>4.2008999999999999</v>
      </c>
      <c r="AH215" s="9">
        <f t="shared" si="204"/>
        <v>0</v>
      </c>
      <c r="AI215" s="9">
        <f t="shared" si="205"/>
        <v>0</v>
      </c>
      <c r="AJ215" s="9">
        <f t="shared" si="206"/>
        <v>0</v>
      </c>
      <c r="AK215" s="9">
        <f t="shared" si="207"/>
        <v>0</v>
      </c>
      <c r="AL215" s="9">
        <f t="shared" si="208"/>
        <v>0</v>
      </c>
      <c r="AM215" s="9">
        <f t="shared" si="209"/>
        <v>0</v>
      </c>
      <c r="AN215" s="9">
        <v>5.6826185654411665E-3</v>
      </c>
      <c r="AO215" s="9">
        <f t="shared" si="210"/>
        <v>0</v>
      </c>
      <c r="AP215" s="9">
        <f t="shared" si="211"/>
        <v>0</v>
      </c>
      <c r="AQ215" s="9">
        <f t="shared" si="212"/>
        <v>0</v>
      </c>
      <c r="AR215" s="9">
        <v>3.6008999999999998</v>
      </c>
      <c r="AS215" s="9">
        <f t="shared" si="174"/>
        <v>0</v>
      </c>
      <c r="AT215" s="9">
        <f t="shared" si="213"/>
        <v>0</v>
      </c>
      <c r="AU215" s="9">
        <f t="shared" si="214"/>
        <v>0</v>
      </c>
      <c r="AV215" s="9">
        <f t="shared" si="215"/>
        <v>0</v>
      </c>
      <c r="AW215" s="9">
        <f t="shared" si="216"/>
        <v>0</v>
      </c>
      <c r="AX215" s="9">
        <f t="shared" si="217"/>
        <v>0</v>
      </c>
      <c r="AY215" s="9">
        <v>4.8700159496956053E-3</v>
      </c>
      <c r="AZ215" s="9">
        <f t="shared" si="218"/>
        <v>0</v>
      </c>
      <c r="BA215" s="9">
        <f t="shared" si="219"/>
        <v>0</v>
      </c>
      <c r="BB215" s="9">
        <f t="shared" si="220"/>
        <v>0</v>
      </c>
      <c r="BC215" s="9">
        <v>4.4009</v>
      </c>
      <c r="BD215" s="9">
        <f t="shared" si="175"/>
        <v>0</v>
      </c>
      <c r="BE215" s="9">
        <f t="shared" si="176"/>
        <v>0.37553999816978217</v>
      </c>
      <c r="BF215" s="9">
        <f t="shared" si="177"/>
        <v>0.38562720585339944</v>
      </c>
      <c r="BG215" s="9">
        <f t="shared" si="178"/>
        <v>0.36571825654575463</v>
      </c>
      <c r="BH215" s="9">
        <f t="shared" si="179"/>
        <v>0.39598710049764241</v>
      </c>
      <c r="BI215" s="9">
        <f t="shared" si="180"/>
        <v>0.35615495244253847</v>
      </c>
      <c r="BJ215" s="9">
        <f t="shared" si="181"/>
        <v>0</v>
      </c>
      <c r="BK215" s="9">
        <f t="shared" si="182"/>
        <v>0</v>
      </c>
      <c r="BL215" s="9">
        <f t="shared" si="183"/>
        <v>0</v>
      </c>
      <c r="BM215" s="9">
        <f t="shared" si="184"/>
        <v>0</v>
      </c>
      <c r="BN215" s="9">
        <f t="shared" si="185"/>
        <v>0</v>
      </c>
    </row>
    <row r="216" spans="1:66" x14ac:dyDescent="0.3">
      <c r="A216" s="9">
        <f t="shared" si="173"/>
        <v>199</v>
      </c>
      <c r="B216" s="9">
        <f t="shared" si="221"/>
        <v>0</v>
      </c>
      <c r="C216" s="9">
        <f t="shared" si="222"/>
        <v>0</v>
      </c>
      <c r="D216" s="9">
        <f t="shared" si="223"/>
        <v>0</v>
      </c>
      <c r="E216" s="9">
        <f t="shared" si="224"/>
        <v>0</v>
      </c>
      <c r="F216" s="9">
        <f t="shared" si="225"/>
        <v>0</v>
      </c>
      <c r="G216" s="9">
        <v>5.5496297343547996E-3</v>
      </c>
      <c r="H216" s="9">
        <f t="shared" si="226"/>
        <v>0</v>
      </c>
      <c r="I216" s="9">
        <f t="shared" si="227"/>
        <v>0</v>
      </c>
      <c r="J216" s="9">
        <f t="shared" si="228"/>
        <v>0</v>
      </c>
      <c r="K216" s="4">
        <v>4.0016999999999996</v>
      </c>
      <c r="L216" s="9">
        <f t="shared" si="186"/>
        <v>0</v>
      </c>
      <c r="M216" s="9">
        <f t="shared" si="187"/>
        <v>0</v>
      </c>
      <c r="N216" s="9">
        <f t="shared" si="188"/>
        <v>0</v>
      </c>
      <c r="O216" s="9">
        <f t="shared" si="189"/>
        <v>0</v>
      </c>
      <c r="P216" s="9">
        <f t="shared" si="190"/>
        <v>0</v>
      </c>
      <c r="Q216" s="9">
        <f t="shared" si="191"/>
        <v>0</v>
      </c>
      <c r="R216" s="9">
        <v>5.7269916896700579E-3</v>
      </c>
      <c r="S216" s="9">
        <f t="shared" si="192"/>
        <v>0</v>
      </c>
      <c r="T216" s="9">
        <f t="shared" si="193"/>
        <v>0</v>
      </c>
      <c r="U216" s="9">
        <f t="shared" si="194"/>
        <v>0</v>
      </c>
      <c r="V216" s="9">
        <v>3.8016999999999994</v>
      </c>
      <c r="W216" s="9">
        <f t="shared" si="195"/>
        <v>0</v>
      </c>
      <c r="X216" s="9">
        <f t="shared" si="196"/>
        <v>0</v>
      </c>
      <c r="Y216" s="9">
        <f t="shared" si="197"/>
        <v>0</v>
      </c>
      <c r="Z216" s="9">
        <f t="shared" si="198"/>
        <v>0</v>
      </c>
      <c r="AA216" s="9">
        <f t="shared" si="199"/>
        <v>0</v>
      </c>
      <c r="AB216" s="9">
        <f t="shared" si="200"/>
        <v>0</v>
      </c>
      <c r="AC216" s="9">
        <v>5.3814575666351061E-3</v>
      </c>
      <c r="AD216" s="9">
        <f t="shared" si="201"/>
        <v>0</v>
      </c>
      <c r="AE216" s="9">
        <f t="shared" si="202"/>
        <v>0</v>
      </c>
      <c r="AF216" s="9">
        <f t="shared" si="203"/>
        <v>0</v>
      </c>
      <c r="AG216" s="9">
        <v>4.2016999999999998</v>
      </c>
      <c r="AH216" s="9">
        <f t="shared" si="204"/>
        <v>0</v>
      </c>
      <c r="AI216" s="9">
        <f t="shared" si="205"/>
        <v>0</v>
      </c>
      <c r="AJ216" s="9">
        <f t="shared" si="206"/>
        <v>0</v>
      </c>
      <c r="AK216" s="9">
        <f t="shared" si="207"/>
        <v>0</v>
      </c>
      <c r="AL216" s="9">
        <f t="shared" si="208"/>
        <v>0</v>
      </c>
      <c r="AM216" s="9">
        <f t="shared" si="209"/>
        <v>0</v>
      </c>
      <c r="AN216" s="9">
        <v>6.0827631590948394E-3</v>
      </c>
      <c r="AO216" s="9">
        <f t="shared" si="210"/>
        <v>0</v>
      </c>
      <c r="AP216" s="9">
        <f t="shared" si="211"/>
        <v>0</v>
      </c>
      <c r="AQ216" s="9">
        <f t="shared" si="212"/>
        <v>0</v>
      </c>
      <c r="AR216" s="9">
        <v>3.6016999999999997</v>
      </c>
      <c r="AS216" s="9">
        <f t="shared" si="174"/>
        <v>0</v>
      </c>
      <c r="AT216" s="9">
        <f t="shared" si="213"/>
        <v>0</v>
      </c>
      <c r="AU216" s="9">
        <f t="shared" si="214"/>
        <v>0</v>
      </c>
      <c r="AV216" s="9">
        <f t="shared" si="215"/>
        <v>0</v>
      </c>
      <c r="AW216" s="9">
        <f t="shared" si="216"/>
        <v>0</v>
      </c>
      <c r="AX216" s="9">
        <f t="shared" si="217"/>
        <v>0</v>
      </c>
      <c r="AY216" s="9">
        <v>5.2135976022545938E-3</v>
      </c>
      <c r="AZ216" s="9">
        <f t="shared" si="218"/>
        <v>0</v>
      </c>
      <c r="BA216" s="9">
        <f t="shared" si="219"/>
        <v>0</v>
      </c>
      <c r="BB216" s="9">
        <f t="shared" si="220"/>
        <v>0</v>
      </c>
      <c r="BC216" s="9">
        <v>4.4016999999999999</v>
      </c>
      <c r="BD216" s="9">
        <f t="shared" si="175"/>
        <v>0</v>
      </c>
      <c r="BE216" s="9">
        <f t="shared" si="176"/>
        <v>0.3731714220643359</v>
      </c>
      <c r="BF216" s="9">
        <f t="shared" si="177"/>
        <v>0.38325848204873875</v>
      </c>
      <c r="BG216" s="9">
        <f t="shared" si="178"/>
        <v>0.36335145072558211</v>
      </c>
      <c r="BH216" s="9">
        <f t="shared" si="179"/>
        <v>0.39361994116023258</v>
      </c>
      <c r="BI216" s="9">
        <f t="shared" si="180"/>
        <v>0.35379145347805974</v>
      </c>
      <c r="BJ216" s="9">
        <f t="shared" si="181"/>
        <v>0</v>
      </c>
      <c r="BK216" s="9">
        <f t="shared" si="182"/>
        <v>0</v>
      </c>
      <c r="BL216" s="9">
        <f t="shared" si="183"/>
        <v>0</v>
      </c>
      <c r="BM216" s="9">
        <f t="shared" si="184"/>
        <v>0</v>
      </c>
      <c r="BN216" s="9">
        <f t="shared" si="185"/>
        <v>0</v>
      </c>
    </row>
    <row r="217" spans="1:66" x14ac:dyDescent="0.3">
      <c r="A217" s="9">
        <f t="shared" si="173"/>
        <v>200</v>
      </c>
      <c r="B217" s="9">
        <f t="shared" si="221"/>
        <v>0</v>
      </c>
      <c r="C217" s="9">
        <f t="shared" si="222"/>
        <v>0</v>
      </c>
      <c r="D217" s="9">
        <f t="shared" si="223"/>
        <v>0</v>
      </c>
      <c r="E217" s="9">
        <f t="shared" si="224"/>
        <v>0</v>
      </c>
      <c r="F217" s="9">
        <f t="shared" si="225"/>
        <v>0</v>
      </c>
      <c r="G217" s="9">
        <v>5.3019061088387387E-3</v>
      </c>
      <c r="H217" s="9">
        <f t="shared" si="226"/>
        <v>0</v>
      </c>
      <c r="I217" s="9">
        <f t="shared" si="227"/>
        <v>0</v>
      </c>
      <c r="J217" s="9">
        <f t="shared" si="228"/>
        <v>0</v>
      </c>
      <c r="K217" s="4">
        <v>4.0030999999999999</v>
      </c>
      <c r="L217" s="9">
        <f t="shared" si="186"/>
        <v>0</v>
      </c>
      <c r="M217" s="9">
        <f t="shared" si="187"/>
        <v>0</v>
      </c>
      <c r="N217" s="9">
        <f t="shared" si="188"/>
        <v>0</v>
      </c>
      <c r="O217" s="9">
        <f t="shared" si="189"/>
        <v>0</v>
      </c>
      <c r="P217" s="9">
        <f t="shared" si="190"/>
        <v>0</v>
      </c>
      <c r="Q217" s="9">
        <f t="shared" si="191"/>
        <v>0</v>
      </c>
      <c r="R217" s="9">
        <v>5.4610790754923144E-3</v>
      </c>
      <c r="S217" s="9">
        <f t="shared" si="192"/>
        <v>0</v>
      </c>
      <c r="T217" s="9">
        <f t="shared" si="193"/>
        <v>0</v>
      </c>
      <c r="U217" s="9">
        <f t="shared" si="194"/>
        <v>0</v>
      </c>
      <c r="V217" s="9">
        <v>3.8030999999999997</v>
      </c>
      <c r="W217" s="9">
        <f t="shared" si="195"/>
        <v>0</v>
      </c>
      <c r="X217" s="9">
        <f t="shared" si="196"/>
        <v>0</v>
      </c>
      <c r="Y217" s="9">
        <f t="shared" si="197"/>
        <v>0</v>
      </c>
      <c r="Z217" s="9">
        <f t="shared" si="198"/>
        <v>0</v>
      </c>
      <c r="AA217" s="9">
        <f t="shared" si="199"/>
        <v>0</v>
      </c>
      <c r="AB217" s="9">
        <f t="shared" si="200"/>
        <v>0</v>
      </c>
      <c r="AC217" s="9">
        <v>5.1341936076885197E-3</v>
      </c>
      <c r="AD217" s="9">
        <f t="shared" si="201"/>
        <v>0</v>
      </c>
      <c r="AE217" s="9">
        <f t="shared" si="202"/>
        <v>0</v>
      </c>
      <c r="AF217" s="9">
        <f t="shared" si="203"/>
        <v>0</v>
      </c>
      <c r="AG217" s="9">
        <v>4.2031000000000001</v>
      </c>
      <c r="AH217" s="9">
        <f t="shared" si="204"/>
        <v>0</v>
      </c>
      <c r="AI217" s="9">
        <f t="shared" si="205"/>
        <v>0</v>
      </c>
      <c r="AJ217" s="9">
        <f t="shared" si="206"/>
        <v>0</v>
      </c>
      <c r="AK217" s="9">
        <f t="shared" si="207"/>
        <v>0</v>
      </c>
      <c r="AL217" s="9">
        <f t="shared" si="208"/>
        <v>0</v>
      </c>
      <c r="AM217" s="9">
        <f t="shared" si="209"/>
        <v>0</v>
      </c>
      <c r="AN217" s="9">
        <v>5.7980340296223121E-3</v>
      </c>
      <c r="AO217" s="9">
        <f t="shared" si="210"/>
        <v>0</v>
      </c>
      <c r="AP217" s="9">
        <f t="shared" si="211"/>
        <v>0</v>
      </c>
      <c r="AQ217" s="9">
        <f t="shared" si="212"/>
        <v>0</v>
      </c>
      <c r="AR217" s="9">
        <v>3.6031</v>
      </c>
      <c r="AS217" s="9">
        <f t="shared" si="174"/>
        <v>0</v>
      </c>
      <c r="AT217" s="9">
        <f t="shared" si="213"/>
        <v>0</v>
      </c>
      <c r="AU217" s="9">
        <f t="shared" si="214"/>
        <v>0</v>
      </c>
      <c r="AV217" s="9">
        <f t="shared" si="215"/>
        <v>0</v>
      </c>
      <c r="AW217" s="9">
        <f t="shared" si="216"/>
        <v>0</v>
      </c>
      <c r="AX217" s="9">
        <f t="shared" si="217"/>
        <v>0</v>
      </c>
      <c r="AY217" s="9">
        <v>4.9755944460661006E-3</v>
      </c>
      <c r="AZ217" s="9">
        <f t="shared" si="218"/>
        <v>0</v>
      </c>
      <c r="BA217" s="9">
        <f t="shared" si="219"/>
        <v>0</v>
      </c>
      <c r="BB217" s="9">
        <f t="shared" si="220"/>
        <v>0</v>
      </c>
      <c r="BC217" s="9">
        <v>4.4031000000000002</v>
      </c>
      <c r="BD217" s="9">
        <f t="shared" si="175"/>
        <v>0</v>
      </c>
      <c r="BE217" s="9">
        <f t="shared" si="176"/>
        <v>0.37081735496267321</v>
      </c>
      <c r="BF217" s="9">
        <f t="shared" si="177"/>
        <v>0.38090386652526143</v>
      </c>
      <c r="BG217" s="9">
        <f t="shared" si="178"/>
        <v>0.360999543637882</v>
      </c>
      <c r="BH217" s="9">
        <f t="shared" si="179"/>
        <v>0.39126647864439146</v>
      </c>
      <c r="BI217" s="9">
        <f t="shared" si="180"/>
        <v>0.35144323175954006</v>
      </c>
      <c r="BJ217" s="9">
        <f t="shared" si="181"/>
        <v>0</v>
      </c>
      <c r="BK217" s="9">
        <f t="shared" si="182"/>
        <v>0</v>
      </c>
      <c r="BL217" s="9">
        <f t="shared" si="183"/>
        <v>0</v>
      </c>
      <c r="BM217" s="9">
        <f t="shared" si="184"/>
        <v>0</v>
      </c>
      <c r="BN217" s="9">
        <f t="shared" si="185"/>
        <v>0</v>
      </c>
    </row>
    <row r="218" spans="1:66" x14ac:dyDescent="0.3">
      <c r="A218" s="9">
        <f t="shared" si="173"/>
        <v>201</v>
      </c>
      <c r="B218" s="9">
        <f t="shared" si="221"/>
        <v>0</v>
      </c>
      <c r="C218" s="9">
        <f t="shared" si="222"/>
        <v>0</v>
      </c>
      <c r="D218" s="9">
        <f t="shared" si="223"/>
        <v>0</v>
      </c>
      <c r="E218" s="9">
        <f t="shared" si="224"/>
        <v>0</v>
      </c>
      <c r="F218" s="9">
        <f t="shared" si="225"/>
        <v>0</v>
      </c>
      <c r="G218" s="9">
        <v>5.6737465539274945E-3</v>
      </c>
      <c r="H218" s="9">
        <f t="shared" si="226"/>
        <v>0</v>
      </c>
      <c r="I218" s="9">
        <f t="shared" si="227"/>
        <v>0</v>
      </c>
      <c r="J218" s="9">
        <f t="shared" si="228"/>
        <v>0</v>
      </c>
      <c r="K218" s="4">
        <v>4.0045999999999999</v>
      </c>
      <c r="L218" s="9">
        <f t="shared" si="186"/>
        <v>0</v>
      </c>
      <c r="M218" s="9">
        <f t="shared" si="187"/>
        <v>0</v>
      </c>
      <c r="N218" s="9">
        <f t="shared" si="188"/>
        <v>0</v>
      </c>
      <c r="O218" s="9">
        <f t="shared" si="189"/>
        <v>0</v>
      </c>
      <c r="P218" s="9">
        <f t="shared" si="190"/>
        <v>0</v>
      </c>
      <c r="Q218" s="9">
        <f t="shared" si="191"/>
        <v>0</v>
      </c>
      <c r="R218" s="9">
        <v>5.8513524539940409E-3</v>
      </c>
      <c r="S218" s="9">
        <f t="shared" si="192"/>
        <v>0</v>
      </c>
      <c r="T218" s="9">
        <f t="shared" si="193"/>
        <v>0</v>
      </c>
      <c r="U218" s="9">
        <f t="shared" si="194"/>
        <v>0</v>
      </c>
      <c r="V218" s="9">
        <v>3.8045999999999998</v>
      </c>
      <c r="W218" s="9">
        <f t="shared" si="195"/>
        <v>0</v>
      </c>
      <c r="X218" s="9">
        <f t="shared" si="196"/>
        <v>0</v>
      </c>
      <c r="Y218" s="9">
        <f t="shared" si="197"/>
        <v>0</v>
      </c>
      <c r="Z218" s="9">
        <f t="shared" si="198"/>
        <v>0</v>
      </c>
      <c r="AA218" s="9">
        <f t="shared" si="199"/>
        <v>0</v>
      </c>
      <c r="AB218" s="9">
        <f t="shared" si="200"/>
        <v>0</v>
      </c>
      <c r="AC218" s="9">
        <v>5.4964889320406884E-3</v>
      </c>
      <c r="AD218" s="9">
        <f t="shared" si="201"/>
        <v>0</v>
      </c>
      <c r="AE218" s="9">
        <f t="shared" si="202"/>
        <v>0</v>
      </c>
      <c r="AF218" s="9">
        <f t="shared" si="203"/>
        <v>0</v>
      </c>
      <c r="AG218" s="9">
        <v>4.2046000000000001</v>
      </c>
      <c r="AH218" s="9">
        <f t="shared" si="204"/>
        <v>0</v>
      </c>
      <c r="AI218" s="9">
        <f t="shared" si="205"/>
        <v>0</v>
      </c>
      <c r="AJ218" s="9">
        <f t="shared" si="206"/>
        <v>0</v>
      </c>
      <c r="AK218" s="9">
        <f t="shared" si="207"/>
        <v>0</v>
      </c>
      <c r="AL218" s="9">
        <f t="shared" si="208"/>
        <v>0</v>
      </c>
      <c r="AM218" s="9">
        <f t="shared" si="209"/>
        <v>0</v>
      </c>
      <c r="AN218" s="9">
        <v>6.2165394153935738E-3</v>
      </c>
      <c r="AO218" s="9">
        <f t="shared" si="210"/>
        <v>0</v>
      </c>
      <c r="AP218" s="9">
        <f t="shared" si="211"/>
        <v>0</v>
      </c>
      <c r="AQ218" s="9">
        <f t="shared" si="212"/>
        <v>0</v>
      </c>
      <c r="AR218" s="9">
        <v>3.6046</v>
      </c>
      <c r="AS218" s="9">
        <f t="shared" si="174"/>
        <v>0</v>
      </c>
      <c r="AT218" s="9">
        <f t="shared" si="213"/>
        <v>0</v>
      </c>
      <c r="AU218" s="9">
        <f t="shared" si="214"/>
        <v>0</v>
      </c>
      <c r="AV218" s="9">
        <f t="shared" si="215"/>
        <v>0</v>
      </c>
      <c r="AW218" s="9">
        <f t="shared" si="216"/>
        <v>0</v>
      </c>
      <c r="AX218" s="9">
        <f t="shared" si="217"/>
        <v>0</v>
      </c>
      <c r="AY218" s="9">
        <v>5.3284154859407629E-3</v>
      </c>
      <c r="AZ218" s="9">
        <f t="shared" si="218"/>
        <v>0</v>
      </c>
      <c r="BA218" s="9">
        <f t="shared" si="219"/>
        <v>0</v>
      </c>
      <c r="BB218" s="9">
        <f t="shared" si="220"/>
        <v>0</v>
      </c>
      <c r="BC218" s="9">
        <v>4.4046000000000003</v>
      </c>
      <c r="BD218" s="9">
        <f t="shared" si="175"/>
        <v>0</v>
      </c>
      <c r="BE218" s="9">
        <f t="shared" si="176"/>
        <v>0.36847768026676053</v>
      </c>
      <c r="BF218" s="9">
        <f t="shared" si="177"/>
        <v>0.37856324669727198</v>
      </c>
      <c r="BG218" s="9">
        <f t="shared" si="178"/>
        <v>0.35866241458596088</v>
      </c>
      <c r="BH218" s="9">
        <f t="shared" si="179"/>
        <v>0.38892660428256781</v>
      </c>
      <c r="BI218" s="9">
        <f t="shared" si="180"/>
        <v>0.34911016241308018</v>
      </c>
      <c r="BJ218" s="9">
        <f t="shared" si="181"/>
        <v>0</v>
      </c>
      <c r="BK218" s="9">
        <f t="shared" si="182"/>
        <v>0</v>
      </c>
      <c r="BL218" s="9">
        <f t="shared" si="183"/>
        <v>0</v>
      </c>
      <c r="BM218" s="9">
        <f t="shared" si="184"/>
        <v>0</v>
      </c>
      <c r="BN218" s="9">
        <f t="shared" si="185"/>
        <v>0</v>
      </c>
    </row>
    <row r="219" spans="1:66" x14ac:dyDescent="0.3">
      <c r="A219" s="9">
        <f t="shared" si="173"/>
        <v>202</v>
      </c>
      <c r="B219" s="9">
        <f t="shared" si="221"/>
        <v>0</v>
      </c>
      <c r="C219" s="9">
        <f t="shared" si="222"/>
        <v>0</v>
      </c>
      <c r="D219" s="9">
        <f t="shared" si="223"/>
        <v>0</v>
      </c>
      <c r="E219" s="9">
        <f t="shared" si="224"/>
        <v>0</v>
      </c>
      <c r="F219" s="9">
        <f t="shared" si="225"/>
        <v>0</v>
      </c>
      <c r="G219" s="9">
        <v>4.8084853478017608E-3</v>
      </c>
      <c r="H219" s="9">
        <f t="shared" si="226"/>
        <v>0</v>
      </c>
      <c r="I219" s="9">
        <f t="shared" si="227"/>
        <v>0</v>
      </c>
      <c r="J219" s="9">
        <f t="shared" si="228"/>
        <v>0</v>
      </c>
      <c r="K219" s="4">
        <v>4.0053999999999998</v>
      </c>
      <c r="L219" s="9">
        <f t="shared" si="186"/>
        <v>0</v>
      </c>
      <c r="M219" s="9">
        <f t="shared" si="187"/>
        <v>0</v>
      </c>
      <c r="N219" s="9">
        <f t="shared" si="188"/>
        <v>0</v>
      </c>
      <c r="O219" s="9">
        <f t="shared" si="189"/>
        <v>0</v>
      </c>
      <c r="P219" s="9">
        <f t="shared" si="190"/>
        <v>0</v>
      </c>
      <c r="Q219" s="9">
        <f t="shared" si="191"/>
        <v>0</v>
      </c>
      <c r="R219" s="9">
        <v>4.9579894706281991E-3</v>
      </c>
      <c r="S219" s="9">
        <f t="shared" si="192"/>
        <v>0</v>
      </c>
      <c r="T219" s="9">
        <f t="shared" si="193"/>
        <v>0</v>
      </c>
      <c r="U219" s="9">
        <f t="shared" si="194"/>
        <v>0</v>
      </c>
      <c r="V219" s="9">
        <v>3.8053999999999997</v>
      </c>
      <c r="W219" s="9">
        <f t="shared" si="195"/>
        <v>0</v>
      </c>
      <c r="X219" s="9">
        <f t="shared" si="196"/>
        <v>0</v>
      </c>
      <c r="Y219" s="9">
        <f t="shared" si="197"/>
        <v>0</v>
      </c>
      <c r="Z219" s="9">
        <f t="shared" si="198"/>
        <v>0</v>
      </c>
      <c r="AA219" s="9">
        <f t="shared" si="199"/>
        <v>0</v>
      </c>
      <c r="AB219" s="9">
        <f t="shared" si="200"/>
        <v>0</v>
      </c>
      <c r="AC219" s="9">
        <v>4.6680009109076881E-3</v>
      </c>
      <c r="AD219" s="9">
        <f t="shared" si="201"/>
        <v>0</v>
      </c>
      <c r="AE219" s="9">
        <f t="shared" si="202"/>
        <v>0</v>
      </c>
      <c r="AF219" s="9">
        <f t="shared" si="203"/>
        <v>0</v>
      </c>
      <c r="AG219" s="9">
        <v>4.2054</v>
      </c>
      <c r="AH219" s="9">
        <f t="shared" si="204"/>
        <v>0</v>
      </c>
      <c r="AI219" s="9">
        <f t="shared" si="205"/>
        <v>0</v>
      </c>
      <c r="AJ219" s="9">
        <f t="shared" si="206"/>
        <v>0</v>
      </c>
      <c r="AK219" s="9">
        <f t="shared" si="207"/>
        <v>0</v>
      </c>
      <c r="AL219" s="9">
        <f t="shared" si="208"/>
        <v>0</v>
      </c>
      <c r="AM219" s="9">
        <f t="shared" si="209"/>
        <v>0</v>
      </c>
      <c r="AN219" s="9">
        <v>5.2665723572145051E-3</v>
      </c>
      <c r="AO219" s="9">
        <f t="shared" si="210"/>
        <v>0</v>
      </c>
      <c r="AP219" s="9">
        <f t="shared" si="211"/>
        <v>0</v>
      </c>
      <c r="AQ219" s="9">
        <f t="shared" si="212"/>
        <v>0</v>
      </c>
      <c r="AR219" s="9">
        <v>3.6053999999999999</v>
      </c>
      <c r="AS219" s="9">
        <f t="shared" si="174"/>
        <v>0</v>
      </c>
      <c r="AT219" s="9">
        <f t="shared" si="213"/>
        <v>0</v>
      </c>
      <c r="AU219" s="9">
        <f t="shared" si="214"/>
        <v>0</v>
      </c>
      <c r="AV219" s="9">
        <f t="shared" si="215"/>
        <v>0</v>
      </c>
      <c r="AW219" s="9">
        <f t="shared" si="216"/>
        <v>0</v>
      </c>
      <c r="AX219" s="9">
        <f t="shared" si="217"/>
        <v>0</v>
      </c>
      <c r="AY219" s="9">
        <v>4.5189747970690863E-3</v>
      </c>
      <c r="AZ219" s="9">
        <f t="shared" si="218"/>
        <v>0</v>
      </c>
      <c r="BA219" s="9">
        <f t="shared" si="219"/>
        <v>0</v>
      </c>
      <c r="BB219" s="9">
        <f t="shared" si="220"/>
        <v>0</v>
      </c>
      <c r="BC219" s="9">
        <v>4.4054000000000002</v>
      </c>
      <c r="BD219" s="9">
        <f t="shared" si="175"/>
        <v>0</v>
      </c>
      <c r="BE219" s="9">
        <f t="shared" si="176"/>
        <v>0.36615252520319136</v>
      </c>
      <c r="BF219" s="9">
        <f t="shared" si="177"/>
        <v>0.37623676048333216</v>
      </c>
      <c r="BG219" s="9">
        <f t="shared" si="178"/>
        <v>0.35634018020195224</v>
      </c>
      <c r="BH219" s="9">
        <f t="shared" si="179"/>
        <v>0.38660046678002369</v>
      </c>
      <c r="BI219" s="9">
        <f t="shared" si="180"/>
        <v>0.34679235157667643</v>
      </c>
      <c r="BJ219" s="9">
        <f t="shared" si="181"/>
        <v>0</v>
      </c>
      <c r="BK219" s="9">
        <f t="shared" si="182"/>
        <v>0</v>
      </c>
      <c r="BL219" s="9">
        <f t="shared" si="183"/>
        <v>0</v>
      </c>
      <c r="BM219" s="9">
        <f t="shared" si="184"/>
        <v>0</v>
      </c>
      <c r="BN219" s="9">
        <f t="shared" si="185"/>
        <v>0</v>
      </c>
    </row>
    <row r="220" spans="1:66" x14ac:dyDescent="0.3">
      <c r="A220" s="9">
        <f t="shared" si="173"/>
        <v>203</v>
      </c>
      <c r="B220" s="9">
        <f t="shared" si="221"/>
        <v>0</v>
      </c>
      <c r="C220" s="9">
        <f t="shared" si="222"/>
        <v>0</v>
      </c>
      <c r="D220" s="9">
        <f t="shared" si="223"/>
        <v>0</v>
      </c>
      <c r="E220" s="9">
        <f t="shared" si="224"/>
        <v>0</v>
      </c>
      <c r="F220" s="9">
        <f t="shared" si="225"/>
        <v>0</v>
      </c>
      <c r="G220" s="9">
        <v>4.9579894706281991E-3</v>
      </c>
      <c r="H220" s="9">
        <f t="shared" si="226"/>
        <v>0</v>
      </c>
      <c r="I220" s="9">
        <f t="shared" si="227"/>
        <v>0</v>
      </c>
      <c r="J220" s="9">
        <f t="shared" si="228"/>
        <v>0</v>
      </c>
      <c r="K220" s="4">
        <v>4.0068000000000001</v>
      </c>
      <c r="L220" s="9">
        <f t="shared" si="186"/>
        <v>0</v>
      </c>
      <c r="M220" s="9">
        <f t="shared" si="187"/>
        <v>0</v>
      </c>
      <c r="N220" s="9">
        <f t="shared" si="188"/>
        <v>0</v>
      </c>
      <c r="O220" s="9">
        <f t="shared" si="189"/>
        <v>0</v>
      </c>
      <c r="P220" s="9">
        <f t="shared" si="190"/>
        <v>0</v>
      </c>
      <c r="Q220" s="9">
        <f t="shared" si="191"/>
        <v>0</v>
      </c>
      <c r="R220" s="9">
        <v>5.1077410939679435E-3</v>
      </c>
      <c r="S220" s="9">
        <f t="shared" si="192"/>
        <v>0</v>
      </c>
      <c r="T220" s="9">
        <f t="shared" si="193"/>
        <v>0</v>
      </c>
      <c r="U220" s="9">
        <f t="shared" si="194"/>
        <v>0</v>
      </c>
      <c r="V220" s="9">
        <v>3.8068</v>
      </c>
      <c r="W220" s="9">
        <f t="shared" si="195"/>
        <v>0</v>
      </c>
      <c r="X220" s="9">
        <f t="shared" si="196"/>
        <v>0</v>
      </c>
      <c r="Y220" s="9">
        <f t="shared" si="197"/>
        <v>0</v>
      </c>
      <c r="Z220" s="9">
        <f t="shared" si="198"/>
        <v>0</v>
      </c>
      <c r="AA220" s="9">
        <f t="shared" si="199"/>
        <v>0</v>
      </c>
      <c r="AB220" s="9">
        <f t="shared" si="200"/>
        <v>0</v>
      </c>
      <c r="AC220" s="9">
        <v>4.7996986769950345E-3</v>
      </c>
      <c r="AD220" s="9">
        <f t="shared" si="201"/>
        <v>0</v>
      </c>
      <c r="AE220" s="9">
        <f t="shared" si="202"/>
        <v>0</v>
      </c>
      <c r="AF220" s="9">
        <f t="shared" si="203"/>
        <v>0</v>
      </c>
      <c r="AG220" s="9">
        <v>4.2068000000000003</v>
      </c>
      <c r="AH220" s="9">
        <f t="shared" si="204"/>
        <v>0</v>
      </c>
      <c r="AI220" s="9">
        <f t="shared" si="205"/>
        <v>0</v>
      </c>
      <c r="AJ220" s="9">
        <f t="shared" si="206"/>
        <v>0</v>
      </c>
      <c r="AK220" s="9">
        <f t="shared" si="207"/>
        <v>0</v>
      </c>
      <c r="AL220" s="9">
        <f t="shared" si="208"/>
        <v>0</v>
      </c>
      <c r="AM220" s="9">
        <f t="shared" si="209"/>
        <v>0</v>
      </c>
      <c r="AN220" s="9">
        <v>5.425683081687227E-3</v>
      </c>
      <c r="AO220" s="9">
        <f t="shared" si="210"/>
        <v>0</v>
      </c>
      <c r="AP220" s="9">
        <f t="shared" si="211"/>
        <v>0</v>
      </c>
      <c r="AQ220" s="9">
        <f t="shared" si="212"/>
        <v>0</v>
      </c>
      <c r="AR220" s="9">
        <v>3.6068000000000002</v>
      </c>
      <c r="AS220" s="9">
        <f t="shared" si="174"/>
        <v>0</v>
      </c>
      <c r="AT220" s="9">
        <f t="shared" si="213"/>
        <v>0</v>
      </c>
      <c r="AU220" s="9">
        <f t="shared" si="214"/>
        <v>0</v>
      </c>
      <c r="AV220" s="9">
        <f t="shared" si="215"/>
        <v>0</v>
      </c>
      <c r="AW220" s="9">
        <f t="shared" si="216"/>
        <v>0</v>
      </c>
      <c r="AX220" s="9">
        <f t="shared" si="217"/>
        <v>0</v>
      </c>
      <c r="AY220" s="9">
        <v>4.6504556830672117E-3</v>
      </c>
      <c r="AZ220" s="9">
        <f t="shared" si="218"/>
        <v>0</v>
      </c>
      <c r="BA220" s="9">
        <f t="shared" si="219"/>
        <v>0</v>
      </c>
      <c r="BB220" s="9">
        <f t="shared" si="220"/>
        <v>0</v>
      </c>
      <c r="BC220" s="9">
        <v>4.4068000000000005</v>
      </c>
      <c r="BD220" s="9">
        <f t="shared" si="175"/>
        <v>0</v>
      </c>
      <c r="BE220" s="9">
        <f t="shared" si="176"/>
        <v>0.36384162044902957</v>
      </c>
      <c r="BF220" s="9">
        <f t="shared" si="177"/>
        <v>0.37392413828500554</v>
      </c>
      <c r="BG220" s="9">
        <f t="shared" si="178"/>
        <v>0.35403257124365217</v>
      </c>
      <c r="BH220" s="9">
        <f t="shared" si="179"/>
        <v>0.38428779605709346</v>
      </c>
      <c r="BI220" s="9">
        <f t="shared" si="180"/>
        <v>0.34448952990485987</v>
      </c>
      <c r="BJ220" s="9">
        <f t="shared" si="181"/>
        <v>0</v>
      </c>
      <c r="BK220" s="9">
        <f t="shared" si="182"/>
        <v>0</v>
      </c>
      <c r="BL220" s="9">
        <f t="shared" si="183"/>
        <v>0</v>
      </c>
      <c r="BM220" s="9">
        <f t="shared" si="184"/>
        <v>0</v>
      </c>
      <c r="BN220" s="9">
        <f t="shared" si="185"/>
        <v>0</v>
      </c>
    </row>
    <row r="221" spans="1:66" x14ac:dyDescent="0.3">
      <c r="A221" s="9">
        <f t="shared" si="173"/>
        <v>204</v>
      </c>
      <c r="B221" s="9">
        <f t="shared" si="221"/>
        <v>0</v>
      </c>
      <c r="C221" s="9">
        <f t="shared" si="222"/>
        <v>0</v>
      </c>
      <c r="D221" s="9">
        <f t="shared" si="223"/>
        <v>0</v>
      </c>
      <c r="E221" s="9">
        <f t="shared" si="224"/>
        <v>0</v>
      </c>
      <c r="F221" s="9">
        <f t="shared" si="225"/>
        <v>0</v>
      </c>
      <c r="G221" s="9">
        <v>4.0907968170484921E-3</v>
      </c>
      <c r="H221" s="9">
        <f t="shared" si="226"/>
        <v>0</v>
      </c>
      <c r="I221" s="9">
        <f t="shared" si="227"/>
        <v>0</v>
      </c>
      <c r="J221" s="9">
        <f t="shared" si="228"/>
        <v>0</v>
      </c>
      <c r="K221" s="4">
        <v>4.0075000000000003</v>
      </c>
      <c r="L221" s="9">
        <f t="shared" si="186"/>
        <v>0</v>
      </c>
      <c r="M221" s="9">
        <f t="shared" si="187"/>
        <v>0</v>
      </c>
      <c r="N221" s="9">
        <f t="shared" si="188"/>
        <v>0</v>
      </c>
      <c r="O221" s="9">
        <f t="shared" si="189"/>
        <v>0</v>
      </c>
      <c r="P221" s="9">
        <f t="shared" si="190"/>
        <v>0</v>
      </c>
      <c r="Q221" s="9">
        <f t="shared" si="191"/>
        <v>0</v>
      </c>
      <c r="R221" s="9">
        <v>4.212926853429666E-3</v>
      </c>
      <c r="S221" s="9">
        <f t="shared" si="192"/>
        <v>0</v>
      </c>
      <c r="T221" s="9">
        <f t="shared" si="193"/>
        <v>0</v>
      </c>
      <c r="U221" s="9">
        <f t="shared" si="194"/>
        <v>0</v>
      </c>
      <c r="V221" s="9">
        <v>3.8075000000000001</v>
      </c>
      <c r="W221" s="9">
        <f t="shared" si="195"/>
        <v>0</v>
      </c>
      <c r="X221" s="9">
        <f t="shared" si="196"/>
        <v>0</v>
      </c>
      <c r="Y221" s="9">
        <f t="shared" si="197"/>
        <v>0</v>
      </c>
      <c r="Z221" s="9">
        <f t="shared" si="198"/>
        <v>0</v>
      </c>
      <c r="AA221" s="9">
        <f t="shared" si="199"/>
        <v>0</v>
      </c>
      <c r="AB221" s="9">
        <f t="shared" si="200"/>
        <v>0</v>
      </c>
      <c r="AC221" s="9">
        <v>3.9601257670608403E-3</v>
      </c>
      <c r="AD221" s="9">
        <f t="shared" si="201"/>
        <v>0</v>
      </c>
      <c r="AE221" s="9">
        <f t="shared" si="202"/>
        <v>0</v>
      </c>
      <c r="AF221" s="9">
        <f t="shared" si="203"/>
        <v>0</v>
      </c>
      <c r="AG221" s="9">
        <v>4.2075000000000005</v>
      </c>
      <c r="AH221" s="9">
        <f t="shared" si="204"/>
        <v>0</v>
      </c>
      <c r="AI221" s="9">
        <f t="shared" si="205"/>
        <v>0</v>
      </c>
      <c r="AJ221" s="9">
        <f t="shared" si="206"/>
        <v>0</v>
      </c>
      <c r="AK221" s="9">
        <f t="shared" si="207"/>
        <v>0</v>
      </c>
      <c r="AL221" s="9">
        <f t="shared" si="208"/>
        <v>0</v>
      </c>
      <c r="AM221" s="9">
        <f t="shared" si="209"/>
        <v>0</v>
      </c>
      <c r="AN221" s="9">
        <v>4.4751902515638431E-3</v>
      </c>
      <c r="AO221" s="9">
        <f t="shared" si="210"/>
        <v>0</v>
      </c>
      <c r="AP221" s="9">
        <f t="shared" si="211"/>
        <v>0</v>
      </c>
      <c r="AQ221" s="9">
        <f t="shared" si="212"/>
        <v>0</v>
      </c>
      <c r="AR221" s="9">
        <v>3.6075000000000004</v>
      </c>
      <c r="AS221" s="9">
        <f t="shared" si="174"/>
        <v>0</v>
      </c>
      <c r="AT221" s="9">
        <f t="shared" si="213"/>
        <v>0</v>
      </c>
      <c r="AU221" s="9">
        <f t="shared" si="214"/>
        <v>0</v>
      </c>
      <c r="AV221" s="9">
        <f t="shared" si="215"/>
        <v>0</v>
      </c>
      <c r="AW221" s="9">
        <f t="shared" si="216"/>
        <v>0</v>
      </c>
      <c r="AX221" s="9">
        <f t="shared" si="217"/>
        <v>0</v>
      </c>
      <c r="AY221" s="9">
        <v>3.8383360195255456E-3</v>
      </c>
      <c r="AZ221" s="9">
        <f t="shared" si="218"/>
        <v>0</v>
      </c>
      <c r="BA221" s="9">
        <f t="shared" si="219"/>
        <v>0</v>
      </c>
      <c r="BB221" s="9">
        <f t="shared" si="220"/>
        <v>0</v>
      </c>
      <c r="BC221" s="9">
        <v>4.4075000000000006</v>
      </c>
      <c r="BD221" s="9">
        <f t="shared" si="175"/>
        <v>0</v>
      </c>
      <c r="BE221" s="9">
        <f t="shared" si="176"/>
        <v>0.36154509097770388</v>
      </c>
      <c r="BF221" s="9">
        <f t="shared" si="177"/>
        <v>0.3716255156798362</v>
      </c>
      <c r="BG221" s="9">
        <f t="shared" si="178"/>
        <v>0.3517397021840914</v>
      </c>
      <c r="BH221" s="9">
        <f t="shared" si="179"/>
        <v>0.38198873839653341</v>
      </c>
      <c r="BI221" s="9">
        <f t="shared" si="180"/>
        <v>0.34220180147663631</v>
      </c>
      <c r="BJ221" s="9">
        <f t="shared" si="181"/>
        <v>0</v>
      </c>
      <c r="BK221" s="9">
        <f t="shared" si="182"/>
        <v>0</v>
      </c>
      <c r="BL221" s="9">
        <f t="shared" si="183"/>
        <v>0</v>
      </c>
      <c r="BM221" s="9">
        <f t="shared" si="184"/>
        <v>0</v>
      </c>
      <c r="BN221" s="9">
        <f t="shared" si="185"/>
        <v>0</v>
      </c>
    </row>
    <row r="222" spans="1:66" x14ac:dyDescent="0.3">
      <c r="A222" s="9">
        <f t="shared" si="173"/>
        <v>205</v>
      </c>
      <c r="B222" s="9">
        <f t="shared" si="221"/>
        <v>0</v>
      </c>
      <c r="C222" s="9">
        <f t="shared" si="222"/>
        <v>0</v>
      </c>
      <c r="D222" s="9">
        <f t="shared" si="223"/>
        <v>0</v>
      </c>
      <c r="E222" s="9">
        <f t="shared" si="224"/>
        <v>0</v>
      </c>
      <c r="F222" s="9">
        <f t="shared" si="225"/>
        <v>0</v>
      </c>
      <c r="G222" s="9">
        <v>4.0123715593392006E-3</v>
      </c>
      <c r="H222" s="9">
        <f t="shared" si="226"/>
        <v>0</v>
      </c>
      <c r="I222" s="9">
        <f t="shared" si="227"/>
        <v>0</v>
      </c>
      <c r="J222" s="9">
        <f t="shared" si="228"/>
        <v>0</v>
      </c>
      <c r="K222" s="4">
        <v>4.0089000000000006</v>
      </c>
      <c r="L222" s="9">
        <f t="shared" si="186"/>
        <v>0</v>
      </c>
      <c r="M222" s="9">
        <f t="shared" si="187"/>
        <v>0</v>
      </c>
      <c r="N222" s="9">
        <f t="shared" si="188"/>
        <v>0</v>
      </c>
      <c r="O222" s="9">
        <f t="shared" si="189"/>
        <v>0</v>
      </c>
      <c r="P222" s="9">
        <f t="shared" si="190"/>
        <v>0</v>
      </c>
      <c r="Q222" s="9">
        <f t="shared" si="191"/>
        <v>0</v>
      </c>
      <c r="R222" s="9">
        <v>4.1431180882108842E-3</v>
      </c>
      <c r="S222" s="9">
        <f t="shared" si="192"/>
        <v>0</v>
      </c>
      <c r="T222" s="9">
        <f t="shared" si="193"/>
        <v>0</v>
      </c>
      <c r="U222" s="9">
        <f t="shared" si="194"/>
        <v>0</v>
      </c>
      <c r="V222" s="9">
        <v>3.8089000000000004</v>
      </c>
      <c r="W222" s="9">
        <f t="shared" si="195"/>
        <v>0</v>
      </c>
      <c r="X222" s="9">
        <f t="shared" si="196"/>
        <v>0</v>
      </c>
      <c r="Y222" s="9">
        <f t="shared" si="197"/>
        <v>0</v>
      </c>
      <c r="Z222" s="9">
        <f t="shared" si="198"/>
        <v>0</v>
      </c>
      <c r="AA222" s="9">
        <f t="shared" si="199"/>
        <v>0</v>
      </c>
      <c r="AB222" s="9">
        <f t="shared" si="200"/>
        <v>0</v>
      </c>
      <c r="AC222" s="9">
        <v>3.8905115699535697E-3</v>
      </c>
      <c r="AD222" s="9">
        <f t="shared" si="201"/>
        <v>0</v>
      </c>
      <c r="AE222" s="9">
        <f t="shared" si="202"/>
        <v>0</v>
      </c>
      <c r="AF222" s="9">
        <f t="shared" si="203"/>
        <v>0</v>
      </c>
      <c r="AG222" s="9">
        <v>4.2089000000000008</v>
      </c>
      <c r="AH222" s="9">
        <f t="shared" si="204"/>
        <v>0</v>
      </c>
      <c r="AI222" s="9">
        <f t="shared" si="205"/>
        <v>0</v>
      </c>
      <c r="AJ222" s="9">
        <f t="shared" si="206"/>
        <v>0</v>
      </c>
      <c r="AK222" s="9">
        <f t="shared" si="207"/>
        <v>0</v>
      </c>
      <c r="AL222" s="9">
        <f t="shared" si="208"/>
        <v>0</v>
      </c>
      <c r="AM222" s="9">
        <f t="shared" si="209"/>
        <v>0</v>
      </c>
      <c r="AN222" s="9">
        <v>4.3964314099876889E-3</v>
      </c>
      <c r="AO222" s="9">
        <f t="shared" si="210"/>
        <v>0</v>
      </c>
      <c r="AP222" s="9">
        <f t="shared" si="211"/>
        <v>0</v>
      </c>
      <c r="AQ222" s="9">
        <f t="shared" si="212"/>
        <v>0</v>
      </c>
      <c r="AR222" s="9">
        <v>3.6089000000000007</v>
      </c>
      <c r="AS222" s="9">
        <f t="shared" si="174"/>
        <v>0</v>
      </c>
      <c r="AT222" s="9">
        <f t="shared" si="213"/>
        <v>0</v>
      </c>
      <c r="AU222" s="9">
        <f t="shared" si="214"/>
        <v>0</v>
      </c>
      <c r="AV222" s="9">
        <f t="shared" si="215"/>
        <v>0</v>
      </c>
      <c r="AW222" s="9">
        <f t="shared" si="216"/>
        <v>0</v>
      </c>
      <c r="AX222" s="9">
        <f t="shared" si="217"/>
        <v>0</v>
      </c>
      <c r="AY222" s="9">
        <v>3.7688153466387542E-3</v>
      </c>
      <c r="AZ222" s="9">
        <f t="shared" si="218"/>
        <v>0</v>
      </c>
      <c r="BA222" s="9">
        <f t="shared" si="219"/>
        <v>0</v>
      </c>
      <c r="BB222" s="9">
        <f t="shared" si="220"/>
        <v>0</v>
      </c>
      <c r="BC222" s="9">
        <v>4.4089000000000009</v>
      </c>
      <c r="BD222" s="9">
        <f t="shared" si="175"/>
        <v>0</v>
      </c>
      <c r="BE222" s="9">
        <f t="shared" si="176"/>
        <v>0.35926264046108464</v>
      </c>
      <c r="BF222" s="9">
        <f t="shared" si="177"/>
        <v>0.36934059514121581</v>
      </c>
      <c r="BG222" s="9">
        <f t="shared" si="178"/>
        <v>0.34946127767841156</v>
      </c>
      <c r="BH222" s="9">
        <f t="shared" si="179"/>
        <v>0.37970299484638698</v>
      </c>
      <c r="BI222" s="9">
        <f t="shared" si="180"/>
        <v>0.33992887172665331</v>
      </c>
      <c r="BJ222" s="9">
        <f t="shared" si="181"/>
        <v>0</v>
      </c>
      <c r="BK222" s="9">
        <f t="shared" si="182"/>
        <v>0</v>
      </c>
      <c r="BL222" s="9">
        <f t="shared" si="183"/>
        <v>0</v>
      </c>
      <c r="BM222" s="9">
        <f t="shared" si="184"/>
        <v>0</v>
      </c>
      <c r="BN222" s="9">
        <f t="shared" si="185"/>
        <v>0</v>
      </c>
    </row>
    <row r="223" spans="1:66" x14ac:dyDescent="0.3">
      <c r="A223" s="9">
        <f t="shared" si="173"/>
        <v>206</v>
      </c>
      <c r="B223" s="9">
        <f t="shared" si="221"/>
        <v>0</v>
      </c>
      <c r="C223" s="9">
        <f t="shared" si="222"/>
        <v>0</v>
      </c>
      <c r="D223" s="9">
        <f t="shared" si="223"/>
        <v>0</v>
      </c>
      <c r="E223" s="9">
        <f t="shared" si="224"/>
        <v>0</v>
      </c>
      <c r="F223" s="9">
        <f t="shared" si="225"/>
        <v>0</v>
      </c>
      <c r="G223" s="9">
        <v>3.6733114729780025E-3</v>
      </c>
      <c r="H223" s="9">
        <f t="shared" si="226"/>
        <v>0</v>
      </c>
      <c r="I223" s="9">
        <f t="shared" si="227"/>
        <v>0</v>
      </c>
      <c r="J223" s="9">
        <f t="shared" si="228"/>
        <v>0</v>
      </c>
      <c r="K223" s="4">
        <v>4.0103</v>
      </c>
      <c r="L223" s="9">
        <f t="shared" si="186"/>
        <v>0</v>
      </c>
      <c r="M223" s="9">
        <f t="shared" si="187"/>
        <v>0</v>
      </c>
      <c r="N223" s="9">
        <f t="shared" si="188"/>
        <v>0</v>
      </c>
      <c r="O223" s="9">
        <f t="shared" si="189"/>
        <v>0</v>
      </c>
      <c r="P223" s="9">
        <f t="shared" si="190"/>
        <v>0</v>
      </c>
      <c r="Q223" s="9">
        <f t="shared" si="191"/>
        <v>0</v>
      </c>
      <c r="R223" s="9">
        <v>3.7861905123405259E-3</v>
      </c>
      <c r="S223" s="9">
        <f t="shared" si="192"/>
        <v>0</v>
      </c>
      <c r="T223" s="9">
        <f t="shared" si="193"/>
        <v>0</v>
      </c>
      <c r="U223" s="9">
        <f t="shared" si="194"/>
        <v>0</v>
      </c>
      <c r="V223" s="9">
        <v>3.8102999999999998</v>
      </c>
      <c r="W223" s="9">
        <f t="shared" si="195"/>
        <v>0</v>
      </c>
      <c r="X223" s="9">
        <f t="shared" si="196"/>
        <v>0</v>
      </c>
      <c r="Y223" s="9">
        <f t="shared" si="197"/>
        <v>0</v>
      </c>
      <c r="Z223" s="9">
        <f t="shared" si="198"/>
        <v>0</v>
      </c>
      <c r="AA223" s="9">
        <f t="shared" si="199"/>
        <v>0</v>
      </c>
      <c r="AB223" s="9">
        <f t="shared" si="200"/>
        <v>0</v>
      </c>
      <c r="AC223" s="9">
        <v>3.5605729337375713E-3</v>
      </c>
      <c r="AD223" s="9">
        <f t="shared" si="201"/>
        <v>0</v>
      </c>
      <c r="AE223" s="9">
        <f t="shared" si="202"/>
        <v>0</v>
      </c>
      <c r="AF223" s="9">
        <f t="shared" si="203"/>
        <v>0</v>
      </c>
      <c r="AG223" s="9">
        <v>4.2103000000000002</v>
      </c>
      <c r="AH223" s="9">
        <f t="shared" si="204"/>
        <v>0</v>
      </c>
      <c r="AI223" s="9">
        <f t="shared" si="205"/>
        <v>0</v>
      </c>
      <c r="AJ223" s="9">
        <f t="shared" si="206"/>
        <v>0</v>
      </c>
      <c r="AK223" s="9">
        <f t="shared" si="207"/>
        <v>0</v>
      </c>
      <c r="AL223" s="9">
        <f t="shared" si="208"/>
        <v>0</v>
      </c>
      <c r="AM223" s="9">
        <f t="shared" si="209"/>
        <v>0</v>
      </c>
      <c r="AN223" s="9">
        <v>4.0210821230346472E-3</v>
      </c>
      <c r="AO223" s="9">
        <f t="shared" si="210"/>
        <v>0</v>
      </c>
      <c r="AP223" s="9">
        <f t="shared" si="211"/>
        <v>0</v>
      </c>
      <c r="AQ223" s="9">
        <f t="shared" si="212"/>
        <v>0</v>
      </c>
      <c r="AR223" s="9">
        <v>3.6103000000000001</v>
      </c>
      <c r="AS223" s="9">
        <f t="shared" si="174"/>
        <v>0</v>
      </c>
      <c r="AT223" s="9">
        <f t="shared" si="213"/>
        <v>0</v>
      </c>
      <c r="AU223" s="9">
        <f t="shared" si="214"/>
        <v>0</v>
      </c>
      <c r="AV223" s="9">
        <f t="shared" si="215"/>
        <v>0</v>
      </c>
      <c r="AW223" s="9">
        <f t="shared" si="216"/>
        <v>0</v>
      </c>
      <c r="AX223" s="9">
        <f t="shared" si="217"/>
        <v>0</v>
      </c>
      <c r="AY223" s="9">
        <v>3.4479745294568875E-3</v>
      </c>
      <c r="AZ223" s="9">
        <f t="shared" si="218"/>
        <v>0</v>
      </c>
      <c r="BA223" s="9">
        <f t="shared" si="219"/>
        <v>0</v>
      </c>
      <c r="BB223" s="9">
        <f t="shared" si="220"/>
        <v>0</v>
      </c>
      <c r="BC223" s="9">
        <v>4.4103000000000003</v>
      </c>
      <c r="BD223" s="9">
        <f t="shared" si="175"/>
        <v>0</v>
      </c>
      <c r="BE223" s="9">
        <f t="shared" si="176"/>
        <v>0.35699418529396537</v>
      </c>
      <c r="BF223" s="9">
        <f t="shared" si="177"/>
        <v>0.36706929770559155</v>
      </c>
      <c r="BG223" s="9">
        <f t="shared" si="178"/>
        <v>0.34719720942600529</v>
      </c>
      <c r="BH223" s="9">
        <f t="shared" si="179"/>
        <v>0.37743049102383702</v>
      </c>
      <c r="BI223" s="9">
        <f t="shared" si="180"/>
        <v>0.33767064761222609</v>
      </c>
      <c r="BJ223" s="9">
        <f t="shared" si="181"/>
        <v>0</v>
      </c>
      <c r="BK223" s="9">
        <f t="shared" si="182"/>
        <v>0</v>
      </c>
      <c r="BL223" s="9">
        <f t="shared" si="183"/>
        <v>0</v>
      </c>
      <c r="BM223" s="9">
        <f t="shared" si="184"/>
        <v>0</v>
      </c>
      <c r="BN223" s="9">
        <f t="shared" si="185"/>
        <v>0</v>
      </c>
    </row>
    <row r="224" spans="1:66" x14ac:dyDescent="0.3">
      <c r="A224" s="9">
        <f t="shared" si="173"/>
        <v>207</v>
      </c>
      <c r="B224" s="9">
        <f t="shared" si="221"/>
        <v>0</v>
      </c>
      <c r="C224" s="9">
        <f t="shared" si="222"/>
        <v>0</v>
      </c>
      <c r="D224" s="9">
        <f t="shared" si="223"/>
        <v>0</v>
      </c>
      <c r="E224" s="9">
        <f t="shared" si="224"/>
        <v>0</v>
      </c>
      <c r="F224" s="9">
        <f t="shared" si="225"/>
        <v>0</v>
      </c>
      <c r="G224" s="9">
        <v>3.3528081415674649E-3</v>
      </c>
      <c r="H224" s="9">
        <f t="shared" si="226"/>
        <v>0</v>
      </c>
      <c r="I224" s="9">
        <f t="shared" si="227"/>
        <v>0</v>
      </c>
      <c r="J224" s="9">
        <f t="shared" si="228"/>
        <v>0</v>
      </c>
      <c r="K224" s="4">
        <v>4.0104000000000006</v>
      </c>
      <c r="L224" s="9">
        <f t="shared" si="186"/>
        <v>0</v>
      </c>
      <c r="M224" s="9">
        <f t="shared" si="187"/>
        <v>0</v>
      </c>
      <c r="N224" s="9">
        <f t="shared" si="188"/>
        <v>0</v>
      </c>
      <c r="O224" s="9">
        <f t="shared" si="189"/>
        <v>0</v>
      </c>
      <c r="P224" s="9">
        <f t="shared" si="190"/>
        <v>0</v>
      </c>
      <c r="Q224" s="9">
        <f t="shared" si="191"/>
        <v>0</v>
      </c>
      <c r="R224" s="9">
        <v>3.4566309782515514E-3</v>
      </c>
      <c r="S224" s="9">
        <f t="shared" si="192"/>
        <v>0</v>
      </c>
      <c r="T224" s="9">
        <f t="shared" si="193"/>
        <v>0</v>
      </c>
      <c r="U224" s="9">
        <f t="shared" si="194"/>
        <v>0</v>
      </c>
      <c r="V224" s="9">
        <v>3.8104000000000005</v>
      </c>
      <c r="W224" s="9">
        <f t="shared" si="195"/>
        <v>0</v>
      </c>
      <c r="X224" s="9">
        <f t="shared" si="196"/>
        <v>0</v>
      </c>
      <c r="Y224" s="9">
        <f t="shared" si="197"/>
        <v>0</v>
      </c>
      <c r="Z224" s="9">
        <f t="shared" si="198"/>
        <v>0</v>
      </c>
      <c r="AA224" s="9">
        <f t="shared" si="199"/>
        <v>0</v>
      </c>
      <c r="AB224" s="9">
        <f t="shared" si="200"/>
        <v>0</v>
      </c>
      <c r="AC224" s="9">
        <v>3.2491041386081276E-3</v>
      </c>
      <c r="AD224" s="9">
        <f t="shared" si="201"/>
        <v>0</v>
      </c>
      <c r="AE224" s="9">
        <f t="shared" si="202"/>
        <v>0</v>
      </c>
      <c r="AF224" s="9">
        <f t="shared" si="203"/>
        <v>0</v>
      </c>
      <c r="AG224" s="9">
        <v>4.2104000000000008</v>
      </c>
      <c r="AH224" s="9">
        <f t="shared" si="204"/>
        <v>0</v>
      </c>
      <c r="AI224" s="9">
        <f t="shared" si="205"/>
        <v>0</v>
      </c>
      <c r="AJ224" s="9">
        <f t="shared" si="206"/>
        <v>0</v>
      </c>
      <c r="AK224" s="9">
        <f t="shared" si="207"/>
        <v>0</v>
      </c>
      <c r="AL224" s="9">
        <f t="shared" si="208"/>
        <v>0</v>
      </c>
      <c r="AM224" s="9">
        <f t="shared" si="209"/>
        <v>0</v>
      </c>
      <c r="AN224" s="9">
        <v>3.6733114729780025E-3</v>
      </c>
      <c r="AO224" s="9">
        <f t="shared" si="210"/>
        <v>0</v>
      </c>
      <c r="AP224" s="9">
        <f t="shared" si="211"/>
        <v>0</v>
      </c>
      <c r="AQ224" s="9">
        <f t="shared" si="212"/>
        <v>0</v>
      </c>
      <c r="AR224" s="9">
        <v>3.6104000000000007</v>
      </c>
      <c r="AS224" s="9">
        <f t="shared" si="174"/>
        <v>0</v>
      </c>
      <c r="AT224" s="9">
        <f t="shared" si="213"/>
        <v>0</v>
      </c>
      <c r="AU224" s="9">
        <f t="shared" si="214"/>
        <v>0</v>
      </c>
      <c r="AV224" s="9">
        <f t="shared" si="215"/>
        <v>0</v>
      </c>
      <c r="AW224" s="9">
        <f t="shared" si="216"/>
        <v>0</v>
      </c>
      <c r="AX224" s="9">
        <f t="shared" si="217"/>
        <v>0</v>
      </c>
      <c r="AY224" s="9">
        <v>3.1455186853333039E-3</v>
      </c>
      <c r="AZ224" s="9">
        <f t="shared" si="218"/>
        <v>0</v>
      </c>
      <c r="BA224" s="9">
        <f t="shared" si="219"/>
        <v>0</v>
      </c>
      <c r="BB224" s="9">
        <f t="shared" si="220"/>
        <v>0</v>
      </c>
      <c r="BC224" s="9">
        <v>4.410400000000001</v>
      </c>
      <c r="BD224" s="9">
        <f t="shared" si="175"/>
        <v>0</v>
      </c>
      <c r="BE224" s="9">
        <f t="shared" si="176"/>
        <v>0.35474002422515483</v>
      </c>
      <c r="BF224" s="9">
        <f t="shared" si="177"/>
        <v>0.3648119376297837</v>
      </c>
      <c r="BG224" s="9">
        <f t="shared" si="178"/>
        <v>0.34494778092045919</v>
      </c>
      <c r="BH224" s="9">
        <f t="shared" si="179"/>
        <v>0.37517155694815418</v>
      </c>
      <c r="BI224" s="9">
        <f t="shared" si="180"/>
        <v>0.33542739762300211</v>
      </c>
      <c r="BJ224" s="9">
        <f t="shared" si="181"/>
        <v>0</v>
      </c>
      <c r="BK224" s="9">
        <f t="shared" si="182"/>
        <v>0</v>
      </c>
      <c r="BL224" s="9">
        <f t="shared" si="183"/>
        <v>0</v>
      </c>
      <c r="BM224" s="9">
        <f t="shared" si="184"/>
        <v>0</v>
      </c>
      <c r="BN224" s="9">
        <f t="shared" si="185"/>
        <v>0</v>
      </c>
    </row>
    <row r="225" spans="1:66" x14ac:dyDescent="0.3">
      <c r="A225" s="9">
        <f t="shared" si="173"/>
        <v>208</v>
      </c>
      <c r="B225" s="9">
        <f t="shared" si="221"/>
        <v>0</v>
      </c>
      <c r="C225" s="9">
        <f t="shared" si="222"/>
        <v>0</v>
      </c>
      <c r="D225" s="9">
        <f t="shared" si="223"/>
        <v>0</v>
      </c>
      <c r="E225" s="9">
        <f t="shared" si="224"/>
        <v>0</v>
      </c>
      <c r="F225" s="9">
        <f t="shared" si="225"/>
        <v>0</v>
      </c>
      <c r="G225" s="9">
        <v>4.5014584367957244E-3</v>
      </c>
      <c r="H225" s="9">
        <f t="shared" si="226"/>
        <v>0</v>
      </c>
      <c r="I225" s="9">
        <f t="shared" si="227"/>
        <v>0</v>
      </c>
      <c r="J225" s="9">
        <f t="shared" si="228"/>
        <v>0</v>
      </c>
      <c r="K225" s="4">
        <v>4.0116999999999994</v>
      </c>
      <c r="L225" s="9">
        <f t="shared" si="186"/>
        <v>0</v>
      </c>
      <c r="M225" s="9">
        <f t="shared" si="187"/>
        <v>0</v>
      </c>
      <c r="N225" s="9">
        <f t="shared" si="188"/>
        <v>0</v>
      </c>
      <c r="O225" s="9">
        <f t="shared" si="189"/>
        <v>0</v>
      </c>
      <c r="P225" s="9">
        <f t="shared" si="190"/>
        <v>0</v>
      </c>
      <c r="Q225" s="9">
        <f t="shared" si="191"/>
        <v>0</v>
      </c>
      <c r="R225" s="9">
        <v>4.6416843447381062E-3</v>
      </c>
      <c r="S225" s="9">
        <f t="shared" si="192"/>
        <v>0</v>
      </c>
      <c r="T225" s="9">
        <f t="shared" si="193"/>
        <v>0</v>
      </c>
      <c r="U225" s="9">
        <f t="shared" si="194"/>
        <v>0</v>
      </c>
      <c r="V225" s="9">
        <v>3.8116999999999992</v>
      </c>
      <c r="W225" s="9">
        <f t="shared" si="195"/>
        <v>0</v>
      </c>
      <c r="X225" s="9">
        <f t="shared" si="196"/>
        <v>0</v>
      </c>
      <c r="Y225" s="9">
        <f t="shared" si="197"/>
        <v>0</v>
      </c>
      <c r="Z225" s="9">
        <f t="shared" si="198"/>
        <v>0</v>
      </c>
      <c r="AA225" s="9">
        <f t="shared" si="199"/>
        <v>0</v>
      </c>
      <c r="AB225" s="9">
        <f t="shared" si="200"/>
        <v>0</v>
      </c>
      <c r="AC225" s="9">
        <v>4.3614494671814219E-3</v>
      </c>
      <c r="AD225" s="9">
        <f t="shared" si="201"/>
        <v>0</v>
      </c>
      <c r="AE225" s="9">
        <f t="shared" si="202"/>
        <v>0</v>
      </c>
      <c r="AF225" s="9">
        <f t="shared" si="203"/>
        <v>0</v>
      </c>
      <c r="AG225" s="9">
        <v>4.2116999999999996</v>
      </c>
      <c r="AH225" s="9">
        <f t="shared" si="204"/>
        <v>0</v>
      </c>
      <c r="AI225" s="9">
        <f t="shared" si="205"/>
        <v>0</v>
      </c>
      <c r="AJ225" s="9">
        <f t="shared" si="206"/>
        <v>0</v>
      </c>
      <c r="AK225" s="9">
        <f t="shared" si="207"/>
        <v>0</v>
      </c>
      <c r="AL225" s="9">
        <f t="shared" si="208"/>
        <v>0</v>
      </c>
      <c r="AM225" s="9">
        <f t="shared" si="209"/>
        <v>0</v>
      </c>
      <c r="AN225" s="9">
        <v>4.9227897951813482E-3</v>
      </c>
      <c r="AO225" s="9">
        <f t="shared" si="210"/>
        <v>0</v>
      </c>
      <c r="AP225" s="9">
        <f t="shared" si="211"/>
        <v>0</v>
      </c>
      <c r="AQ225" s="9">
        <f t="shared" si="212"/>
        <v>0</v>
      </c>
      <c r="AR225" s="9">
        <v>3.6116999999999995</v>
      </c>
      <c r="AS225" s="9">
        <f t="shared" si="174"/>
        <v>0</v>
      </c>
      <c r="AT225" s="9">
        <f t="shared" si="213"/>
        <v>0</v>
      </c>
      <c r="AU225" s="9">
        <f t="shared" si="214"/>
        <v>0</v>
      </c>
      <c r="AV225" s="9">
        <f t="shared" si="215"/>
        <v>0</v>
      </c>
      <c r="AW225" s="9">
        <f t="shared" si="216"/>
        <v>0</v>
      </c>
      <c r="AX225" s="9">
        <f t="shared" si="217"/>
        <v>0</v>
      </c>
      <c r="AY225" s="9">
        <v>4.2216567353323686E-3</v>
      </c>
      <c r="AZ225" s="9">
        <f t="shared" si="218"/>
        <v>0</v>
      </c>
      <c r="BA225" s="9">
        <f t="shared" si="219"/>
        <v>0</v>
      </c>
      <c r="BB225" s="9">
        <f t="shared" si="220"/>
        <v>0</v>
      </c>
      <c r="BC225" s="9">
        <v>4.4116999999999997</v>
      </c>
      <c r="BD225" s="9">
        <f t="shared" si="175"/>
        <v>0</v>
      </c>
      <c r="BE225" s="9">
        <f t="shared" si="176"/>
        <v>0.35249971709595967</v>
      </c>
      <c r="BF225" s="9">
        <f t="shared" si="177"/>
        <v>0.36256806923784302</v>
      </c>
      <c r="BG225" s="9">
        <f t="shared" si="178"/>
        <v>0.34271255719259247</v>
      </c>
      <c r="BH225" s="9">
        <f t="shared" si="179"/>
        <v>0.37292574108333187</v>
      </c>
      <c r="BI225" s="9">
        <f t="shared" si="180"/>
        <v>0.33319869166629823</v>
      </c>
      <c r="BJ225" s="9">
        <f t="shared" si="181"/>
        <v>0</v>
      </c>
      <c r="BK225" s="9">
        <f t="shared" si="182"/>
        <v>0</v>
      </c>
      <c r="BL225" s="9">
        <f t="shared" si="183"/>
        <v>0</v>
      </c>
      <c r="BM225" s="9">
        <f t="shared" si="184"/>
        <v>0</v>
      </c>
      <c r="BN225" s="9">
        <f t="shared" si="185"/>
        <v>0</v>
      </c>
    </row>
    <row r="226" spans="1:66" x14ac:dyDescent="0.3">
      <c r="A226" s="9">
        <f t="shared" si="173"/>
        <v>209</v>
      </c>
      <c r="B226" s="9">
        <f t="shared" si="221"/>
        <v>0</v>
      </c>
      <c r="C226" s="9">
        <f t="shared" si="222"/>
        <v>0</v>
      </c>
      <c r="D226" s="9">
        <f t="shared" si="223"/>
        <v>0</v>
      </c>
      <c r="E226" s="9">
        <f t="shared" si="224"/>
        <v>0</v>
      </c>
      <c r="F226" s="9">
        <f t="shared" si="225"/>
        <v>0</v>
      </c>
      <c r="G226" s="9">
        <v>4.6416843447381062E-3</v>
      </c>
      <c r="H226" s="9">
        <f t="shared" si="226"/>
        <v>0</v>
      </c>
      <c r="I226" s="9">
        <f t="shared" si="227"/>
        <v>0</v>
      </c>
      <c r="J226" s="9">
        <f t="shared" si="228"/>
        <v>0</v>
      </c>
      <c r="K226" s="4">
        <v>4.0125000000000002</v>
      </c>
      <c r="L226" s="9">
        <f t="shared" si="186"/>
        <v>0</v>
      </c>
      <c r="M226" s="9">
        <f t="shared" si="187"/>
        <v>0</v>
      </c>
      <c r="N226" s="9">
        <f t="shared" si="188"/>
        <v>0</v>
      </c>
      <c r="O226" s="9">
        <f t="shared" si="189"/>
        <v>0</v>
      </c>
      <c r="P226" s="9">
        <f t="shared" si="190"/>
        <v>0</v>
      </c>
      <c r="Q226" s="9">
        <f t="shared" si="191"/>
        <v>0</v>
      </c>
      <c r="R226" s="9">
        <v>4.7821278950315182E-3</v>
      </c>
      <c r="S226" s="9">
        <f t="shared" si="192"/>
        <v>0</v>
      </c>
      <c r="T226" s="9">
        <f t="shared" si="193"/>
        <v>0</v>
      </c>
      <c r="U226" s="9">
        <f t="shared" si="194"/>
        <v>0</v>
      </c>
      <c r="V226" s="9">
        <v>3.8125</v>
      </c>
      <c r="W226" s="9">
        <f t="shared" si="195"/>
        <v>0</v>
      </c>
      <c r="X226" s="9">
        <f t="shared" si="196"/>
        <v>0</v>
      </c>
      <c r="Y226" s="9">
        <f t="shared" si="197"/>
        <v>0</v>
      </c>
      <c r="Z226" s="9">
        <f t="shared" si="198"/>
        <v>0</v>
      </c>
      <c r="AA226" s="9">
        <f t="shared" si="199"/>
        <v>0</v>
      </c>
      <c r="AB226" s="9">
        <f t="shared" si="200"/>
        <v>0</v>
      </c>
      <c r="AC226" s="9">
        <v>4.5014584367957244E-3</v>
      </c>
      <c r="AD226" s="9">
        <f t="shared" si="201"/>
        <v>0</v>
      </c>
      <c r="AE226" s="9">
        <f t="shared" si="202"/>
        <v>0</v>
      </c>
      <c r="AF226" s="9">
        <f t="shared" si="203"/>
        <v>0</v>
      </c>
      <c r="AG226" s="9">
        <v>4.2125000000000004</v>
      </c>
      <c r="AH226" s="9">
        <f t="shared" si="204"/>
        <v>0</v>
      </c>
      <c r="AI226" s="9">
        <f t="shared" si="205"/>
        <v>0</v>
      </c>
      <c r="AJ226" s="9">
        <f t="shared" si="206"/>
        <v>0</v>
      </c>
      <c r="AK226" s="9">
        <f t="shared" si="207"/>
        <v>0</v>
      </c>
      <c r="AL226" s="9">
        <f t="shared" si="208"/>
        <v>0</v>
      </c>
      <c r="AM226" s="9">
        <f t="shared" si="209"/>
        <v>0</v>
      </c>
      <c r="AN226" s="9">
        <v>5.0812963145921985E-3</v>
      </c>
      <c r="AO226" s="9">
        <f t="shared" si="210"/>
        <v>0</v>
      </c>
      <c r="AP226" s="9">
        <f t="shared" si="211"/>
        <v>0</v>
      </c>
      <c r="AQ226" s="9">
        <f t="shared" si="212"/>
        <v>0</v>
      </c>
      <c r="AR226" s="9">
        <v>3.6125000000000003</v>
      </c>
      <c r="AS226" s="9">
        <f t="shared" si="174"/>
        <v>0</v>
      </c>
      <c r="AT226" s="9">
        <f t="shared" si="213"/>
        <v>0</v>
      </c>
      <c r="AU226" s="9">
        <f t="shared" si="214"/>
        <v>0</v>
      </c>
      <c r="AV226" s="9">
        <f t="shared" si="215"/>
        <v>0</v>
      </c>
      <c r="AW226" s="9">
        <f t="shared" si="216"/>
        <v>0</v>
      </c>
      <c r="AX226" s="9">
        <f t="shared" si="217"/>
        <v>0</v>
      </c>
      <c r="AY226" s="9">
        <v>4.3527060936007222E-3</v>
      </c>
      <c r="AZ226" s="9">
        <f t="shared" si="218"/>
        <v>0</v>
      </c>
      <c r="BA226" s="9">
        <f t="shared" si="219"/>
        <v>0</v>
      </c>
      <c r="BB226" s="9">
        <f t="shared" si="220"/>
        <v>0</v>
      </c>
      <c r="BC226" s="9">
        <v>4.4125000000000005</v>
      </c>
      <c r="BD226" s="9">
        <f t="shared" si="175"/>
        <v>0</v>
      </c>
      <c r="BE226" s="9">
        <f t="shared" si="176"/>
        <v>0.3502733262477884</v>
      </c>
      <c r="BF226" s="9">
        <f t="shared" si="177"/>
        <v>0.36033776358020964</v>
      </c>
      <c r="BG226" s="9">
        <f t="shared" si="178"/>
        <v>0.3404915919454472</v>
      </c>
      <c r="BH226" s="9">
        <f t="shared" si="179"/>
        <v>0.37069312325587461</v>
      </c>
      <c r="BI226" s="9">
        <f t="shared" si="180"/>
        <v>0.33098457488107497</v>
      </c>
      <c r="BJ226" s="9">
        <f t="shared" si="181"/>
        <v>0</v>
      </c>
      <c r="BK226" s="9">
        <f t="shared" si="182"/>
        <v>0</v>
      </c>
      <c r="BL226" s="9">
        <f t="shared" si="183"/>
        <v>0</v>
      </c>
      <c r="BM226" s="9">
        <f t="shared" si="184"/>
        <v>0</v>
      </c>
      <c r="BN226" s="9">
        <f t="shared" si="185"/>
        <v>0</v>
      </c>
    </row>
    <row r="227" spans="1:66" x14ac:dyDescent="0.3">
      <c r="A227" s="9">
        <f t="shared" si="173"/>
        <v>210</v>
      </c>
      <c r="B227" s="9">
        <f t="shared" si="221"/>
        <v>0</v>
      </c>
      <c r="C227" s="9">
        <f t="shared" si="222"/>
        <v>0</v>
      </c>
      <c r="D227" s="9">
        <f t="shared" si="223"/>
        <v>0</v>
      </c>
      <c r="E227" s="9">
        <f t="shared" si="224"/>
        <v>0</v>
      </c>
      <c r="F227" s="9">
        <f t="shared" si="225"/>
        <v>0</v>
      </c>
      <c r="G227" s="9">
        <v>5.1430128318229462E-3</v>
      </c>
      <c r="H227" s="9">
        <f t="shared" si="226"/>
        <v>0</v>
      </c>
      <c r="I227" s="9">
        <f t="shared" si="227"/>
        <v>0</v>
      </c>
      <c r="J227" s="9">
        <f t="shared" si="228"/>
        <v>0</v>
      </c>
      <c r="K227" s="4">
        <v>4.0137</v>
      </c>
      <c r="L227" s="9">
        <f t="shared" si="186"/>
        <v>0</v>
      </c>
      <c r="M227" s="9">
        <f t="shared" si="187"/>
        <v>0</v>
      </c>
      <c r="N227" s="9">
        <f t="shared" si="188"/>
        <v>0</v>
      </c>
      <c r="O227" s="9">
        <f t="shared" si="189"/>
        <v>0</v>
      </c>
      <c r="P227" s="9">
        <f t="shared" si="190"/>
        <v>0</v>
      </c>
      <c r="Q227" s="9">
        <f t="shared" si="191"/>
        <v>0</v>
      </c>
      <c r="R227" s="9">
        <v>5.3019061088387387E-3</v>
      </c>
      <c r="S227" s="9">
        <f t="shared" si="192"/>
        <v>0</v>
      </c>
      <c r="T227" s="9">
        <f t="shared" si="193"/>
        <v>0</v>
      </c>
      <c r="U227" s="9">
        <f t="shared" si="194"/>
        <v>0</v>
      </c>
      <c r="V227" s="9">
        <v>3.8136999999999999</v>
      </c>
      <c r="W227" s="9">
        <f t="shared" si="195"/>
        <v>0</v>
      </c>
      <c r="X227" s="9">
        <f t="shared" si="196"/>
        <v>0</v>
      </c>
      <c r="Y227" s="9">
        <f t="shared" si="197"/>
        <v>0</v>
      </c>
      <c r="Z227" s="9">
        <f t="shared" si="198"/>
        <v>0</v>
      </c>
      <c r="AA227" s="9">
        <f t="shared" si="199"/>
        <v>0</v>
      </c>
      <c r="AB227" s="9">
        <f t="shared" si="200"/>
        <v>0</v>
      </c>
      <c r="AC227" s="9">
        <v>4.9843982188235714E-3</v>
      </c>
      <c r="AD227" s="9">
        <f t="shared" si="201"/>
        <v>0</v>
      </c>
      <c r="AE227" s="9">
        <f t="shared" si="202"/>
        <v>0</v>
      </c>
      <c r="AF227" s="9">
        <f t="shared" si="203"/>
        <v>0</v>
      </c>
      <c r="AG227" s="9">
        <v>4.2137000000000002</v>
      </c>
      <c r="AH227" s="9">
        <f t="shared" si="204"/>
        <v>0</v>
      </c>
      <c r="AI227" s="9">
        <f t="shared" si="205"/>
        <v>0</v>
      </c>
      <c r="AJ227" s="9">
        <f t="shared" si="206"/>
        <v>0</v>
      </c>
      <c r="AK227" s="9">
        <f t="shared" si="207"/>
        <v>0</v>
      </c>
      <c r="AL227" s="9">
        <f t="shared" si="208"/>
        <v>0</v>
      </c>
      <c r="AM227" s="9">
        <f t="shared" si="209"/>
        <v>0</v>
      </c>
      <c r="AN227" s="9">
        <v>5.6293995531909724E-3</v>
      </c>
      <c r="AO227" s="9">
        <f t="shared" si="210"/>
        <v>0</v>
      </c>
      <c r="AP227" s="9">
        <f t="shared" si="211"/>
        <v>0</v>
      </c>
      <c r="AQ227" s="9">
        <f t="shared" si="212"/>
        <v>0</v>
      </c>
      <c r="AR227" s="9">
        <v>3.6137000000000001</v>
      </c>
      <c r="AS227" s="9">
        <f t="shared" si="174"/>
        <v>0</v>
      </c>
      <c r="AT227" s="9">
        <f t="shared" si="213"/>
        <v>0</v>
      </c>
      <c r="AU227" s="9">
        <f t="shared" si="214"/>
        <v>0</v>
      </c>
      <c r="AV227" s="9">
        <f t="shared" si="215"/>
        <v>0</v>
      </c>
      <c r="AW227" s="9">
        <f t="shared" si="216"/>
        <v>0</v>
      </c>
      <c r="AX227" s="9">
        <f t="shared" si="217"/>
        <v>0</v>
      </c>
      <c r="AY227" s="9">
        <v>4.8260612499316791E-3</v>
      </c>
      <c r="AZ227" s="9">
        <f t="shared" si="218"/>
        <v>0</v>
      </c>
      <c r="BA227" s="9">
        <f t="shared" si="219"/>
        <v>0</v>
      </c>
      <c r="BB227" s="9">
        <f t="shared" si="220"/>
        <v>0</v>
      </c>
      <c r="BC227" s="9">
        <v>4.4137000000000004</v>
      </c>
      <c r="BD227" s="9">
        <f t="shared" si="175"/>
        <v>0</v>
      </c>
      <c r="BE227" s="9">
        <f t="shared" si="176"/>
        <v>0.34806065143855902</v>
      </c>
      <c r="BF227" s="9">
        <f t="shared" si="177"/>
        <v>0.35812082153421676</v>
      </c>
      <c r="BG227" s="9">
        <f t="shared" si="178"/>
        <v>0.33828468367823289</v>
      </c>
      <c r="BH227" s="9">
        <f t="shared" si="179"/>
        <v>0.3684735053134745</v>
      </c>
      <c r="BI227" s="9">
        <f t="shared" si="180"/>
        <v>0.32878484437811084</v>
      </c>
      <c r="BJ227" s="9">
        <f t="shared" si="181"/>
        <v>0</v>
      </c>
      <c r="BK227" s="9">
        <f t="shared" si="182"/>
        <v>0</v>
      </c>
      <c r="BL227" s="9">
        <f t="shared" si="183"/>
        <v>0</v>
      </c>
      <c r="BM227" s="9">
        <f t="shared" si="184"/>
        <v>0</v>
      </c>
      <c r="BN227" s="9">
        <f t="shared" si="185"/>
        <v>0</v>
      </c>
    </row>
    <row r="228" spans="1:66" x14ac:dyDescent="0.3">
      <c r="A228" s="9">
        <f t="shared" si="173"/>
        <v>211</v>
      </c>
      <c r="B228" s="9">
        <f t="shared" si="221"/>
        <v>0</v>
      </c>
      <c r="C228" s="9">
        <f t="shared" si="222"/>
        <v>0</v>
      </c>
      <c r="D228" s="9">
        <f t="shared" si="223"/>
        <v>0</v>
      </c>
      <c r="E228" s="9">
        <f t="shared" si="224"/>
        <v>0</v>
      </c>
      <c r="F228" s="9">
        <f t="shared" si="225"/>
        <v>0</v>
      </c>
      <c r="G228" s="9">
        <v>5.4964889320406884E-3</v>
      </c>
      <c r="H228" s="9">
        <f t="shared" si="226"/>
        <v>0</v>
      </c>
      <c r="I228" s="9">
        <f t="shared" si="227"/>
        <v>0</v>
      </c>
      <c r="J228" s="9">
        <f t="shared" si="228"/>
        <v>0</v>
      </c>
      <c r="K228" s="4">
        <v>4.0144000000000002</v>
      </c>
      <c r="L228" s="9">
        <f t="shared" si="186"/>
        <v>0</v>
      </c>
      <c r="M228" s="9">
        <f t="shared" si="187"/>
        <v>0</v>
      </c>
      <c r="N228" s="9">
        <f t="shared" si="188"/>
        <v>0</v>
      </c>
      <c r="O228" s="9">
        <f t="shared" si="189"/>
        <v>0</v>
      </c>
      <c r="P228" s="9">
        <f t="shared" si="190"/>
        <v>0</v>
      </c>
      <c r="Q228" s="9">
        <f t="shared" si="191"/>
        <v>0</v>
      </c>
      <c r="R228" s="9">
        <v>5.6648754131074508E-3</v>
      </c>
      <c r="S228" s="9">
        <f t="shared" si="192"/>
        <v>0</v>
      </c>
      <c r="T228" s="9">
        <f t="shared" si="193"/>
        <v>0</v>
      </c>
      <c r="U228" s="9">
        <f t="shared" si="194"/>
        <v>0</v>
      </c>
      <c r="V228" s="9">
        <v>3.8144</v>
      </c>
      <c r="W228" s="9">
        <f t="shared" si="195"/>
        <v>0</v>
      </c>
      <c r="X228" s="9">
        <f t="shared" si="196"/>
        <v>0</v>
      </c>
      <c r="Y228" s="9">
        <f t="shared" si="197"/>
        <v>0</v>
      </c>
      <c r="Z228" s="9">
        <f t="shared" si="198"/>
        <v>0</v>
      </c>
      <c r="AA228" s="9">
        <f t="shared" si="199"/>
        <v>0</v>
      </c>
      <c r="AB228" s="9">
        <f t="shared" si="200"/>
        <v>0</v>
      </c>
      <c r="AC228" s="9">
        <v>5.3284154859407629E-3</v>
      </c>
      <c r="AD228" s="9">
        <f t="shared" si="201"/>
        <v>0</v>
      </c>
      <c r="AE228" s="9">
        <f t="shared" si="202"/>
        <v>0</v>
      </c>
      <c r="AF228" s="9">
        <f t="shared" si="203"/>
        <v>0</v>
      </c>
      <c r="AG228" s="9">
        <v>4.2144000000000004</v>
      </c>
      <c r="AH228" s="9">
        <f t="shared" si="204"/>
        <v>0</v>
      </c>
      <c r="AI228" s="9">
        <f t="shared" si="205"/>
        <v>0</v>
      </c>
      <c r="AJ228" s="9">
        <f t="shared" si="206"/>
        <v>0</v>
      </c>
      <c r="AK228" s="9">
        <f t="shared" si="207"/>
        <v>0</v>
      </c>
      <c r="AL228" s="9">
        <f t="shared" si="208"/>
        <v>0</v>
      </c>
      <c r="AM228" s="9">
        <f t="shared" si="209"/>
        <v>0</v>
      </c>
      <c r="AN228" s="9">
        <v>6.020401957620769E-3</v>
      </c>
      <c r="AO228" s="9">
        <f t="shared" si="210"/>
        <v>0</v>
      </c>
      <c r="AP228" s="9">
        <f t="shared" si="211"/>
        <v>0</v>
      </c>
      <c r="AQ228" s="9">
        <f t="shared" si="212"/>
        <v>0</v>
      </c>
      <c r="AR228" s="9">
        <v>3.6144000000000003</v>
      </c>
      <c r="AS228" s="9">
        <f t="shared" si="174"/>
        <v>0</v>
      </c>
      <c r="AT228" s="9">
        <f t="shared" si="213"/>
        <v>0</v>
      </c>
      <c r="AU228" s="9">
        <f t="shared" si="214"/>
        <v>0</v>
      </c>
      <c r="AV228" s="9">
        <f t="shared" si="215"/>
        <v>0</v>
      </c>
      <c r="AW228" s="9">
        <f t="shared" si="216"/>
        <v>0</v>
      </c>
      <c r="AX228" s="9">
        <f t="shared" si="217"/>
        <v>0</v>
      </c>
      <c r="AY228" s="9">
        <v>5.1606538604852537E-3</v>
      </c>
      <c r="AZ228" s="9">
        <f t="shared" si="218"/>
        <v>0</v>
      </c>
      <c r="BA228" s="9">
        <f t="shared" si="219"/>
        <v>0</v>
      </c>
      <c r="BB228" s="9">
        <f t="shared" si="220"/>
        <v>0</v>
      </c>
      <c r="BC228" s="9">
        <v>4.4144000000000005</v>
      </c>
      <c r="BD228" s="9">
        <f t="shared" si="175"/>
        <v>0</v>
      </c>
      <c r="BE228" s="9">
        <f t="shared" si="176"/>
        <v>0.34586175360655635</v>
      </c>
      <c r="BF228" s="9">
        <f t="shared" si="177"/>
        <v>0.35591731266132137</v>
      </c>
      <c r="BG228" s="9">
        <f t="shared" si="178"/>
        <v>0.33609188478195068</v>
      </c>
      <c r="BH228" s="9">
        <f t="shared" si="179"/>
        <v>0.36626696551315574</v>
      </c>
      <c r="BI228" s="9">
        <f t="shared" si="180"/>
        <v>0.32659954408048847</v>
      </c>
      <c r="BJ228" s="9">
        <f t="shared" si="181"/>
        <v>0</v>
      </c>
      <c r="BK228" s="9">
        <f t="shared" si="182"/>
        <v>0</v>
      </c>
      <c r="BL228" s="9">
        <f t="shared" si="183"/>
        <v>0</v>
      </c>
      <c r="BM228" s="9">
        <f t="shared" si="184"/>
        <v>0</v>
      </c>
      <c r="BN228" s="9">
        <f t="shared" si="185"/>
        <v>0</v>
      </c>
    </row>
    <row r="229" spans="1:66" x14ac:dyDescent="0.3">
      <c r="A229" s="9">
        <f t="shared" si="173"/>
        <v>212</v>
      </c>
      <c r="B229" s="9">
        <f t="shared" si="221"/>
        <v>0</v>
      </c>
      <c r="C229" s="9">
        <f t="shared" si="222"/>
        <v>0</v>
      </c>
      <c r="D229" s="9">
        <f t="shared" si="223"/>
        <v>0</v>
      </c>
      <c r="E229" s="9">
        <f t="shared" si="224"/>
        <v>0</v>
      </c>
      <c r="F229" s="9">
        <f t="shared" si="225"/>
        <v>0</v>
      </c>
      <c r="G229" s="9">
        <v>5.2400811007118353E-3</v>
      </c>
      <c r="H229" s="9">
        <f t="shared" si="226"/>
        <v>0</v>
      </c>
      <c r="I229" s="9">
        <f t="shared" si="227"/>
        <v>0</v>
      </c>
      <c r="J229" s="9">
        <f t="shared" si="228"/>
        <v>0</v>
      </c>
      <c r="K229" s="4">
        <v>4.0156999999999998</v>
      </c>
      <c r="L229" s="9">
        <f t="shared" si="186"/>
        <v>0</v>
      </c>
      <c r="M229" s="9">
        <f t="shared" si="187"/>
        <v>0</v>
      </c>
      <c r="N229" s="9">
        <f t="shared" si="188"/>
        <v>0</v>
      </c>
      <c r="O229" s="9">
        <f t="shared" si="189"/>
        <v>0</v>
      </c>
      <c r="P229" s="9">
        <f t="shared" si="190"/>
        <v>0</v>
      </c>
      <c r="Q229" s="9">
        <f t="shared" si="191"/>
        <v>0</v>
      </c>
      <c r="R229" s="9">
        <v>5.4079902797683488E-3</v>
      </c>
      <c r="S229" s="9">
        <f t="shared" si="192"/>
        <v>0</v>
      </c>
      <c r="T229" s="9">
        <f t="shared" si="193"/>
        <v>0</v>
      </c>
      <c r="U229" s="9">
        <f t="shared" si="194"/>
        <v>0</v>
      </c>
      <c r="V229" s="9">
        <v>3.8156999999999996</v>
      </c>
      <c r="W229" s="9">
        <f t="shared" si="195"/>
        <v>0</v>
      </c>
      <c r="X229" s="9">
        <f t="shared" si="196"/>
        <v>0</v>
      </c>
      <c r="Y229" s="9">
        <f t="shared" si="197"/>
        <v>0</v>
      </c>
      <c r="Z229" s="9">
        <f t="shared" si="198"/>
        <v>0</v>
      </c>
      <c r="AA229" s="9">
        <f t="shared" si="199"/>
        <v>0</v>
      </c>
      <c r="AB229" s="9">
        <f t="shared" si="200"/>
        <v>0</v>
      </c>
      <c r="AC229" s="9">
        <v>5.0812963145921985E-3</v>
      </c>
      <c r="AD229" s="9">
        <f t="shared" si="201"/>
        <v>0</v>
      </c>
      <c r="AE229" s="9">
        <f t="shared" si="202"/>
        <v>0</v>
      </c>
      <c r="AF229" s="9">
        <f t="shared" si="203"/>
        <v>0</v>
      </c>
      <c r="AG229" s="9">
        <v>4.2157</v>
      </c>
      <c r="AH229" s="9">
        <f t="shared" si="204"/>
        <v>0</v>
      </c>
      <c r="AI229" s="9">
        <f t="shared" si="205"/>
        <v>0</v>
      </c>
      <c r="AJ229" s="9">
        <f t="shared" si="206"/>
        <v>0</v>
      </c>
      <c r="AK229" s="9">
        <f t="shared" si="207"/>
        <v>0</v>
      </c>
      <c r="AL229" s="9">
        <f t="shared" si="208"/>
        <v>0</v>
      </c>
      <c r="AM229" s="9">
        <f t="shared" si="209"/>
        <v>0</v>
      </c>
      <c r="AN229" s="9">
        <v>5.7447470404756729E-3</v>
      </c>
      <c r="AO229" s="9">
        <f t="shared" si="210"/>
        <v>0</v>
      </c>
      <c r="AP229" s="9">
        <f t="shared" si="211"/>
        <v>0</v>
      </c>
      <c r="AQ229" s="9">
        <f t="shared" si="212"/>
        <v>0</v>
      </c>
      <c r="AR229" s="9">
        <v>3.6156999999999999</v>
      </c>
      <c r="AS229" s="9">
        <f t="shared" si="174"/>
        <v>0</v>
      </c>
      <c r="AT229" s="9">
        <f t="shared" si="213"/>
        <v>0</v>
      </c>
      <c r="AU229" s="9">
        <f t="shared" si="214"/>
        <v>0</v>
      </c>
      <c r="AV229" s="9">
        <f t="shared" si="215"/>
        <v>0</v>
      </c>
      <c r="AW229" s="9">
        <f t="shared" si="216"/>
        <v>0</v>
      </c>
      <c r="AX229" s="9">
        <f t="shared" si="217"/>
        <v>0</v>
      </c>
      <c r="AY229" s="9">
        <v>4.9227897951813482E-3</v>
      </c>
      <c r="AZ229" s="9">
        <f t="shared" si="218"/>
        <v>0</v>
      </c>
      <c r="BA229" s="9">
        <f t="shared" si="219"/>
        <v>0</v>
      </c>
      <c r="BB229" s="9">
        <f t="shared" si="220"/>
        <v>0</v>
      </c>
      <c r="BC229" s="9">
        <v>4.4157000000000002</v>
      </c>
      <c r="BD229" s="9">
        <f t="shared" si="175"/>
        <v>0</v>
      </c>
      <c r="BE229" s="9">
        <f t="shared" si="176"/>
        <v>0.3436763775034975</v>
      </c>
      <c r="BF229" s="9">
        <f t="shared" si="177"/>
        <v>0.35372698107957906</v>
      </c>
      <c r="BG229" s="9">
        <f t="shared" si="178"/>
        <v>0.33391294045750408</v>
      </c>
      <c r="BH229" s="9">
        <f t="shared" si="179"/>
        <v>0.36407324714364592</v>
      </c>
      <c r="BI229" s="9">
        <f t="shared" si="180"/>
        <v>0.32442841946477113</v>
      </c>
      <c r="BJ229" s="9">
        <f t="shared" si="181"/>
        <v>0</v>
      </c>
      <c r="BK229" s="9">
        <f t="shared" si="182"/>
        <v>0</v>
      </c>
      <c r="BL229" s="9">
        <f t="shared" si="183"/>
        <v>0</v>
      </c>
      <c r="BM229" s="9">
        <f t="shared" si="184"/>
        <v>0</v>
      </c>
      <c r="BN229" s="9">
        <f t="shared" si="185"/>
        <v>0</v>
      </c>
    </row>
    <row r="230" spans="1:66" x14ac:dyDescent="0.3">
      <c r="A230" s="9">
        <f t="shared" si="173"/>
        <v>213</v>
      </c>
      <c r="B230" s="9">
        <f t="shared" si="221"/>
        <v>0</v>
      </c>
      <c r="C230" s="9">
        <f t="shared" si="222"/>
        <v>0</v>
      </c>
      <c r="D230" s="9">
        <f t="shared" si="223"/>
        <v>0</v>
      </c>
      <c r="E230" s="9">
        <f t="shared" si="224"/>
        <v>0</v>
      </c>
      <c r="F230" s="9">
        <f t="shared" si="225"/>
        <v>0</v>
      </c>
      <c r="G230" s="9">
        <v>5.61166684275205E-3</v>
      </c>
      <c r="H230" s="9">
        <f t="shared" si="226"/>
        <v>0</v>
      </c>
      <c r="I230" s="9">
        <f t="shared" si="227"/>
        <v>0</v>
      </c>
      <c r="J230" s="9">
        <f t="shared" si="228"/>
        <v>0</v>
      </c>
      <c r="K230" s="4">
        <v>4.0169999999999995</v>
      </c>
      <c r="L230" s="9">
        <f t="shared" si="186"/>
        <v>0</v>
      </c>
      <c r="M230" s="9">
        <f t="shared" si="187"/>
        <v>0</v>
      </c>
      <c r="N230" s="9">
        <f t="shared" si="188"/>
        <v>0</v>
      </c>
      <c r="O230" s="9">
        <f t="shared" si="189"/>
        <v>0</v>
      </c>
      <c r="P230" s="9">
        <f t="shared" si="190"/>
        <v>0</v>
      </c>
      <c r="Q230" s="9">
        <f t="shared" si="191"/>
        <v>0</v>
      </c>
      <c r="R230" s="9">
        <v>5.7891506828096073E-3</v>
      </c>
      <c r="S230" s="9">
        <f t="shared" si="192"/>
        <v>0</v>
      </c>
      <c r="T230" s="9">
        <f t="shared" si="193"/>
        <v>0</v>
      </c>
      <c r="U230" s="9">
        <f t="shared" si="194"/>
        <v>0</v>
      </c>
      <c r="V230" s="9">
        <v>3.8169999999999993</v>
      </c>
      <c r="W230" s="9">
        <f t="shared" si="195"/>
        <v>0</v>
      </c>
      <c r="X230" s="9">
        <f t="shared" si="196"/>
        <v>0</v>
      </c>
      <c r="Y230" s="9">
        <f t="shared" si="197"/>
        <v>0</v>
      </c>
      <c r="Z230" s="9">
        <f t="shared" si="198"/>
        <v>0</v>
      </c>
      <c r="AA230" s="9">
        <f t="shared" si="199"/>
        <v>0</v>
      </c>
      <c r="AB230" s="9">
        <f t="shared" si="200"/>
        <v>0</v>
      </c>
      <c r="AC230" s="9">
        <v>5.443379346456112E-3</v>
      </c>
      <c r="AD230" s="9">
        <f t="shared" si="201"/>
        <v>0</v>
      </c>
      <c r="AE230" s="9">
        <f t="shared" si="202"/>
        <v>0</v>
      </c>
      <c r="AF230" s="9">
        <f t="shared" si="203"/>
        <v>0</v>
      </c>
      <c r="AG230" s="9">
        <v>4.2169999999999996</v>
      </c>
      <c r="AH230" s="9">
        <f t="shared" si="204"/>
        <v>0</v>
      </c>
      <c r="AI230" s="9">
        <f t="shared" si="205"/>
        <v>0</v>
      </c>
      <c r="AJ230" s="9">
        <f t="shared" si="206"/>
        <v>0</v>
      </c>
      <c r="AK230" s="9">
        <f t="shared" si="207"/>
        <v>0</v>
      </c>
      <c r="AL230" s="9">
        <f t="shared" si="208"/>
        <v>0</v>
      </c>
      <c r="AM230" s="9">
        <f t="shared" si="209"/>
        <v>0</v>
      </c>
      <c r="AN230" s="9">
        <v>6.1451674302122061E-3</v>
      </c>
      <c r="AO230" s="9">
        <f t="shared" si="210"/>
        <v>0</v>
      </c>
      <c r="AP230" s="9">
        <f t="shared" si="211"/>
        <v>0</v>
      </c>
      <c r="AQ230" s="9">
        <f t="shared" si="212"/>
        <v>0</v>
      </c>
      <c r="AR230" s="9">
        <v>3.6169999999999995</v>
      </c>
      <c r="AS230" s="9">
        <f t="shared" si="174"/>
        <v>0</v>
      </c>
      <c r="AT230" s="9">
        <f t="shared" si="213"/>
        <v>0</v>
      </c>
      <c r="AU230" s="9">
        <f t="shared" si="214"/>
        <v>0</v>
      </c>
      <c r="AV230" s="9">
        <f t="shared" si="215"/>
        <v>0</v>
      </c>
      <c r="AW230" s="9">
        <f t="shared" si="216"/>
        <v>0</v>
      </c>
      <c r="AX230" s="9">
        <f t="shared" si="217"/>
        <v>0</v>
      </c>
      <c r="AY230" s="9">
        <v>5.2665723572145051E-3</v>
      </c>
      <c r="AZ230" s="9">
        <f t="shared" si="218"/>
        <v>0</v>
      </c>
      <c r="BA230" s="9">
        <f t="shared" si="219"/>
        <v>0</v>
      </c>
      <c r="BB230" s="9">
        <f t="shared" si="220"/>
        <v>0</v>
      </c>
      <c r="BC230" s="9">
        <v>4.4169999999999998</v>
      </c>
      <c r="BD230" s="9">
        <f t="shared" si="175"/>
        <v>0</v>
      </c>
      <c r="BE230" s="9">
        <f t="shared" si="176"/>
        <v>0.34150444238103145</v>
      </c>
      <c r="BF230" s="9">
        <f t="shared" si="177"/>
        <v>0.35154975039773928</v>
      </c>
      <c r="BG230" s="9">
        <f t="shared" si="178"/>
        <v>0.33174776555882279</v>
      </c>
      <c r="BH230" s="9">
        <f t="shared" si="179"/>
        <v>0.3618922781231616</v>
      </c>
      <c r="BI230" s="9">
        <f t="shared" si="180"/>
        <v>0.32227138095343666</v>
      </c>
      <c r="BJ230" s="9">
        <f t="shared" si="181"/>
        <v>0</v>
      </c>
      <c r="BK230" s="9">
        <f t="shared" si="182"/>
        <v>0</v>
      </c>
      <c r="BL230" s="9">
        <f t="shared" si="183"/>
        <v>0</v>
      </c>
      <c r="BM230" s="9">
        <f t="shared" si="184"/>
        <v>0</v>
      </c>
      <c r="BN230" s="9">
        <f t="shared" si="185"/>
        <v>0</v>
      </c>
    </row>
    <row r="231" spans="1:66" x14ac:dyDescent="0.3">
      <c r="A231" s="9">
        <f t="shared" si="173"/>
        <v>214</v>
      </c>
      <c r="B231" s="9">
        <f t="shared" si="221"/>
        <v>0</v>
      </c>
      <c r="C231" s="9">
        <f t="shared" si="222"/>
        <v>0</v>
      </c>
      <c r="D231" s="9">
        <f t="shared" si="223"/>
        <v>0</v>
      </c>
      <c r="E231" s="9">
        <f t="shared" si="224"/>
        <v>0</v>
      </c>
      <c r="F231" s="9">
        <f t="shared" si="225"/>
        <v>0</v>
      </c>
      <c r="G231" s="9">
        <v>4.764560524780137E-3</v>
      </c>
      <c r="H231" s="9">
        <f t="shared" si="226"/>
        <v>0</v>
      </c>
      <c r="I231" s="9">
        <f t="shared" si="227"/>
        <v>0</v>
      </c>
      <c r="J231" s="9">
        <f t="shared" si="228"/>
        <v>0</v>
      </c>
      <c r="K231" s="4">
        <v>4.0176999999999996</v>
      </c>
      <c r="L231" s="9">
        <f t="shared" si="186"/>
        <v>0</v>
      </c>
      <c r="M231" s="9">
        <f t="shared" si="187"/>
        <v>0</v>
      </c>
      <c r="N231" s="9">
        <f t="shared" si="188"/>
        <v>0</v>
      </c>
      <c r="O231" s="9">
        <f t="shared" si="189"/>
        <v>0</v>
      </c>
      <c r="P231" s="9">
        <f t="shared" si="190"/>
        <v>0</v>
      </c>
      <c r="Q231" s="9">
        <f t="shared" si="191"/>
        <v>0</v>
      </c>
      <c r="R231" s="9">
        <v>4.913992016018276E-3</v>
      </c>
      <c r="S231" s="9">
        <f t="shared" si="192"/>
        <v>0</v>
      </c>
      <c r="T231" s="9">
        <f t="shared" si="193"/>
        <v>0</v>
      </c>
      <c r="U231" s="9">
        <f t="shared" si="194"/>
        <v>0</v>
      </c>
      <c r="V231" s="9">
        <v>3.8176999999999994</v>
      </c>
      <c r="W231" s="9">
        <f t="shared" si="195"/>
        <v>0</v>
      </c>
      <c r="X231" s="9">
        <f t="shared" si="196"/>
        <v>0</v>
      </c>
      <c r="Y231" s="9">
        <f t="shared" si="197"/>
        <v>0</v>
      </c>
      <c r="Z231" s="9">
        <f t="shared" si="198"/>
        <v>0</v>
      </c>
      <c r="AA231" s="9">
        <f t="shared" si="199"/>
        <v>0</v>
      </c>
      <c r="AB231" s="9">
        <f t="shared" si="200"/>
        <v>0</v>
      </c>
      <c r="AC231" s="9">
        <v>4.6153754300476413E-3</v>
      </c>
      <c r="AD231" s="9">
        <f t="shared" si="201"/>
        <v>0</v>
      </c>
      <c r="AE231" s="9">
        <f t="shared" si="202"/>
        <v>0</v>
      </c>
      <c r="AF231" s="9">
        <f t="shared" si="203"/>
        <v>0</v>
      </c>
      <c r="AG231" s="9">
        <v>4.2176999999999998</v>
      </c>
      <c r="AH231" s="9">
        <f t="shared" si="204"/>
        <v>0</v>
      </c>
      <c r="AI231" s="9">
        <f t="shared" si="205"/>
        <v>0</v>
      </c>
      <c r="AJ231" s="9">
        <f t="shared" si="206"/>
        <v>0</v>
      </c>
      <c r="AK231" s="9">
        <f t="shared" si="207"/>
        <v>0</v>
      </c>
      <c r="AL231" s="9">
        <f t="shared" si="208"/>
        <v>0</v>
      </c>
      <c r="AM231" s="9">
        <f t="shared" si="209"/>
        <v>0</v>
      </c>
      <c r="AN231" s="9">
        <v>5.2135976022545938E-3</v>
      </c>
      <c r="AO231" s="9">
        <f t="shared" si="210"/>
        <v>0</v>
      </c>
      <c r="AP231" s="9">
        <f t="shared" si="211"/>
        <v>0</v>
      </c>
      <c r="AQ231" s="9">
        <f t="shared" si="212"/>
        <v>0</v>
      </c>
      <c r="AR231" s="9">
        <v>3.6176999999999997</v>
      </c>
      <c r="AS231" s="9">
        <f t="shared" si="174"/>
        <v>0</v>
      </c>
      <c r="AT231" s="9">
        <f t="shared" si="213"/>
        <v>0</v>
      </c>
      <c r="AU231" s="9">
        <f t="shared" si="214"/>
        <v>0</v>
      </c>
      <c r="AV231" s="9">
        <f t="shared" si="215"/>
        <v>0</v>
      </c>
      <c r="AW231" s="9">
        <f t="shared" si="216"/>
        <v>0</v>
      </c>
      <c r="AX231" s="9">
        <f t="shared" si="217"/>
        <v>0</v>
      </c>
      <c r="AY231" s="9">
        <v>4.4664358838485407E-3</v>
      </c>
      <c r="AZ231" s="9">
        <f t="shared" si="218"/>
        <v>0</v>
      </c>
      <c r="BA231" s="9">
        <f t="shared" si="219"/>
        <v>0</v>
      </c>
      <c r="BB231" s="9">
        <f t="shared" si="220"/>
        <v>0</v>
      </c>
      <c r="BC231" s="9">
        <v>4.4177</v>
      </c>
      <c r="BD231" s="9">
        <f t="shared" si="175"/>
        <v>0</v>
      </c>
      <c r="BE231" s="9">
        <f t="shared" si="176"/>
        <v>0.33934603655834511</v>
      </c>
      <c r="BF231" s="9">
        <f t="shared" si="177"/>
        <v>0.34938571826993164</v>
      </c>
      <c r="BG231" s="9">
        <f t="shared" si="178"/>
        <v>0.32959643917702608</v>
      </c>
      <c r="BH231" s="9">
        <f t="shared" si="179"/>
        <v>0.35972416554504522</v>
      </c>
      <c r="BI231" s="9">
        <f t="shared" si="180"/>
        <v>0.32012849851901387</v>
      </c>
      <c r="BJ231" s="9">
        <f t="shared" si="181"/>
        <v>0</v>
      </c>
      <c r="BK231" s="9">
        <f t="shared" si="182"/>
        <v>0</v>
      </c>
      <c r="BL231" s="9">
        <f t="shared" si="183"/>
        <v>0</v>
      </c>
      <c r="BM231" s="9">
        <f t="shared" si="184"/>
        <v>0</v>
      </c>
      <c r="BN231" s="9">
        <f t="shared" si="185"/>
        <v>0</v>
      </c>
    </row>
    <row r="232" spans="1:66" x14ac:dyDescent="0.3">
      <c r="A232" s="9">
        <f t="shared" si="173"/>
        <v>215</v>
      </c>
      <c r="B232" s="9">
        <f t="shared" si="221"/>
        <v>0</v>
      </c>
      <c r="C232" s="9">
        <f t="shared" si="222"/>
        <v>0</v>
      </c>
      <c r="D232" s="9">
        <f t="shared" si="223"/>
        <v>0</v>
      </c>
      <c r="E232" s="9">
        <f t="shared" si="224"/>
        <v>0</v>
      </c>
      <c r="F232" s="9">
        <f t="shared" si="225"/>
        <v>0</v>
      </c>
      <c r="G232" s="9">
        <v>4.9051950923866272E-3</v>
      </c>
      <c r="H232" s="9">
        <f t="shared" si="226"/>
        <v>0</v>
      </c>
      <c r="I232" s="9">
        <f t="shared" si="227"/>
        <v>0</v>
      </c>
      <c r="J232" s="9">
        <f t="shared" si="228"/>
        <v>0</v>
      </c>
      <c r="K232" s="4">
        <v>4.0189000000000004</v>
      </c>
      <c r="L232" s="9">
        <f t="shared" si="186"/>
        <v>0</v>
      </c>
      <c r="M232" s="9">
        <f t="shared" si="187"/>
        <v>0</v>
      </c>
      <c r="N232" s="9">
        <f t="shared" si="188"/>
        <v>0</v>
      </c>
      <c r="O232" s="9">
        <f t="shared" si="189"/>
        <v>0</v>
      </c>
      <c r="P232" s="9">
        <f t="shared" si="190"/>
        <v>0</v>
      </c>
      <c r="Q232" s="9">
        <f t="shared" si="191"/>
        <v>0</v>
      </c>
      <c r="R232" s="9">
        <v>5.0548592648345103E-3</v>
      </c>
      <c r="S232" s="9">
        <f t="shared" si="192"/>
        <v>0</v>
      </c>
      <c r="T232" s="9">
        <f t="shared" si="193"/>
        <v>0</v>
      </c>
      <c r="U232" s="9">
        <f t="shared" si="194"/>
        <v>0</v>
      </c>
      <c r="V232" s="9">
        <v>3.8189000000000002</v>
      </c>
      <c r="W232" s="9">
        <f t="shared" si="195"/>
        <v>0</v>
      </c>
      <c r="X232" s="9">
        <f t="shared" si="196"/>
        <v>0</v>
      </c>
      <c r="Y232" s="9">
        <f t="shared" si="197"/>
        <v>0</v>
      </c>
      <c r="Z232" s="9">
        <f t="shared" si="198"/>
        <v>0</v>
      </c>
      <c r="AA232" s="9">
        <f t="shared" si="199"/>
        <v>0</v>
      </c>
      <c r="AB232" s="9">
        <f t="shared" si="200"/>
        <v>0</v>
      </c>
      <c r="AC232" s="9">
        <v>4.7469965648558876E-3</v>
      </c>
      <c r="AD232" s="9">
        <f t="shared" si="201"/>
        <v>0</v>
      </c>
      <c r="AE232" s="9">
        <f t="shared" si="202"/>
        <v>0</v>
      </c>
      <c r="AF232" s="9">
        <f t="shared" si="203"/>
        <v>0</v>
      </c>
      <c r="AG232" s="9">
        <v>4.2189000000000005</v>
      </c>
      <c r="AH232" s="9">
        <f t="shared" si="204"/>
        <v>0</v>
      </c>
      <c r="AI232" s="9">
        <f t="shared" si="205"/>
        <v>0</v>
      </c>
      <c r="AJ232" s="9">
        <f t="shared" si="206"/>
        <v>0</v>
      </c>
      <c r="AK232" s="9">
        <f t="shared" si="207"/>
        <v>0</v>
      </c>
      <c r="AL232" s="9">
        <f t="shared" si="208"/>
        <v>0</v>
      </c>
      <c r="AM232" s="9">
        <f t="shared" si="209"/>
        <v>0</v>
      </c>
      <c r="AN232" s="9">
        <v>5.3637734156456451E-3</v>
      </c>
      <c r="AO232" s="9">
        <f t="shared" si="210"/>
        <v>0</v>
      </c>
      <c r="AP232" s="9">
        <f t="shared" si="211"/>
        <v>0</v>
      </c>
      <c r="AQ232" s="9">
        <f t="shared" si="212"/>
        <v>0</v>
      </c>
      <c r="AR232" s="9">
        <v>3.6189000000000004</v>
      </c>
      <c r="AS232" s="9">
        <f t="shared" si="174"/>
        <v>0</v>
      </c>
      <c r="AT232" s="9">
        <f t="shared" si="213"/>
        <v>0</v>
      </c>
      <c r="AU232" s="9">
        <f t="shared" si="214"/>
        <v>0</v>
      </c>
      <c r="AV232" s="9">
        <f t="shared" si="215"/>
        <v>0</v>
      </c>
      <c r="AW232" s="9">
        <f t="shared" si="216"/>
        <v>0</v>
      </c>
      <c r="AX232" s="9">
        <f t="shared" si="217"/>
        <v>0</v>
      </c>
      <c r="AY232" s="9">
        <v>4.5978404021125296E-3</v>
      </c>
      <c r="AZ232" s="9">
        <f t="shared" si="218"/>
        <v>0</v>
      </c>
      <c r="BA232" s="9">
        <f t="shared" si="219"/>
        <v>0</v>
      </c>
      <c r="BB232" s="9">
        <f t="shared" si="220"/>
        <v>0</v>
      </c>
      <c r="BC232" s="9">
        <v>4.4189000000000007</v>
      </c>
      <c r="BD232" s="9">
        <f t="shared" si="175"/>
        <v>0</v>
      </c>
      <c r="BE232" s="9">
        <f t="shared" si="176"/>
        <v>0.3372009374085152</v>
      </c>
      <c r="BF232" s="9">
        <f t="shared" si="177"/>
        <v>0.34723466216106069</v>
      </c>
      <c r="BG232" s="9">
        <f t="shared" si="178"/>
        <v>0.32745873843626194</v>
      </c>
      <c r="BH232" s="9">
        <f t="shared" si="179"/>
        <v>0.35756868679840387</v>
      </c>
      <c r="BI232" s="9">
        <f t="shared" si="180"/>
        <v>0.31799954888990678</v>
      </c>
      <c r="BJ232" s="9">
        <f t="shared" si="181"/>
        <v>0</v>
      </c>
      <c r="BK232" s="9">
        <f t="shared" si="182"/>
        <v>0</v>
      </c>
      <c r="BL232" s="9">
        <f t="shared" si="183"/>
        <v>0</v>
      </c>
      <c r="BM232" s="9">
        <f t="shared" si="184"/>
        <v>0</v>
      </c>
      <c r="BN232" s="9">
        <f t="shared" si="185"/>
        <v>0</v>
      </c>
    </row>
    <row r="233" spans="1:66" x14ac:dyDescent="0.3">
      <c r="A233" s="9">
        <f t="shared" si="173"/>
        <v>216</v>
      </c>
      <c r="B233" s="9">
        <f t="shared" si="221"/>
        <v>0</v>
      </c>
      <c r="C233" s="9">
        <f t="shared" si="222"/>
        <v>0</v>
      </c>
      <c r="D233" s="9">
        <f t="shared" si="223"/>
        <v>0</v>
      </c>
      <c r="E233" s="9">
        <f t="shared" si="224"/>
        <v>0</v>
      </c>
      <c r="F233" s="9">
        <f t="shared" si="225"/>
        <v>0</v>
      </c>
      <c r="G233" s="9">
        <v>4.047218843175604E-3</v>
      </c>
      <c r="H233" s="9">
        <f t="shared" si="226"/>
        <v>0</v>
      </c>
      <c r="I233" s="9">
        <f t="shared" si="227"/>
        <v>0</v>
      </c>
      <c r="J233" s="9">
        <f t="shared" si="228"/>
        <v>0</v>
      </c>
      <c r="K233" s="4">
        <v>4.0196000000000005</v>
      </c>
      <c r="L233" s="9">
        <f t="shared" si="186"/>
        <v>0</v>
      </c>
      <c r="M233" s="9">
        <f t="shared" si="187"/>
        <v>0</v>
      </c>
      <c r="N233" s="9">
        <f t="shared" si="188"/>
        <v>0</v>
      </c>
      <c r="O233" s="9">
        <f t="shared" si="189"/>
        <v>0</v>
      </c>
      <c r="P233" s="9">
        <f t="shared" si="190"/>
        <v>0</v>
      </c>
      <c r="Q233" s="9">
        <f t="shared" si="191"/>
        <v>0</v>
      </c>
      <c r="R233" s="9">
        <v>4.1692900672941624E-3</v>
      </c>
      <c r="S233" s="9">
        <f t="shared" si="192"/>
        <v>0</v>
      </c>
      <c r="T233" s="9">
        <f t="shared" si="193"/>
        <v>0</v>
      </c>
      <c r="U233" s="9">
        <f t="shared" si="194"/>
        <v>0</v>
      </c>
      <c r="V233" s="9">
        <v>3.8196000000000003</v>
      </c>
      <c r="W233" s="9">
        <f t="shared" si="195"/>
        <v>0</v>
      </c>
      <c r="X233" s="9">
        <f t="shared" si="196"/>
        <v>0</v>
      </c>
      <c r="Y233" s="9">
        <f t="shared" si="197"/>
        <v>0</v>
      </c>
      <c r="Z233" s="9">
        <f t="shared" si="198"/>
        <v>0</v>
      </c>
      <c r="AA233" s="9">
        <f t="shared" si="199"/>
        <v>0</v>
      </c>
      <c r="AB233" s="9">
        <f t="shared" si="200"/>
        <v>0</v>
      </c>
      <c r="AC233" s="9">
        <v>3.9253119788105195E-3</v>
      </c>
      <c r="AD233" s="9">
        <f t="shared" si="201"/>
        <v>0</v>
      </c>
      <c r="AE233" s="9">
        <f t="shared" si="202"/>
        <v>0</v>
      </c>
      <c r="AF233" s="9">
        <f t="shared" si="203"/>
        <v>0</v>
      </c>
      <c r="AG233" s="9">
        <v>4.2196000000000007</v>
      </c>
      <c r="AH233" s="9">
        <f t="shared" si="204"/>
        <v>0</v>
      </c>
      <c r="AI233" s="9">
        <f t="shared" si="205"/>
        <v>0</v>
      </c>
      <c r="AJ233" s="9">
        <f t="shared" si="206"/>
        <v>0</v>
      </c>
      <c r="AK233" s="9">
        <f t="shared" si="207"/>
        <v>0</v>
      </c>
      <c r="AL233" s="9">
        <f t="shared" si="208"/>
        <v>0</v>
      </c>
      <c r="AM233" s="9">
        <f t="shared" si="209"/>
        <v>0</v>
      </c>
      <c r="AN233" s="9">
        <v>4.4314268785635713E-3</v>
      </c>
      <c r="AO233" s="9">
        <f t="shared" si="210"/>
        <v>0</v>
      </c>
      <c r="AP233" s="9">
        <f t="shared" si="211"/>
        <v>0</v>
      </c>
      <c r="AQ233" s="9">
        <f t="shared" si="212"/>
        <v>0</v>
      </c>
      <c r="AR233" s="9">
        <v>3.6196000000000006</v>
      </c>
      <c r="AS233" s="9">
        <f t="shared" si="174"/>
        <v>0</v>
      </c>
      <c r="AT233" s="9">
        <f t="shared" si="213"/>
        <v>0</v>
      </c>
      <c r="AU233" s="9">
        <f t="shared" si="214"/>
        <v>0</v>
      </c>
      <c r="AV233" s="9">
        <f t="shared" si="215"/>
        <v>0</v>
      </c>
      <c r="AW233" s="9">
        <f t="shared" si="216"/>
        <v>0</v>
      </c>
      <c r="AX233" s="9">
        <f t="shared" si="217"/>
        <v>0</v>
      </c>
      <c r="AY233" s="9">
        <v>3.7948793454033458E-3</v>
      </c>
      <c r="AZ233" s="9">
        <f t="shared" si="218"/>
        <v>0</v>
      </c>
      <c r="BA233" s="9">
        <f t="shared" si="219"/>
        <v>0</v>
      </c>
      <c r="BB233" s="9">
        <f t="shared" si="220"/>
        <v>0</v>
      </c>
      <c r="BC233" s="9">
        <v>4.4196000000000009</v>
      </c>
      <c r="BD233" s="9">
        <f t="shared" si="175"/>
        <v>0</v>
      </c>
      <c r="BE233" s="9">
        <f t="shared" si="176"/>
        <v>0.3350692037958608</v>
      </c>
      <c r="BF233" s="9">
        <f t="shared" si="177"/>
        <v>0.34509664934959078</v>
      </c>
      <c r="BG233" s="9">
        <f t="shared" si="178"/>
        <v>0.3253347138741996</v>
      </c>
      <c r="BH233" s="9">
        <f t="shared" si="179"/>
        <v>0.35542591766015391</v>
      </c>
      <c r="BI233" s="9">
        <f t="shared" si="180"/>
        <v>0.31588457436779127</v>
      </c>
      <c r="BJ233" s="9">
        <f t="shared" si="181"/>
        <v>0</v>
      </c>
      <c r="BK233" s="9">
        <f t="shared" si="182"/>
        <v>0</v>
      </c>
      <c r="BL233" s="9">
        <f t="shared" si="183"/>
        <v>0</v>
      </c>
      <c r="BM233" s="9">
        <f t="shared" si="184"/>
        <v>0</v>
      </c>
      <c r="BN233" s="9">
        <f t="shared" si="185"/>
        <v>0</v>
      </c>
    </row>
    <row r="234" spans="1:66" x14ac:dyDescent="0.3">
      <c r="A234" s="9">
        <f t="shared" si="173"/>
        <v>217</v>
      </c>
      <c r="B234" s="9">
        <f t="shared" si="221"/>
        <v>0</v>
      </c>
      <c r="C234" s="9">
        <f t="shared" si="222"/>
        <v>0</v>
      </c>
      <c r="D234" s="9">
        <f t="shared" si="223"/>
        <v>0</v>
      </c>
      <c r="E234" s="9">
        <f t="shared" si="224"/>
        <v>0</v>
      </c>
      <c r="F234" s="9">
        <f t="shared" si="225"/>
        <v>0</v>
      </c>
      <c r="G234" s="9">
        <v>3.9688313059141889E-3</v>
      </c>
      <c r="H234" s="9">
        <f t="shared" si="226"/>
        <v>0</v>
      </c>
      <c r="I234" s="9">
        <f t="shared" si="227"/>
        <v>0</v>
      </c>
      <c r="J234" s="9">
        <f t="shared" si="228"/>
        <v>0</v>
      </c>
      <c r="K234" s="4">
        <v>4.0207999999999995</v>
      </c>
      <c r="L234" s="9">
        <f t="shared" si="186"/>
        <v>0</v>
      </c>
      <c r="M234" s="9">
        <f t="shared" si="187"/>
        <v>0</v>
      </c>
      <c r="N234" s="9">
        <f t="shared" si="188"/>
        <v>0</v>
      </c>
      <c r="O234" s="9">
        <f t="shared" si="189"/>
        <v>0</v>
      </c>
      <c r="P234" s="9">
        <f t="shared" si="190"/>
        <v>0</v>
      </c>
      <c r="Q234" s="9">
        <f t="shared" si="191"/>
        <v>0</v>
      </c>
      <c r="R234" s="9">
        <v>4.0995149293884259E-3</v>
      </c>
      <c r="S234" s="9">
        <f t="shared" si="192"/>
        <v>0</v>
      </c>
      <c r="T234" s="9">
        <f t="shared" si="193"/>
        <v>0</v>
      </c>
      <c r="U234" s="9">
        <f t="shared" si="194"/>
        <v>0</v>
      </c>
      <c r="V234" s="9">
        <v>3.8207999999999993</v>
      </c>
      <c r="W234" s="9">
        <f t="shared" si="195"/>
        <v>0</v>
      </c>
      <c r="X234" s="9">
        <f t="shared" si="196"/>
        <v>0</v>
      </c>
      <c r="Y234" s="9">
        <f t="shared" si="197"/>
        <v>0</v>
      </c>
      <c r="Z234" s="9">
        <f t="shared" si="198"/>
        <v>0</v>
      </c>
      <c r="AA234" s="9">
        <f t="shared" si="199"/>
        <v>0</v>
      </c>
      <c r="AB234" s="9">
        <f t="shared" si="200"/>
        <v>0</v>
      </c>
      <c r="AC234" s="9">
        <v>3.8470298572833572E-3</v>
      </c>
      <c r="AD234" s="9">
        <f t="shared" si="201"/>
        <v>0</v>
      </c>
      <c r="AE234" s="9">
        <f t="shared" si="202"/>
        <v>0</v>
      </c>
      <c r="AF234" s="9">
        <f t="shared" si="203"/>
        <v>0</v>
      </c>
      <c r="AG234" s="9">
        <v>4.2207999999999997</v>
      </c>
      <c r="AH234" s="9">
        <f t="shared" si="204"/>
        <v>0</v>
      </c>
      <c r="AI234" s="9">
        <f t="shared" si="205"/>
        <v>0</v>
      </c>
      <c r="AJ234" s="9">
        <f t="shared" si="206"/>
        <v>0</v>
      </c>
      <c r="AK234" s="9">
        <f t="shared" si="207"/>
        <v>0</v>
      </c>
      <c r="AL234" s="9">
        <f t="shared" si="208"/>
        <v>0</v>
      </c>
      <c r="AM234" s="9">
        <f t="shared" si="209"/>
        <v>0</v>
      </c>
      <c r="AN234" s="9">
        <v>4.3527060936007222E-3</v>
      </c>
      <c r="AO234" s="9">
        <f t="shared" si="210"/>
        <v>0</v>
      </c>
      <c r="AP234" s="9">
        <f t="shared" si="211"/>
        <v>0</v>
      </c>
      <c r="AQ234" s="9">
        <f t="shared" si="212"/>
        <v>0</v>
      </c>
      <c r="AR234" s="9">
        <v>3.6207999999999996</v>
      </c>
      <c r="AS234" s="9">
        <f t="shared" si="174"/>
        <v>0</v>
      </c>
      <c r="AT234" s="9">
        <f t="shared" si="213"/>
        <v>0</v>
      </c>
      <c r="AU234" s="9">
        <f t="shared" si="214"/>
        <v>0</v>
      </c>
      <c r="AV234" s="9">
        <f t="shared" si="215"/>
        <v>0</v>
      </c>
      <c r="AW234" s="9">
        <f t="shared" si="216"/>
        <v>0</v>
      </c>
      <c r="AX234" s="9">
        <f t="shared" si="217"/>
        <v>0</v>
      </c>
      <c r="AY234" s="9">
        <v>3.7253920103904603E-3</v>
      </c>
      <c r="AZ234" s="9">
        <f t="shared" si="218"/>
        <v>0</v>
      </c>
      <c r="BA234" s="9">
        <f t="shared" si="219"/>
        <v>0</v>
      </c>
      <c r="BB234" s="9">
        <f t="shared" si="220"/>
        <v>0</v>
      </c>
      <c r="BC234" s="9">
        <v>4.4207999999999998</v>
      </c>
      <c r="BD234" s="9">
        <f t="shared" si="175"/>
        <v>0</v>
      </c>
      <c r="BE234" s="9">
        <f t="shared" si="176"/>
        <v>0.33295061583674951</v>
      </c>
      <c r="BF234" s="9">
        <f t="shared" si="177"/>
        <v>0.34297145997127887</v>
      </c>
      <c r="BG234" s="9">
        <f t="shared" si="178"/>
        <v>0.32322414543282718</v>
      </c>
      <c r="BH234" s="9">
        <f t="shared" si="179"/>
        <v>0.35329563811989828</v>
      </c>
      <c r="BI234" s="9">
        <f t="shared" si="180"/>
        <v>0.31378335457558992</v>
      </c>
      <c r="BJ234" s="9">
        <f t="shared" si="181"/>
        <v>0</v>
      </c>
      <c r="BK234" s="9">
        <f t="shared" si="182"/>
        <v>0</v>
      </c>
      <c r="BL234" s="9">
        <f t="shared" si="183"/>
        <v>0</v>
      </c>
      <c r="BM234" s="9">
        <f t="shared" si="184"/>
        <v>0</v>
      </c>
      <c r="BN234" s="9">
        <f t="shared" si="185"/>
        <v>0</v>
      </c>
    </row>
    <row r="235" spans="1:66" x14ac:dyDescent="0.3">
      <c r="A235" s="9">
        <f t="shared" si="173"/>
        <v>218</v>
      </c>
      <c r="B235" s="9">
        <f t="shared" si="221"/>
        <v>0</v>
      </c>
      <c r="C235" s="9">
        <f t="shared" si="222"/>
        <v>0</v>
      </c>
      <c r="D235" s="9">
        <f t="shared" si="223"/>
        <v>0</v>
      </c>
      <c r="E235" s="9">
        <f t="shared" si="224"/>
        <v>0</v>
      </c>
      <c r="F235" s="9">
        <f t="shared" si="225"/>
        <v>0</v>
      </c>
      <c r="G235" s="9">
        <v>3.6386077441450393E-3</v>
      </c>
      <c r="H235" s="9">
        <f t="shared" si="226"/>
        <v>0</v>
      </c>
      <c r="I235" s="9">
        <f t="shared" si="227"/>
        <v>0</v>
      </c>
      <c r="J235" s="9">
        <f t="shared" si="228"/>
        <v>0</v>
      </c>
      <c r="K235" s="4">
        <v>4.0220000000000002</v>
      </c>
      <c r="L235" s="9">
        <f t="shared" si="186"/>
        <v>0</v>
      </c>
      <c r="M235" s="9">
        <f t="shared" si="187"/>
        <v>0</v>
      </c>
      <c r="N235" s="9">
        <f t="shared" si="188"/>
        <v>0</v>
      </c>
      <c r="O235" s="9">
        <f t="shared" si="189"/>
        <v>0</v>
      </c>
      <c r="P235" s="9">
        <f t="shared" si="190"/>
        <v>0</v>
      </c>
      <c r="Q235" s="9">
        <f t="shared" si="191"/>
        <v>0</v>
      </c>
      <c r="R235" s="9">
        <v>3.7514435137208091E-3</v>
      </c>
      <c r="S235" s="9">
        <f t="shared" si="192"/>
        <v>0</v>
      </c>
      <c r="T235" s="9">
        <f t="shared" si="193"/>
        <v>0</v>
      </c>
      <c r="U235" s="9">
        <f t="shared" si="194"/>
        <v>0</v>
      </c>
      <c r="V235" s="9">
        <v>3.8220000000000001</v>
      </c>
      <c r="W235" s="9">
        <f t="shared" si="195"/>
        <v>0</v>
      </c>
      <c r="X235" s="9">
        <f t="shared" si="196"/>
        <v>0</v>
      </c>
      <c r="Y235" s="9">
        <f t="shared" si="197"/>
        <v>0</v>
      </c>
      <c r="Z235" s="9">
        <f t="shared" si="198"/>
        <v>0</v>
      </c>
      <c r="AA235" s="9">
        <f t="shared" si="199"/>
        <v>0</v>
      </c>
      <c r="AB235" s="9">
        <f t="shared" si="200"/>
        <v>0</v>
      </c>
      <c r="AC235" s="9">
        <v>3.525912362179584E-3</v>
      </c>
      <c r="AD235" s="9">
        <f t="shared" si="201"/>
        <v>0</v>
      </c>
      <c r="AE235" s="9">
        <f t="shared" si="202"/>
        <v>0</v>
      </c>
      <c r="AF235" s="9">
        <f t="shared" si="203"/>
        <v>0</v>
      </c>
      <c r="AG235" s="9">
        <v>4.2220000000000004</v>
      </c>
      <c r="AH235" s="9">
        <f t="shared" si="204"/>
        <v>0</v>
      </c>
      <c r="AI235" s="9">
        <f t="shared" si="205"/>
        <v>0</v>
      </c>
      <c r="AJ235" s="9">
        <f t="shared" si="206"/>
        <v>0</v>
      </c>
      <c r="AK235" s="9">
        <f t="shared" si="207"/>
        <v>0</v>
      </c>
      <c r="AL235" s="9">
        <f t="shared" si="208"/>
        <v>0</v>
      </c>
      <c r="AM235" s="9">
        <f t="shared" si="209"/>
        <v>0</v>
      </c>
      <c r="AN235" s="9">
        <v>3.9775376818202979E-3</v>
      </c>
      <c r="AO235" s="9">
        <f t="shared" si="210"/>
        <v>0</v>
      </c>
      <c r="AP235" s="9">
        <f t="shared" si="211"/>
        <v>0</v>
      </c>
      <c r="AQ235" s="9">
        <f t="shared" si="212"/>
        <v>0</v>
      </c>
      <c r="AR235" s="9">
        <v>3.6220000000000003</v>
      </c>
      <c r="AS235" s="9">
        <f t="shared" si="174"/>
        <v>0</v>
      </c>
      <c r="AT235" s="9">
        <f t="shared" si="213"/>
        <v>0</v>
      </c>
      <c r="AU235" s="9">
        <f t="shared" si="214"/>
        <v>0</v>
      </c>
      <c r="AV235" s="9">
        <f t="shared" si="215"/>
        <v>0</v>
      </c>
      <c r="AW235" s="9">
        <f t="shared" si="216"/>
        <v>0</v>
      </c>
      <c r="AX235" s="9">
        <f t="shared" si="217"/>
        <v>0</v>
      </c>
      <c r="AY235" s="9">
        <v>3.4133570031068539E-3</v>
      </c>
      <c r="AZ235" s="9">
        <f t="shared" si="218"/>
        <v>0</v>
      </c>
      <c r="BA235" s="9">
        <f t="shared" si="219"/>
        <v>0</v>
      </c>
      <c r="BB235" s="9">
        <f t="shared" si="220"/>
        <v>0</v>
      </c>
      <c r="BC235" s="9">
        <v>4.4220000000000006</v>
      </c>
      <c r="BD235" s="9">
        <f t="shared" si="175"/>
        <v>0</v>
      </c>
      <c r="BE235" s="9">
        <f t="shared" si="176"/>
        <v>0.33084509461075751</v>
      </c>
      <c r="BF235" s="9">
        <f t="shared" si="177"/>
        <v>0.34085901926782808</v>
      </c>
      <c r="BG235" s="9">
        <f t="shared" si="178"/>
        <v>0.32112694999770397</v>
      </c>
      <c r="BH235" s="9">
        <f t="shared" si="179"/>
        <v>0.35117777754270446</v>
      </c>
      <c r="BI235" s="9">
        <f t="shared" si="180"/>
        <v>0.31169580217968151</v>
      </c>
      <c r="BJ235" s="9">
        <f t="shared" si="181"/>
        <v>0</v>
      </c>
      <c r="BK235" s="9">
        <f t="shared" si="182"/>
        <v>0</v>
      </c>
      <c r="BL235" s="9">
        <f t="shared" si="183"/>
        <v>0</v>
      </c>
      <c r="BM235" s="9">
        <f t="shared" si="184"/>
        <v>0</v>
      </c>
      <c r="BN235" s="9">
        <f t="shared" si="185"/>
        <v>0</v>
      </c>
    </row>
    <row r="236" spans="1:66" x14ac:dyDescent="0.3">
      <c r="A236" s="9">
        <f t="shared" si="173"/>
        <v>219</v>
      </c>
      <c r="B236" s="9">
        <f t="shared" si="221"/>
        <v>0</v>
      </c>
      <c r="C236" s="9">
        <f t="shared" si="222"/>
        <v>0</v>
      </c>
      <c r="D236" s="9">
        <f t="shared" si="223"/>
        <v>0</v>
      </c>
      <c r="E236" s="9">
        <f t="shared" si="224"/>
        <v>0</v>
      </c>
      <c r="F236" s="9">
        <f t="shared" si="225"/>
        <v>0</v>
      </c>
      <c r="G236" s="9">
        <v>3.3182269508817974E-3</v>
      </c>
      <c r="H236" s="9">
        <f t="shared" si="226"/>
        <v>0</v>
      </c>
      <c r="I236" s="9">
        <f t="shared" si="227"/>
        <v>0</v>
      </c>
      <c r="J236" s="9">
        <f t="shared" si="228"/>
        <v>0</v>
      </c>
      <c r="K236" s="4">
        <v>4.0212000000000003</v>
      </c>
      <c r="L236" s="9">
        <f t="shared" si="186"/>
        <v>0</v>
      </c>
      <c r="M236" s="9">
        <f t="shared" si="187"/>
        <v>0</v>
      </c>
      <c r="N236" s="9">
        <f t="shared" si="188"/>
        <v>0</v>
      </c>
      <c r="O236" s="9">
        <f t="shared" si="189"/>
        <v>0</v>
      </c>
      <c r="P236" s="9">
        <f t="shared" si="190"/>
        <v>0</v>
      </c>
      <c r="Q236" s="9">
        <f t="shared" si="191"/>
        <v>0</v>
      </c>
      <c r="R236" s="9">
        <v>3.4220101447003382E-3</v>
      </c>
      <c r="S236" s="9">
        <f t="shared" si="192"/>
        <v>0</v>
      </c>
      <c r="T236" s="9">
        <f t="shared" si="193"/>
        <v>0</v>
      </c>
      <c r="U236" s="9">
        <f t="shared" si="194"/>
        <v>0</v>
      </c>
      <c r="V236" s="9">
        <v>3.8212000000000002</v>
      </c>
      <c r="W236" s="9">
        <f t="shared" si="195"/>
        <v>0</v>
      </c>
      <c r="X236" s="9">
        <f t="shared" si="196"/>
        <v>0</v>
      </c>
      <c r="Y236" s="9">
        <f t="shared" si="197"/>
        <v>0</v>
      </c>
      <c r="Z236" s="9">
        <f t="shared" si="198"/>
        <v>0</v>
      </c>
      <c r="AA236" s="9">
        <f t="shared" si="199"/>
        <v>0</v>
      </c>
      <c r="AB236" s="9">
        <f t="shared" si="200"/>
        <v>0</v>
      </c>
      <c r="AC236" s="9">
        <v>3.2145624959929453E-3</v>
      </c>
      <c r="AD236" s="9">
        <f t="shared" si="201"/>
        <v>0</v>
      </c>
      <c r="AE236" s="9">
        <f t="shared" si="202"/>
        <v>0</v>
      </c>
      <c r="AF236" s="9">
        <f t="shared" si="203"/>
        <v>0</v>
      </c>
      <c r="AG236" s="9">
        <v>4.2212000000000005</v>
      </c>
      <c r="AH236" s="9">
        <f t="shared" si="204"/>
        <v>0</v>
      </c>
      <c r="AI236" s="9">
        <f t="shared" si="205"/>
        <v>0</v>
      </c>
      <c r="AJ236" s="9">
        <f t="shared" si="206"/>
        <v>0</v>
      </c>
      <c r="AK236" s="9">
        <f t="shared" si="207"/>
        <v>0</v>
      </c>
      <c r="AL236" s="9">
        <f t="shared" si="208"/>
        <v>0</v>
      </c>
      <c r="AM236" s="9">
        <f t="shared" si="209"/>
        <v>0</v>
      </c>
      <c r="AN236" s="9">
        <v>3.6299338890907196E-3</v>
      </c>
      <c r="AO236" s="9">
        <f t="shared" si="210"/>
        <v>0</v>
      </c>
      <c r="AP236" s="9">
        <f t="shared" si="211"/>
        <v>0</v>
      </c>
      <c r="AQ236" s="9">
        <f t="shared" si="212"/>
        <v>0</v>
      </c>
      <c r="AR236" s="9">
        <v>3.6212000000000004</v>
      </c>
      <c r="AS236" s="9">
        <f t="shared" si="174"/>
        <v>0</v>
      </c>
      <c r="AT236" s="9">
        <f t="shared" si="213"/>
        <v>0</v>
      </c>
      <c r="AU236" s="9">
        <f t="shared" si="214"/>
        <v>0</v>
      </c>
      <c r="AV236" s="9">
        <f t="shared" si="215"/>
        <v>0</v>
      </c>
      <c r="AW236" s="9">
        <f t="shared" si="216"/>
        <v>0</v>
      </c>
      <c r="AX236" s="9">
        <f t="shared" si="217"/>
        <v>0</v>
      </c>
      <c r="AY236" s="9">
        <v>3.1110164963380482E-3</v>
      </c>
      <c r="AZ236" s="9">
        <f t="shared" si="218"/>
        <v>0</v>
      </c>
      <c r="BA236" s="9">
        <f t="shared" si="219"/>
        <v>0</v>
      </c>
      <c r="BB236" s="9">
        <f t="shared" si="220"/>
        <v>0</v>
      </c>
      <c r="BC236" s="9">
        <v>4.4212000000000007</v>
      </c>
      <c r="BD236" s="9">
        <f t="shared" si="175"/>
        <v>0</v>
      </c>
      <c r="BE236" s="9">
        <f t="shared" si="176"/>
        <v>0.32875310611400654</v>
      </c>
      <c r="BF236" s="9">
        <f t="shared" si="177"/>
        <v>0.33875981402509059</v>
      </c>
      <c r="BG236" s="9">
        <f t="shared" si="178"/>
        <v>0.31904357324253585</v>
      </c>
      <c r="BH236" s="9">
        <f t="shared" si="179"/>
        <v>0.34907284398002392</v>
      </c>
      <c r="BI236" s="9">
        <f t="shared" si="180"/>
        <v>0.30962234299043168</v>
      </c>
      <c r="BJ236" s="9">
        <f t="shared" si="181"/>
        <v>0</v>
      </c>
      <c r="BK236" s="9">
        <f t="shared" si="182"/>
        <v>0</v>
      </c>
      <c r="BL236" s="9">
        <f t="shared" si="183"/>
        <v>0</v>
      </c>
      <c r="BM236" s="9">
        <f t="shared" si="184"/>
        <v>0</v>
      </c>
      <c r="BN236" s="9">
        <f t="shared" si="185"/>
        <v>0</v>
      </c>
    </row>
    <row r="237" spans="1:66" x14ac:dyDescent="0.3">
      <c r="A237" s="9">
        <f t="shared" si="173"/>
        <v>220</v>
      </c>
      <c r="B237" s="9">
        <f t="shared" si="221"/>
        <v>0</v>
      </c>
      <c r="C237" s="9">
        <f t="shared" si="222"/>
        <v>0</v>
      </c>
      <c r="D237" s="9">
        <f t="shared" si="223"/>
        <v>0</v>
      </c>
      <c r="E237" s="9">
        <f t="shared" si="224"/>
        <v>0</v>
      </c>
      <c r="F237" s="9">
        <f t="shared" si="225"/>
        <v>0</v>
      </c>
      <c r="G237" s="9">
        <v>4.4489296884331342E-3</v>
      </c>
      <c r="H237" s="9">
        <f t="shared" si="226"/>
        <v>0</v>
      </c>
      <c r="I237" s="9">
        <f t="shared" si="227"/>
        <v>0</v>
      </c>
      <c r="J237" s="9">
        <f t="shared" si="228"/>
        <v>0</v>
      </c>
      <c r="K237" s="4">
        <v>4.0221999999999998</v>
      </c>
      <c r="L237" s="9">
        <f t="shared" si="186"/>
        <v>0</v>
      </c>
      <c r="M237" s="9">
        <f t="shared" si="187"/>
        <v>0</v>
      </c>
      <c r="N237" s="9">
        <f t="shared" si="188"/>
        <v>0</v>
      </c>
      <c r="O237" s="9">
        <f t="shared" si="189"/>
        <v>0</v>
      </c>
      <c r="P237" s="9">
        <f t="shared" si="190"/>
        <v>0</v>
      </c>
      <c r="Q237" s="9">
        <f t="shared" si="191"/>
        <v>0</v>
      </c>
      <c r="R237" s="9">
        <v>4.5890741621862352E-3</v>
      </c>
      <c r="S237" s="9">
        <f t="shared" si="192"/>
        <v>0</v>
      </c>
      <c r="T237" s="9">
        <f t="shared" si="193"/>
        <v>0</v>
      </c>
      <c r="U237" s="9">
        <f t="shared" si="194"/>
        <v>0</v>
      </c>
      <c r="V237" s="9">
        <v>3.8221999999999996</v>
      </c>
      <c r="W237" s="9">
        <f t="shared" si="195"/>
        <v>0</v>
      </c>
      <c r="X237" s="9">
        <f t="shared" si="196"/>
        <v>0</v>
      </c>
      <c r="Y237" s="9">
        <f t="shared" si="197"/>
        <v>0</v>
      </c>
      <c r="Z237" s="9">
        <f t="shared" si="198"/>
        <v>0</v>
      </c>
      <c r="AA237" s="9">
        <f t="shared" si="199"/>
        <v>0</v>
      </c>
      <c r="AB237" s="9">
        <f t="shared" si="200"/>
        <v>0</v>
      </c>
      <c r="AC237" s="9">
        <v>4.3177410426432639E-3</v>
      </c>
      <c r="AD237" s="9">
        <f t="shared" si="201"/>
        <v>0</v>
      </c>
      <c r="AE237" s="9">
        <f t="shared" si="202"/>
        <v>0</v>
      </c>
      <c r="AF237" s="9">
        <f t="shared" si="203"/>
        <v>0</v>
      </c>
      <c r="AG237" s="9">
        <v>4.2222</v>
      </c>
      <c r="AH237" s="9">
        <f t="shared" si="204"/>
        <v>0</v>
      </c>
      <c r="AI237" s="9">
        <f t="shared" si="205"/>
        <v>0</v>
      </c>
      <c r="AJ237" s="9">
        <f t="shared" si="206"/>
        <v>0</v>
      </c>
      <c r="AK237" s="9">
        <f t="shared" si="207"/>
        <v>0</v>
      </c>
      <c r="AL237" s="9">
        <f t="shared" si="208"/>
        <v>0</v>
      </c>
      <c r="AM237" s="9">
        <f t="shared" si="209"/>
        <v>0</v>
      </c>
      <c r="AN237" s="9">
        <v>4.8700159496956053E-3</v>
      </c>
      <c r="AO237" s="9">
        <f t="shared" si="210"/>
        <v>0</v>
      </c>
      <c r="AP237" s="9">
        <f t="shared" si="211"/>
        <v>0</v>
      </c>
      <c r="AQ237" s="9">
        <f t="shared" si="212"/>
        <v>0</v>
      </c>
      <c r="AR237" s="9">
        <v>3.6221999999999999</v>
      </c>
      <c r="AS237" s="9">
        <f t="shared" si="174"/>
        <v>0</v>
      </c>
      <c r="AT237" s="9">
        <f t="shared" si="213"/>
        <v>0</v>
      </c>
      <c r="AU237" s="9">
        <f t="shared" si="214"/>
        <v>0</v>
      </c>
      <c r="AV237" s="9">
        <f t="shared" si="215"/>
        <v>0</v>
      </c>
      <c r="AW237" s="9">
        <f t="shared" si="216"/>
        <v>0</v>
      </c>
      <c r="AX237" s="9">
        <f t="shared" si="217"/>
        <v>0</v>
      </c>
      <c r="AY237" s="9">
        <v>4.1780157419696318E-3</v>
      </c>
      <c r="AZ237" s="9">
        <f t="shared" si="218"/>
        <v>0</v>
      </c>
      <c r="BA237" s="9">
        <f t="shared" si="219"/>
        <v>0</v>
      </c>
      <c r="BB237" s="9">
        <f t="shared" si="220"/>
        <v>0</v>
      </c>
      <c r="BC237" s="9">
        <v>4.4222000000000001</v>
      </c>
      <c r="BD237" s="9">
        <f t="shared" si="175"/>
        <v>0</v>
      </c>
      <c r="BE237" s="9">
        <f t="shared" si="176"/>
        <v>0.32667407510101354</v>
      </c>
      <c r="BF237" s="9">
        <f t="shared" si="177"/>
        <v>0.33667325805844339</v>
      </c>
      <c r="BG237" s="9">
        <f t="shared" si="178"/>
        <v>0.31697345038924513</v>
      </c>
      <c r="BH237" s="9">
        <f t="shared" si="179"/>
        <v>0.34698023981600579</v>
      </c>
      <c r="BI237" s="9">
        <f t="shared" si="180"/>
        <v>0.30756242224523039</v>
      </c>
      <c r="BJ237" s="9">
        <f t="shared" si="181"/>
        <v>0</v>
      </c>
      <c r="BK237" s="9">
        <f t="shared" si="182"/>
        <v>0</v>
      </c>
      <c r="BL237" s="9">
        <f t="shared" si="183"/>
        <v>0</v>
      </c>
      <c r="BM237" s="9">
        <f t="shared" si="184"/>
        <v>0</v>
      </c>
      <c r="BN237" s="9">
        <f t="shared" si="185"/>
        <v>0</v>
      </c>
    </row>
    <row r="238" spans="1:66" x14ac:dyDescent="0.3">
      <c r="A238" s="9">
        <f t="shared" si="173"/>
        <v>221</v>
      </c>
      <c r="B238" s="9">
        <f t="shared" si="221"/>
        <v>0</v>
      </c>
      <c r="C238" s="9">
        <f t="shared" si="222"/>
        <v>0</v>
      </c>
      <c r="D238" s="9">
        <f t="shared" si="223"/>
        <v>0</v>
      </c>
      <c r="E238" s="9">
        <f t="shared" si="224"/>
        <v>0</v>
      </c>
      <c r="F238" s="9">
        <f t="shared" si="225"/>
        <v>0</v>
      </c>
      <c r="G238" s="9">
        <v>4.5890741621862352E-3</v>
      </c>
      <c r="H238" s="9">
        <f t="shared" si="226"/>
        <v>0</v>
      </c>
      <c r="I238" s="9">
        <f t="shared" si="227"/>
        <v>0</v>
      </c>
      <c r="J238" s="9">
        <f t="shared" si="228"/>
        <v>0</v>
      </c>
      <c r="K238" s="4">
        <v>4.0226000000000006</v>
      </c>
      <c r="L238" s="9">
        <f t="shared" si="186"/>
        <v>0</v>
      </c>
      <c r="M238" s="9">
        <f t="shared" si="187"/>
        <v>0</v>
      </c>
      <c r="N238" s="9">
        <f t="shared" si="188"/>
        <v>0</v>
      </c>
      <c r="O238" s="9">
        <f t="shared" si="189"/>
        <v>0</v>
      </c>
      <c r="P238" s="9">
        <f t="shared" si="190"/>
        <v>0</v>
      </c>
      <c r="Q238" s="9">
        <f t="shared" si="191"/>
        <v>0</v>
      </c>
      <c r="R238" s="9">
        <v>4.729436013874766E-3</v>
      </c>
      <c r="S238" s="9">
        <f t="shared" si="192"/>
        <v>0</v>
      </c>
      <c r="T238" s="9">
        <f t="shared" si="193"/>
        <v>0</v>
      </c>
      <c r="U238" s="9">
        <f t="shared" si="194"/>
        <v>0</v>
      </c>
      <c r="V238" s="9">
        <v>3.8226000000000004</v>
      </c>
      <c r="W238" s="9">
        <f t="shared" si="195"/>
        <v>0</v>
      </c>
      <c r="X238" s="9">
        <f t="shared" si="196"/>
        <v>0</v>
      </c>
      <c r="Y238" s="9">
        <f t="shared" si="197"/>
        <v>0</v>
      </c>
      <c r="Z238" s="9">
        <f t="shared" si="198"/>
        <v>0</v>
      </c>
      <c r="AA238" s="9">
        <f t="shared" si="199"/>
        <v>0</v>
      </c>
      <c r="AB238" s="9">
        <f t="shared" si="200"/>
        <v>0</v>
      </c>
      <c r="AC238" s="9">
        <v>4.4489296884331342E-3</v>
      </c>
      <c r="AD238" s="9">
        <f t="shared" si="201"/>
        <v>0</v>
      </c>
      <c r="AE238" s="9">
        <f t="shared" si="202"/>
        <v>0</v>
      </c>
      <c r="AF238" s="9">
        <f t="shared" si="203"/>
        <v>0</v>
      </c>
      <c r="AG238" s="9">
        <v>4.2226000000000008</v>
      </c>
      <c r="AH238" s="9">
        <f t="shared" si="204"/>
        <v>0</v>
      </c>
      <c r="AI238" s="9">
        <f t="shared" si="205"/>
        <v>0</v>
      </c>
      <c r="AJ238" s="9">
        <f t="shared" si="206"/>
        <v>0</v>
      </c>
      <c r="AK238" s="9">
        <f t="shared" si="207"/>
        <v>0</v>
      </c>
      <c r="AL238" s="9">
        <f t="shared" si="208"/>
        <v>0</v>
      </c>
      <c r="AM238" s="9">
        <f t="shared" si="209"/>
        <v>0</v>
      </c>
      <c r="AN238" s="9">
        <v>5.0284299399723231E-3</v>
      </c>
      <c r="AO238" s="9">
        <f t="shared" si="210"/>
        <v>0</v>
      </c>
      <c r="AP238" s="9">
        <f t="shared" si="211"/>
        <v>0</v>
      </c>
      <c r="AQ238" s="9">
        <f t="shared" si="212"/>
        <v>0</v>
      </c>
      <c r="AR238" s="9">
        <v>3.6226000000000007</v>
      </c>
      <c r="AS238" s="9">
        <f t="shared" si="174"/>
        <v>0</v>
      </c>
      <c r="AT238" s="9">
        <f t="shared" si="213"/>
        <v>0</v>
      </c>
      <c r="AU238" s="9">
        <f t="shared" si="214"/>
        <v>0</v>
      </c>
      <c r="AV238" s="9">
        <f t="shared" si="215"/>
        <v>0</v>
      </c>
      <c r="AW238" s="9">
        <f t="shared" si="216"/>
        <v>0</v>
      </c>
      <c r="AX238" s="9">
        <f t="shared" si="217"/>
        <v>0</v>
      </c>
      <c r="AY238" s="9">
        <v>4.3090018898930271E-3</v>
      </c>
      <c r="AZ238" s="9">
        <f t="shared" si="218"/>
        <v>0</v>
      </c>
      <c r="BA238" s="9">
        <f t="shared" si="219"/>
        <v>0</v>
      </c>
      <c r="BB238" s="9">
        <f t="shared" si="220"/>
        <v>0</v>
      </c>
      <c r="BC238" s="9">
        <v>4.422600000000001</v>
      </c>
      <c r="BD238" s="9">
        <f t="shared" si="175"/>
        <v>0</v>
      </c>
      <c r="BE238" s="9">
        <f t="shared" si="176"/>
        <v>0.32460808433876803</v>
      </c>
      <c r="BF238" s="9">
        <f t="shared" si="177"/>
        <v>0.33459944317085877</v>
      </c>
      <c r="BG238" s="9">
        <f t="shared" si="178"/>
        <v>0.31491665529296964</v>
      </c>
      <c r="BH238" s="9">
        <f t="shared" si="179"/>
        <v>0.34490006601170453</v>
      </c>
      <c r="BI238" s="9">
        <f t="shared" si="180"/>
        <v>0.30551610501351611</v>
      </c>
      <c r="BJ238" s="9">
        <f t="shared" si="181"/>
        <v>0</v>
      </c>
      <c r="BK238" s="9">
        <f t="shared" si="182"/>
        <v>0</v>
      </c>
      <c r="BL238" s="9">
        <f t="shared" si="183"/>
        <v>0</v>
      </c>
      <c r="BM238" s="9">
        <f t="shared" si="184"/>
        <v>0</v>
      </c>
      <c r="BN238" s="9">
        <f t="shared" si="185"/>
        <v>0</v>
      </c>
    </row>
    <row r="239" spans="1:66" x14ac:dyDescent="0.3">
      <c r="A239" s="9">
        <f t="shared" si="173"/>
        <v>222</v>
      </c>
      <c r="B239" s="9">
        <f t="shared" si="221"/>
        <v>0</v>
      </c>
      <c r="C239" s="9">
        <f t="shared" si="222"/>
        <v>0</v>
      </c>
      <c r="D239" s="9">
        <f t="shared" si="223"/>
        <v>0</v>
      </c>
      <c r="E239" s="9">
        <f t="shared" si="224"/>
        <v>0</v>
      </c>
      <c r="F239" s="9">
        <f t="shared" si="225"/>
        <v>0</v>
      </c>
      <c r="G239" s="9">
        <v>5.0812963145921985E-3</v>
      </c>
      <c r="H239" s="9">
        <f t="shared" si="226"/>
        <v>0</v>
      </c>
      <c r="I239" s="9">
        <f t="shared" si="227"/>
        <v>0</v>
      </c>
      <c r="J239" s="9">
        <f t="shared" si="228"/>
        <v>0</v>
      </c>
      <c r="K239" s="4">
        <v>4.0235000000000003</v>
      </c>
      <c r="L239" s="9">
        <f t="shared" si="186"/>
        <v>0</v>
      </c>
      <c r="M239" s="9">
        <f t="shared" si="187"/>
        <v>0</v>
      </c>
      <c r="N239" s="9">
        <f t="shared" si="188"/>
        <v>0</v>
      </c>
      <c r="O239" s="9">
        <f t="shared" si="189"/>
        <v>0</v>
      </c>
      <c r="P239" s="9">
        <f t="shared" si="190"/>
        <v>0</v>
      </c>
      <c r="Q239" s="9">
        <f t="shared" si="191"/>
        <v>0</v>
      </c>
      <c r="R239" s="9">
        <v>5.2400811007118353E-3</v>
      </c>
      <c r="S239" s="9">
        <f t="shared" si="192"/>
        <v>0</v>
      </c>
      <c r="T239" s="9">
        <f t="shared" si="193"/>
        <v>0</v>
      </c>
      <c r="U239" s="9">
        <f t="shared" si="194"/>
        <v>0</v>
      </c>
      <c r="V239" s="9">
        <v>3.8235000000000001</v>
      </c>
      <c r="W239" s="9">
        <f t="shared" si="195"/>
        <v>0</v>
      </c>
      <c r="X239" s="9">
        <f t="shared" si="196"/>
        <v>0</v>
      </c>
      <c r="Y239" s="9">
        <f t="shared" si="197"/>
        <v>0</v>
      </c>
      <c r="Z239" s="9">
        <f t="shared" si="198"/>
        <v>0</v>
      </c>
      <c r="AA239" s="9">
        <f t="shared" si="199"/>
        <v>0</v>
      </c>
      <c r="AB239" s="9">
        <f t="shared" si="200"/>
        <v>0</v>
      </c>
      <c r="AC239" s="9">
        <v>4.9315884300498158E-3</v>
      </c>
      <c r="AD239" s="9">
        <f t="shared" si="201"/>
        <v>0</v>
      </c>
      <c r="AE239" s="9">
        <f t="shared" si="202"/>
        <v>0</v>
      </c>
      <c r="AF239" s="9">
        <f t="shared" si="203"/>
        <v>0</v>
      </c>
      <c r="AG239" s="9">
        <v>4.2235000000000005</v>
      </c>
      <c r="AH239" s="9">
        <f t="shared" si="204"/>
        <v>0</v>
      </c>
      <c r="AI239" s="9">
        <f t="shared" si="205"/>
        <v>0</v>
      </c>
      <c r="AJ239" s="9">
        <f t="shared" si="206"/>
        <v>0</v>
      </c>
      <c r="AK239" s="9">
        <f t="shared" si="207"/>
        <v>0</v>
      </c>
      <c r="AL239" s="9">
        <f t="shared" si="208"/>
        <v>0</v>
      </c>
      <c r="AM239" s="9">
        <f t="shared" si="209"/>
        <v>0</v>
      </c>
      <c r="AN239" s="9">
        <v>5.5673502788103901E-3</v>
      </c>
      <c r="AO239" s="9">
        <f t="shared" si="210"/>
        <v>0</v>
      </c>
      <c r="AP239" s="9">
        <f t="shared" si="211"/>
        <v>0</v>
      </c>
      <c r="AQ239" s="9">
        <f t="shared" si="212"/>
        <v>0</v>
      </c>
      <c r="AR239" s="9">
        <v>3.6235000000000004</v>
      </c>
      <c r="AS239" s="9">
        <f t="shared" si="174"/>
        <v>0</v>
      </c>
      <c r="AT239" s="9">
        <f t="shared" si="213"/>
        <v>0</v>
      </c>
      <c r="AU239" s="9">
        <f t="shared" si="214"/>
        <v>0</v>
      </c>
      <c r="AV239" s="9">
        <f t="shared" si="215"/>
        <v>0</v>
      </c>
      <c r="AW239" s="9">
        <f t="shared" si="216"/>
        <v>0</v>
      </c>
      <c r="AX239" s="9">
        <f t="shared" si="217"/>
        <v>0</v>
      </c>
      <c r="AY239" s="9">
        <v>4.7733437835284498E-3</v>
      </c>
      <c r="AZ239" s="9">
        <f t="shared" si="218"/>
        <v>0</v>
      </c>
      <c r="BA239" s="9">
        <f t="shared" si="219"/>
        <v>0</v>
      </c>
      <c r="BB239" s="9">
        <f t="shared" si="220"/>
        <v>0</v>
      </c>
      <c r="BC239" s="9">
        <v>4.4235000000000007</v>
      </c>
      <c r="BD239" s="9">
        <f t="shared" si="175"/>
        <v>0</v>
      </c>
      <c r="BE239" s="9">
        <f t="shared" si="176"/>
        <v>0.32255491917303664</v>
      </c>
      <c r="BF239" s="9">
        <f t="shared" si="177"/>
        <v>0.33253815454657543</v>
      </c>
      <c r="BG239" s="9">
        <f t="shared" si="178"/>
        <v>0.31287297331194158</v>
      </c>
      <c r="BH239" s="9">
        <f t="shared" si="179"/>
        <v>0.34283210743022391</v>
      </c>
      <c r="BI239" s="9">
        <f t="shared" si="180"/>
        <v>0.30348317652719609</v>
      </c>
      <c r="BJ239" s="9">
        <f t="shared" si="181"/>
        <v>0</v>
      </c>
      <c r="BK239" s="9">
        <f t="shared" si="182"/>
        <v>0</v>
      </c>
      <c r="BL239" s="9">
        <f t="shared" si="183"/>
        <v>0</v>
      </c>
      <c r="BM239" s="9">
        <f t="shared" si="184"/>
        <v>0</v>
      </c>
      <c r="BN239" s="9">
        <f t="shared" si="185"/>
        <v>0</v>
      </c>
    </row>
    <row r="240" spans="1:66" x14ac:dyDescent="0.3">
      <c r="A240" s="9">
        <f t="shared" si="173"/>
        <v>223</v>
      </c>
      <c r="B240" s="9">
        <f t="shared" si="221"/>
        <v>0</v>
      </c>
      <c r="C240" s="9">
        <f t="shared" si="222"/>
        <v>0</v>
      </c>
      <c r="D240" s="9">
        <f t="shared" si="223"/>
        <v>0</v>
      </c>
      <c r="E240" s="9">
        <f t="shared" si="224"/>
        <v>0</v>
      </c>
      <c r="F240" s="9">
        <f t="shared" si="225"/>
        <v>0</v>
      </c>
      <c r="G240" s="9">
        <v>5.4345307811268784E-3</v>
      </c>
      <c r="H240" s="9">
        <f t="shared" si="226"/>
        <v>0</v>
      </c>
      <c r="I240" s="9">
        <f t="shared" si="227"/>
        <v>0</v>
      </c>
      <c r="J240" s="9">
        <f t="shared" si="228"/>
        <v>0</v>
      </c>
      <c r="K240" s="4">
        <v>4.0237999999999996</v>
      </c>
      <c r="L240" s="9">
        <f t="shared" si="186"/>
        <v>0</v>
      </c>
      <c r="M240" s="9">
        <f t="shared" si="187"/>
        <v>0</v>
      </c>
      <c r="N240" s="9">
        <f t="shared" si="188"/>
        <v>0</v>
      </c>
      <c r="O240" s="9">
        <f t="shared" si="189"/>
        <v>0</v>
      </c>
      <c r="P240" s="9">
        <f t="shared" si="190"/>
        <v>0</v>
      </c>
      <c r="Q240" s="9">
        <f t="shared" si="191"/>
        <v>0</v>
      </c>
      <c r="R240" s="9">
        <v>5.6028017917880701E-3</v>
      </c>
      <c r="S240" s="9">
        <f t="shared" si="192"/>
        <v>0</v>
      </c>
      <c r="T240" s="9">
        <f t="shared" si="193"/>
        <v>0</v>
      </c>
      <c r="U240" s="9">
        <f t="shared" si="194"/>
        <v>0</v>
      </c>
      <c r="V240" s="9">
        <v>3.8237999999999994</v>
      </c>
      <c r="W240" s="9">
        <f t="shared" si="195"/>
        <v>0</v>
      </c>
      <c r="X240" s="9">
        <f t="shared" si="196"/>
        <v>0</v>
      </c>
      <c r="Y240" s="9">
        <f t="shared" si="197"/>
        <v>0</v>
      </c>
      <c r="Z240" s="9">
        <f t="shared" si="198"/>
        <v>0</v>
      </c>
      <c r="AA240" s="9">
        <f t="shared" si="199"/>
        <v>0</v>
      </c>
      <c r="AB240" s="9">
        <f t="shared" si="200"/>
        <v>0</v>
      </c>
      <c r="AC240" s="9">
        <v>5.2665723572145051E-3</v>
      </c>
      <c r="AD240" s="9">
        <f t="shared" si="201"/>
        <v>0</v>
      </c>
      <c r="AE240" s="9">
        <f t="shared" si="202"/>
        <v>0</v>
      </c>
      <c r="AF240" s="9">
        <f t="shared" si="203"/>
        <v>0</v>
      </c>
      <c r="AG240" s="9">
        <v>4.2237999999999998</v>
      </c>
      <c r="AH240" s="9">
        <f t="shared" si="204"/>
        <v>0</v>
      </c>
      <c r="AI240" s="9">
        <f t="shared" si="205"/>
        <v>0</v>
      </c>
      <c r="AJ240" s="9">
        <f t="shared" si="206"/>
        <v>0</v>
      </c>
      <c r="AK240" s="9">
        <f t="shared" si="207"/>
        <v>0</v>
      </c>
      <c r="AL240" s="9">
        <f t="shared" si="208"/>
        <v>0</v>
      </c>
      <c r="AM240" s="9">
        <f t="shared" si="209"/>
        <v>0</v>
      </c>
      <c r="AN240" s="9">
        <v>5.949184671753649E-3</v>
      </c>
      <c r="AO240" s="9">
        <f t="shared" si="210"/>
        <v>0</v>
      </c>
      <c r="AP240" s="9">
        <f t="shared" si="211"/>
        <v>0</v>
      </c>
      <c r="AQ240" s="9">
        <f t="shared" si="212"/>
        <v>0</v>
      </c>
      <c r="AR240" s="9">
        <v>3.6237999999999997</v>
      </c>
      <c r="AS240" s="9">
        <f t="shared" si="174"/>
        <v>0</v>
      </c>
      <c r="AT240" s="9">
        <f t="shared" si="213"/>
        <v>0</v>
      </c>
      <c r="AU240" s="9">
        <f t="shared" si="214"/>
        <v>0</v>
      </c>
      <c r="AV240" s="9">
        <f t="shared" si="215"/>
        <v>0</v>
      </c>
      <c r="AW240" s="9">
        <f t="shared" si="216"/>
        <v>0</v>
      </c>
      <c r="AX240" s="9">
        <f t="shared" si="217"/>
        <v>0</v>
      </c>
      <c r="AY240" s="9">
        <v>5.0989253083711938E-3</v>
      </c>
      <c r="AZ240" s="9">
        <f t="shared" si="218"/>
        <v>0</v>
      </c>
      <c r="BA240" s="9">
        <f t="shared" si="219"/>
        <v>0</v>
      </c>
      <c r="BB240" s="9">
        <f t="shared" si="220"/>
        <v>0</v>
      </c>
      <c r="BC240" s="9">
        <v>4.4238</v>
      </c>
      <c r="BD240" s="9">
        <f t="shared" si="175"/>
        <v>0</v>
      </c>
      <c r="BE240" s="9">
        <f t="shared" si="176"/>
        <v>0.32051466077551216</v>
      </c>
      <c r="BF240" s="9">
        <f t="shared" si="177"/>
        <v>0.33048948230820707</v>
      </c>
      <c r="BG240" s="9">
        <f t="shared" si="178"/>
        <v>0.31084247679575733</v>
      </c>
      <c r="BH240" s="9">
        <f t="shared" si="179"/>
        <v>0.34077646327206479</v>
      </c>
      <c r="BI240" s="9">
        <f t="shared" si="180"/>
        <v>0.30146370044444071</v>
      </c>
      <c r="BJ240" s="9">
        <f t="shared" si="181"/>
        <v>0</v>
      </c>
      <c r="BK240" s="9">
        <f t="shared" si="182"/>
        <v>0</v>
      </c>
      <c r="BL240" s="9">
        <f t="shared" si="183"/>
        <v>0</v>
      </c>
      <c r="BM240" s="9">
        <f t="shared" si="184"/>
        <v>0</v>
      </c>
      <c r="BN240" s="9">
        <f t="shared" si="185"/>
        <v>0</v>
      </c>
    </row>
    <row r="241" spans="1:66" x14ac:dyDescent="0.3">
      <c r="A241" s="9">
        <f t="shared" si="173"/>
        <v>224</v>
      </c>
      <c r="B241" s="9">
        <f t="shared" si="221"/>
        <v>0</v>
      </c>
      <c r="C241" s="9">
        <f t="shared" si="222"/>
        <v>0</v>
      </c>
      <c r="D241" s="9">
        <f t="shared" si="223"/>
        <v>0</v>
      </c>
      <c r="E241" s="9">
        <f t="shared" si="224"/>
        <v>0</v>
      </c>
      <c r="F241" s="9">
        <f t="shared" si="225"/>
        <v>0</v>
      </c>
      <c r="G241" s="9">
        <v>5.1871218570939126E-3</v>
      </c>
      <c r="H241" s="9">
        <f t="shared" si="226"/>
        <v>0</v>
      </c>
      <c r="I241" s="9">
        <f t="shared" si="227"/>
        <v>0</v>
      </c>
      <c r="J241" s="9">
        <f t="shared" si="228"/>
        <v>0</v>
      </c>
      <c r="K241" s="4">
        <v>4.0247999999999999</v>
      </c>
      <c r="L241" s="9">
        <f t="shared" si="186"/>
        <v>0</v>
      </c>
      <c r="M241" s="9">
        <f t="shared" si="187"/>
        <v>0</v>
      </c>
      <c r="N241" s="9">
        <f t="shared" si="188"/>
        <v>0</v>
      </c>
      <c r="O241" s="9">
        <f t="shared" si="189"/>
        <v>0</v>
      </c>
      <c r="P241" s="9">
        <f t="shared" si="190"/>
        <v>0</v>
      </c>
      <c r="Q241" s="9">
        <f t="shared" si="191"/>
        <v>0</v>
      </c>
      <c r="R241" s="9">
        <v>5.3460927225519317E-3</v>
      </c>
      <c r="S241" s="9">
        <f t="shared" si="192"/>
        <v>0</v>
      </c>
      <c r="T241" s="9">
        <f t="shared" si="193"/>
        <v>0</v>
      </c>
      <c r="U241" s="9">
        <f t="shared" si="194"/>
        <v>0</v>
      </c>
      <c r="V241" s="9">
        <v>3.8247999999999998</v>
      </c>
      <c r="W241" s="9">
        <f t="shared" si="195"/>
        <v>0</v>
      </c>
      <c r="X241" s="9">
        <f t="shared" si="196"/>
        <v>0</v>
      </c>
      <c r="Y241" s="9">
        <f t="shared" si="197"/>
        <v>0</v>
      </c>
      <c r="Z241" s="9">
        <f t="shared" si="198"/>
        <v>0</v>
      </c>
      <c r="AA241" s="9">
        <f t="shared" si="199"/>
        <v>0</v>
      </c>
      <c r="AB241" s="9">
        <f t="shared" si="200"/>
        <v>0</v>
      </c>
      <c r="AC241" s="9">
        <v>5.0284299399723231E-3</v>
      </c>
      <c r="AD241" s="9">
        <f t="shared" si="201"/>
        <v>0</v>
      </c>
      <c r="AE241" s="9">
        <f t="shared" si="202"/>
        <v>0</v>
      </c>
      <c r="AF241" s="9">
        <f t="shared" si="203"/>
        <v>0</v>
      </c>
      <c r="AG241" s="9">
        <v>4.2248000000000001</v>
      </c>
      <c r="AH241" s="9">
        <f t="shared" si="204"/>
        <v>0</v>
      </c>
      <c r="AI241" s="9">
        <f t="shared" si="205"/>
        <v>0</v>
      </c>
      <c r="AJ241" s="9">
        <f t="shared" si="206"/>
        <v>0</v>
      </c>
      <c r="AK241" s="9">
        <f t="shared" si="207"/>
        <v>0</v>
      </c>
      <c r="AL241" s="9">
        <f t="shared" si="208"/>
        <v>0</v>
      </c>
      <c r="AM241" s="9">
        <f t="shared" si="209"/>
        <v>0</v>
      </c>
      <c r="AN241" s="9">
        <v>5.6826185654411665E-3</v>
      </c>
      <c r="AO241" s="9">
        <f t="shared" si="210"/>
        <v>0</v>
      </c>
      <c r="AP241" s="9">
        <f t="shared" si="211"/>
        <v>0</v>
      </c>
      <c r="AQ241" s="9">
        <f t="shared" si="212"/>
        <v>0</v>
      </c>
      <c r="AR241" s="9">
        <v>3.6248</v>
      </c>
      <c r="AS241" s="9">
        <f t="shared" si="174"/>
        <v>0</v>
      </c>
      <c r="AT241" s="9">
        <f t="shared" si="213"/>
        <v>0</v>
      </c>
      <c r="AU241" s="9">
        <f t="shared" si="214"/>
        <v>0</v>
      </c>
      <c r="AV241" s="9">
        <f t="shared" si="215"/>
        <v>0</v>
      </c>
      <c r="AW241" s="9">
        <f t="shared" si="216"/>
        <v>0</v>
      </c>
      <c r="AX241" s="9">
        <f t="shared" si="217"/>
        <v>0</v>
      </c>
      <c r="AY241" s="9">
        <v>4.8700159496956053E-3</v>
      </c>
      <c r="AZ241" s="9">
        <f t="shared" si="218"/>
        <v>0</v>
      </c>
      <c r="BA241" s="9">
        <f t="shared" si="219"/>
        <v>0</v>
      </c>
      <c r="BB241" s="9">
        <f t="shared" si="220"/>
        <v>0</v>
      </c>
      <c r="BC241" s="9">
        <v>4.4248000000000003</v>
      </c>
      <c r="BD241" s="9">
        <f t="shared" si="175"/>
        <v>0</v>
      </c>
      <c r="BE241" s="9">
        <f t="shared" si="176"/>
        <v>0.3184870439085114</v>
      </c>
      <c r="BF241" s="9">
        <f t="shared" si="177"/>
        <v>0.3284531593274761</v>
      </c>
      <c r="BG241" s="9">
        <f t="shared" si="178"/>
        <v>0.30882490219954017</v>
      </c>
      <c r="BH241" s="9">
        <f t="shared" si="179"/>
        <v>0.33873286430840727</v>
      </c>
      <c r="BI241" s="9">
        <f t="shared" si="180"/>
        <v>0.29945741472721948</v>
      </c>
      <c r="BJ241" s="9">
        <f t="shared" si="181"/>
        <v>0</v>
      </c>
      <c r="BK241" s="9">
        <f t="shared" si="182"/>
        <v>0</v>
      </c>
      <c r="BL241" s="9">
        <f t="shared" si="183"/>
        <v>0</v>
      </c>
      <c r="BM241" s="9">
        <f t="shared" si="184"/>
        <v>0</v>
      </c>
      <c r="BN241" s="9">
        <f t="shared" si="185"/>
        <v>0</v>
      </c>
    </row>
    <row r="242" spans="1:66" x14ac:dyDescent="0.3">
      <c r="A242" s="9">
        <f t="shared" si="173"/>
        <v>225</v>
      </c>
      <c r="B242" s="9">
        <f t="shared" si="221"/>
        <v>0</v>
      </c>
      <c r="C242" s="9">
        <f t="shared" si="222"/>
        <v>0</v>
      </c>
      <c r="D242" s="9">
        <f t="shared" si="223"/>
        <v>0</v>
      </c>
      <c r="E242" s="9">
        <f t="shared" si="224"/>
        <v>0</v>
      </c>
      <c r="F242" s="9">
        <f t="shared" si="225"/>
        <v>0</v>
      </c>
      <c r="G242" s="9">
        <v>5.558489572394798E-3</v>
      </c>
      <c r="H242" s="9">
        <f t="shared" si="226"/>
        <v>0</v>
      </c>
      <c r="I242" s="9">
        <f t="shared" si="227"/>
        <v>0</v>
      </c>
      <c r="J242" s="9">
        <f t="shared" si="228"/>
        <v>0</v>
      </c>
      <c r="K242" s="4">
        <v>4.0255999999999998</v>
      </c>
      <c r="L242" s="9">
        <f t="shared" si="186"/>
        <v>0</v>
      </c>
      <c r="M242" s="9">
        <f t="shared" si="187"/>
        <v>0</v>
      </c>
      <c r="N242" s="9">
        <f t="shared" si="188"/>
        <v>0</v>
      </c>
      <c r="O242" s="9">
        <f t="shared" si="189"/>
        <v>0</v>
      </c>
      <c r="P242" s="9">
        <f t="shared" si="190"/>
        <v>0</v>
      </c>
      <c r="Q242" s="9">
        <f t="shared" si="191"/>
        <v>0</v>
      </c>
      <c r="R242" s="9">
        <v>5.7269916896700579E-3</v>
      </c>
      <c r="S242" s="9">
        <f t="shared" si="192"/>
        <v>0</v>
      </c>
      <c r="T242" s="9">
        <f t="shared" si="193"/>
        <v>0</v>
      </c>
      <c r="U242" s="9">
        <f t="shared" si="194"/>
        <v>0</v>
      </c>
      <c r="V242" s="9">
        <v>3.8255999999999997</v>
      </c>
      <c r="W242" s="9">
        <f t="shared" si="195"/>
        <v>0</v>
      </c>
      <c r="X242" s="9">
        <f t="shared" si="196"/>
        <v>0</v>
      </c>
      <c r="Y242" s="9">
        <f t="shared" si="197"/>
        <v>0</v>
      </c>
      <c r="Z242" s="9">
        <f t="shared" si="198"/>
        <v>0</v>
      </c>
      <c r="AA242" s="9">
        <f t="shared" si="199"/>
        <v>0</v>
      </c>
      <c r="AB242" s="9">
        <f t="shared" si="200"/>
        <v>0</v>
      </c>
      <c r="AC242" s="9">
        <v>5.3814575666351061E-3</v>
      </c>
      <c r="AD242" s="9">
        <f t="shared" si="201"/>
        <v>0</v>
      </c>
      <c r="AE242" s="9">
        <f t="shared" si="202"/>
        <v>0</v>
      </c>
      <c r="AF242" s="9">
        <f t="shared" si="203"/>
        <v>0</v>
      </c>
      <c r="AG242" s="9">
        <v>4.2256</v>
      </c>
      <c r="AH242" s="9">
        <f t="shared" si="204"/>
        <v>0</v>
      </c>
      <c r="AI242" s="9">
        <f t="shared" si="205"/>
        <v>0</v>
      </c>
      <c r="AJ242" s="9">
        <f t="shared" si="206"/>
        <v>0</v>
      </c>
      <c r="AK242" s="9">
        <f t="shared" si="207"/>
        <v>0</v>
      </c>
      <c r="AL242" s="9">
        <f t="shared" si="208"/>
        <v>0</v>
      </c>
      <c r="AM242" s="9">
        <f t="shared" si="209"/>
        <v>0</v>
      </c>
      <c r="AN242" s="9">
        <v>6.0827631590948394E-3</v>
      </c>
      <c r="AO242" s="9">
        <f t="shared" si="210"/>
        <v>0</v>
      </c>
      <c r="AP242" s="9">
        <f t="shared" si="211"/>
        <v>0</v>
      </c>
      <c r="AQ242" s="9">
        <f t="shared" si="212"/>
        <v>0</v>
      </c>
      <c r="AR242" s="9">
        <v>3.6255999999999999</v>
      </c>
      <c r="AS242" s="9">
        <f t="shared" si="174"/>
        <v>0</v>
      </c>
      <c r="AT242" s="9">
        <f t="shared" si="213"/>
        <v>0</v>
      </c>
      <c r="AU242" s="9">
        <f t="shared" si="214"/>
        <v>0</v>
      </c>
      <c r="AV242" s="9">
        <f t="shared" si="215"/>
        <v>0</v>
      </c>
      <c r="AW242" s="9">
        <f t="shared" si="216"/>
        <v>0</v>
      </c>
      <c r="AX242" s="9">
        <f t="shared" si="217"/>
        <v>0</v>
      </c>
      <c r="AY242" s="9">
        <v>5.2135976022545938E-3</v>
      </c>
      <c r="AZ242" s="9">
        <f t="shared" si="218"/>
        <v>0</v>
      </c>
      <c r="BA242" s="9">
        <f t="shared" si="219"/>
        <v>0</v>
      </c>
      <c r="BB242" s="9">
        <f t="shared" si="220"/>
        <v>0</v>
      </c>
      <c r="BC242" s="9">
        <v>4.4256000000000002</v>
      </c>
      <c r="BD242" s="9">
        <f t="shared" si="175"/>
        <v>0</v>
      </c>
      <c r="BE242" s="9">
        <f t="shared" si="176"/>
        <v>0.31647204435929249</v>
      </c>
      <c r="BF242" s="9">
        <f t="shared" si="177"/>
        <v>0.32642916694637358</v>
      </c>
      <c r="BG242" s="9">
        <f t="shared" si="178"/>
        <v>0.30682021978634449</v>
      </c>
      <c r="BH242" s="9">
        <f t="shared" si="179"/>
        <v>0.33670129746150734</v>
      </c>
      <c r="BI242" s="9">
        <f t="shared" si="180"/>
        <v>0.29746428414979209</v>
      </c>
      <c r="BJ242" s="9">
        <f t="shared" si="181"/>
        <v>0</v>
      </c>
      <c r="BK242" s="9">
        <f t="shared" si="182"/>
        <v>0</v>
      </c>
      <c r="BL242" s="9">
        <f t="shared" si="183"/>
        <v>0</v>
      </c>
      <c r="BM242" s="9">
        <f t="shared" si="184"/>
        <v>0</v>
      </c>
      <c r="BN242" s="9">
        <f t="shared" si="185"/>
        <v>0</v>
      </c>
    </row>
    <row r="243" spans="1:66" x14ac:dyDescent="0.3">
      <c r="A243" s="9">
        <f t="shared" si="173"/>
        <v>226</v>
      </c>
      <c r="B243" s="9">
        <f t="shared" si="221"/>
        <v>0</v>
      </c>
      <c r="C243" s="9">
        <f t="shared" si="222"/>
        <v>0</v>
      </c>
      <c r="D243" s="9">
        <f t="shared" si="223"/>
        <v>0</v>
      </c>
      <c r="E243" s="9">
        <f t="shared" si="224"/>
        <v>0</v>
      </c>
      <c r="F243" s="9">
        <f t="shared" si="225"/>
        <v>0</v>
      </c>
      <c r="G243" s="9">
        <v>4.7118788704537673E-3</v>
      </c>
      <c r="H243" s="9">
        <f t="shared" si="226"/>
        <v>0</v>
      </c>
      <c r="I243" s="9">
        <f t="shared" si="227"/>
        <v>0</v>
      </c>
      <c r="J243" s="9">
        <f t="shared" si="228"/>
        <v>0</v>
      </c>
      <c r="K243" s="4">
        <v>4.0259999999999998</v>
      </c>
      <c r="L243" s="9">
        <f t="shared" si="186"/>
        <v>0</v>
      </c>
      <c r="M243" s="9">
        <f t="shared" si="187"/>
        <v>0</v>
      </c>
      <c r="N243" s="9">
        <f t="shared" si="188"/>
        <v>0</v>
      </c>
      <c r="O243" s="9">
        <f t="shared" si="189"/>
        <v>0</v>
      </c>
      <c r="P243" s="9">
        <f t="shared" si="190"/>
        <v>0</v>
      </c>
      <c r="Q243" s="9">
        <f t="shared" si="191"/>
        <v>0</v>
      </c>
      <c r="R243" s="9">
        <v>4.8524315070186397E-3</v>
      </c>
      <c r="S243" s="9">
        <f t="shared" si="192"/>
        <v>0</v>
      </c>
      <c r="T243" s="9">
        <f t="shared" si="193"/>
        <v>0</v>
      </c>
      <c r="U243" s="9">
        <f t="shared" si="194"/>
        <v>0</v>
      </c>
      <c r="V243" s="9">
        <v>3.8259999999999996</v>
      </c>
      <c r="W243" s="9">
        <f t="shared" si="195"/>
        <v>0</v>
      </c>
      <c r="X243" s="9">
        <f t="shared" si="196"/>
        <v>0</v>
      </c>
      <c r="Y243" s="9">
        <f t="shared" si="197"/>
        <v>0</v>
      </c>
      <c r="Z243" s="9">
        <f t="shared" si="198"/>
        <v>0</v>
      </c>
      <c r="AA243" s="9">
        <f t="shared" si="199"/>
        <v>0</v>
      </c>
      <c r="AB243" s="9">
        <f t="shared" si="200"/>
        <v>0</v>
      </c>
      <c r="AC243" s="9">
        <v>4.5627805365079377E-3</v>
      </c>
      <c r="AD243" s="9">
        <f t="shared" si="201"/>
        <v>0</v>
      </c>
      <c r="AE243" s="9">
        <f t="shared" si="202"/>
        <v>0</v>
      </c>
      <c r="AF243" s="9">
        <f t="shared" si="203"/>
        <v>0</v>
      </c>
      <c r="AG243" s="9">
        <v>4.226</v>
      </c>
      <c r="AH243" s="9">
        <f t="shared" si="204"/>
        <v>0</v>
      </c>
      <c r="AI243" s="9">
        <f t="shared" si="205"/>
        <v>0</v>
      </c>
      <c r="AJ243" s="9">
        <f t="shared" si="206"/>
        <v>0</v>
      </c>
      <c r="AK243" s="9">
        <f t="shared" si="207"/>
        <v>0</v>
      </c>
      <c r="AL243" s="9">
        <f t="shared" si="208"/>
        <v>0</v>
      </c>
      <c r="AM243" s="9">
        <f t="shared" si="209"/>
        <v>0</v>
      </c>
      <c r="AN243" s="9">
        <v>5.1606538604852537E-3</v>
      </c>
      <c r="AO243" s="9">
        <f t="shared" si="210"/>
        <v>0</v>
      </c>
      <c r="AP243" s="9">
        <f t="shared" si="211"/>
        <v>0</v>
      </c>
      <c r="AQ243" s="9">
        <f t="shared" si="212"/>
        <v>0</v>
      </c>
      <c r="AR243" s="9">
        <v>3.6259999999999999</v>
      </c>
      <c r="AS243" s="9">
        <f t="shared" si="174"/>
        <v>0</v>
      </c>
      <c r="AT243" s="9">
        <f t="shared" si="213"/>
        <v>0</v>
      </c>
      <c r="AU243" s="9">
        <f t="shared" si="214"/>
        <v>0</v>
      </c>
      <c r="AV243" s="9">
        <f t="shared" si="215"/>
        <v>0</v>
      </c>
      <c r="AW243" s="9">
        <f t="shared" si="216"/>
        <v>0</v>
      </c>
      <c r="AX243" s="9">
        <f t="shared" si="217"/>
        <v>0</v>
      </c>
      <c r="AY243" s="9">
        <v>4.4226767427806291E-3</v>
      </c>
      <c r="AZ243" s="9">
        <f t="shared" si="218"/>
        <v>0</v>
      </c>
      <c r="BA243" s="9">
        <f t="shared" si="219"/>
        <v>0</v>
      </c>
      <c r="BB243" s="9">
        <f t="shared" si="220"/>
        <v>0</v>
      </c>
      <c r="BC243" s="9">
        <v>4.4260000000000002</v>
      </c>
      <c r="BD243" s="9">
        <f t="shared" si="175"/>
        <v>0</v>
      </c>
      <c r="BE243" s="9">
        <f t="shared" si="176"/>
        <v>0.31446968912210638</v>
      </c>
      <c r="BF243" s="9">
        <f t="shared" si="177"/>
        <v>0.3244175393279809</v>
      </c>
      <c r="BG243" s="9">
        <f t="shared" si="178"/>
        <v>0.30482844946574705</v>
      </c>
      <c r="BH243" s="9">
        <f t="shared" si="179"/>
        <v>0.33468180414417931</v>
      </c>
      <c r="BI243" s="9">
        <f t="shared" si="180"/>
        <v>0.29548432162440597</v>
      </c>
      <c r="BJ243" s="9">
        <f t="shared" si="181"/>
        <v>0</v>
      </c>
      <c r="BK243" s="9">
        <f t="shared" si="182"/>
        <v>0</v>
      </c>
      <c r="BL243" s="9">
        <f t="shared" si="183"/>
        <v>0</v>
      </c>
      <c r="BM243" s="9">
        <f t="shared" si="184"/>
        <v>0</v>
      </c>
      <c r="BN243" s="9">
        <f t="shared" si="185"/>
        <v>0</v>
      </c>
    </row>
    <row r="244" spans="1:66" x14ac:dyDescent="0.3">
      <c r="A244" s="9">
        <f t="shared" si="173"/>
        <v>227</v>
      </c>
      <c r="B244" s="9">
        <f t="shared" si="221"/>
        <v>0</v>
      </c>
      <c r="C244" s="9">
        <f t="shared" si="222"/>
        <v>0</v>
      </c>
      <c r="D244" s="9">
        <f t="shared" si="223"/>
        <v>0</v>
      </c>
      <c r="E244" s="9">
        <f t="shared" si="224"/>
        <v>0</v>
      </c>
      <c r="F244" s="9">
        <f t="shared" si="225"/>
        <v>0</v>
      </c>
      <c r="G244" s="9">
        <v>4.8524315070186397E-3</v>
      </c>
      <c r="H244" s="9">
        <f t="shared" si="226"/>
        <v>0</v>
      </c>
      <c r="I244" s="9">
        <f t="shared" si="227"/>
        <v>0</v>
      </c>
      <c r="J244" s="9">
        <f t="shared" si="228"/>
        <v>0</v>
      </c>
      <c r="K244" s="4">
        <v>4.0268999999999995</v>
      </c>
      <c r="L244" s="9">
        <f t="shared" si="186"/>
        <v>0</v>
      </c>
      <c r="M244" s="9">
        <f t="shared" si="187"/>
        <v>0</v>
      </c>
      <c r="N244" s="9">
        <f t="shared" si="188"/>
        <v>0</v>
      </c>
      <c r="O244" s="9">
        <f t="shared" si="189"/>
        <v>0</v>
      </c>
      <c r="P244" s="9">
        <f t="shared" si="190"/>
        <v>0</v>
      </c>
      <c r="Q244" s="9">
        <f t="shared" si="191"/>
        <v>0</v>
      </c>
      <c r="R244" s="9">
        <v>5.0020083352874112E-3</v>
      </c>
      <c r="S244" s="9">
        <f t="shared" si="192"/>
        <v>0</v>
      </c>
      <c r="T244" s="9">
        <f t="shared" si="193"/>
        <v>0</v>
      </c>
      <c r="U244" s="9">
        <f t="shared" si="194"/>
        <v>0</v>
      </c>
      <c r="V244" s="9">
        <v>3.8268999999999993</v>
      </c>
      <c r="W244" s="9">
        <f t="shared" si="195"/>
        <v>0</v>
      </c>
      <c r="X244" s="9">
        <f t="shared" si="196"/>
        <v>0</v>
      </c>
      <c r="Y244" s="9">
        <f t="shared" si="197"/>
        <v>0</v>
      </c>
      <c r="Z244" s="9">
        <f t="shared" si="198"/>
        <v>0</v>
      </c>
      <c r="AA244" s="9">
        <f t="shared" si="199"/>
        <v>0</v>
      </c>
      <c r="AB244" s="9">
        <f t="shared" si="200"/>
        <v>0</v>
      </c>
      <c r="AC244" s="9">
        <v>4.7031015761462847E-3</v>
      </c>
      <c r="AD244" s="9">
        <f t="shared" si="201"/>
        <v>0</v>
      </c>
      <c r="AE244" s="9">
        <f t="shared" si="202"/>
        <v>0</v>
      </c>
      <c r="AF244" s="9">
        <f t="shared" si="203"/>
        <v>0</v>
      </c>
      <c r="AG244" s="9">
        <v>4.2268999999999997</v>
      </c>
      <c r="AH244" s="9">
        <f t="shared" si="204"/>
        <v>0</v>
      </c>
      <c r="AI244" s="9">
        <f t="shared" si="205"/>
        <v>0</v>
      </c>
      <c r="AJ244" s="9">
        <f t="shared" si="206"/>
        <v>0</v>
      </c>
      <c r="AK244" s="9">
        <f t="shared" si="207"/>
        <v>0</v>
      </c>
      <c r="AL244" s="9">
        <f t="shared" si="208"/>
        <v>0</v>
      </c>
      <c r="AM244" s="9">
        <f t="shared" si="209"/>
        <v>0</v>
      </c>
      <c r="AN244" s="9">
        <v>5.3107417043993799E-3</v>
      </c>
      <c r="AO244" s="9">
        <f t="shared" si="210"/>
        <v>0</v>
      </c>
      <c r="AP244" s="9">
        <f t="shared" si="211"/>
        <v>0</v>
      </c>
      <c r="AQ244" s="9">
        <f t="shared" si="212"/>
        <v>0</v>
      </c>
      <c r="AR244" s="9">
        <v>3.6268999999999996</v>
      </c>
      <c r="AS244" s="9">
        <f t="shared" si="174"/>
        <v>0</v>
      </c>
      <c r="AT244" s="9">
        <f t="shared" si="213"/>
        <v>0</v>
      </c>
      <c r="AU244" s="9">
        <f t="shared" si="214"/>
        <v>0</v>
      </c>
      <c r="AV244" s="9">
        <f t="shared" si="215"/>
        <v>0</v>
      </c>
      <c r="AW244" s="9">
        <f t="shared" si="216"/>
        <v>0</v>
      </c>
      <c r="AX244" s="9">
        <f t="shared" si="217"/>
        <v>0</v>
      </c>
      <c r="AY244" s="9">
        <v>4.5540176920757514E-3</v>
      </c>
      <c r="AZ244" s="9">
        <f t="shared" si="218"/>
        <v>0</v>
      </c>
      <c r="BA244" s="9">
        <f t="shared" si="219"/>
        <v>0</v>
      </c>
      <c r="BB244" s="9">
        <f t="shared" si="220"/>
        <v>0</v>
      </c>
      <c r="BC244" s="9">
        <v>4.4268999999999998</v>
      </c>
      <c r="BD244" s="9">
        <f t="shared" si="175"/>
        <v>0</v>
      </c>
      <c r="BE244" s="9">
        <f t="shared" si="176"/>
        <v>0.31247977014115169</v>
      </c>
      <c r="BF244" s="9">
        <f t="shared" si="177"/>
        <v>0.32241806808996004</v>
      </c>
      <c r="BG244" s="9">
        <f t="shared" si="178"/>
        <v>0.30284938336386685</v>
      </c>
      <c r="BH244" s="9">
        <f t="shared" si="179"/>
        <v>0.33267417549233935</v>
      </c>
      <c r="BI244" s="9">
        <f t="shared" si="180"/>
        <v>0.29351731932477759</v>
      </c>
      <c r="BJ244" s="9">
        <f t="shared" si="181"/>
        <v>0</v>
      </c>
      <c r="BK244" s="9">
        <f t="shared" si="182"/>
        <v>0</v>
      </c>
      <c r="BL244" s="9">
        <f t="shared" si="183"/>
        <v>0</v>
      </c>
      <c r="BM244" s="9">
        <f t="shared" si="184"/>
        <v>0</v>
      </c>
      <c r="BN244" s="9">
        <f t="shared" si="185"/>
        <v>0</v>
      </c>
    </row>
    <row r="245" spans="1:66" x14ac:dyDescent="0.3">
      <c r="A245" s="9">
        <f t="shared" si="173"/>
        <v>228</v>
      </c>
      <c r="B245" s="9">
        <f t="shared" si="221"/>
        <v>0</v>
      </c>
      <c r="C245" s="9">
        <f t="shared" si="222"/>
        <v>0</v>
      </c>
      <c r="D245" s="9">
        <f t="shared" si="223"/>
        <v>0</v>
      </c>
      <c r="E245" s="9">
        <f t="shared" si="224"/>
        <v>0</v>
      </c>
      <c r="F245" s="9">
        <f t="shared" si="225"/>
        <v>0</v>
      </c>
      <c r="G245" s="9">
        <v>4.0036618335385077E-3</v>
      </c>
      <c r="H245" s="9">
        <f t="shared" si="226"/>
        <v>0</v>
      </c>
      <c r="I245" s="9">
        <f t="shared" si="227"/>
        <v>0</v>
      </c>
      <c r="J245" s="9">
        <f t="shared" si="228"/>
        <v>0</v>
      </c>
      <c r="K245" s="4">
        <v>4.0272000000000006</v>
      </c>
      <c r="L245" s="9">
        <f t="shared" si="186"/>
        <v>0</v>
      </c>
      <c r="M245" s="9">
        <f t="shared" si="187"/>
        <v>0</v>
      </c>
      <c r="N245" s="9">
        <f t="shared" si="188"/>
        <v>0</v>
      </c>
      <c r="O245" s="9">
        <f t="shared" si="189"/>
        <v>0</v>
      </c>
      <c r="P245" s="9">
        <f t="shared" si="190"/>
        <v>0</v>
      </c>
      <c r="Q245" s="9">
        <f t="shared" si="191"/>
        <v>0</v>
      </c>
      <c r="R245" s="9">
        <v>4.1256743045807731E-3</v>
      </c>
      <c r="S245" s="9">
        <f t="shared" si="192"/>
        <v>0</v>
      </c>
      <c r="T245" s="9">
        <f t="shared" si="193"/>
        <v>0</v>
      </c>
      <c r="U245" s="9">
        <f t="shared" si="194"/>
        <v>0</v>
      </c>
      <c r="V245" s="9">
        <v>3.8272000000000004</v>
      </c>
      <c r="W245" s="9">
        <f t="shared" si="195"/>
        <v>0</v>
      </c>
      <c r="X245" s="9">
        <f t="shared" si="196"/>
        <v>0</v>
      </c>
      <c r="Y245" s="9">
        <f t="shared" si="197"/>
        <v>0</v>
      </c>
      <c r="Z245" s="9">
        <f t="shared" si="198"/>
        <v>0</v>
      </c>
      <c r="AA245" s="9">
        <f t="shared" si="199"/>
        <v>0</v>
      </c>
      <c r="AB245" s="9">
        <f t="shared" si="200"/>
        <v>0</v>
      </c>
      <c r="AC245" s="9">
        <v>3.8818135570097834E-3</v>
      </c>
      <c r="AD245" s="9">
        <f t="shared" si="201"/>
        <v>0</v>
      </c>
      <c r="AE245" s="9">
        <f t="shared" si="202"/>
        <v>0</v>
      </c>
      <c r="AF245" s="9">
        <f t="shared" si="203"/>
        <v>0</v>
      </c>
      <c r="AG245" s="9">
        <v>4.2272000000000007</v>
      </c>
      <c r="AH245" s="9">
        <f t="shared" si="204"/>
        <v>0</v>
      </c>
      <c r="AI245" s="9">
        <f t="shared" si="205"/>
        <v>0</v>
      </c>
      <c r="AJ245" s="9">
        <f t="shared" si="206"/>
        <v>0</v>
      </c>
      <c r="AK245" s="9">
        <f t="shared" si="207"/>
        <v>0</v>
      </c>
      <c r="AL245" s="9">
        <f t="shared" si="208"/>
        <v>0</v>
      </c>
      <c r="AM245" s="9">
        <f t="shared" si="209"/>
        <v>0</v>
      </c>
      <c r="AN245" s="9">
        <v>4.378938748546557E-3</v>
      </c>
      <c r="AO245" s="9">
        <f t="shared" si="210"/>
        <v>0</v>
      </c>
      <c r="AP245" s="9">
        <f t="shared" si="211"/>
        <v>0</v>
      </c>
      <c r="AQ245" s="9">
        <f t="shared" si="212"/>
        <v>0</v>
      </c>
      <c r="AR245" s="9">
        <v>3.6272000000000006</v>
      </c>
      <c r="AS245" s="9">
        <f t="shared" si="174"/>
        <v>0</v>
      </c>
      <c r="AT245" s="9">
        <f t="shared" si="213"/>
        <v>0</v>
      </c>
      <c r="AU245" s="9">
        <f t="shared" si="214"/>
        <v>0</v>
      </c>
      <c r="AV245" s="9">
        <f t="shared" si="215"/>
        <v>0</v>
      </c>
      <c r="AW245" s="9">
        <f t="shared" si="216"/>
        <v>0</v>
      </c>
      <c r="AX245" s="9">
        <f t="shared" si="217"/>
        <v>0</v>
      </c>
      <c r="AY245" s="9">
        <v>3.7601290136652921E-3</v>
      </c>
      <c r="AZ245" s="9">
        <f t="shared" si="218"/>
        <v>0</v>
      </c>
      <c r="BA245" s="9">
        <f t="shared" si="219"/>
        <v>0</v>
      </c>
      <c r="BB245" s="9">
        <f t="shared" si="220"/>
        <v>0</v>
      </c>
      <c r="BC245" s="9">
        <v>4.4272000000000009</v>
      </c>
      <c r="BD245" s="9">
        <f t="shared" si="175"/>
        <v>0</v>
      </c>
      <c r="BE245" s="9">
        <f t="shared" si="176"/>
        <v>0.31050236594702674</v>
      </c>
      <c r="BF245" s="9">
        <f t="shared" si="177"/>
        <v>0.32043084050888437</v>
      </c>
      <c r="BG245" s="9">
        <f t="shared" si="178"/>
        <v>0.30088309140455033</v>
      </c>
      <c r="BH245" s="9">
        <f t="shared" si="179"/>
        <v>0.33067850766628715</v>
      </c>
      <c r="BI245" s="9">
        <f t="shared" si="180"/>
        <v>0.29156333870867945</v>
      </c>
      <c r="BJ245" s="9">
        <f t="shared" si="181"/>
        <v>0</v>
      </c>
      <c r="BK245" s="9">
        <f t="shared" si="182"/>
        <v>0</v>
      </c>
      <c r="BL245" s="9">
        <f t="shared" si="183"/>
        <v>0</v>
      </c>
      <c r="BM245" s="9">
        <f t="shared" si="184"/>
        <v>0</v>
      </c>
      <c r="BN245" s="9">
        <f t="shared" si="185"/>
        <v>0</v>
      </c>
    </row>
    <row r="246" spans="1:66" x14ac:dyDescent="0.3">
      <c r="A246" s="9">
        <f t="shared" si="173"/>
        <v>229</v>
      </c>
      <c r="B246" s="9">
        <f t="shared" si="221"/>
        <v>0</v>
      </c>
      <c r="C246" s="9">
        <f t="shared" si="222"/>
        <v>0</v>
      </c>
      <c r="D246" s="9">
        <f t="shared" si="223"/>
        <v>0</v>
      </c>
      <c r="E246" s="9">
        <f t="shared" si="224"/>
        <v>0</v>
      </c>
      <c r="F246" s="9">
        <f t="shared" si="225"/>
        <v>0</v>
      </c>
      <c r="G246" s="9">
        <v>3.9253119788105195E-3</v>
      </c>
      <c r="H246" s="9">
        <f t="shared" si="226"/>
        <v>0</v>
      </c>
      <c r="I246" s="9">
        <f t="shared" si="227"/>
        <v>0</v>
      </c>
      <c r="J246" s="9">
        <f t="shared" si="228"/>
        <v>0</v>
      </c>
      <c r="K246" s="4">
        <v>4.0280000000000005</v>
      </c>
      <c r="L246" s="9">
        <f t="shared" si="186"/>
        <v>0</v>
      </c>
      <c r="M246" s="9">
        <f t="shared" si="187"/>
        <v>0</v>
      </c>
      <c r="N246" s="9">
        <f t="shared" si="188"/>
        <v>0</v>
      </c>
      <c r="O246" s="9">
        <f t="shared" si="189"/>
        <v>0</v>
      </c>
      <c r="P246" s="9">
        <f t="shared" si="190"/>
        <v>0</v>
      </c>
      <c r="Q246" s="9">
        <f t="shared" si="191"/>
        <v>0</v>
      </c>
      <c r="R246" s="9">
        <v>4.047218843175604E-3</v>
      </c>
      <c r="S246" s="9">
        <f t="shared" si="192"/>
        <v>0</v>
      </c>
      <c r="T246" s="9">
        <f t="shared" si="193"/>
        <v>0</v>
      </c>
      <c r="U246" s="9">
        <f t="shared" si="194"/>
        <v>0</v>
      </c>
      <c r="V246" s="9">
        <v>3.8280000000000003</v>
      </c>
      <c r="W246" s="9">
        <f t="shared" si="195"/>
        <v>0</v>
      </c>
      <c r="X246" s="9">
        <f t="shared" si="196"/>
        <v>0</v>
      </c>
      <c r="Y246" s="9">
        <f t="shared" si="197"/>
        <v>0</v>
      </c>
      <c r="Z246" s="9">
        <f t="shared" si="198"/>
        <v>0</v>
      </c>
      <c r="AA246" s="9">
        <f t="shared" si="199"/>
        <v>0</v>
      </c>
      <c r="AB246" s="9">
        <f t="shared" si="200"/>
        <v>0</v>
      </c>
      <c r="AC246" s="9">
        <v>3.8035690121634991E-3</v>
      </c>
      <c r="AD246" s="9">
        <f t="shared" si="201"/>
        <v>0</v>
      </c>
      <c r="AE246" s="9">
        <f t="shared" si="202"/>
        <v>0</v>
      </c>
      <c r="AF246" s="9">
        <f t="shared" si="203"/>
        <v>0</v>
      </c>
      <c r="AG246" s="9">
        <v>4.2280000000000006</v>
      </c>
      <c r="AH246" s="9">
        <f t="shared" si="204"/>
        <v>0</v>
      </c>
      <c r="AI246" s="9">
        <f t="shared" si="205"/>
        <v>0</v>
      </c>
      <c r="AJ246" s="9">
        <f t="shared" si="206"/>
        <v>0</v>
      </c>
      <c r="AK246" s="9">
        <f t="shared" si="207"/>
        <v>0</v>
      </c>
      <c r="AL246" s="9">
        <f t="shared" si="208"/>
        <v>0</v>
      </c>
      <c r="AM246" s="9">
        <f t="shared" si="209"/>
        <v>0</v>
      </c>
      <c r="AN246" s="9">
        <v>4.3002635807977141E-3</v>
      </c>
      <c r="AO246" s="9">
        <f t="shared" si="210"/>
        <v>0</v>
      </c>
      <c r="AP246" s="9">
        <f t="shared" si="211"/>
        <v>0</v>
      </c>
      <c r="AQ246" s="9">
        <f t="shared" si="212"/>
        <v>0</v>
      </c>
      <c r="AR246" s="9">
        <v>3.6280000000000006</v>
      </c>
      <c r="AS246" s="9">
        <f t="shared" si="174"/>
        <v>0</v>
      </c>
      <c r="AT246" s="9">
        <f t="shared" si="213"/>
        <v>0</v>
      </c>
      <c r="AU246" s="9">
        <f t="shared" si="214"/>
        <v>0</v>
      </c>
      <c r="AV246" s="9">
        <f t="shared" si="215"/>
        <v>0</v>
      </c>
      <c r="AW246" s="9">
        <f t="shared" si="216"/>
        <v>0</v>
      </c>
      <c r="AX246" s="9">
        <f t="shared" si="217"/>
        <v>0</v>
      </c>
      <c r="AY246" s="9">
        <v>3.6906683248943972E-3</v>
      </c>
      <c r="AZ246" s="9">
        <f t="shared" si="218"/>
        <v>0</v>
      </c>
      <c r="BA246" s="9">
        <f t="shared" si="219"/>
        <v>0</v>
      </c>
      <c r="BB246" s="9">
        <f t="shared" si="220"/>
        <v>0</v>
      </c>
      <c r="BC246" s="9">
        <v>4.4280000000000008</v>
      </c>
      <c r="BD246" s="9">
        <f t="shared" si="175"/>
        <v>0</v>
      </c>
      <c r="BE246" s="9">
        <f t="shared" si="176"/>
        <v>0.30853727058058544</v>
      </c>
      <c r="BF246" s="9">
        <f t="shared" si="177"/>
        <v>0.31845565023330941</v>
      </c>
      <c r="BG246" s="9">
        <f t="shared" si="178"/>
        <v>0.29892936787831254</v>
      </c>
      <c r="BH246" s="9">
        <f t="shared" si="179"/>
        <v>0.32869459376905835</v>
      </c>
      <c r="BI246" s="9">
        <f t="shared" si="180"/>
        <v>0.28962217418392716</v>
      </c>
      <c r="BJ246" s="9">
        <f t="shared" si="181"/>
        <v>0</v>
      </c>
      <c r="BK246" s="9">
        <f t="shared" si="182"/>
        <v>0</v>
      </c>
      <c r="BL246" s="9">
        <f t="shared" si="183"/>
        <v>0</v>
      </c>
      <c r="BM246" s="9">
        <f t="shared" si="184"/>
        <v>0</v>
      </c>
      <c r="BN246" s="9">
        <f t="shared" si="185"/>
        <v>0</v>
      </c>
    </row>
    <row r="247" spans="1:66" x14ac:dyDescent="0.3">
      <c r="A247" s="9">
        <f t="shared" si="173"/>
        <v>230</v>
      </c>
      <c r="B247" s="9">
        <f t="shared" si="221"/>
        <v>0</v>
      </c>
      <c r="C247" s="9">
        <f t="shared" si="222"/>
        <v>0</v>
      </c>
      <c r="D247" s="9">
        <f t="shared" si="223"/>
        <v>0</v>
      </c>
      <c r="E247" s="9">
        <f t="shared" si="224"/>
        <v>0</v>
      </c>
      <c r="F247" s="9">
        <f t="shared" si="225"/>
        <v>0</v>
      </c>
      <c r="G247" s="9">
        <v>3.5952467725003379E-3</v>
      </c>
      <c r="H247" s="9">
        <f t="shared" si="226"/>
        <v>0</v>
      </c>
      <c r="I247" s="9">
        <f t="shared" si="227"/>
        <v>0</v>
      </c>
      <c r="J247" s="9">
        <f t="shared" si="228"/>
        <v>0</v>
      </c>
      <c r="K247" s="4">
        <v>4.0289000000000001</v>
      </c>
      <c r="L247" s="9">
        <f t="shared" si="186"/>
        <v>0</v>
      </c>
      <c r="M247" s="9">
        <f t="shared" si="187"/>
        <v>0</v>
      </c>
      <c r="N247" s="9">
        <f t="shared" si="188"/>
        <v>0</v>
      </c>
      <c r="O247" s="9">
        <f t="shared" si="189"/>
        <v>0</v>
      </c>
      <c r="P247" s="9">
        <f t="shared" si="190"/>
        <v>0</v>
      </c>
      <c r="Q247" s="9">
        <f t="shared" si="191"/>
        <v>0</v>
      </c>
      <c r="R247" s="9">
        <v>3.7080285035874239E-3</v>
      </c>
      <c r="S247" s="9">
        <f t="shared" si="192"/>
        <v>0</v>
      </c>
      <c r="T247" s="9">
        <f t="shared" si="193"/>
        <v>0</v>
      </c>
      <c r="U247" s="9">
        <f t="shared" si="194"/>
        <v>0</v>
      </c>
      <c r="V247" s="9">
        <v>3.8289</v>
      </c>
      <c r="W247" s="9">
        <f t="shared" si="195"/>
        <v>0</v>
      </c>
      <c r="X247" s="9">
        <f t="shared" si="196"/>
        <v>0</v>
      </c>
      <c r="Y247" s="9">
        <f t="shared" si="197"/>
        <v>0</v>
      </c>
      <c r="Z247" s="9">
        <f t="shared" si="198"/>
        <v>0</v>
      </c>
      <c r="AA247" s="9">
        <f t="shared" si="199"/>
        <v>0</v>
      </c>
      <c r="AB247" s="9">
        <f t="shared" si="200"/>
        <v>0</v>
      </c>
      <c r="AC247" s="9">
        <v>3.4826052885766901E-3</v>
      </c>
      <c r="AD247" s="9">
        <f t="shared" si="201"/>
        <v>0</v>
      </c>
      <c r="AE247" s="9">
        <f t="shared" si="202"/>
        <v>0</v>
      </c>
      <c r="AF247" s="9">
        <f t="shared" si="203"/>
        <v>0</v>
      </c>
      <c r="AG247" s="9">
        <v>4.2289000000000003</v>
      </c>
      <c r="AH247" s="9">
        <f t="shared" si="204"/>
        <v>0</v>
      </c>
      <c r="AI247" s="9">
        <f t="shared" si="205"/>
        <v>0</v>
      </c>
      <c r="AJ247" s="9">
        <f t="shared" si="206"/>
        <v>0</v>
      </c>
      <c r="AK247" s="9">
        <f t="shared" si="207"/>
        <v>0</v>
      </c>
      <c r="AL247" s="9">
        <f t="shared" si="208"/>
        <v>0</v>
      </c>
      <c r="AM247" s="9">
        <f t="shared" si="209"/>
        <v>0</v>
      </c>
      <c r="AN247" s="9">
        <v>3.9340141711349252E-3</v>
      </c>
      <c r="AO247" s="9">
        <f t="shared" si="210"/>
        <v>0</v>
      </c>
      <c r="AP247" s="9">
        <f t="shared" si="211"/>
        <v>0</v>
      </c>
      <c r="AQ247" s="9">
        <f t="shared" si="212"/>
        <v>0</v>
      </c>
      <c r="AR247" s="9">
        <v>3.6289000000000002</v>
      </c>
      <c r="AS247" s="9">
        <f t="shared" si="174"/>
        <v>0</v>
      </c>
      <c r="AT247" s="9">
        <f t="shared" si="213"/>
        <v>0</v>
      </c>
      <c r="AU247" s="9">
        <f t="shared" si="214"/>
        <v>0</v>
      </c>
      <c r="AV247" s="9">
        <f t="shared" si="215"/>
        <v>0</v>
      </c>
      <c r="AW247" s="9">
        <f t="shared" si="216"/>
        <v>0</v>
      </c>
      <c r="AX247" s="9">
        <f t="shared" si="217"/>
        <v>0</v>
      </c>
      <c r="AY247" s="9">
        <v>3.3701036876534474E-3</v>
      </c>
      <c r="AZ247" s="9">
        <f t="shared" si="218"/>
        <v>0</v>
      </c>
      <c r="BA247" s="9">
        <f t="shared" si="219"/>
        <v>0</v>
      </c>
      <c r="BB247" s="9">
        <f t="shared" si="220"/>
        <v>0</v>
      </c>
      <c r="BC247" s="9">
        <v>4.4289000000000005</v>
      </c>
      <c r="BD247" s="9">
        <f t="shared" si="175"/>
        <v>0</v>
      </c>
      <c r="BE247" s="9">
        <f t="shared" si="176"/>
        <v>0.30658438335064581</v>
      </c>
      <c r="BF247" s="9">
        <f t="shared" si="177"/>
        <v>0.31649239946088586</v>
      </c>
      <c r="BG247" s="9">
        <f t="shared" si="178"/>
        <v>0.29698810916606161</v>
      </c>
      <c r="BH247" s="9">
        <f t="shared" si="179"/>
        <v>0.32672233884077495</v>
      </c>
      <c r="BI247" s="9">
        <f t="shared" si="180"/>
        <v>0.28769371917151693</v>
      </c>
      <c r="BJ247" s="9">
        <f t="shared" si="181"/>
        <v>0</v>
      </c>
      <c r="BK247" s="9">
        <f t="shared" si="182"/>
        <v>0</v>
      </c>
      <c r="BL247" s="9">
        <f t="shared" si="183"/>
        <v>0</v>
      </c>
      <c r="BM247" s="9">
        <f t="shared" si="184"/>
        <v>0</v>
      </c>
      <c r="BN247" s="9">
        <f t="shared" si="185"/>
        <v>0</v>
      </c>
    </row>
    <row r="248" spans="1:66" x14ac:dyDescent="0.3">
      <c r="A248" s="9">
        <f t="shared" si="173"/>
        <v>231</v>
      </c>
      <c r="B248" s="9">
        <f t="shared" si="221"/>
        <v>0</v>
      </c>
      <c r="C248" s="9">
        <f t="shared" si="222"/>
        <v>0</v>
      </c>
      <c r="D248" s="9">
        <f t="shared" si="223"/>
        <v>0</v>
      </c>
      <c r="E248" s="9">
        <f t="shared" si="224"/>
        <v>0</v>
      </c>
      <c r="F248" s="9">
        <f t="shared" si="225"/>
        <v>0</v>
      </c>
      <c r="G248" s="9">
        <v>3.2750190142373237E-3</v>
      </c>
      <c r="H248" s="9">
        <f t="shared" si="226"/>
        <v>0</v>
      </c>
      <c r="I248" s="9">
        <f t="shared" si="227"/>
        <v>0</v>
      </c>
      <c r="J248" s="9">
        <f t="shared" si="228"/>
        <v>0</v>
      </c>
      <c r="K248" s="4">
        <v>4.0281000000000002</v>
      </c>
      <c r="L248" s="9">
        <f t="shared" si="186"/>
        <v>0</v>
      </c>
      <c r="M248" s="9">
        <f t="shared" si="187"/>
        <v>0</v>
      </c>
      <c r="N248" s="9">
        <f t="shared" si="188"/>
        <v>0</v>
      </c>
      <c r="O248" s="9">
        <f t="shared" si="189"/>
        <v>0</v>
      </c>
      <c r="P248" s="9">
        <f t="shared" si="190"/>
        <v>0</v>
      </c>
      <c r="Q248" s="9">
        <f t="shared" si="191"/>
        <v>0</v>
      </c>
      <c r="R248" s="9">
        <v>3.3787526989587091E-3</v>
      </c>
      <c r="S248" s="9">
        <f t="shared" si="192"/>
        <v>0</v>
      </c>
      <c r="T248" s="9">
        <f t="shared" si="193"/>
        <v>0</v>
      </c>
      <c r="U248" s="9">
        <f t="shared" si="194"/>
        <v>0</v>
      </c>
      <c r="V248" s="9">
        <v>3.8281000000000001</v>
      </c>
      <c r="W248" s="9">
        <f t="shared" si="195"/>
        <v>0</v>
      </c>
      <c r="X248" s="9">
        <f t="shared" si="196"/>
        <v>0</v>
      </c>
      <c r="Y248" s="9">
        <f t="shared" si="197"/>
        <v>0</v>
      </c>
      <c r="Z248" s="9">
        <f t="shared" si="198"/>
        <v>0</v>
      </c>
      <c r="AA248" s="9">
        <f t="shared" si="199"/>
        <v>0</v>
      </c>
      <c r="AB248" s="9">
        <f t="shared" si="200"/>
        <v>0</v>
      </c>
      <c r="AC248" s="9">
        <v>3.1800340150618389E-3</v>
      </c>
      <c r="AD248" s="9">
        <f t="shared" si="201"/>
        <v>0</v>
      </c>
      <c r="AE248" s="9">
        <f t="shared" si="202"/>
        <v>0</v>
      </c>
      <c r="AF248" s="9">
        <f t="shared" si="203"/>
        <v>0</v>
      </c>
      <c r="AG248" s="9">
        <v>4.2281000000000004</v>
      </c>
      <c r="AH248" s="9">
        <f t="shared" si="204"/>
        <v>0</v>
      </c>
      <c r="AI248" s="9">
        <f t="shared" si="205"/>
        <v>0</v>
      </c>
      <c r="AJ248" s="9">
        <f t="shared" si="206"/>
        <v>0</v>
      </c>
      <c r="AK248" s="9">
        <f t="shared" si="207"/>
        <v>0</v>
      </c>
      <c r="AL248" s="9">
        <f t="shared" si="208"/>
        <v>0</v>
      </c>
      <c r="AM248" s="9">
        <f t="shared" si="209"/>
        <v>0</v>
      </c>
      <c r="AN248" s="9">
        <v>3.5865770684284648E-3</v>
      </c>
      <c r="AO248" s="9">
        <f t="shared" si="210"/>
        <v>0</v>
      </c>
      <c r="AP248" s="9">
        <f t="shared" si="211"/>
        <v>0</v>
      </c>
      <c r="AQ248" s="9">
        <f t="shared" si="212"/>
        <v>0</v>
      </c>
      <c r="AR248" s="9">
        <v>3.6281000000000003</v>
      </c>
      <c r="AS248" s="9">
        <f t="shared" si="174"/>
        <v>0</v>
      </c>
      <c r="AT248" s="9">
        <f t="shared" si="213"/>
        <v>0</v>
      </c>
      <c r="AU248" s="9">
        <f t="shared" si="214"/>
        <v>0</v>
      </c>
      <c r="AV248" s="9">
        <f t="shared" si="215"/>
        <v>0</v>
      </c>
      <c r="AW248" s="9">
        <f t="shared" si="216"/>
        <v>0</v>
      </c>
      <c r="AX248" s="9">
        <f t="shared" si="217"/>
        <v>0</v>
      </c>
      <c r="AY248" s="9">
        <v>3.0765274376197693E-3</v>
      </c>
      <c r="AZ248" s="9">
        <f t="shared" si="218"/>
        <v>0</v>
      </c>
      <c r="BA248" s="9">
        <f t="shared" si="219"/>
        <v>0</v>
      </c>
      <c r="BB248" s="9">
        <f t="shared" si="220"/>
        <v>0</v>
      </c>
      <c r="BC248" s="9">
        <v>4.4281000000000006</v>
      </c>
      <c r="BD248" s="9">
        <f t="shared" si="175"/>
        <v>0</v>
      </c>
      <c r="BE248" s="9">
        <f t="shared" si="176"/>
        <v>0.30464405873461503</v>
      </c>
      <c r="BF248" s="9">
        <f t="shared" si="177"/>
        <v>0.31454146035649805</v>
      </c>
      <c r="BG248" s="9">
        <f t="shared" si="178"/>
        <v>0.29505965249091815</v>
      </c>
      <c r="BH248" s="9">
        <f t="shared" si="179"/>
        <v>0.3247621331752612</v>
      </c>
      <c r="BI248" s="9">
        <f t="shared" si="180"/>
        <v>0.28577829406548633</v>
      </c>
      <c r="BJ248" s="9">
        <f t="shared" si="181"/>
        <v>0</v>
      </c>
      <c r="BK248" s="9">
        <f t="shared" si="182"/>
        <v>0</v>
      </c>
      <c r="BL248" s="9">
        <f t="shared" si="183"/>
        <v>0</v>
      </c>
      <c r="BM248" s="9">
        <f t="shared" si="184"/>
        <v>0</v>
      </c>
      <c r="BN248" s="9">
        <f t="shared" si="185"/>
        <v>0</v>
      </c>
    </row>
    <row r="249" spans="1:66" x14ac:dyDescent="0.3">
      <c r="A249" s="9">
        <f t="shared" si="173"/>
        <v>232</v>
      </c>
      <c r="B249" s="9">
        <f t="shared" si="221"/>
        <v>0</v>
      </c>
      <c r="C249" s="9">
        <f t="shared" si="222"/>
        <v>0</v>
      </c>
      <c r="D249" s="9">
        <f t="shared" si="223"/>
        <v>0</v>
      </c>
      <c r="E249" s="9">
        <f t="shared" si="224"/>
        <v>0</v>
      </c>
      <c r="F249" s="9">
        <f t="shared" si="225"/>
        <v>0</v>
      </c>
      <c r="G249" s="9">
        <v>4.3964314099876889E-3</v>
      </c>
      <c r="H249" s="9">
        <f t="shared" si="226"/>
        <v>0</v>
      </c>
      <c r="I249" s="9">
        <f t="shared" si="227"/>
        <v>0</v>
      </c>
      <c r="J249" s="9">
        <f t="shared" si="228"/>
        <v>0</v>
      </c>
      <c r="K249" s="4">
        <v>4.0289000000000001</v>
      </c>
      <c r="L249" s="9">
        <f t="shared" si="186"/>
        <v>0</v>
      </c>
      <c r="M249" s="9">
        <f t="shared" si="187"/>
        <v>0</v>
      </c>
      <c r="N249" s="9">
        <f t="shared" si="188"/>
        <v>0</v>
      </c>
      <c r="O249" s="9">
        <f t="shared" si="189"/>
        <v>0</v>
      </c>
      <c r="P249" s="9">
        <f t="shared" si="190"/>
        <v>0</v>
      </c>
      <c r="Q249" s="9">
        <f t="shared" si="191"/>
        <v>0</v>
      </c>
      <c r="R249" s="9">
        <v>4.5364945483714614E-3</v>
      </c>
      <c r="S249" s="9">
        <f t="shared" si="192"/>
        <v>0</v>
      </c>
      <c r="T249" s="9">
        <f t="shared" si="193"/>
        <v>0</v>
      </c>
      <c r="U249" s="9">
        <f t="shared" si="194"/>
        <v>0</v>
      </c>
      <c r="V249" s="9">
        <v>3.8289</v>
      </c>
      <c r="W249" s="9">
        <f t="shared" si="195"/>
        <v>0</v>
      </c>
      <c r="X249" s="9">
        <f t="shared" si="196"/>
        <v>0</v>
      </c>
      <c r="Y249" s="9">
        <f t="shared" si="197"/>
        <v>0</v>
      </c>
      <c r="Z249" s="9">
        <f t="shared" si="198"/>
        <v>0</v>
      </c>
      <c r="AA249" s="9">
        <f t="shared" si="199"/>
        <v>0</v>
      </c>
      <c r="AB249" s="9">
        <f t="shared" si="200"/>
        <v>0</v>
      </c>
      <c r="AC249" s="9">
        <v>4.2653187775606449E-3</v>
      </c>
      <c r="AD249" s="9">
        <f t="shared" si="201"/>
        <v>0</v>
      </c>
      <c r="AE249" s="9">
        <f t="shared" si="202"/>
        <v>0</v>
      </c>
      <c r="AF249" s="9">
        <f t="shared" si="203"/>
        <v>0</v>
      </c>
      <c r="AG249" s="9">
        <v>4.2289000000000003</v>
      </c>
      <c r="AH249" s="9">
        <f t="shared" si="204"/>
        <v>0</v>
      </c>
      <c r="AI249" s="9">
        <f t="shared" si="205"/>
        <v>0</v>
      </c>
      <c r="AJ249" s="9">
        <f t="shared" si="206"/>
        <v>0</v>
      </c>
      <c r="AK249" s="9">
        <f t="shared" si="207"/>
        <v>0</v>
      </c>
      <c r="AL249" s="9">
        <f t="shared" si="208"/>
        <v>0</v>
      </c>
      <c r="AM249" s="9">
        <f t="shared" si="209"/>
        <v>0</v>
      </c>
      <c r="AN249" s="9">
        <v>4.8172728720562441E-3</v>
      </c>
      <c r="AO249" s="9">
        <f t="shared" si="210"/>
        <v>0</v>
      </c>
      <c r="AP249" s="9">
        <f t="shared" si="211"/>
        <v>0</v>
      </c>
      <c r="AQ249" s="9">
        <f t="shared" si="212"/>
        <v>0</v>
      </c>
      <c r="AR249" s="9">
        <v>3.6289000000000002</v>
      </c>
      <c r="AS249" s="9">
        <f t="shared" si="174"/>
        <v>0</v>
      </c>
      <c r="AT249" s="9">
        <f t="shared" si="213"/>
        <v>0</v>
      </c>
      <c r="AU249" s="9">
        <f t="shared" si="214"/>
        <v>0</v>
      </c>
      <c r="AV249" s="9">
        <f t="shared" si="215"/>
        <v>0</v>
      </c>
      <c r="AW249" s="9">
        <f t="shared" si="216"/>
        <v>0</v>
      </c>
      <c r="AX249" s="9">
        <f t="shared" si="217"/>
        <v>0</v>
      </c>
      <c r="AY249" s="9">
        <v>4.1343957762661754E-3</v>
      </c>
      <c r="AZ249" s="9">
        <f t="shared" si="218"/>
        <v>0</v>
      </c>
      <c r="BA249" s="9">
        <f t="shared" si="219"/>
        <v>0</v>
      </c>
      <c r="BB249" s="9">
        <f t="shared" si="220"/>
        <v>0</v>
      </c>
      <c r="BC249" s="9">
        <v>4.4289000000000005</v>
      </c>
      <c r="BD249" s="9">
        <f t="shared" si="175"/>
        <v>0</v>
      </c>
      <c r="BE249" s="9">
        <f t="shared" si="176"/>
        <v>0.30271581359632005</v>
      </c>
      <c r="BF249" s="9">
        <f t="shared" si="177"/>
        <v>0.3126023402166867</v>
      </c>
      <c r="BG249" s="9">
        <f t="shared" si="178"/>
        <v>0.29314352385793319</v>
      </c>
      <c r="BH249" s="9">
        <f t="shared" si="179"/>
        <v>0.32281347405577238</v>
      </c>
      <c r="BI249" s="9">
        <f t="shared" si="180"/>
        <v>0.28387543360536616</v>
      </c>
      <c r="BJ249" s="9">
        <f t="shared" si="181"/>
        <v>0</v>
      </c>
      <c r="BK249" s="9">
        <f t="shared" si="182"/>
        <v>0</v>
      </c>
      <c r="BL249" s="9">
        <f t="shared" si="183"/>
        <v>0</v>
      </c>
      <c r="BM249" s="9">
        <f t="shared" si="184"/>
        <v>0</v>
      </c>
      <c r="BN249" s="9">
        <f t="shared" si="185"/>
        <v>0</v>
      </c>
    </row>
    <row r="250" spans="1:66" x14ac:dyDescent="0.3">
      <c r="A250" s="9">
        <f t="shared" si="173"/>
        <v>233</v>
      </c>
      <c r="B250" s="9">
        <f t="shared" si="221"/>
        <v>0</v>
      </c>
      <c r="C250" s="9">
        <f t="shared" si="222"/>
        <v>0</v>
      </c>
      <c r="D250" s="9">
        <f t="shared" si="223"/>
        <v>0</v>
      </c>
      <c r="E250" s="9">
        <f t="shared" si="224"/>
        <v>0</v>
      </c>
      <c r="F250" s="9">
        <f t="shared" si="225"/>
        <v>0</v>
      </c>
      <c r="G250" s="9">
        <v>4.5364945483714614E-3</v>
      </c>
      <c r="H250" s="9">
        <f t="shared" si="226"/>
        <v>0</v>
      </c>
      <c r="I250" s="9">
        <f t="shared" si="227"/>
        <v>0</v>
      </c>
      <c r="J250" s="9">
        <f t="shared" si="228"/>
        <v>0</v>
      </c>
      <c r="K250" s="4">
        <v>4.0291999999999994</v>
      </c>
      <c r="L250" s="9">
        <f t="shared" si="186"/>
        <v>0</v>
      </c>
      <c r="M250" s="9">
        <f t="shared" si="187"/>
        <v>0</v>
      </c>
      <c r="N250" s="9">
        <f t="shared" si="188"/>
        <v>0</v>
      </c>
      <c r="O250" s="9">
        <f t="shared" si="189"/>
        <v>0</v>
      </c>
      <c r="P250" s="9">
        <f t="shared" si="190"/>
        <v>0</v>
      </c>
      <c r="Q250" s="9">
        <f t="shared" si="191"/>
        <v>0</v>
      </c>
      <c r="R250" s="9">
        <v>4.6855495414740433E-3</v>
      </c>
      <c r="S250" s="9">
        <f t="shared" si="192"/>
        <v>0</v>
      </c>
      <c r="T250" s="9">
        <f t="shared" si="193"/>
        <v>0</v>
      </c>
      <c r="U250" s="9">
        <f t="shared" si="194"/>
        <v>0</v>
      </c>
      <c r="V250" s="9">
        <v>3.8291999999999993</v>
      </c>
      <c r="W250" s="9">
        <f t="shared" si="195"/>
        <v>0</v>
      </c>
      <c r="X250" s="9">
        <f t="shared" si="196"/>
        <v>0</v>
      </c>
      <c r="Y250" s="9">
        <f t="shared" si="197"/>
        <v>0</v>
      </c>
      <c r="Z250" s="9">
        <f t="shared" si="198"/>
        <v>0</v>
      </c>
      <c r="AA250" s="9">
        <f t="shared" si="199"/>
        <v>0</v>
      </c>
      <c r="AB250" s="9">
        <f t="shared" si="200"/>
        <v>0</v>
      </c>
      <c r="AC250" s="9">
        <v>4.3964314099876889E-3</v>
      </c>
      <c r="AD250" s="9">
        <f t="shared" si="201"/>
        <v>0</v>
      </c>
      <c r="AE250" s="9">
        <f t="shared" si="202"/>
        <v>0</v>
      </c>
      <c r="AF250" s="9">
        <f t="shared" si="203"/>
        <v>0</v>
      </c>
      <c r="AG250" s="9">
        <v>4.2291999999999996</v>
      </c>
      <c r="AH250" s="9">
        <f t="shared" si="204"/>
        <v>0</v>
      </c>
      <c r="AI250" s="9">
        <f t="shared" si="205"/>
        <v>0</v>
      </c>
      <c r="AJ250" s="9">
        <f t="shared" si="206"/>
        <v>0</v>
      </c>
      <c r="AK250" s="9">
        <f t="shared" si="207"/>
        <v>0</v>
      </c>
      <c r="AL250" s="9">
        <f t="shared" si="208"/>
        <v>0</v>
      </c>
      <c r="AM250" s="9">
        <f t="shared" si="209"/>
        <v>0</v>
      </c>
      <c r="AN250" s="9">
        <v>4.9667915300590781E-3</v>
      </c>
      <c r="AO250" s="9">
        <f t="shared" si="210"/>
        <v>0</v>
      </c>
      <c r="AP250" s="9">
        <f t="shared" si="211"/>
        <v>0</v>
      </c>
      <c r="AQ250" s="9">
        <f t="shared" si="212"/>
        <v>0</v>
      </c>
      <c r="AR250" s="9">
        <v>3.6291999999999995</v>
      </c>
      <c r="AS250" s="9">
        <f t="shared" si="174"/>
        <v>0</v>
      </c>
      <c r="AT250" s="9">
        <f t="shared" si="213"/>
        <v>0</v>
      </c>
      <c r="AU250" s="9">
        <f t="shared" si="214"/>
        <v>0</v>
      </c>
      <c r="AV250" s="9">
        <f t="shared" si="215"/>
        <v>0</v>
      </c>
      <c r="AW250" s="9">
        <f t="shared" si="216"/>
        <v>0</v>
      </c>
      <c r="AX250" s="9">
        <f t="shared" si="217"/>
        <v>0</v>
      </c>
      <c r="AY250" s="9">
        <v>4.2653187775606449E-3</v>
      </c>
      <c r="AZ250" s="9">
        <f t="shared" si="218"/>
        <v>0</v>
      </c>
      <c r="BA250" s="9">
        <f t="shared" si="219"/>
        <v>0</v>
      </c>
      <c r="BB250" s="9">
        <f t="shared" si="220"/>
        <v>0</v>
      </c>
      <c r="BC250" s="9">
        <v>4.4291999999999998</v>
      </c>
      <c r="BD250" s="9">
        <f t="shared" si="175"/>
        <v>0</v>
      </c>
      <c r="BE250" s="9">
        <f t="shared" si="176"/>
        <v>0.30079969856527988</v>
      </c>
      <c r="BF250" s="9">
        <f t="shared" si="177"/>
        <v>0.31067509739019289</v>
      </c>
      <c r="BG250" s="9">
        <f t="shared" si="178"/>
        <v>0.29123976630023585</v>
      </c>
      <c r="BH250" s="9">
        <f t="shared" si="179"/>
        <v>0.32087642767117508</v>
      </c>
      <c r="BI250" s="9">
        <f t="shared" si="180"/>
        <v>0.2819851733526082</v>
      </c>
      <c r="BJ250" s="9">
        <f t="shared" si="181"/>
        <v>0</v>
      </c>
      <c r="BK250" s="9">
        <f t="shared" si="182"/>
        <v>0</v>
      </c>
      <c r="BL250" s="9">
        <f t="shared" si="183"/>
        <v>0</v>
      </c>
      <c r="BM250" s="9">
        <f t="shared" si="184"/>
        <v>0</v>
      </c>
      <c r="BN250" s="9">
        <f t="shared" si="185"/>
        <v>0</v>
      </c>
    </row>
    <row r="251" spans="1:66" x14ac:dyDescent="0.3">
      <c r="A251" s="9">
        <f t="shared" si="173"/>
        <v>234</v>
      </c>
      <c r="B251" s="9">
        <f t="shared" si="221"/>
        <v>0</v>
      </c>
      <c r="C251" s="9">
        <f t="shared" si="222"/>
        <v>0</v>
      </c>
      <c r="D251" s="9">
        <f t="shared" si="223"/>
        <v>0</v>
      </c>
      <c r="E251" s="9">
        <f t="shared" si="224"/>
        <v>0</v>
      </c>
      <c r="F251" s="9">
        <f t="shared" si="225"/>
        <v>0</v>
      </c>
      <c r="G251" s="9">
        <v>5.0284299399723231E-3</v>
      </c>
      <c r="H251" s="9">
        <f t="shared" si="226"/>
        <v>0</v>
      </c>
      <c r="I251" s="9">
        <f t="shared" si="227"/>
        <v>0</v>
      </c>
      <c r="J251" s="9">
        <f t="shared" si="228"/>
        <v>0</v>
      </c>
      <c r="K251" s="4">
        <v>4.0299999999999994</v>
      </c>
      <c r="L251" s="9">
        <f t="shared" si="186"/>
        <v>0</v>
      </c>
      <c r="M251" s="9">
        <f t="shared" si="187"/>
        <v>0</v>
      </c>
      <c r="N251" s="9">
        <f t="shared" si="188"/>
        <v>0</v>
      </c>
      <c r="O251" s="9">
        <f t="shared" si="189"/>
        <v>0</v>
      </c>
      <c r="P251" s="9">
        <f t="shared" si="190"/>
        <v>0</v>
      </c>
      <c r="Q251" s="9">
        <f t="shared" si="191"/>
        <v>0</v>
      </c>
      <c r="R251" s="9">
        <v>5.1871218570939126E-3</v>
      </c>
      <c r="S251" s="9">
        <f t="shared" si="192"/>
        <v>0</v>
      </c>
      <c r="T251" s="9">
        <f t="shared" si="193"/>
        <v>0</v>
      </c>
      <c r="U251" s="9">
        <f t="shared" si="194"/>
        <v>0</v>
      </c>
      <c r="V251" s="9">
        <v>3.8299999999999992</v>
      </c>
      <c r="W251" s="9">
        <f t="shared" si="195"/>
        <v>0</v>
      </c>
      <c r="X251" s="9">
        <f t="shared" si="196"/>
        <v>0</v>
      </c>
      <c r="Y251" s="9">
        <f t="shared" si="197"/>
        <v>0</v>
      </c>
      <c r="Z251" s="9">
        <f t="shared" si="198"/>
        <v>0</v>
      </c>
      <c r="AA251" s="9">
        <f t="shared" si="199"/>
        <v>0</v>
      </c>
      <c r="AB251" s="9">
        <f t="shared" si="200"/>
        <v>0</v>
      </c>
      <c r="AC251" s="9">
        <v>4.8700159496956053E-3</v>
      </c>
      <c r="AD251" s="9">
        <f t="shared" si="201"/>
        <v>0</v>
      </c>
      <c r="AE251" s="9">
        <f t="shared" si="202"/>
        <v>0</v>
      </c>
      <c r="AF251" s="9">
        <f t="shared" si="203"/>
        <v>0</v>
      </c>
      <c r="AG251" s="9">
        <v>4.2299999999999995</v>
      </c>
      <c r="AH251" s="9">
        <f t="shared" si="204"/>
        <v>0</v>
      </c>
      <c r="AI251" s="9">
        <f t="shared" si="205"/>
        <v>0</v>
      </c>
      <c r="AJ251" s="9">
        <f t="shared" si="206"/>
        <v>0</v>
      </c>
      <c r="AK251" s="9">
        <f t="shared" si="207"/>
        <v>0</v>
      </c>
      <c r="AL251" s="9">
        <f t="shared" si="208"/>
        <v>0</v>
      </c>
      <c r="AM251" s="9">
        <f t="shared" si="209"/>
        <v>0</v>
      </c>
      <c r="AN251" s="9">
        <v>5.5053435635621373E-3</v>
      </c>
      <c r="AO251" s="9">
        <f t="shared" si="210"/>
        <v>0</v>
      </c>
      <c r="AP251" s="9">
        <f t="shared" si="211"/>
        <v>0</v>
      </c>
      <c r="AQ251" s="9">
        <f t="shared" si="212"/>
        <v>0</v>
      </c>
      <c r="AR251" s="9">
        <v>3.6299999999999994</v>
      </c>
      <c r="AS251" s="9">
        <f t="shared" si="174"/>
        <v>0</v>
      </c>
      <c r="AT251" s="9">
        <f t="shared" si="213"/>
        <v>0</v>
      </c>
      <c r="AU251" s="9">
        <f t="shared" si="214"/>
        <v>0</v>
      </c>
      <c r="AV251" s="9">
        <f t="shared" si="215"/>
        <v>0</v>
      </c>
      <c r="AW251" s="9">
        <f t="shared" si="216"/>
        <v>0</v>
      </c>
      <c r="AX251" s="9">
        <f t="shared" si="217"/>
        <v>0</v>
      </c>
      <c r="AY251" s="9">
        <v>4.7206570163056405E-3</v>
      </c>
      <c r="AZ251" s="9">
        <f t="shared" si="218"/>
        <v>0</v>
      </c>
      <c r="BA251" s="9">
        <f t="shared" si="219"/>
        <v>0</v>
      </c>
      <c r="BB251" s="9">
        <f t="shared" si="220"/>
        <v>0</v>
      </c>
      <c r="BC251" s="9">
        <v>4.43</v>
      </c>
      <c r="BD251" s="9">
        <f t="shared" si="175"/>
        <v>0</v>
      </c>
      <c r="BE251" s="9">
        <f t="shared" si="176"/>
        <v>0.29889551405850134</v>
      </c>
      <c r="BF251" s="9">
        <f t="shared" si="177"/>
        <v>0.30875953174962378</v>
      </c>
      <c r="BG251" s="9">
        <f t="shared" si="178"/>
        <v>0.28934818064043299</v>
      </c>
      <c r="BH251" s="9">
        <f t="shared" si="179"/>
        <v>0.31895079320026198</v>
      </c>
      <c r="BI251" s="9">
        <f t="shared" si="180"/>
        <v>0.28010731440690262</v>
      </c>
      <c r="BJ251" s="9">
        <f t="shared" si="181"/>
        <v>0</v>
      </c>
      <c r="BK251" s="9">
        <f t="shared" si="182"/>
        <v>0</v>
      </c>
      <c r="BL251" s="9">
        <f t="shared" si="183"/>
        <v>0</v>
      </c>
      <c r="BM251" s="9">
        <f t="shared" si="184"/>
        <v>0</v>
      </c>
      <c r="BN251" s="9">
        <f t="shared" si="185"/>
        <v>0</v>
      </c>
    </row>
    <row r="252" spans="1:66" x14ac:dyDescent="0.3">
      <c r="A252" s="9">
        <f t="shared" si="173"/>
        <v>235</v>
      </c>
      <c r="B252" s="9">
        <f t="shared" si="221"/>
        <v>0</v>
      </c>
      <c r="C252" s="9">
        <f t="shared" si="222"/>
        <v>0</v>
      </c>
      <c r="D252" s="9">
        <f t="shared" si="223"/>
        <v>0</v>
      </c>
      <c r="E252" s="9">
        <f t="shared" si="224"/>
        <v>0</v>
      </c>
      <c r="F252" s="9">
        <f t="shared" si="225"/>
        <v>0</v>
      </c>
      <c r="G252" s="9">
        <v>5.3814575666351061E-3</v>
      </c>
      <c r="H252" s="9">
        <f t="shared" si="226"/>
        <v>0</v>
      </c>
      <c r="I252" s="9">
        <f t="shared" si="227"/>
        <v>0</v>
      </c>
      <c r="J252" s="9">
        <f t="shared" si="228"/>
        <v>0</v>
      </c>
      <c r="K252" s="4">
        <v>4.0303000000000004</v>
      </c>
      <c r="L252" s="9">
        <f t="shared" si="186"/>
        <v>0</v>
      </c>
      <c r="M252" s="9">
        <f t="shared" si="187"/>
        <v>0</v>
      </c>
      <c r="N252" s="9">
        <f t="shared" si="188"/>
        <v>0</v>
      </c>
      <c r="O252" s="9">
        <f t="shared" si="189"/>
        <v>0</v>
      </c>
      <c r="P252" s="9">
        <f t="shared" si="190"/>
        <v>0</v>
      </c>
      <c r="Q252" s="9">
        <f t="shared" si="191"/>
        <v>0</v>
      </c>
      <c r="R252" s="9">
        <v>5.5496297343547996E-3</v>
      </c>
      <c r="S252" s="9">
        <f t="shared" si="192"/>
        <v>0</v>
      </c>
      <c r="T252" s="9">
        <f t="shared" si="193"/>
        <v>0</v>
      </c>
      <c r="U252" s="9">
        <f t="shared" si="194"/>
        <v>0</v>
      </c>
      <c r="V252" s="9">
        <v>3.8303000000000003</v>
      </c>
      <c r="W252" s="9">
        <f t="shared" si="195"/>
        <v>0</v>
      </c>
      <c r="X252" s="9">
        <f t="shared" si="196"/>
        <v>0</v>
      </c>
      <c r="Y252" s="9">
        <f t="shared" si="197"/>
        <v>0</v>
      </c>
      <c r="Z252" s="9">
        <f t="shared" si="198"/>
        <v>0</v>
      </c>
      <c r="AA252" s="9">
        <f t="shared" si="199"/>
        <v>0</v>
      </c>
      <c r="AB252" s="9">
        <f t="shared" si="200"/>
        <v>0</v>
      </c>
      <c r="AC252" s="9">
        <v>5.2135976022545938E-3</v>
      </c>
      <c r="AD252" s="9">
        <f t="shared" si="201"/>
        <v>0</v>
      </c>
      <c r="AE252" s="9">
        <f t="shared" si="202"/>
        <v>0</v>
      </c>
      <c r="AF252" s="9">
        <f t="shared" si="203"/>
        <v>0</v>
      </c>
      <c r="AG252" s="9">
        <v>4.2303000000000006</v>
      </c>
      <c r="AH252" s="9">
        <f t="shared" si="204"/>
        <v>0</v>
      </c>
      <c r="AI252" s="9">
        <f t="shared" si="205"/>
        <v>0</v>
      </c>
      <c r="AJ252" s="9">
        <f t="shared" si="206"/>
        <v>0</v>
      </c>
      <c r="AK252" s="9">
        <f t="shared" si="207"/>
        <v>0</v>
      </c>
      <c r="AL252" s="9">
        <f t="shared" si="208"/>
        <v>0</v>
      </c>
      <c r="AM252" s="9">
        <f t="shared" si="209"/>
        <v>0</v>
      </c>
      <c r="AN252" s="9">
        <v>5.8869155534129192E-3</v>
      </c>
      <c r="AO252" s="9">
        <f t="shared" si="210"/>
        <v>0</v>
      </c>
      <c r="AP252" s="9">
        <f t="shared" si="211"/>
        <v>0</v>
      </c>
      <c r="AQ252" s="9">
        <f t="shared" si="212"/>
        <v>0</v>
      </c>
      <c r="AR252" s="9">
        <v>3.6303000000000005</v>
      </c>
      <c r="AS252" s="9">
        <f t="shared" si="174"/>
        <v>0</v>
      </c>
      <c r="AT252" s="9">
        <f t="shared" si="213"/>
        <v>0</v>
      </c>
      <c r="AU252" s="9">
        <f t="shared" si="214"/>
        <v>0</v>
      </c>
      <c r="AV252" s="9">
        <f t="shared" si="215"/>
        <v>0</v>
      </c>
      <c r="AW252" s="9">
        <f t="shared" si="216"/>
        <v>0</v>
      </c>
      <c r="AX252" s="9">
        <f t="shared" si="217"/>
        <v>0</v>
      </c>
      <c r="AY252" s="9">
        <v>5.0460486317918107E-3</v>
      </c>
      <c r="AZ252" s="9">
        <f t="shared" si="218"/>
        <v>0</v>
      </c>
      <c r="BA252" s="9">
        <f t="shared" si="219"/>
        <v>0</v>
      </c>
      <c r="BB252" s="9">
        <f t="shared" si="220"/>
        <v>0</v>
      </c>
      <c r="BC252" s="9">
        <v>4.4303000000000008</v>
      </c>
      <c r="BD252" s="9">
        <f t="shared" si="175"/>
        <v>0</v>
      </c>
      <c r="BE252" s="9">
        <f t="shared" si="176"/>
        <v>0.29700331003379704</v>
      </c>
      <c r="BF252" s="9">
        <f t="shared" si="177"/>
        <v>0.30685570089436037</v>
      </c>
      <c r="BG252" s="9">
        <f t="shared" si="178"/>
        <v>0.28746880932110058</v>
      </c>
      <c r="BH252" s="9">
        <f t="shared" si="179"/>
        <v>0.31703663600853282</v>
      </c>
      <c r="BI252" s="9">
        <f t="shared" si="180"/>
        <v>0.27824189182365183</v>
      </c>
      <c r="BJ252" s="9">
        <f t="shared" si="181"/>
        <v>0</v>
      </c>
      <c r="BK252" s="9">
        <f t="shared" si="182"/>
        <v>0</v>
      </c>
      <c r="BL252" s="9">
        <f t="shared" si="183"/>
        <v>0</v>
      </c>
      <c r="BM252" s="9">
        <f t="shared" si="184"/>
        <v>0</v>
      </c>
      <c r="BN252" s="9">
        <f t="shared" si="185"/>
        <v>0</v>
      </c>
    </row>
    <row r="253" spans="1:66" x14ac:dyDescent="0.3">
      <c r="A253" s="9">
        <f t="shared" si="173"/>
        <v>236</v>
      </c>
      <c r="B253" s="9">
        <f t="shared" si="221"/>
        <v>0</v>
      </c>
      <c r="C253" s="9">
        <f t="shared" si="222"/>
        <v>0</v>
      </c>
      <c r="D253" s="9">
        <f t="shared" si="223"/>
        <v>0</v>
      </c>
      <c r="E253" s="9">
        <f t="shared" si="224"/>
        <v>0</v>
      </c>
      <c r="F253" s="9">
        <f t="shared" si="225"/>
        <v>0</v>
      </c>
      <c r="G253" s="9">
        <v>5.1341936076885197E-3</v>
      </c>
      <c r="H253" s="9">
        <f t="shared" si="226"/>
        <v>0</v>
      </c>
      <c r="I253" s="9">
        <f t="shared" si="227"/>
        <v>0</v>
      </c>
      <c r="J253" s="9">
        <f t="shared" si="228"/>
        <v>0</v>
      </c>
      <c r="K253" s="4">
        <v>4.0311000000000003</v>
      </c>
      <c r="L253" s="9">
        <f t="shared" si="186"/>
        <v>0</v>
      </c>
      <c r="M253" s="9">
        <f t="shared" si="187"/>
        <v>0</v>
      </c>
      <c r="N253" s="9">
        <f t="shared" si="188"/>
        <v>0</v>
      </c>
      <c r="O253" s="9">
        <f t="shared" si="189"/>
        <v>0</v>
      </c>
      <c r="P253" s="9">
        <f t="shared" si="190"/>
        <v>0</v>
      </c>
      <c r="Q253" s="9">
        <f t="shared" si="191"/>
        <v>0</v>
      </c>
      <c r="R253" s="9">
        <v>5.2930713765162452E-3</v>
      </c>
      <c r="S253" s="9">
        <f t="shared" si="192"/>
        <v>0</v>
      </c>
      <c r="T253" s="9">
        <f t="shared" si="193"/>
        <v>0</v>
      </c>
      <c r="U253" s="9">
        <f t="shared" si="194"/>
        <v>0</v>
      </c>
      <c r="V253" s="9">
        <v>3.8311000000000002</v>
      </c>
      <c r="W253" s="9">
        <f t="shared" si="195"/>
        <v>0</v>
      </c>
      <c r="X253" s="9">
        <f t="shared" si="196"/>
        <v>0</v>
      </c>
      <c r="Y253" s="9">
        <f t="shared" si="197"/>
        <v>0</v>
      </c>
      <c r="Z253" s="9">
        <f t="shared" si="198"/>
        <v>0</v>
      </c>
      <c r="AA253" s="9">
        <f t="shared" si="199"/>
        <v>0</v>
      </c>
      <c r="AB253" s="9">
        <f t="shared" si="200"/>
        <v>0</v>
      </c>
      <c r="AC253" s="9">
        <v>4.9755944460661006E-3</v>
      </c>
      <c r="AD253" s="9">
        <f t="shared" si="201"/>
        <v>0</v>
      </c>
      <c r="AE253" s="9">
        <f t="shared" si="202"/>
        <v>0</v>
      </c>
      <c r="AF253" s="9">
        <f t="shared" si="203"/>
        <v>0</v>
      </c>
      <c r="AG253" s="9">
        <v>4.2311000000000005</v>
      </c>
      <c r="AH253" s="9">
        <f t="shared" si="204"/>
        <v>0</v>
      </c>
      <c r="AI253" s="9">
        <f t="shared" si="205"/>
        <v>0</v>
      </c>
      <c r="AJ253" s="9">
        <f t="shared" si="206"/>
        <v>0</v>
      </c>
      <c r="AK253" s="9">
        <f t="shared" si="207"/>
        <v>0</v>
      </c>
      <c r="AL253" s="9">
        <f t="shared" si="208"/>
        <v>0</v>
      </c>
      <c r="AM253" s="9">
        <f t="shared" si="209"/>
        <v>0</v>
      </c>
      <c r="AN253" s="9">
        <v>5.6205327631602131E-3</v>
      </c>
      <c r="AO253" s="9">
        <f t="shared" si="210"/>
        <v>0</v>
      </c>
      <c r="AP253" s="9">
        <f t="shared" si="211"/>
        <v>0</v>
      </c>
      <c r="AQ253" s="9">
        <f t="shared" si="212"/>
        <v>0</v>
      </c>
      <c r="AR253" s="9">
        <v>3.6311000000000004</v>
      </c>
      <c r="AS253" s="9">
        <f t="shared" si="174"/>
        <v>0</v>
      </c>
      <c r="AT253" s="9">
        <f t="shared" si="213"/>
        <v>0</v>
      </c>
      <c r="AU253" s="9">
        <f t="shared" si="214"/>
        <v>0</v>
      </c>
      <c r="AV253" s="9">
        <f t="shared" si="215"/>
        <v>0</v>
      </c>
      <c r="AW253" s="9">
        <f t="shared" si="216"/>
        <v>0</v>
      </c>
      <c r="AX253" s="9">
        <f t="shared" si="217"/>
        <v>0</v>
      </c>
      <c r="AY253" s="9">
        <v>4.8172728720562441E-3</v>
      </c>
      <c r="AZ253" s="9">
        <f t="shared" si="218"/>
        <v>0</v>
      </c>
      <c r="BA253" s="9">
        <f t="shared" si="219"/>
        <v>0</v>
      </c>
      <c r="BB253" s="9">
        <f t="shared" si="220"/>
        <v>0</v>
      </c>
      <c r="BC253" s="9">
        <v>4.4311000000000007</v>
      </c>
      <c r="BD253" s="9">
        <f t="shared" si="175"/>
        <v>0</v>
      </c>
      <c r="BE253" s="9">
        <f t="shared" si="176"/>
        <v>0.2951228893946643</v>
      </c>
      <c r="BF253" s="9">
        <f t="shared" si="177"/>
        <v>0.30496340712557513</v>
      </c>
      <c r="BG253" s="9">
        <f t="shared" si="178"/>
        <v>0.28560145571070261</v>
      </c>
      <c r="BH253" s="9">
        <f t="shared" si="179"/>
        <v>0.31513375764685225</v>
      </c>
      <c r="BI253" s="9">
        <f t="shared" si="180"/>
        <v>0.27638870930921106</v>
      </c>
      <c r="BJ253" s="9">
        <f t="shared" si="181"/>
        <v>0</v>
      </c>
      <c r="BK253" s="9">
        <f t="shared" si="182"/>
        <v>0</v>
      </c>
      <c r="BL253" s="9">
        <f t="shared" si="183"/>
        <v>0</v>
      </c>
      <c r="BM253" s="9">
        <f t="shared" si="184"/>
        <v>0</v>
      </c>
      <c r="BN253" s="9">
        <f t="shared" si="185"/>
        <v>0</v>
      </c>
    </row>
    <row r="254" spans="1:66" x14ac:dyDescent="0.3">
      <c r="A254" s="9">
        <f t="shared" si="173"/>
        <v>237</v>
      </c>
      <c r="B254" s="9">
        <f t="shared" si="221"/>
        <v>0</v>
      </c>
      <c r="C254" s="9">
        <f t="shared" si="222"/>
        <v>0</v>
      </c>
      <c r="D254" s="9">
        <f t="shared" si="223"/>
        <v>0</v>
      </c>
      <c r="E254" s="9">
        <f t="shared" si="224"/>
        <v>0</v>
      </c>
      <c r="F254" s="9">
        <f t="shared" si="225"/>
        <v>0</v>
      </c>
      <c r="G254" s="9">
        <v>5.4964889320406884E-3</v>
      </c>
      <c r="H254" s="9">
        <f t="shared" si="226"/>
        <v>0</v>
      </c>
      <c r="I254" s="9">
        <f t="shared" si="227"/>
        <v>0</v>
      </c>
      <c r="J254" s="9">
        <f t="shared" si="228"/>
        <v>0</v>
      </c>
      <c r="K254" s="4">
        <v>4.0318000000000005</v>
      </c>
      <c r="L254" s="9">
        <f t="shared" si="186"/>
        <v>0</v>
      </c>
      <c r="M254" s="9">
        <f t="shared" si="187"/>
        <v>0</v>
      </c>
      <c r="N254" s="9">
        <f t="shared" si="188"/>
        <v>0</v>
      </c>
      <c r="O254" s="9">
        <f t="shared" si="189"/>
        <v>0</v>
      </c>
      <c r="P254" s="9">
        <f t="shared" si="190"/>
        <v>0</v>
      </c>
      <c r="Q254" s="9">
        <f t="shared" si="191"/>
        <v>0</v>
      </c>
      <c r="R254" s="9">
        <v>5.6648754131074508E-3</v>
      </c>
      <c r="S254" s="9">
        <f t="shared" si="192"/>
        <v>0</v>
      </c>
      <c r="T254" s="9">
        <f t="shared" si="193"/>
        <v>0</v>
      </c>
      <c r="U254" s="9">
        <f t="shared" si="194"/>
        <v>0</v>
      </c>
      <c r="V254" s="9">
        <v>3.8318000000000003</v>
      </c>
      <c r="W254" s="9">
        <f t="shared" si="195"/>
        <v>0</v>
      </c>
      <c r="X254" s="9">
        <f t="shared" si="196"/>
        <v>0</v>
      </c>
      <c r="Y254" s="9">
        <f t="shared" si="197"/>
        <v>0</v>
      </c>
      <c r="Z254" s="9">
        <f t="shared" si="198"/>
        <v>0</v>
      </c>
      <c r="AA254" s="9">
        <f t="shared" si="199"/>
        <v>0</v>
      </c>
      <c r="AB254" s="9">
        <f t="shared" si="200"/>
        <v>0</v>
      </c>
      <c r="AC254" s="9">
        <v>5.3284154859407629E-3</v>
      </c>
      <c r="AD254" s="9">
        <f t="shared" si="201"/>
        <v>0</v>
      </c>
      <c r="AE254" s="9">
        <f t="shared" si="202"/>
        <v>0</v>
      </c>
      <c r="AF254" s="9">
        <f t="shared" si="203"/>
        <v>0</v>
      </c>
      <c r="AG254" s="9">
        <v>4.2318000000000007</v>
      </c>
      <c r="AH254" s="9">
        <f t="shared" si="204"/>
        <v>0</v>
      </c>
      <c r="AI254" s="9">
        <f t="shared" si="205"/>
        <v>0</v>
      </c>
      <c r="AJ254" s="9">
        <f t="shared" si="206"/>
        <v>0</v>
      </c>
      <c r="AK254" s="9">
        <f t="shared" si="207"/>
        <v>0</v>
      </c>
      <c r="AL254" s="9">
        <f t="shared" si="208"/>
        <v>0</v>
      </c>
      <c r="AM254" s="9">
        <f t="shared" si="209"/>
        <v>0</v>
      </c>
      <c r="AN254" s="9">
        <v>6.020401957620769E-3</v>
      </c>
      <c r="AO254" s="9">
        <f t="shared" si="210"/>
        <v>0</v>
      </c>
      <c r="AP254" s="9">
        <f t="shared" si="211"/>
        <v>0</v>
      </c>
      <c r="AQ254" s="9">
        <f t="shared" si="212"/>
        <v>0</v>
      </c>
      <c r="AR254" s="9">
        <v>3.6318000000000006</v>
      </c>
      <c r="AS254" s="9">
        <f t="shared" si="174"/>
        <v>0</v>
      </c>
      <c r="AT254" s="9">
        <f t="shared" si="213"/>
        <v>0</v>
      </c>
      <c r="AU254" s="9">
        <f t="shared" si="214"/>
        <v>0</v>
      </c>
      <c r="AV254" s="9">
        <f t="shared" si="215"/>
        <v>0</v>
      </c>
      <c r="AW254" s="9">
        <f t="shared" si="216"/>
        <v>0</v>
      </c>
      <c r="AX254" s="9">
        <f t="shared" si="217"/>
        <v>0</v>
      </c>
      <c r="AY254" s="9">
        <v>5.1606538604852537E-3</v>
      </c>
      <c r="AZ254" s="9">
        <f t="shared" si="218"/>
        <v>0</v>
      </c>
      <c r="BA254" s="9">
        <f t="shared" si="219"/>
        <v>0</v>
      </c>
      <c r="BB254" s="9">
        <f t="shared" si="220"/>
        <v>0</v>
      </c>
      <c r="BC254" s="9">
        <v>4.4318000000000008</v>
      </c>
      <c r="BD254" s="9">
        <f t="shared" si="175"/>
        <v>0</v>
      </c>
      <c r="BE254" s="9">
        <f t="shared" si="176"/>
        <v>0.29325420430351795</v>
      </c>
      <c r="BF254" s="9">
        <f t="shared" si="177"/>
        <v>0.30308260689828032</v>
      </c>
      <c r="BG254" s="9">
        <f t="shared" si="178"/>
        <v>0.28374606770164612</v>
      </c>
      <c r="BH254" s="9">
        <f t="shared" si="179"/>
        <v>0.31324211888014114</v>
      </c>
      <c r="BI254" s="9">
        <f t="shared" si="180"/>
        <v>0.27454771051367521</v>
      </c>
      <c r="BJ254" s="9">
        <f t="shared" si="181"/>
        <v>0</v>
      </c>
      <c r="BK254" s="9">
        <f t="shared" si="182"/>
        <v>0</v>
      </c>
      <c r="BL254" s="9">
        <f t="shared" si="183"/>
        <v>0</v>
      </c>
      <c r="BM254" s="9">
        <f t="shared" si="184"/>
        <v>0</v>
      </c>
      <c r="BN254" s="9">
        <f t="shared" si="185"/>
        <v>0</v>
      </c>
    </row>
    <row r="255" spans="1:66" x14ac:dyDescent="0.3">
      <c r="A255" s="9">
        <f t="shared" si="173"/>
        <v>238</v>
      </c>
      <c r="B255" s="9">
        <f t="shared" si="221"/>
        <v>0</v>
      </c>
      <c r="C255" s="9">
        <f t="shared" si="222"/>
        <v>0</v>
      </c>
      <c r="D255" s="9">
        <f t="shared" si="223"/>
        <v>0</v>
      </c>
      <c r="E255" s="9">
        <f t="shared" si="224"/>
        <v>0</v>
      </c>
      <c r="F255" s="9">
        <f t="shared" si="225"/>
        <v>0</v>
      </c>
      <c r="G255" s="20">
        <v>5.4964889320406884E-3</v>
      </c>
      <c r="H255" s="9">
        <f t="shared" si="226"/>
        <v>0</v>
      </c>
      <c r="I255" s="9">
        <f t="shared" si="227"/>
        <v>0</v>
      </c>
      <c r="J255" s="9">
        <f t="shared" si="228"/>
        <v>0</v>
      </c>
      <c r="K255" s="4">
        <v>4.0318000000000005</v>
      </c>
      <c r="L255" s="9">
        <f t="shared" si="186"/>
        <v>0</v>
      </c>
      <c r="M255" s="9">
        <f t="shared" si="187"/>
        <v>0</v>
      </c>
      <c r="N255" s="9">
        <f t="shared" si="188"/>
        <v>0</v>
      </c>
      <c r="O255" s="9">
        <f t="shared" si="189"/>
        <v>0</v>
      </c>
      <c r="P255" s="9">
        <f t="shared" si="190"/>
        <v>0</v>
      </c>
      <c r="Q255" s="9">
        <f t="shared" si="191"/>
        <v>0</v>
      </c>
      <c r="R255" s="20">
        <v>5.6648754131074508E-3</v>
      </c>
      <c r="S255" s="9">
        <f t="shared" si="192"/>
        <v>0</v>
      </c>
      <c r="T255" s="9">
        <f t="shared" si="193"/>
        <v>0</v>
      </c>
      <c r="U255" s="9">
        <f t="shared" si="194"/>
        <v>0</v>
      </c>
      <c r="V255" s="20">
        <v>3.8318000000000003</v>
      </c>
      <c r="W255" s="9">
        <f t="shared" si="195"/>
        <v>0</v>
      </c>
      <c r="X255" s="9">
        <f t="shared" si="196"/>
        <v>0</v>
      </c>
      <c r="Y255" s="9">
        <f t="shared" si="197"/>
        <v>0</v>
      </c>
      <c r="Z255" s="9">
        <f t="shared" si="198"/>
        <v>0</v>
      </c>
      <c r="AA255" s="9">
        <f t="shared" si="199"/>
        <v>0</v>
      </c>
      <c r="AB255" s="9">
        <f t="shared" si="200"/>
        <v>0</v>
      </c>
      <c r="AC255" s="20">
        <v>5.3284154859407629E-3</v>
      </c>
      <c r="AD255" s="9">
        <f t="shared" si="201"/>
        <v>0</v>
      </c>
      <c r="AE255" s="9">
        <f t="shared" si="202"/>
        <v>0</v>
      </c>
      <c r="AF255" s="9">
        <f t="shared" si="203"/>
        <v>0</v>
      </c>
      <c r="AG255" s="20">
        <v>4.2318000000000007</v>
      </c>
      <c r="AH255" s="9">
        <f t="shared" si="204"/>
        <v>0</v>
      </c>
      <c r="AI255" s="9">
        <f t="shared" si="205"/>
        <v>0</v>
      </c>
      <c r="AJ255" s="9">
        <f t="shared" si="206"/>
        <v>0</v>
      </c>
      <c r="AK255" s="9">
        <f t="shared" si="207"/>
        <v>0</v>
      </c>
      <c r="AL255" s="9">
        <f t="shared" si="208"/>
        <v>0</v>
      </c>
      <c r="AM255" s="9">
        <f t="shared" si="209"/>
        <v>0</v>
      </c>
      <c r="AN255" s="20">
        <v>6.020401957620769E-3</v>
      </c>
      <c r="AO255" s="9">
        <f t="shared" si="210"/>
        <v>0</v>
      </c>
      <c r="AP255" s="9">
        <f t="shared" si="211"/>
        <v>0</v>
      </c>
      <c r="AQ255" s="9">
        <f t="shared" si="212"/>
        <v>0</v>
      </c>
      <c r="AR255" s="20">
        <v>3.6318000000000006</v>
      </c>
      <c r="AS255" s="9">
        <f t="shared" si="174"/>
        <v>0</v>
      </c>
      <c r="AT255" s="9">
        <f t="shared" si="213"/>
        <v>0</v>
      </c>
      <c r="AU255" s="9">
        <f t="shared" si="214"/>
        <v>0</v>
      </c>
      <c r="AV255" s="9">
        <f t="shared" si="215"/>
        <v>0</v>
      </c>
      <c r="AW255" s="9">
        <f t="shared" si="216"/>
        <v>0</v>
      </c>
      <c r="AX255" s="9">
        <f t="shared" si="217"/>
        <v>0</v>
      </c>
      <c r="AY255" s="20">
        <v>5.1606538604852537E-3</v>
      </c>
      <c r="AZ255" s="9">
        <f t="shared" si="218"/>
        <v>0</v>
      </c>
      <c r="BA255" s="9">
        <f t="shared" si="219"/>
        <v>0</v>
      </c>
      <c r="BB255" s="9">
        <f t="shared" si="220"/>
        <v>0</v>
      </c>
      <c r="BC255" s="20">
        <v>4.4318000000000008</v>
      </c>
      <c r="BD255" s="9">
        <f t="shared" si="175"/>
        <v>0</v>
      </c>
      <c r="BE255" s="9">
        <f t="shared" si="176"/>
        <v>0.2913973515171347</v>
      </c>
      <c r="BF255" s="9">
        <f t="shared" si="177"/>
        <v>0.30121340612656716</v>
      </c>
      <c r="BG255" s="9">
        <f t="shared" si="178"/>
        <v>0.28190273307885683</v>
      </c>
      <c r="BH255" s="9">
        <f t="shared" si="179"/>
        <v>0.31136183496557418</v>
      </c>
      <c r="BI255" s="9">
        <f t="shared" si="180"/>
        <v>0.27271897443528736</v>
      </c>
      <c r="BJ255" s="9">
        <f t="shared" si="181"/>
        <v>0</v>
      </c>
      <c r="BK255" s="9">
        <f t="shared" si="182"/>
        <v>0</v>
      </c>
      <c r="BL255" s="9">
        <f t="shared" si="183"/>
        <v>0</v>
      </c>
      <c r="BM255" s="9">
        <f t="shared" si="184"/>
        <v>0</v>
      </c>
      <c r="BN255" s="9">
        <f t="shared" si="185"/>
        <v>0</v>
      </c>
    </row>
    <row r="256" spans="1:66" x14ac:dyDescent="0.3">
      <c r="A256" s="9">
        <f t="shared" si="173"/>
        <v>239</v>
      </c>
      <c r="B256" s="9">
        <f t="shared" si="221"/>
        <v>0</v>
      </c>
      <c r="C256" s="9">
        <f t="shared" si="222"/>
        <v>0</v>
      </c>
      <c r="D256" s="9">
        <f t="shared" si="223"/>
        <v>0</v>
      </c>
      <c r="E256" s="9">
        <f t="shared" si="224"/>
        <v>0</v>
      </c>
      <c r="F256" s="9">
        <f t="shared" si="225"/>
        <v>0</v>
      </c>
      <c r="G256" s="20">
        <v>5.4964889320406884E-3</v>
      </c>
      <c r="H256" s="9">
        <f t="shared" si="226"/>
        <v>0</v>
      </c>
      <c r="I256" s="9">
        <f t="shared" si="227"/>
        <v>0</v>
      </c>
      <c r="J256" s="9">
        <f t="shared" si="228"/>
        <v>0</v>
      </c>
      <c r="K256" s="4">
        <v>4.0318000000000005</v>
      </c>
      <c r="L256" s="9">
        <f t="shared" si="186"/>
        <v>0</v>
      </c>
      <c r="M256" s="9">
        <f t="shared" si="187"/>
        <v>0</v>
      </c>
      <c r="N256" s="9">
        <f t="shared" si="188"/>
        <v>0</v>
      </c>
      <c r="O256" s="9">
        <f t="shared" si="189"/>
        <v>0</v>
      </c>
      <c r="P256" s="9">
        <f t="shared" si="190"/>
        <v>0</v>
      </c>
      <c r="Q256" s="9">
        <f t="shared" si="191"/>
        <v>0</v>
      </c>
      <c r="R256" s="20">
        <v>5.6648754131074508E-3</v>
      </c>
      <c r="S256" s="9">
        <f t="shared" si="192"/>
        <v>0</v>
      </c>
      <c r="T256" s="9">
        <f t="shared" si="193"/>
        <v>0</v>
      </c>
      <c r="U256" s="9">
        <f t="shared" si="194"/>
        <v>0</v>
      </c>
      <c r="V256" s="20">
        <v>3.8318000000000003</v>
      </c>
      <c r="W256" s="9">
        <f t="shared" si="195"/>
        <v>0</v>
      </c>
      <c r="X256" s="9">
        <f t="shared" si="196"/>
        <v>0</v>
      </c>
      <c r="Y256" s="9">
        <f t="shared" si="197"/>
        <v>0</v>
      </c>
      <c r="Z256" s="9">
        <f t="shared" si="198"/>
        <v>0</v>
      </c>
      <c r="AA256" s="9">
        <f t="shared" si="199"/>
        <v>0</v>
      </c>
      <c r="AB256" s="9">
        <f t="shared" si="200"/>
        <v>0</v>
      </c>
      <c r="AC256" s="20">
        <v>5.3284154859407629E-3</v>
      </c>
      <c r="AD256" s="9">
        <f t="shared" si="201"/>
        <v>0</v>
      </c>
      <c r="AE256" s="9">
        <f t="shared" si="202"/>
        <v>0</v>
      </c>
      <c r="AF256" s="9">
        <f t="shared" si="203"/>
        <v>0</v>
      </c>
      <c r="AG256" s="20">
        <v>4.2318000000000007</v>
      </c>
      <c r="AH256" s="9">
        <f t="shared" si="204"/>
        <v>0</v>
      </c>
      <c r="AI256" s="9">
        <f t="shared" si="205"/>
        <v>0</v>
      </c>
      <c r="AJ256" s="9">
        <f t="shared" si="206"/>
        <v>0</v>
      </c>
      <c r="AK256" s="9">
        <f t="shared" si="207"/>
        <v>0</v>
      </c>
      <c r="AL256" s="9">
        <f t="shared" si="208"/>
        <v>0</v>
      </c>
      <c r="AM256" s="9">
        <f t="shared" si="209"/>
        <v>0</v>
      </c>
      <c r="AN256" s="20">
        <v>6.020401957620769E-3</v>
      </c>
      <c r="AO256" s="9">
        <f t="shared" si="210"/>
        <v>0</v>
      </c>
      <c r="AP256" s="9">
        <f t="shared" si="211"/>
        <v>0</v>
      </c>
      <c r="AQ256" s="9">
        <f t="shared" si="212"/>
        <v>0</v>
      </c>
      <c r="AR256" s="20">
        <v>3.6318000000000006</v>
      </c>
      <c r="AS256" s="9">
        <f t="shared" si="174"/>
        <v>0</v>
      </c>
      <c r="AT256" s="9">
        <f t="shared" si="213"/>
        <v>0</v>
      </c>
      <c r="AU256" s="9">
        <f t="shared" si="214"/>
        <v>0</v>
      </c>
      <c r="AV256" s="9">
        <f t="shared" si="215"/>
        <v>0</v>
      </c>
      <c r="AW256" s="9">
        <f t="shared" si="216"/>
        <v>0</v>
      </c>
      <c r="AX256" s="9">
        <f t="shared" si="217"/>
        <v>0</v>
      </c>
      <c r="AY256" s="20">
        <v>5.1606538604852537E-3</v>
      </c>
      <c r="AZ256" s="9">
        <f t="shared" si="218"/>
        <v>0</v>
      </c>
      <c r="BA256" s="9">
        <f t="shared" si="219"/>
        <v>0</v>
      </c>
      <c r="BB256" s="9">
        <f t="shared" si="220"/>
        <v>0</v>
      </c>
      <c r="BC256" s="20">
        <v>4.4318000000000008</v>
      </c>
      <c r="BD256" s="9">
        <f t="shared" si="175"/>
        <v>0</v>
      </c>
      <c r="BE256" s="9">
        <f t="shared" si="176"/>
        <v>0.2895522561146856</v>
      </c>
      <c r="BF256" s="9">
        <f t="shared" si="177"/>
        <v>0.29935573327313586</v>
      </c>
      <c r="BG256" s="9">
        <f t="shared" si="178"/>
        <v>0.28007137353843292</v>
      </c>
      <c r="BH256" s="9">
        <f t="shared" si="179"/>
        <v>0.30949283774390801</v>
      </c>
      <c r="BI256" s="9">
        <f t="shared" si="180"/>
        <v>0.27090241939325976</v>
      </c>
      <c r="BJ256" s="9">
        <f t="shared" si="181"/>
        <v>0</v>
      </c>
      <c r="BK256" s="9">
        <f t="shared" si="182"/>
        <v>0</v>
      </c>
      <c r="BL256" s="9">
        <f t="shared" si="183"/>
        <v>0</v>
      </c>
      <c r="BM256" s="9">
        <f t="shared" si="184"/>
        <v>0</v>
      </c>
      <c r="BN256" s="9">
        <f t="shared" si="185"/>
        <v>0</v>
      </c>
    </row>
    <row r="257" spans="1:66" x14ac:dyDescent="0.3">
      <c r="A257" s="9">
        <f t="shared" si="173"/>
        <v>240</v>
      </c>
      <c r="B257" s="9">
        <f t="shared" si="221"/>
        <v>0</v>
      </c>
      <c r="C257" s="9">
        <f t="shared" si="222"/>
        <v>0</v>
      </c>
      <c r="D257" s="9">
        <f t="shared" si="223"/>
        <v>0</v>
      </c>
      <c r="E257" s="9">
        <f t="shared" si="224"/>
        <v>0</v>
      </c>
      <c r="F257" s="9">
        <f t="shared" si="225"/>
        <v>0</v>
      </c>
      <c r="G257" s="20">
        <v>5.4964889320406884E-3</v>
      </c>
      <c r="H257" s="9">
        <f t="shared" si="226"/>
        <v>0</v>
      </c>
      <c r="I257" s="9">
        <f t="shared" si="227"/>
        <v>0</v>
      </c>
      <c r="J257" s="9">
        <f t="shared" si="228"/>
        <v>0</v>
      </c>
      <c r="K257" s="4">
        <v>4.0318000000000005</v>
      </c>
      <c r="L257" s="9">
        <f t="shared" si="186"/>
        <v>0</v>
      </c>
      <c r="M257" s="9">
        <f t="shared" si="187"/>
        <v>0</v>
      </c>
      <c r="N257" s="9">
        <f t="shared" si="188"/>
        <v>0</v>
      </c>
      <c r="O257" s="9">
        <f t="shared" si="189"/>
        <v>0</v>
      </c>
      <c r="P257" s="9">
        <f t="shared" si="190"/>
        <v>0</v>
      </c>
      <c r="Q257" s="9">
        <f t="shared" si="191"/>
        <v>0</v>
      </c>
      <c r="R257" s="20">
        <v>5.6648754131074508E-3</v>
      </c>
      <c r="S257" s="9">
        <f t="shared" si="192"/>
        <v>0</v>
      </c>
      <c r="T257" s="9">
        <f t="shared" si="193"/>
        <v>0</v>
      </c>
      <c r="U257" s="9">
        <f t="shared" si="194"/>
        <v>0</v>
      </c>
      <c r="V257" s="20">
        <v>3.8318000000000003</v>
      </c>
      <c r="W257" s="9">
        <f t="shared" si="195"/>
        <v>0</v>
      </c>
      <c r="X257" s="9">
        <f t="shared" si="196"/>
        <v>0</v>
      </c>
      <c r="Y257" s="9">
        <f t="shared" si="197"/>
        <v>0</v>
      </c>
      <c r="Z257" s="9">
        <f t="shared" si="198"/>
        <v>0</v>
      </c>
      <c r="AA257" s="9">
        <f t="shared" si="199"/>
        <v>0</v>
      </c>
      <c r="AB257" s="9">
        <f t="shared" si="200"/>
        <v>0</v>
      </c>
      <c r="AC257" s="20">
        <v>5.3284154859407629E-3</v>
      </c>
      <c r="AD257" s="9">
        <f t="shared" si="201"/>
        <v>0</v>
      </c>
      <c r="AE257" s="9">
        <f t="shared" si="202"/>
        <v>0</v>
      </c>
      <c r="AF257" s="9">
        <f t="shared" si="203"/>
        <v>0</v>
      </c>
      <c r="AG257" s="20">
        <v>4.2318000000000007</v>
      </c>
      <c r="AH257" s="9">
        <f t="shared" si="204"/>
        <v>0</v>
      </c>
      <c r="AI257" s="9">
        <f t="shared" si="205"/>
        <v>0</v>
      </c>
      <c r="AJ257" s="9">
        <f t="shared" si="206"/>
        <v>0</v>
      </c>
      <c r="AK257" s="9">
        <f t="shared" si="207"/>
        <v>0</v>
      </c>
      <c r="AL257" s="9">
        <f t="shared" si="208"/>
        <v>0</v>
      </c>
      <c r="AM257" s="9">
        <f t="shared" si="209"/>
        <v>0</v>
      </c>
      <c r="AN257" s="20">
        <v>6.020401957620769E-3</v>
      </c>
      <c r="AO257" s="9">
        <f t="shared" si="210"/>
        <v>0</v>
      </c>
      <c r="AP257" s="9">
        <f t="shared" si="211"/>
        <v>0</v>
      </c>
      <c r="AQ257" s="9">
        <f t="shared" si="212"/>
        <v>0</v>
      </c>
      <c r="AR257" s="20">
        <v>3.6318000000000006</v>
      </c>
      <c r="AS257" s="9">
        <f t="shared" si="174"/>
        <v>0</v>
      </c>
      <c r="AT257" s="9">
        <f t="shared" si="213"/>
        <v>0</v>
      </c>
      <c r="AU257" s="9">
        <f t="shared" si="214"/>
        <v>0</v>
      </c>
      <c r="AV257" s="9">
        <f t="shared" si="215"/>
        <v>0</v>
      </c>
      <c r="AW257" s="9">
        <f t="shared" si="216"/>
        <v>0</v>
      </c>
      <c r="AX257" s="9">
        <f t="shared" si="217"/>
        <v>0</v>
      </c>
      <c r="AY257" s="20">
        <v>5.1606538604852537E-3</v>
      </c>
      <c r="AZ257" s="9">
        <f t="shared" si="218"/>
        <v>0</v>
      </c>
      <c r="BA257" s="9">
        <f t="shared" si="219"/>
        <v>0</v>
      </c>
      <c r="BB257" s="9">
        <f t="shared" si="220"/>
        <v>0</v>
      </c>
      <c r="BC257" s="20">
        <v>4.4318000000000008</v>
      </c>
      <c r="BD257" s="9">
        <f t="shared" si="175"/>
        <v>0</v>
      </c>
      <c r="BE257" s="9">
        <f t="shared" si="176"/>
        <v>0.28771884364973199</v>
      </c>
      <c r="BF257" s="9">
        <f t="shared" si="177"/>
        <v>0.29750951724187846</v>
      </c>
      <c r="BG257" s="9">
        <f t="shared" si="178"/>
        <v>0.27825191128516785</v>
      </c>
      <c r="BH257" s="9">
        <f t="shared" si="179"/>
        <v>0.30763505946503544</v>
      </c>
      <c r="BI257" s="9">
        <f t="shared" si="180"/>
        <v>0.26909796425087262</v>
      </c>
      <c r="BJ257" s="9">
        <f t="shared" si="181"/>
        <v>0</v>
      </c>
      <c r="BK257" s="9">
        <f t="shared" si="182"/>
        <v>0</v>
      </c>
      <c r="BL257" s="9">
        <f t="shared" si="183"/>
        <v>0</v>
      </c>
      <c r="BM257" s="9">
        <f t="shared" si="184"/>
        <v>0</v>
      </c>
      <c r="BN257" s="9">
        <f t="shared" si="185"/>
        <v>0</v>
      </c>
    </row>
    <row r="258" spans="1:66" x14ac:dyDescent="0.3">
      <c r="A258" s="9">
        <f t="shared" si="173"/>
        <v>241</v>
      </c>
      <c r="B258" s="9">
        <f t="shared" si="221"/>
        <v>0</v>
      </c>
      <c r="C258" s="9">
        <f t="shared" si="222"/>
        <v>0</v>
      </c>
      <c r="D258" s="9">
        <f t="shared" si="223"/>
        <v>0</v>
      </c>
      <c r="E258" s="9">
        <f t="shared" si="224"/>
        <v>0</v>
      </c>
      <c r="F258" s="9">
        <f t="shared" si="225"/>
        <v>0</v>
      </c>
      <c r="G258" s="20">
        <v>5.4964889320406884E-3</v>
      </c>
      <c r="H258" s="9">
        <f t="shared" si="226"/>
        <v>0</v>
      </c>
      <c r="I258" s="9">
        <f t="shared" si="227"/>
        <v>0</v>
      </c>
      <c r="J258" s="9">
        <f t="shared" si="228"/>
        <v>0</v>
      </c>
      <c r="K258" s="4">
        <v>4.0318000000000005</v>
      </c>
      <c r="L258" s="9">
        <f t="shared" si="186"/>
        <v>0</v>
      </c>
      <c r="M258" s="9">
        <f t="shared" si="187"/>
        <v>0</v>
      </c>
      <c r="N258" s="9">
        <f t="shared" si="188"/>
        <v>0</v>
      </c>
      <c r="O258" s="9">
        <f t="shared" si="189"/>
        <v>0</v>
      </c>
      <c r="P258" s="9">
        <f t="shared" si="190"/>
        <v>0</v>
      </c>
      <c r="Q258" s="9">
        <f t="shared" si="191"/>
        <v>0</v>
      </c>
      <c r="R258" s="20">
        <v>5.6648754131074508E-3</v>
      </c>
      <c r="S258" s="9">
        <f t="shared" si="192"/>
        <v>0</v>
      </c>
      <c r="T258" s="9">
        <f t="shared" si="193"/>
        <v>0</v>
      </c>
      <c r="U258" s="9">
        <f t="shared" si="194"/>
        <v>0</v>
      </c>
      <c r="V258" s="20">
        <v>3.8318000000000003</v>
      </c>
      <c r="W258" s="9">
        <f t="shared" si="195"/>
        <v>0</v>
      </c>
      <c r="X258" s="9">
        <f t="shared" si="196"/>
        <v>0</v>
      </c>
      <c r="Y258" s="9">
        <f t="shared" si="197"/>
        <v>0</v>
      </c>
      <c r="Z258" s="9">
        <f t="shared" si="198"/>
        <v>0</v>
      </c>
      <c r="AA258" s="9">
        <f t="shared" si="199"/>
        <v>0</v>
      </c>
      <c r="AB258" s="9">
        <f t="shared" si="200"/>
        <v>0</v>
      </c>
      <c r="AC258" s="20">
        <v>5.3284154859407629E-3</v>
      </c>
      <c r="AD258" s="9">
        <f t="shared" si="201"/>
        <v>0</v>
      </c>
      <c r="AE258" s="9">
        <f t="shared" si="202"/>
        <v>0</v>
      </c>
      <c r="AF258" s="9">
        <f t="shared" si="203"/>
        <v>0</v>
      </c>
      <c r="AG258" s="20">
        <v>4.2318000000000007</v>
      </c>
      <c r="AH258" s="9">
        <f t="shared" si="204"/>
        <v>0</v>
      </c>
      <c r="AI258" s="9">
        <f t="shared" si="205"/>
        <v>0</v>
      </c>
      <c r="AJ258" s="9">
        <f t="shared" si="206"/>
        <v>0</v>
      </c>
      <c r="AK258" s="9">
        <f t="shared" si="207"/>
        <v>0</v>
      </c>
      <c r="AL258" s="9">
        <f t="shared" si="208"/>
        <v>0</v>
      </c>
      <c r="AM258" s="9">
        <f t="shared" si="209"/>
        <v>0</v>
      </c>
      <c r="AN258" s="20">
        <v>6.020401957620769E-3</v>
      </c>
      <c r="AO258" s="9">
        <f t="shared" si="210"/>
        <v>0</v>
      </c>
      <c r="AP258" s="9">
        <f t="shared" si="211"/>
        <v>0</v>
      </c>
      <c r="AQ258" s="9">
        <f t="shared" si="212"/>
        <v>0</v>
      </c>
      <c r="AR258" s="20">
        <v>3.6318000000000006</v>
      </c>
      <c r="AS258" s="9">
        <f t="shared" si="174"/>
        <v>0</v>
      </c>
      <c r="AT258" s="9">
        <f t="shared" si="213"/>
        <v>0</v>
      </c>
      <c r="AU258" s="9">
        <f t="shared" si="214"/>
        <v>0</v>
      </c>
      <c r="AV258" s="9">
        <f t="shared" si="215"/>
        <v>0</v>
      </c>
      <c r="AW258" s="9">
        <f t="shared" si="216"/>
        <v>0</v>
      </c>
      <c r="AX258" s="9">
        <f t="shared" si="217"/>
        <v>0</v>
      </c>
      <c r="AY258" s="20">
        <v>5.1606538604852537E-3</v>
      </c>
      <c r="AZ258" s="9">
        <f t="shared" si="218"/>
        <v>0</v>
      </c>
      <c r="BA258" s="9">
        <f t="shared" si="219"/>
        <v>0</v>
      </c>
      <c r="BB258" s="9">
        <f t="shared" si="220"/>
        <v>0</v>
      </c>
      <c r="BC258" s="20">
        <v>4.4318000000000008</v>
      </c>
      <c r="BD258" s="9">
        <f t="shared" si="175"/>
        <v>0</v>
      </c>
      <c r="BE258" s="9">
        <f t="shared" si="176"/>
        <v>0.28589704014722184</v>
      </c>
      <c r="BF258" s="9">
        <f t="shared" si="177"/>
        <v>0.29567468737515779</v>
      </c>
      <c r="BG258" s="9">
        <f t="shared" si="178"/>
        <v>0.27644426902924568</v>
      </c>
      <c r="BH258" s="9">
        <f t="shared" si="179"/>
        <v>0.30578843278552981</v>
      </c>
      <c r="BI258" s="9">
        <f t="shared" si="180"/>
        <v>0.26730552841185007</v>
      </c>
      <c r="BJ258" s="9">
        <f t="shared" si="181"/>
        <v>0</v>
      </c>
      <c r="BK258" s="9">
        <f t="shared" si="182"/>
        <v>0</v>
      </c>
      <c r="BL258" s="9">
        <f t="shared" si="183"/>
        <v>0</v>
      </c>
      <c r="BM258" s="9">
        <f t="shared" si="184"/>
        <v>0</v>
      </c>
      <c r="BN258" s="9">
        <f t="shared" si="185"/>
        <v>0</v>
      </c>
    </row>
    <row r="259" spans="1:66" x14ac:dyDescent="0.3">
      <c r="A259" s="9">
        <f t="shared" si="173"/>
        <v>242</v>
      </c>
      <c r="B259" s="9">
        <f t="shared" si="221"/>
        <v>0</v>
      </c>
      <c r="C259" s="9">
        <f t="shared" si="222"/>
        <v>0</v>
      </c>
      <c r="D259" s="9">
        <f t="shared" si="223"/>
        <v>0</v>
      </c>
      <c r="E259" s="9">
        <f t="shared" si="224"/>
        <v>0</v>
      </c>
      <c r="F259" s="9">
        <f t="shared" si="225"/>
        <v>0</v>
      </c>
      <c r="G259" s="20">
        <v>5.4964889320406884E-3</v>
      </c>
      <c r="H259" s="9">
        <f t="shared" si="226"/>
        <v>0</v>
      </c>
      <c r="I259" s="9">
        <f t="shared" si="227"/>
        <v>0</v>
      </c>
      <c r="J259" s="9">
        <f t="shared" si="228"/>
        <v>0</v>
      </c>
      <c r="K259" s="4">
        <v>4.0318000000000005</v>
      </c>
      <c r="L259" s="9">
        <f t="shared" si="186"/>
        <v>0</v>
      </c>
      <c r="M259" s="9">
        <f t="shared" si="187"/>
        <v>0</v>
      </c>
      <c r="N259" s="9">
        <f t="shared" si="188"/>
        <v>0</v>
      </c>
      <c r="O259" s="9">
        <f t="shared" si="189"/>
        <v>0</v>
      </c>
      <c r="P259" s="9">
        <f t="shared" si="190"/>
        <v>0</v>
      </c>
      <c r="Q259" s="9">
        <f t="shared" si="191"/>
        <v>0</v>
      </c>
      <c r="R259" s="20">
        <v>5.6648754131074508E-3</v>
      </c>
      <c r="S259" s="9">
        <f t="shared" si="192"/>
        <v>0</v>
      </c>
      <c r="T259" s="9">
        <f t="shared" si="193"/>
        <v>0</v>
      </c>
      <c r="U259" s="9">
        <f t="shared" si="194"/>
        <v>0</v>
      </c>
      <c r="V259" s="20">
        <v>3.8318000000000003</v>
      </c>
      <c r="W259" s="9">
        <f t="shared" si="195"/>
        <v>0</v>
      </c>
      <c r="X259" s="9">
        <f t="shared" si="196"/>
        <v>0</v>
      </c>
      <c r="Y259" s="9">
        <f t="shared" si="197"/>
        <v>0</v>
      </c>
      <c r="Z259" s="9">
        <f t="shared" si="198"/>
        <v>0</v>
      </c>
      <c r="AA259" s="9">
        <f t="shared" si="199"/>
        <v>0</v>
      </c>
      <c r="AB259" s="9">
        <f t="shared" si="200"/>
        <v>0</v>
      </c>
      <c r="AC259" s="20">
        <v>5.3284154859407629E-3</v>
      </c>
      <c r="AD259" s="9">
        <f t="shared" si="201"/>
        <v>0</v>
      </c>
      <c r="AE259" s="9">
        <f t="shared" si="202"/>
        <v>0</v>
      </c>
      <c r="AF259" s="9">
        <f t="shared" si="203"/>
        <v>0</v>
      </c>
      <c r="AG259" s="20">
        <v>4.2318000000000007</v>
      </c>
      <c r="AH259" s="9">
        <f t="shared" si="204"/>
        <v>0</v>
      </c>
      <c r="AI259" s="9">
        <f t="shared" si="205"/>
        <v>0</v>
      </c>
      <c r="AJ259" s="9">
        <f t="shared" si="206"/>
        <v>0</v>
      </c>
      <c r="AK259" s="9">
        <f t="shared" si="207"/>
        <v>0</v>
      </c>
      <c r="AL259" s="9">
        <f t="shared" si="208"/>
        <v>0</v>
      </c>
      <c r="AM259" s="9">
        <f t="shared" si="209"/>
        <v>0</v>
      </c>
      <c r="AN259" s="20">
        <v>6.020401957620769E-3</v>
      </c>
      <c r="AO259" s="9">
        <f t="shared" si="210"/>
        <v>0</v>
      </c>
      <c r="AP259" s="9">
        <f t="shared" si="211"/>
        <v>0</v>
      </c>
      <c r="AQ259" s="9">
        <f t="shared" si="212"/>
        <v>0</v>
      </c>
      <c r="AR259" s="20">
        <v>3.6318000000000006</v>
      </c>
      <c r="AS259" s="9">
        <f t="shared" si="174"/>
        <v>0</v>
      </c>
      <c r="AT259" s="9">
        <f t="shared" si="213"/>
        <v>0</v>
      </c>
      <c r="AU259" s="9">
        <f t="shared" si="214"/>
        <v>0</v>
      </c>
      <c r="AV259" s="9">
        <f t="shared" si="215"/>
        <v>0</v>
      </c>
      <c r="AW259" s="9">
        <f t="shared" si="216"/>
        <v>0</v>
      </c>
      <c r="AX259" s="9">
        <f t="shared" si="217"/>
        <v>0</v>
      </c>
      <c r="AY259" s="20">
        <v>5.1606538604852537E-3</v>
      </c>
      <c r="AZ259" s="9">
        <f t="shared" si="218"/>
        <v>0</v>
      </c>
      <c r="BA259" s="9">
        <f t="shared" si="219"/>
        <v>0</v>
      </c>
      <c r="BB259" s="9">
        <f t="shared" si="220"/>
        <v>0</v>
      </c>
      <c r="BC259" s="20">
        <v>4.4318000000000008</v>
      </c>
      <c r="BD259" s="9">
        <f t="shared" si="175"/>
        <v>0</v>
      </c>
      <c r="BE259" s="9">
        <f t="shared" si="176"/>
        <v>0.28408677210050476</v>
      </c>
      <c r="BF259" s="9">
        <f t="shared" si="177"/>
        <v>0.29385117345110351</v>
      </c>
      <c r="BG259" s="9">
        <f t="shared" si="178"/>
        <v>0.27464836998295794</v>
      </c>
      <c r="BH259" s="9">
        <f t="shared" si="179"/>
        <v>0.30395289076620363</v>
      </c>
      <c r="BI259" s="9">
        <f t="shared" si="180"/>
        <v>0.26552503181676035</v>
      </c>
      <c r="BJ259" s="9">
        <f t="shared" si="181"/>
        <v>0</v>
      </c>
      <c r="BK259" s="9">
        <f t="shared" si="182"/>
        <v>0</v>
      </c>
      <c r="BL259" s="9">
        <f t="shared" si="183"/>
        <v>0</v>
      </c>
      <c r="BM259" s="9">
        <f t="shared" si="184"/>
        <v>0</v>
      </c>
      <c r="BN259" s="9">
        <f t="shared" si="185"/>
        <v>0</v>
      </c>
    </row>
    <row r="260" spans="1:66" x14ac:dyDescent="0.3">
      <c r="A260" s="9">
        <f t="shared" si="173"/>
        <v>243</v>
      </c>
      <c r="B260" s="9">
        <f t="shared" si="221"/>
        <v>0</v>
      </c>
      <c r="C260" s="9">
        <f t="shared" si="222"/>
        <v>0</v>
      </c>
      <c r="D260" s="9">
        <f t="shared" si="223"/>
        <v>0</v>
      </c>
      <c r="E260" s="9">
        <f t="shared" si="224"/>
        <v>0</v>
      </c>
      <c r="F260" s="9">
        <f t="shared" si="225"/>
        <v>0</v>
      </c>
      <c r="G260" s="20">
        <v>5.4964889320406884E-3</v>
      </c>
      <c r="H260" s="9">
        <f t="shared" si="226"/>
        <v>0</v>
      </c>
      <c r="I260" s="9">
        <f t="shared" si="227"/>
        <v>0</v>
      </c>
      <c r="J260" s="9">
        <f t="shared" si="228"/>
        <v>0</v>
      </c>
      <c r="K260" s="4">
        <v>4.0318000000000005</v>
      </c>
      <c r="L260" s="9">
        <f t="shared" si="186"/>
        <v>0</v>
      </c>
      <c r="M260" s="9">
        <f t="shared" si="187"/>
        <v>0</v>
      </c>
      <c r="N260" s="9">
        <f t="shared" si="188"/>
        <v>0</v>
      </c>
      <c r="O260" s="9">
        <f t="shared" si="189"/>
        <v>0</v>
      </c>
      <c r="P260" s="9">
        <f t="shared" si="190"/>
        <v>0</v>
      </c>
      <c r="Q260" s="9">
        <f t="shared" si="191"/>
        <v>0</v>
      </c>
      <c r="R260" s="20">
        <v>5.6648754131074508E-3</v>
      </c>
      <c r="S260" s="9">
        <f t="shared" si="192"/>
        <v>0</v>
      </c>
      <c r="T260" s="9">
        <f t="shared" si="193"/>
        <v>0</v>
      </c>
      <c r="U260" s="9">
        <f t="shared" si="194"/>
        <v>0</v>
      </c>
      <c r="V260" s="20">
        <v>3.8318000000000003</v>
      </c>
      <c r="W260" s="9">
        <f t="shared" si="195"/>
        <v>0</v>
      </c>
      <c r="X260" s="9">
        <f t="shared" si="196"/>
        <v>0</v>
      </c>
      <c r="Y260" s="9">
        <f t="shared" si="197"/>
        <v>0</v>
      </c>
      <c r="Z260" s="9">
        <f t="shared" si="198"/>
        <v>0</v>
      </c>
      <c r="AA260" s="9">
        <f t="shared" si="199"/>
        <v>0</v>
      </c>
      <c r="AB260" s="9">
        <f t="shared" si="200"/>
        <v>0</v>
      </c>
      <c r="AC260" s="20">
        <v>5.3284154859407629E-3</v>
      </c>
      <c r="AD260" s="9">
        <f t="shared" si="201"/>
        <v>0</v>
      </c>
      <c r="AE260" s="9">
        <f t="shared" si="202"/>
        <v>0</v>
      </c>
      <c r="AF260" s="9">
        <f t="shared" si="203"/>
        <v>0</v>
      </c>
      <c r="AG260" s="20">
        <v>4.2318000000000007</v>
      </c>
      <c r="AH260" s="9">
        <f t="shared" si="204"/>
        <v>0</v>
      </c>
      <c r="AI260" s="9">
        <f t="shared" si="205"/>
        <v>0</v>
      </c>
      <c r="AJ260" s="9">
        <f t="shared" si="206"/>
        <v>0</v>
      </c>
      <c r="AK260" s="9">
        <f t="shared" si="207"/>
        <v>0</v>
      </c>
      <c r="AL260" s="9">
        <f t="shared" si="208"/>
        <v>0</v>
      </c>
      <c r="AM260" s="9">
        <f t="shared" si="209"/>
        <v>0</v>
      </c>
      <c r="AN260" s="20">
        <v>6.020401957620769E-3</v>
      </c>
      <c r="AO260" s="9">
        <f t="shared" si="210"/>
        <v>0</v>
      </c>
      <c r="AP260" s="9">
        <f t="shared" si="211"/>
        <v>0</v>
      </c>
      <c r="AQ260" s="9">
        <f t="shared" si="212"/>
        <v>0</v>
      </c>
      <c r="AR260" s="20">
        <v>3.6318000000000006</v>
      </c>
      <c r="AS260" s="9">
        <f t="shared" si="174"/>
        <v>0</v>
      </c>
      <c r="AT260" s="9">
        <f t="shared" si="213"/>
        <v>0</v>
      </c>
      <c r="AU260" s="9">
        <f t="shared" si="214"/>
        <v>0</v>
      </c>
      <c r="AV260" s="9">
        <f t="shared" si="215"/>
        <v>0</v>
      </c>
      <c r="AW260" s="9">
        <f t="shared" si="216"/>
        <v>0</v>
      </c>
      <c r="AX260" s="9">
        <f t="shared" si="217"/>
        <v>0</v>
      </c>
      <c r="AY260" s="20">
        <v>5.1606538604852537E-3</v>
      </c>
      <c r="AZ260" s="9">
        <f t="shared" si="218"/>
        <v>0</v>
      </c>
      <c r="BA260" s="9">
        <f t="shared" si="219"/>
        <v>0</v>
      </c>
      <c r="BB260" s="9">
        <f t="shared" si="220"/>
        <v>0</v>
      </c>
      <c r="BC260" s="20">
        <v>4.4318000000000008</v>
      </c>
      <c r="BD260" s="9">
        <f t="shared" si="175"/>
        <v>0</v>
      </c>
      <c r="BE260" s="9">
        <f t="shared" si="176"/>
        <v>0.28228796646836629</v>
      </c>
      <c r="BF260" s="9">
        <f t="shared" si="177"/>
        <v>0.29203890568092444</v>
      </c>
      <c r="BG260" s="9">
        <f t="shared" si="178"/>
        <v>0.27286413785744151</v>
      </c>
      <c r="BH260" s="9">
        <f t="shared" si="179"/>
        <v>0.30212836686968225</v>
      </c>
      <c r="BI260" s="9">
        <f t="shared" si="180"/>
        <v>0.26375639493943986</v>
      </c>
      <c r="BJ260" s="9">
        <f t="shared" si="181"/>
        <v>0</v>
      </c>
      <c r="BK260" s="9">
        <f t="shared" si="182"/>
        <v>0</v>
      </c>
      <c r="BL260" s="9">
        <f t="shared" si="183"/>
        <v>0</v>
      </c>
      <c r="BM260" s="9">
        <f t="shared" si="184"/>
        <v>0</v>
      </c>
      <c r="BN260" s="9">
        <f t="shared" si="185"/>
        <v>0</v>
      </c>
    </row>
    <row r="261" spans="1:66" x14ac:dyDescent="0.3">
      <c r="A261" s="9">
        <f t="shared" si="173"/>
        <v>244</v>
      </c>
      <c r="B261" s="9">
        <f t="shared" si="221"/>
        <v>0</v>
      </c>
      <c r="C261" s="9">
        <f t="shared" si="222"/>
        <v>0</v>
      </c>
      <c r="D261" s="9">
        <f t="shared" si="223"/>
        <v>0</v>
      </c>
      <c r="E261" s="9">
        <f t="shared" si="224"/>
        <v>0</v>
      </c>
      <c r="F261" s="9">
        <f t="shared" si="225"/>
        <v>0</v>
      </c>
      <c r="G261" s="20">
        <v>5.4964889320406884E-3</v>
      </c>
      <c r="H261" s="9">
        <f t="shared" si="226"/>
        <v>0</v>
      </c>
      <c r="I261" s="9">
        <f t="shared" si="227"/>
        <v>0</v>
      </c>
      <c r="J261" s="9">
        <f t="shared" si="228"/>
        <v>0</v>
      </c>
      <c r="K261" s="4">
        <v>4.0318000000000005</v>
      </c>
      <c r="L261" s="9">
        <f t="shared" si="186"/>
        <v>0</v>
      </c>
      <c r="M261" s="9">
        <f t="shared" si="187"/>
        <v>0</v>
      </c>
      <c r="N261" s="9">
        <f t="shared" si="188"/>
        <v>0</v>
      </c>
      <c r="O261" s="9">
        <f t="shared" si="189"/>
        <v>0</v>
      </c>
      <c r="P261" s="9">
        <f t="shared" si="190"/>
        <v>0</v>
      </c>
      <c r="Q261" s="9">
        <f t="shared" si="191"/>
        <v>0</v>
      </c>
      <c r="R261" s="20">
        <v>5.6648754131074508E-3</v>
      </c>
      <c r="S261" s="9">
        <f t="shared" si="192"/>
        <v>0</v>
      </c>
      <c r="T261" s="9">
        <f t="shared" si="193"/>
        <v>0</v>
      </c>
      <c r="U261" s="9">
        <f t="shared" si="194"/>
        <v>0</v>
      </c>
      <c r="V261" s="20">
        <v>3.8318000000000003</v>
      </c>
      <c r="W261" s="9">
        <f t="shared" si="195"/>
        <v>0</v>
      </c>
      <c r="X261" s="9">
        <f t="shared" si="196"/>
        <v>0</v>
      </c>
      <c r="Y261" s="9">
        <f t="shared" si="197"/>
        <v>0</v>
      </c>
      <c r="Z261" s="9">
        <f t="shared" si="198"/>
        <v>0</v>
      </c>
      <c r="AA261" s="9">
        <f t="shared" si="199"/>
        <v>0</v>
      </c>
      <c r="AB261" s="9">
        <f t="shared" si="200"/>
        <v>0</v>
      </c>
      <c r="AC261" s="20">
        <v>5.3284154859407629E-3</v>
      </c>
      <c r="AD261" s="9">
        <f t="shared" si="201"/>
        <v>0</v>
      </c>
      <c r="AE261" s="9">
        <f t="shared" si="202"/>
        <v>0</v>
      </c>
      <c r="AF261" s="9">
        <f t="shared" si="203"/>
        <v>0</v>
      </c>
      <c r="AG261" s="20">
        <v>4.2318000000000007</v>
      </c>
      <c r="AH261" s="9">
        <f t="shared" si="204"/>
        <v>0</v>
      </c>
      <c r="AI261" s="9">
        <f t="shared" si="205"/>
        <v>0</v>
      </c>
      <c r="AJ261" s="9">
        <f t="shared" si="206"/>
        <v>0</v>
      </c>
      <c r="AK261" s="9">
        <f t="shared" si="207"/>
        <v>0</v>
      </c>
      <c r="AL261" s="9">
        <f t="shared" si="208"/>
        <v>0</v>
      </c>
      <c r="AM261" s="9">
        <f t="shared" si="209"/>
        <v>0</v>
      </c>
      <c r="AN261" s="20">
        <v>6.020401957620769E-3</v>
      </c>
      <c r="AO261" s="9">
        <f t="shared" si="210"/>
        <v>0</v>
      </c>
      <c r="AP261" s="9">
        <f t="shared" si="211"/>
        <v>0</v>
      </c>
      <c r="AQ261" s="9">
        <f t="shared" si="212"/>
        <v>0</v>
      </c>
      <c r="AR261" s="20">
        <v>3.6318000000000006</v>
      </c>
      <c r="AS261" s="9">
        <f t="shared" si="174"/>
        <v>0</v>
      </c>
      <c r="AT261" s="9">
        <f t="shared" si="213"/>
        <v>0</v>
      </c>
      <c r="AU261" s="9">
        <f t="shared" si="214"/>
        <v>0</v>
      </c>
      <c r="AV261" s="9">
        <f t="shared" si="215"/>
        <v>0</v>
      </c>
      <c r="AW261" s="9">
        <f t="shared" si="216"/>
        <v>0</v>
      </c>
      <c r="AX261" s="9">
        <f t="shared" si="217"/>
        <v>0</v>
      </c>
      <c r="AY261" s="20">
        <v>5.1606538604852537E-3</v>
      </c>
      <c r="AZ261" s="9">
        <f t="shared" si="218"/>
        <v>0</v>
      </c>
      <c r="BA261" s="9">
        <f t="shared" si="219"/>
        <v>0</v>
      </c>
      <c r="BB261" s="9">
        <f t="shared" si="220"/>
        <v>0</v>
      </c>
      <c r="BC261" s="20">
        <v>4.4318000000000008</v>
      </c>
      <c r="BD261" s="9">
        <f t="shared" si="175"/>
        <v>0</v>
      </c>
      <c r="BE261" s="9">
        <f t="shared" si="176"/>
        <v>0.28050055067208074</v>
      </c>
      <c r="BF261" s="9">
        <f t="shared" si="177"/>
        <v>0.29023781470623766</v>
      </c>
      <c r="BG261" s="9">
        <f t="shared" si="178"/>
        <v>0.27109149685943817</v>
      </c>
      <c r="BH261" s="9">
        <f t="shared" si="179"/>
        <v>0.30031479495799174</v>
      </c>
      <c r="BI261" s="9">
        <f t="shared" si="180"/>
        <v>0.26199953878344129</v>
      </c>
      <c r="BJ261" s="9">
        <f t="shared" si="181"/>
        <v>0</v>
      </c>
      <c r="BK261" s="9">
        <f t="shared" si="182"/>
        <v>0</v>
      </c>
      <c r="BL261" s="9">
        <f t="shared" si="183"/>
        <v>0</v>
      </c>
      <c r="BM261" s="9">
        <f t="shared" si="184"/>
        <v>0</v>
      </c>
      <c r="BN261" s="9">
        <f t="shared" si="185"/>
        <v>0</v>
      </c>
    </row>
    <row r="262" spans="1:66" x14ac:dyDescent="0.3">
      <c r="A262" s="9">
        <f t="shared" si="173"/>
        <v>245</v>
      </c>
      <c r="B262" s="9">
        <f t="shared" si="221"/>
        <v>0</v>
      </c>
      <c r="C262" s="9">
        <f t="shared" si="222"/>
        <v>0</v>
      </c>
      <c r="D262" s="9">
        <f t="shared" si="223"/>
        <v>0</v>
      </c>
      <c r="E262" s="9">
        <f t="shared" si="224"/>
        <v>0</v>
      </c>
      <c r="F262" s="9">
        <f t="shared" si="225"/>
        <v>0</v>
      </c>
      <c r="G262" s="20">
        <v>5.4964889320406884E-3</v>
      </c>
      <c r="H262" s="9">
        <f t="shared" si="226"/>
        <v>0</v>
      </c>
      <c r="I262" s="9">
        <f t="shared" si="227"/>
        <v>0</v>
      </c>
      <c r="J262" s="9">
        <f t="shared" si="228"/>
        <v>0</v>
      </c>
      <c r="K262" s="4">
        <v>4.0318000000000005</v>
      </c>
      <c r="L262" s="9">
        <f t="shared" si="186"/>
        <v>0</v>
      </c>
      <c r="M262" s="9">
        <f t="shared" si="187"/>
        <v>0</v>
      </c>
      <c r="N262" s="9">
        <f t="shared" si="188"/>
        <v>0</v>
      </c>
      <c r="O262" s="9">
        <f t="shared" si="189"/>
        <v>0</v>
      </c>
      <c r="P262" s="9">
        <f t="shared" si="190"/>
        <v>0</v>
      </c>
      <c r="Q262" s="9">
        <f t="shared" si="191"/>
        <v>0</v>
      </c>
      <c r="R262" s="20">
        <v>5.6648754131074508E-3</v>
      </c>
      <c r="S262" s="9">
        <f t="shared" si="192"/>
        <v>0</v>
      </c>
      <c r="T262" s="9">
        <f t="shared" si="193"/>
        <v>0</v>
      </c>
      <c r="U262" s="9">
        <f t="shared" si="194"/>
        <v>0</v>
      </c>
      <c r="V262" s="20">
        <v>3.8318000000000003</v>
      </c>
      <c r="W262" s="9">
        <f t="shared" si="195"/>
        <v>0</v>
      </c>
      <c r="X262" s="9">
        <f t="shared" si="196"/>
        <v>0</v>
      </c>
      <c r="Y262" s="9">
        <f t="shared" si="197"/>
        <v>0</v>
      </c>
      <c r="Z262" s="9">
        <f t="shared" si="198"/>
        <v>0</v>
      </c>
      <c r="AA262" s="9">
        <f t="shared" si="199"/>
        <v>0</v>
      </c>
      <c r="AB262" s="9">
        <f t="shared" si="200"/>
        <v>0</v>
      </c>
      <c r="AC262" s="20">
        <v>5.3284154859407629E-3</v>
      </c>
      <c r="AD262" s="9">
        <f t="shared" si="201"/>
        <v>0</v>
      </c>
      <c r="AE262" s="9">
        <f t="shared" si="202"/>
        <v>0</v>
      </c>
      <c r="AF262" s="9">
        <f t="shared" si="203"/>
        <v>0</v>
      </c>
      <c r="AG262" s="20">
        <v>4.2318000000000007</v>
      </c>
      <c r="AH262" s="9">
        <f t="shared" si="204"/>
        <v>0</v>
      </c>
      <c r="AI262" s="9">
        <f t="shared" si="205"/>
        <v>0</v>
      </c>
      <c r="AJ262" s="9">
        <f t="shared" si="206"/>
        <v>0</v>
      </c>
      <c r="AK262" s="9">
        <f t="shared" si="207"/>
        <v>0</v>
      </c>
      <c r="AL262" s="9">
        <f t="shared" si="208"/>
        <v>0</v>
      </c>
      <c r="AM262" s="9">
        <f t="shared" si="209"/>
        <v>0</v>
      </c>
      <c r="AN262" s="20">
        <v>6.020401957620769E-3</v>
      </c>
      <c r="AO262" s="9">
        <f t="shared" si="210"/>
        <v>0</v>
      </c>
      <c r="AP262" s="9">
        <f t="shared" si="211"/>
        <v>0</v>
      </c>
      <c r="AQ262" s="9">
        <f t="shared" si="212"/>
        <v>0</v>
      </c>
      <c r="AR262" s="20">
        <v>3.6318000000000006</v>
      </c>
      <c r="AS262" s="9">
        <f t="shared" si="174"/>
        <v>0</v>
      </c>
      <c r="AT262" s="9">
        <f t="shared" si="213"/>
        <v>0</v>
      </c>
      <c r="AU262" s="9">
        <f t="shared" si="214"/>
        <v>0</v>
      </c>
      <c r="AV262" s="9">
        <f t="shared" si="215"/>
        <v>0</v>
      </c>
      <c r="AW262" s="9">
        <f t="shared" si="216"/>
        <v>0</v>
      </c>
      <c r="AX262" s="9">
        <f t="shared" si="217"/>
        <v>0</v>
      </c>
      <c r="AY262" s="20">
        <v>5.1606538604852537E-3</v>
      </c>
      <c r="AZ262" s="9">
        <f t="shared" si="218"/>
        <v>0</v>
      </c>
      <c r="BA262" s="9">
        <f t="shared" si="219"/>
        <v>0</v>
      </c>
      <c r="BB262" s="9">
        <f t="shared" si="220"/>
        <v>0</v>
      </c>
      <c r="BC262" s="20">
        <v>4.4318000000000008</v>
      </c>
      <c r="BD262" s="9">
        <f t="shared" si="175"/>
        <v>0</v>
      </c>
      <c r="BE262" s="9">
        <f t="shared" si="176"/>
        <v>0.2787244525924828</v>
      </c>
      <c r="BF262" s="9">
        <f t="shared" si="177"/>
        <v>0.28844783159641407</v>
      </c>
      <c r="BG262" s="9">
        <f t="shared" si="178"/>
        <v>0.26933037168807467</v>
      </c>
      <c r="BH262" s="9">
        <f t="shared" si="179"/>
        <v>0.29851210929016159</v>
      </c>
      <c r="BI262" s="9">
        <f t="shared" si="180"/>
        <v>0.260254384878505</v>
      </c>
      <c r="BJ262" s="9">
        <f t="shared" si="181"/>
        <v>0</v>
      </c>
      <c r="BK262" s="9">
        <f t="shared" si="182"/>
        <v>0</v>
      </c>
      <c r="BL262" s="9">
        <f t="shared" si="183"/>
        <v>0</v>
      </c>
      <c r="BM262" s="9">
        <f t="shared" si="184"/>
        <v>0</v>
      </c>
      <c r="BN262" s="9">
        <f t="shared" si="185"/>
        <v>0</v>
      </c>
    </row>
    <row r="263" spans="1:66" x14ac:dyDescent="0.3">
      <c r="A263" s="9">
        <f t="shared" si="173"/>
        <v>246</v>
      </c>
      <c r="B263" s="9">
        <f t="shared" si="221"/>
        <v>0</v>
      </c>
      <c r="C263" s="9">
        <f t="shared" si="222"/>
        <v>0</v>
      </c>
      <c r="D263" s="9">
        <f t="shared" si="223"/>
        <v>0</v>
      </c>
      <c r="E263" s="9">
        <f t="shared" si="224"/>
        <v>0</v>
      </c>
      <c r="F263" s="9">
        <f t="shared" si="225"/>
        <v>0</v>
      </c>
      <c r="G263" s="20">
        <v>5.4964889320406884E-3</v>
      </c>
      <c r="H263" s="9">
        <f t="shared" si="226"/>
        <v>0</v>
      </c>
      <c r="I263" s="9">
        <f t="shared" si="227"/>
        <v>0</v>
      </c>
      <c r="J263" s="9">
        <f t="shared" si="228"/>
        <v>0</v>
      </c>
      <c r="K263" s="4">
        <v>4.0318000000000005</v>
      </c>
      <c r="L263" s="9">
        <f t="shared" si="186"/>
        <v>0</v>
      </c>
      <c r="M263" s="9">
        <f t="shared" si="187"/>
        <v>0</v>
      </c>
      <c r="N263" s="9">
        <f t="shared" si="188"/>
        <v>0</v>
      </c>
      <c r="O263" s="9">
        <f t="shared" si="189"/>
        <v>0</v>
      </c>
      <c r="P263" s="9">
        <f t="shared" si="190"/>
        <v>0</v>
      </c>
      <c r="Q263" s="9">
        <f t="shared" si="191"/>
        <v>0</v>
      </c>
      <c r="R263" s="20">
        <v>5.6648754131074508E-3</v>
      </c>
      <c r="S263" s="9">
        <f t="shared" si="192"/>
        <v>0</v>
      </c>
      <c r="T263" s="9">
        <f t="shared" si="193"/>
        <v>0</v>
      </c>
      <c r="U263" s="9">
        <f t="shared" si="194"/>
        <v>0</v>
      </c>
      <c r="V263" s="20">
        <v>3.8318000000000003</v>
      </c>
      <c r="W263" s="9">
        <f t="shared" si="195"/>
        <v>0</v>
      </c>
      <c r="X263" s="9">
        <f t="shared" si="196"/>
        <v>0</v>
      </c>
      <c r="Y263" s="9">
        <f t="shared" si="197"/>
        <v>0</v>
      </c>
      <c r="Z263" s="9">
        <f t="shared" si="198"/>
        <v>0</v>
      </c>
      <c r="AA263" s="9">
        <f t="shared" si="199"/>
        <v>0</v>
      </c>
      <c r="AB263" s="9">
        <f t="shared" si="200"/>
        <v>0</v>
      </c>
      <c r="AC263" s="20">
        <v>5.3284154859407629E-3</v>
      </c>
      <c r="AD263" s="9">
        <f t="shared" si="201"/>
        <v>0</v>
      </c>
      <c r="AE263" s="9">
        <f t="shared" si="202"/>
        <v>0</v>
      </c>
      <c r="AF263" s="9">
        <f t="shared" si="203"/>
        <v>0</v>
      </c>
      <c r="AG263" s="20">
        <v>4.2318000000000007</v>
      </c>
      <c r="AH263" s="9">
        <f t="shared" si="204"/>
        <v>0</v>
      </c>
      <c r="AI263" s="9">
        <f t="shared" si="205"/>
        <v>0</v>
      </c>
      <c r="AJ263" s="9">
        <f t="shared" si="206"/>
        <v>0</v>
      </c>
      <c r="AK263" s="9">
        <f t="shared" si="207"/>
        <v>0</v>
      </c>
      <c r="AL263" s="9">
        <f t="shared" si="208"/>
        <v>0</v>
      </c>
      <c r="AM263" s="9">
        <f t="shared" si="209"/>
        <v>0</v>
      </c>
      <c r="AN263" s="20">
        <v>6.020401957620769E-3</v>
      </c>
      <c r="AO263" s="9">
        <f t="shared" si="210"/>
        <v>0</v>
      </c>
      <c r="AP263" s="9">
        <f t="shared" si="211"/>
        <v>0</v>
      </c>
      <c r="AQ263" s="9">
        <f t="shared" si="212"/>
        <v>0</v>
      </c>
      <c r="AR263" s="20">
        <v>3.6318000000000006</v>
      </c>
      <c r="AS263" s="9">
        <f t="shared" si="174"/>
        <v>0</v>
      </c>
      <c r="AT263" s="9">
        <f t="shared" si="213"/>
        <v>0</v>
      </c>
      <c r="AU263" s="9">
        <f t="shared" si="214"/>
        <v>0</v>
      </c>
      <c r="AV263" s="9">
        <f t="shared" si="215"/>
        <v>0</v>
      </c>
      <c r="AW263" s="9">
        <f t="shared" si="216"/>
        <v>0</v>
      </c>
      <c r="AX263" s="9">
        <f t="shared" si="217"/>
        <v>0</v>
      </c>
      <c r="AY263" s="20">
        <v>5.1606538604852537E-3</v>
      </c>
      <c r="AZ263" s="9">
        <f t="shared" si="218"/>
        <v>0</v>
      </c>
      <c r="BA263" s="9">
        <f t="shared" si="219"/>
        <v>0</v>
      </c>
      <c r="BB263" s="9">
        <f t="shared" si="220"/>
        <v>0</v>
      </c>
      <c r="BC263" s="20">
        <v>4.4318000000000008</v>
      </c>
      <c r="BD263" s="9">
        <f t="shared" si="175"/>
        <v>0</v>
      </c>
      <c r="BE263" s="9">
        <f t="shared" si="176"/>
        <v>0.27695960056705765</v>
      </c>
      <c r="BF263" s="9">
        <f t="shared" si="177"/>
        <v>0.2866688878459403</v>
      </c>
      <c r="BG263" s="9">
        <f t="shared" si="178"/>
        <v>0.2675806875316642</v>
      </c>
      <c r="BH263" s="9">
        <f t="shared" si="179"/>
        <v>0.29672024451984153</v>
      </c>
      <c r="BI263" s="9">
        <f t="shared" si="180"/>
        <v>0.25852085527705437</v>
      </c>
      <c r="BJ263" s="9">
        <f t="shared" si="181"/>
        <v>0</v>
      </c>
      <c r="BK263" s="9">
        <f t="shared" si="182"/>
        <v>0</v>
      </c>
      <c r="BL263" s="9">
        <f t="shared" si="183"/>
        <v>0</v>
      </c>
      <c r="BM263" s="9">
        <f t="shared" si="184"/>
        <v>0</v>
      </c>
      <c r="BN263" s="9">
        <f t="shared" si="185"/>
        <v>0</v>
      </c>
    </row>
    <row r="264" spans="1:66" x14ac:dyDescent="0.3">
      <c r="A264" s="9">
        <f t="shared" si="173"/>
        <v>247</v>
      </c>
      <c r="B264" s="9">
        <f t="shared" si="221"/>
        <v>0</v>
      </c>
      <c r="C264" s="9">
        <f t="shared" si="222"/>
        <v>0</v>
      </c>
      <c r="D264" s="9">
        <f t="shared" si="223"/>
        <v>0</v>
      </c>
      <c r="E264" s="9">
        <f t="shared" si="224"/>
        <v>0</v>
      </c>
      <c r="F264" s="9">
        <f t="shared" si="225"/>
        <v>0</v>
      </c>
      <c r="G264" s="20">
        <v>5.4964889320406884E-3</v>
      </c>
      <c r="H264" s="9">
        <f t="shared" si="226"/>
        <v>0</v>
      </c>
      <c r="I264" s="9">
        <f t="shared" si="227"/>
        <v>0</v>
      </c>
      <c r="J264" s="9">
        <f t="shared" si="228"/>
        <v>0</v>
      </c>
      <c r="K264" s="4">
        <v>4.0318000000000005</v>
      </c>
      <c r="L264" s="9">
        <f t="shared" si="186"/>
        <v>0</v>
      </c>
      <c r="M264" s="9">
        <f t="shared" si="187"/>
        <v>0</v>
      </c>
      <c r="N264" s="9">
        <f t="shared" si="188"/>
        <v>0</v>
      </c>
      <c r="O264" s="9">
        <f t="shared" si="189"/>
        <v>0</v>
      </c>
      <c r="P264" s="9">
        <f t="shared" si="190"/>
        <v>0</v>
      </c>
      <c r="Q264" s="9">
        <f t="shared" si="191"/>
        <v>0</v>
      </c>
      <c r="R264" s="20">
        <v>5.6648754131074508E-3</v>
      </c>
      <c r="S264" s="9">
        <f t="shared" si="192"/>
        <v>0</v>
      </c>
      <c r="T264" s="9">
        <f t="shared" si="193"/>
        <v>0</v>
      </c>
      <c r="U264" s="9">
        <f t="shared" si="194"/>
        <v>0</v>
      </c>
      <c r="V264" s="20">
        <v>3.8318000000000003</v>
      </c>
      <c r="W264" s="9">
        <f t="shared" si="195"/>
        <v>0</v>
      </c>
      <c r="X264" s="9">
        <f t="shared" si="196"/>
        <v>0</v>
      </c>
      <c r="Y264" s="9">
        <f t="shared" si="197"/>
        <v>0</v>
      </c>
      <c r="Z264" s="9">
        <f t="shared" si="198"/>
        <v>0</v>
      </c>
      <c r="AA264" s="9">
        <f t="shared" si="199"/>
        <v>0</v>
      </c>
      <c r="AB264" s="9">
        <f t="shared" si="200"/>
        <v>0</v>
      </c>
      <c r="AC264" s="20">
        <v>5.3284154859407629E-3</v>
      </c>
      <c r="AD264" s="9">
        <f t="shared" si="201"/>
        <v>0</v>
      </c>
      <c r="AE264" s="9">
        <f t="shared" si="202"/>
        <v>0</v>
      </c>
      <c r="AF264" s="9">
        <f t="shared" si="203"/>
        <v>0</v>
      </c>
      <c r="AG264" s="20">
        <v>4.2318000000000007</v>
      </c>
      <c r="AH264" s="9">
        <f t="shared" si="204"/>
        <v>0</v>
      </c>
      <c r="AI264" s="9">
        <f t="shared" si="205"/>
        <v>0</v>
      </c>
      <c r="AJ264" s="9">
        <f t="shared" si="206"/>
        <v>0</v>
      </c>
      <c r="AK264" s="9">
        <f t="shared" si="207"/>
        <v>0</v>
      </c>
      <c r="AL264" s="9">
        <f t="shared" si="208"/>
        <v>0</v>
      </c>
      <c r="AM264" s="9">
        <f t="shared" si="209"/>
        <v>0</v>
      </c>
      <c r="AN264" s="20">
        <v>6.020401957620769E-3</v>
      </c>
      <c r="AO264" s="9">
        <f t="shared" si="210"/>
        <v>0</v>
      </c>
      <c r="AP264" s="9">
        <f t="shared" si="211"/>
        <v>0</v>
      </c>
      <c r="AQ264" s="9">
        <f t="shared" si="212"/>
        <v>0</v>
      </c>
      <c r="AR264" s="20">
        <v>3.6318000000000006</v>
      </c>
      <c r="AS264" s="9">
        <f t="shared" si="174"/>
        <v>0</v>
      </c>
      <c r="AT264" s="9">
        <f t="shared" si="213"/>
        <v>0</v>
      </c>
      <c r="AU264" s="9">
        <f t="shared" si="214"/>
        <v>0</v>
      </c>
      <c r="AV264" s="9">
        <f t="shared" si="215"/>
        <v>0</v>
      </c>
      <c r="AW264" s="9">
        <f t="shared" si="216"/>
        <v>0</v>
      </c>
      <c r="AX264" s="9">
        <f t="shared" si="217"/>
        <v>0</v>
      </c>
      <c r="AY264" s="20">
        <v>5.1606538604852537E-3</v>
      </c>
      <c r="AZ264" s="9">
        <f t="shared" si="218"/>
        <v>0</v>
      </c>
      <c r="BA264" s="9">
        <f t="shared" si="219"/>
        <v>0</v>
      </c>
      <c r="BB264" s="9">
        <f t="shared" si="220"/>
        <v>0</v>
      </c>
      <c r="BC264" s="20">
        <v>4.4318000000000008</v>
      </c>
      <c r="BD264" s="9">
        <f t="shared" si="175"/>
        <v>0</v>
      </c>
      <c r="BE264" s="9">
        <f t="shared" si="176"/>
        <v>0.27520592338704947</v>
      </c>
      <c r="BF264" s="9">
        <f t="shared" si="177"/>
        <v>0.2849009153717969</v>
      </c>
      <c r="BG264" s="9">
        <f t="shared" si="178"/>
        <v>0.26584237006452838</v>
      </c>
      <c r="BH264" s="9">
        <f t="shared" si="179"/>
        <v>0.29493913569293273</v>
      </c>
      <c r="BI264" s="9">
        <f t="shared" si="180"/>
        <v>0.25679887255071404</v>
      </c>
      <c r="BJ264" s="9">
        <f t="shared" si="181"/>
        <v>0</v>
      </c>
      <c r="BK264" s="9">
        <f t="shared" si="182"/>
        <v>0</v>
      </c>
      <c r="BL264" s="9">
        <f t="shared" si="183"/>
        <v>0</v>
      </c>
      <c r="BM264" s="9">
        <f t="shared" si="184"/>
        <v>0</v>
      </c>
      <c r="BN264" s="9">
        <f t="shared" si="185"/>
        <v>0</v>
      </c>
    </row>
    <row r="265" spans="1:66" x14ac:dyDescent="0.3">
      <c r="A265" s="9">
        <f t="shared" si="173"/>
        <v>248</v>
      </c>
      <c r="B265" s="9">
        <f t="shared" si="221"/>
        <v>0</v>
      </c>
      <c r="C265" s="9">
        <f t="shared" si="222"/>
        <v>0</v>
      </c>
      <c r="D265" s="9">
        <f t="shared" si="223"/>
        <v>0</v>
      </c>
      <c r="E265" s="9">
        <f t="shared" si="224"/>
        <v>0</v>
      </c>
      <c r="F265" s="9">
        <f t="shared" si="225"/>
        <v>0</v>
      </c>
      <c r="G265" s="20">
        <v>5.4964889320406884E-3</v>
      </c>
      <c r="H265" s="9">
        <f t="shared" si="226"/>
        <v>0</v>
      </c>
      <c r="I265" s="9">
        <f t="shared" si="227"/>
        <v>0</v>
      </c>
      <c r="J265" s="9">
        <f t="shared" si="228"/>
        <v>0</v>
      </c>
      <c r="K265" s="4">
        <v>4.0318000000000005</v>
      </c>
      <c r="L265" s="9">
        <f t="shared" si="186"/>
        <v>0</v>
      </c>
      <c r="M265" s="9">
        <f t="shared" si="187"/>
        <v>0</v>
      </c>
      <c r="N265" s="9">
        <f t="shared" si="188"/>
        <v>0</v>
      </c>
      <c r="O265" s="9">
        <f t="shared" si="189"/>
        <v>0</v>
      </c>
      <c r="P265" s="9">
        <f t="shared" si="190"/>
        <v>0</v>
      </c>
      <c r="Q265" s="9">
        <f t="shared" si="191"/>
        <v>0</v>
      </c>
      <c r="R265" s="20">
        <v>5.6648754131074508E-3</v>
      </c>
      <c r="S265" s="9">
        <f t="shared" si="192"/>
        <v>0</v>
      </c>
      <c r="T265" s="9">
        <f t="shared" si="193"/>
        <v>0</v>
      </c>
      <c r="U265" s="9">
        <f t="shared" si="194"/>
        <v>0</v>
      </c>
      <c r="V265" s="20">
        <v>3.8318000000000003</v>
      </c>
      <c r="W265" s="9">
        <f t="shared" si="195"/>
        <v>0</v>
      </c>
      <c r="X265" s="9">
        <f t="shared" si="196"/>
        <v>0</v>
      </c>
      <c r="Y265" s="9">
        <f t="shared" si="197"/>
        <v>0</v>
      </c>
      <c r="Z265" s="9">
        <f t="shared" si="198"/>
        <v>0</v>
      </c>
      <c r="AA265" s="9">
        <f t="shared" si="199"/>
        <v>0</v>
      </c>
      <c r="AB265" s="9">
        <f t="shared" si="200"/>
        <v>0</v>
      </c>
      <c r="AC265" s="20">
        <v>5.3284154859407629E-3</v>
      </c>
      <c r="AD265" s="9">
        <f t="shared" si="201"/>
        <v>0</v>
      </c>
      <c r="AE265" s="9">
        <f t="shared" si="202"/>
        <v>0</v>
      </c>
      <c r="AF265" s="9">
        <f t="shared" si="203"/>
        <v>0</v>
      </c>
      <c r="AG265" s="20">
        <v>4.2318000000000007</v>
      </c>
      <c r="AH265" s="9">
        <f t="shared" si="204"/>
        <v>0</v>
      </c>
      <c r="AI265" s="9">
        <f t="shared" si="205"/>
        <v>0</v>
      </c>
      <c r="AJ265" s="9">
        <f t="shared" si="206"/>
        <v>0</v>
      </c>
      <c r="AK265" s="9">
        <f t="shared" si="207"/>
        <v>0</v>
      </c>
      <c r="AL265" s="9">
        <f t="shared" si="208"/>
        <v>0</v>
      </c>
      <c r="AM265" s="9">
        <f t="shared" si="209"/>
        <v>0</v>
      </c>
      <c r="AN265" s="20">
        <v>6.020401957620769E-3</v>
      </c>
      <c r="AO265" s="9">
        <f t="shared" si="210"/>
        <v>0</v>
      </c>
      <c r="AP265" s="9">
        <f t="shared" si="211"/>
        <v>0</v>
      </c>
      <c r="AQ265" s="9">
        <f t="shared" si="212"/>
        <v>0</v>
      </c>
      <c r="AR265" s="20">
        <v>3.6318000000000006</v>
      </c>
      <c r="AS265" s="9">
        <f t="shared" si="174"/>
        <v>0</v>
      </c>
      <c r="AT265" s="9">
        <f t="shared" si="213"/>
        <v>0</v>
      </c>
      <c r="AU265" s="9">
        <f t="shared" si="214"/>
        <v>0</v>
      </c>
      <c r="AV265" s="9">
        <f t="shared" si="215"/>
        <v>0</v>
      </c>
      <c r="AW265" s="9">
        <f t="shared" si="216"/>
        <v>0</v>
      </c>
      <c r="AX265" s="9">
        <f t="shared" si="217"/>
        <v>0</v>
      </c>
      <c r="AY265" s="20">
        <v>5.1606538604852537E-3</v>
      </c>
      <c r="AZ265" s="9">
        <f t="shared" si="218"/>
        <v>0</v>
      </c>
      <c r="BA265" s="9">
        <f t="shared" si="219"/>
        <v>0</v>
      </c>
      <c r="BB265" s="9">
        <f t="shared" si="220"/>
        <v>0</v>
      </c>
      <c r="BC265" s="20">
        <v>4.4318000000000008</v>
      </c>
      <c r="BD265" s="9">
        <f t="shared" si="175"/>
        <v>0</v>
      </c>
      <c r="BE265" s="9">
        <f t="shared" si="176"/>
        <v>0.27346335029458829</v>
      </c>
      <c r="BF265" s="9">
        <f t="shared" si="177"/>
        <v>0.28314384651085278</v>
      </c>
      <c r="BG265" s="9">
        <f t="shared" si="178"/>
        <v>0.2641153454438398</v>
      </c>
      <c r="BH265" s="9">
        <f t="shared" si="179"/>
        <v>0.29316871824523344</v>
      </c>
      <c r="BI265" s="9">
        <f t="shared" si="180"/>
        <v>0.25508835978685174</v>
      </c>
      <c r="BJ265" s="9">
        <f t="shared" si="181"/>
        <v>0</v>
      </c>
      <c r="BK265" s="9">
        <f t="shared" si="182"/>
        <v>0</v>
      </c>
      <c r="BL265" s="9">
        <f t="shared" si="183"/>
        <v>0</v>
      </c>
      <c r="BM265" s="9">
        <f t="shared" si="184"/>
        <v>0</v>
      </c>
      <c r="BN265" s="9">
        <f t="shared" si="185"/>
        <v>0</v>
      </c>
    </row>
    <row r="266" spans="1:66" x14ac:dyDescent="0.3">
      <c r="A266" s="9">
        <f t="shared" si="173"/>
        <v>249</v>
      </c>
      <c r="B266" s="9">
        <f t="shared" si="221"/>
        <v>0</v>
      </c>
      <c r="C266" s="9">
        <f t="shared" si="222"/>
        <v>0</v>
      </c>
      <c r="D266" s="9">
        <f t="shared" si="223"/>
        <v>0</v>
      </c>
      <c r="E266" s="9">
        <f t="shared" si="224"/>
        <v>0</v>
      </c>
      <c r="F266" s="9">
        <f t="shared" si="225"/>
        <v>0</v>
      </c>
      <c r="G266" s="20">
        <v>5.4964889320406884E-3</v>
      </c>
      <c r="H266" s="9">
        <f t="shared" si="226"/>
        <v>0</v>
      </c>
      <c r="I266" s="9">
        <f t="shared" si="227"/>
        <v>0</v>
      </c>
      <c r="J266" s="9">
        <f t="shared" si="228"/>
        <v>0</v>
      </c>
      <c r="K266" s="4">
        <v>4.0318000000000005</v>
      </c>
      <c r="L266" s="9">
        <f t="shared" si="186"/>
        <v>0</v>
      </c>
      <c r="M266" s="9">
        <f t="shared" si="187"/>
        <v>0</v>
      </c>
      <c r="N266" s="9">
        <f t="shared" si="188"/>
        <v>0</v>
      </c>
      <c r="O266" s="9">
        <f t="shared" si="189"/>
        <v>0</v>
      </c>
      <c r="P266" s="9">
        <f t="shared" si="190"/>
        <v>0</v>
      </c>
      <c r="Q266" s="9">
        <f t="shared" si="191"/>
        <v>0</v>
      </c>
      <c r="R266" s="20">
        <v>5.6648754131074508E-3</v>
      </c>
      <c r="S266" s="9">
        <f t="shared" si="192"/>
        <v>0</v>
      </c>
      <c r="T266" s="9">
        <f t="shared" si="193"/>
        <v>0</v>
      </c>
      <c r="U266" s="9">
        <f t="shared" si="194"/>
        <v>0</v>
      </c>
      <c r="V266" s="20">
        <v>3.8318000000000003</v>
      </c>
      <c r="W266" s="9">
        <f t="shared" si="195"/>
        <v>0</v>
      </c>
      <c r="X266" s="9">
        <f t="shared" si="196"/>
        <v>0</v>
      </c>
      <c r="Y266" s="9">
        <f t="shared" si="197"/>
        <v>0</v>
      </c>
      <c r="Z266" s="9">
        <f t="shared" si="198"/>
        <v>0</v>
      </c>
      <c r="AA266" s="9">
        <f t="shared" si="199"/>
        <v>0</v>
      </c>
      <c r="AB266" s="9">
        <f t="shared" si="200"/>
        <v>0</v>
      </c>
      <c r="AC266" s="20">
        <v>5.3284154859407629E-3</v>
      </c>
      <c r="AD266" s="9">
        <f t="shared" si="201"/>
        <v>0</v>
      </c>
      <c r="AE266" s="9">
        <f t="shared" si="202"/>
        <v>0</v>
      </c>
      <c r="AF266" s="9">
        <f t="shared" si="203"/>
        <v>0</v>
      </c>
      <c r="AG266" s="20">
        <v>4.2318000000000007</v>
      </c>
      <c r="AH266" s="9">
        <f t="shared" si="204"/>
        <v>0</v>
      </c>
      <c r="AI266" s="9">
        <f t="shared" si="205"/>
        <v>0</v>
      </c>
      <c r="AJ266" s="9">
        <f t="shared" si="206"/>
        <v>0</v>
      </c>
      <c r="AK266" s="9">
        <f t="shared" si="207"/>
        <v>0</v>
      </c>
      <c r="AL266" s="9">
        <f t="shared" si="208"/>
        <v>0</v>
      </c>
      <c r="AM266" s="9">
        <f t="shared" si="209"/>
        <v>0</v>
      </c>
      <c r="AN266" s="20">
        <v>6.020401957620769E-3</v>
      </c>
      <c r="AO266" s="9">
        <f t="shared" si="210"/>
        <v>0</v>
      </c>
      <c r="AP266" s="9">
        <f t="shared" si="211"/>
        <v>0</v>
      </c>
      <c r="AQ266" s="9">
        <f t="shared" si="212"/>
        <v>0</v>
      </c>
      <c r="AR266" s="20">
        <v>3.6318000000000006</v>
      </c>
      <c r="AS266" s="9">
        <f t="shared" si="174"/>
        <v>0</v>
      </c>
      <c r="AT266" s="9">
        <f t="shared" si="213"/>
        <v>0</v>
      </c>
      <c r="AU266" s="9">
        <f t="shared" si="214"/>
        <v>0</v>
      </c>
      <c r="AV266" s="9">
        <f t="shared" si="215"/>
        <v>0</v>
      </c>
      <c r="AW266" s="9">
        <f t="shared" si="216"/>
        <v>0</v>
      </c>
      <c r="AX266" s="9">
        <f t="shared" si="217"/>
        <v>0</v>
      </c>
      <c r="AY266" s="20">
        <v>5.1606538604852537E-3</v>
      </c>
      <c r="AZ266" s="9">
        <f t="shared" si="218"/>
        <v>0</v>
      </c>
      <c r="BA266" s="9">
        <f t="shared" si="219"/>
        <v>0</v>
      </c>
      <c r="BB266" s="9">
        <f t="shared" si="220"/>
        <v>0</v>
      </c>
      <c r="BC266" s="20">
        <v>4.4318000000000008</v>
      </c>
      <c r="BD266" s="9">
        <f t="shared" si="175"/>
        <v>0</v>
      </c>
      <c r="BE266" s="9">
        <f t="shared" si="176"/>
        <v>0.27173181097983506</v>
      </c>
      <c r="BF266" s="9">
        <f t="shared" si="177"/>
        <v>0.28139761401727542</v>
      </c>
      <c r="BG266" s="9">
        <f t="shared" si="178"/>
        <v>0.26239954030648543</v>
      </c>
      <c r="BH266" s="9">
        <f t="shared" si="179"/>
        <v>0.29140892800009838</v>
      </c>
      <c r="BI266" s="9">
        <f t="shared" si="180"/>
        <v>0.25338924058514284</v>
      </c>
      <c r="BJ266" s="9">
        <f t="shared" si="181"/>
        <v>0</v>
      </c>
      <c r="BK266" s="9">
        <f t="shared" si="182"/>
        <v>0</v>
      </c>
      <c r="BL266" s="9">
        <f t="shared" si="183"/>
        <v>0</v>
      </c>
      <c r="BM266" s="9">
        <f t="shared" si="184"/>
        <v>0</v>
      </c>
      <c r="BN266" s="9">
        <f t="shared" si="185"/>
        <v>0</v>
      </c>
    </row>
    <row r="267" spans="1:66" x14ac:dyDescent="0.3">
      <c r="A267" s="9">
        <f t="shared" si="173"/>
        <v>250</v>
      </c>
      <c r="B267" s="9">
        <f t="shared" si="221"/>
        <v>0</v>
      </c>
      <c r="C267" s="9">
        <f t="shared" si="222"/>
        <v>0</v>
      </c>
      <c r="D267" s="9">
        <f t="shared" si="223"/>
        <v>0</v>
      </c>
      <c r="E267" s="9">
        <f t="shared" si="224"/>
        <v>0</v>
      </c>
      <c r="F267" s="9">
        <f t="shared" si="225"/>
        <v>0</v>
      </c>
      <c r="G267" s="20">
        <v>5.4964889320406884E-3</v>
      </c>
      <c r="H267" s="9">
        <f t="shared" si="226"/>
        <v>0</v>
      </c>
      <c r="I267" s="9">
        <f t="shared" si="227"/>
        <v>0</v>
      </c>
      <c r="J267" s="9">
        <f t="shared" si="228"/>
        <v>0</v>
      </c>
      <c r="K267" s="4">
        <v>4.0318000000000005</v>
      </c>
      <c r="L267" s="9">
        <f t="shared" si="186"/>
        <v>0</v>
      </c>
      <c r="M267" s="9">
        <f t="shared" si="187"/>
        <v>0</v>
      </c>
      <c r="N267" s="9">
        <f t="shared" si="188"/>
        <v>0</v>
      </c>
      <c r="O267" s="9">
        <f t="shared" si="189"/>
        <v>0</v>
      </c>
      <c r="P267" s="9">
        <f t="shared" si="190"/>
        <v>0</v>
      </c>
      <c r="Q267" s="9">
        <f t="shared" si="191"/>
        <v>0</v>
      </c>
      <c r="R267" s="20">
        <v>5.6648754131074508E-3</v>
      </c>
      <c r="S267" s="9">
        <f t="shared" si="192"/>
        <v>0</v>
      </c>
      <c r="T267" s="9">
        <f t="shared" si="193"/>
        <v>0</v>
      </c>
      <c r="U267" s="9">
        <f t="shared" si="194"/>
        <v>0</v>
      </c>
      <c r="V267" s="20">
        <v>3.8318000000000003</v>
      </c>
      <c r="W267" s="9">
        <f t="shared" si="195"/>
        <v>0</v>
      </c>
      <c r="X267" s="9">
        <f t="shared" si="196"/>
        <v>0</v>
      </c>
      <c r="Y267" s="9">
        <f t="shared" si="197"/>
        <v>0</v>
      </c>
      <c r="Z267" s="9">
        <f t="shared" si="198"/>
        <v>0</v>
      </c>
      <c r="AA267" s="9">
        <f t="shared" si="199"/>
        <v>0</v>
      </c>
      <c r="AB267" s="9">
        <f t="shared" si="200"/>
        <v>0</v>
      </c>
      <c r="AC267" s="20">
        <v>5.3284154859407629E-3</v>
      </c>
      <c r="AD267" s="9">
        <f t="shared" si="201"/>
        <v>0</v>
      </c>
      <c r="AE267" s="9">
        <f t="shared" si="202"/>
        <v>0</v>
      </c>
      <c r="AF267" s="9">
        <f t="shared" si="203"/>
        <v>0</v>
      </c>
      <c r="AG267" s="20">
        <v>4.2318000000000007</v>
      </c>
      <c r="AH267" s="9">
        <f t="shared" si="204"/>
        <v>0</v>
      </c>
      <c r="AI267" s="9">
        <f t="shared" si="205"/>
        <v>0</v>
      </c>
      <c r="AJ267" s="9">
        <f t="shared" si="206"/>
        <v>0</v>
      </c>
      <c r="AK267" s="9">
        <f t="shared" si="207"/>
        <v>0</v>
      </c>
      <c r="AL267" s="9">
        <f t="shared" si="208"/>
        <v>0</v>
      </c>
      <c r="AM267" s="9">
        <f t="shared" si="209"/>
        <v>0</v>
      </c>
      <c r="AN267" s="20">
        <v>6.020401957620769E-3</v>
      </c>
      <c r="AO267" s="9">
        <f t="shared" si="210"/>
        <v>0</v>
      </c>
      <c r="AP267" s="9">
        <f t="shared" si="211"/>
        <v>0</v>
      </c>
      <c r="AQ267" s="9">
        <f t="shared" si="212"/>
        <v>0</v>
      </c>
      <c r="AR267" s="20">
        <v>3.6318000000000006</v>
      </c>
      <c r="AS267" s="9">
        <f t="shared" si="174"/>
        <v>0</v>
      </c>
      <c r="AT267" s="9">
        <f t="shared" si="213"/>
        <v>0</v>
      </c>
      <c r="AU267" s="9">
        <f t="shared" si="214"/>
        <v>0</v>
      </c>
      <c r="AV267" s="9">
        <f t="shared" si="215"/>
        <v>0</v>
      </c>
      <c r="AW267" s="9">
        <f t="shared" si="216"/>
        <v>0</v>
      </c>
      <c r="AX267" s="9">
        <f t="shared" si="217"/>
        <v>0</v>
      </c>
      <c r="AY267" s="20">
        <v>5.1606538604852537E-3</v>
      </c>
      <c r="AZ267" s="9">
        <f t="shared" si="218"/>
        <v>0</v>
      </c>
      <c r="BA267" s="9">
        <f t="shared" si="219"/>
        <v>0</v>
      </c>
      <c r="BB267" s="9">
        <f t="shared" si="220"/>
        <v>0</v>
      </c>
      <c r="BC267" s="20">
        <v>4.4318000000000008</v>
      </c>
      <c r="BD267" s="9">
        <f t="shared" si="175"/>
        <v>0</v>
      </c>
      <c r="BE267" s="9">
        <f t="shared" si="176"/>
        <v>0.27001123557814483</v>
      </c>
      <c r="BF267" s="9">
        <f t="shared" si="177"/>
        <v>0.27966215105995745</v>
      </c>
      <c r="BG267" s="9">
        <f t="shared" si="178"/>
        <v>0.26069488176595007</v>
      </c>
      <c r="BH267" s="9">
        <f t="shared" si="179"/>
        <v>0.28965970116611239</v>
      </c>
      <c r="BI267" s="9">
        <f t="shared" si="180"/>
        <v>0.25170143905415804</v>
      </c>
      <c r="BJ267" s="9">
        <f t="shared" si="181"/>
        <v>0</v>
      </c>
      <c r="BK267" s="9">
        <f t="shared" si="182"/>
        <v>0</v>
      </c>
      <c r="BL267" s="9">
        <f t="shared" si="183"/>
        <v>0</v>
      </c>
      <c r="BM267" s="9">
        <f t="shared" si="184"/>
        <v>0</v>
      </c>
      <c r="BN267" s="9">
        <f t="shared" si="185"/>
        <v>0</v>
      </c>
    </row>
    <row r="268" spans="1:66" x14ac:dyDescent="0.3">
      <c r="A268" s="9">
        <f t="shared" si="173"/>
        <v>251</v>
      </c>
      <c r="B268" s="9">
        <f t="shared" si="221"/>
        <v>0</v>
      </c>
      <c r="C268" s="9">
        <f t="shared" si="222"/>
        <v>0</v>
      </c>
      <c r="D268" s="9">
        <f t="shared" si="223"/>
        <v>0</v>
      </c>
      <c r="E268" s="9">
        <f t="shared" si="224"/>
        <v>0</v>
      </c>
      <c r="F268" s="9">
        <f t="shared" si="225"/>
        <v>0</v>
      </c>
      <c r="G268" s="20">
        <v>5.4964889320406884E-3</v>
      </c>
      <c r="H268" s="9">
        <f t="shared" si="226"/>
        <v>0</v>
      </c>
      <c r="I268" s="9">
        <f t="shared" si="227"/>
        <v>0</v>
      </c>
      <c r="J268" s="9">
        <f t="shared" si="228"/>
        <v>0</v>
      </c>
      <c r="K268" s="4">
        <v>4.0318000000000005</v>
      </c>
      <c r="L268" s="9">
        <f t="shared" si="186"/>
        <v>0</v>
      </c>
      <c r="M268" s="9">
        <f t="shared" si="187"/>
        <v>0</v>
      </c>
      <c r="N268" s="9">
        <f t="shared" si="188"/>
        <v>0</v>
      </c>
      <c r="O268" s="9">
        <f t="shared" si="189"/>
        <v>0</v>
      </c>
      <c r="P268" s="9">
        <f t="shared" si="190"/>
        <v>0</v>
      </c>
      <c r="Q268" s="9">
        <f t="shared" si="191"/>
        <v>0</v>
      </c>
      <c r="R268" s="20">
        <v>5.6648754131074508E-3</v>
      </c>
      <c r="S268" s="9">
        <f t="shared" si="192"/>
        <v>0</v>
      </c>
      <c r="T268" s="9">
        <f t="shared" si="193"/>
        <v>0</v>
      </c>
      <c r="U268" s="9">
        <f t="shared" si="194"/>
        <v>0</v>
      </c>
      <c r="V268" s="20">
        <v>3.8318000000000003</v>
      </c>
      <c r="W268" s="9">
        <f t="shared" si="195"/>
        <v>0</v>
      </c>
      <c r="X268" s="9">
        <f t="shared" si="196"/>
        <v>0</v>
      </c>
      <c r="Y268" s="9">
        <f t="shared" si="197"/>
        <v>0</v>
      </c>
      <c r="Z268" s="9">
        <f t="shared" si="198"/>
        <v>0</v>
      </c>
      <c r="AA268" s="9">
        <f t="shared" si="199"/>
        <v>0</v>
      </c>
      <c r="AB268" s="9">
        <f t="shared" si="200"/>
        <v>0</v>
      </c>
      <c r="AC268" s="20">
        <v>5.3284154859407629E-3</v>
      </c>
      <c r="AD268" s="9">
        <f t="shared" si="201"/>
        <v>0</v>
      </c>
      <c r="AE268" s="9">
        <f t="shared" si="202"/>
        <v>0</v>
      </c>
      <c r="AF268" s="9">
        <f t="shared" si="203"/>
        <v>0</v>
      </c>
      <c r="AG268" s="20">
        <v>4.2318000000000007</v>
      </c>
      <c r="AH268" s="9">
        <f t="shared" si="204"/>
        <v>0</v>
      </c>
      <c r="AI268" s="9">
        <f t="shared" si="205"/>
        <v>0</v>
      </c>
      <c r="AJ268" s="9">
        <f t="shared" si="206"/>
        <v>0</v>
      </c>
      <c r="AK268" s="9">
        <f t="shared" si="207"/>
        <v>0</v>
      </c>
      <c r="AL268" s="9">
        <f t="shared" si="208"/>
        <v>0</v>
      </c>
      <c r="AM268" s="9">
        <f t="shared" si="209"/>
        <v>0</v>
      </c>
      <c r="AN268" s="20">
        <v>6.020401957620769E-3</v>
      </c>
      <c r="AO268" s="9">
        <f t="shared" si="210"/>
        <v>0</v>
      </c>
      <c r="AP268" s="9">
        <f t="shared" si="211"/>
        <v>0</v>
      </c>
      <c r="AQ268" s="9">
        <f t="shared" si="212"/>
        <v>0</v>
      </c>
      <c r="AR268" s="20">
        <v>3.6318000000000006</v>
      </c>
      <c r="AS268" s="9">
        <f t="shared" si="174"/>
        <v>0</v>
      </c>
      <c r="AT268" s="9">
        <f t="shared" si="213"/>
        <v>0</v>
      </c>
      <c r="AU268" s="9">
        <f t="shared" si="214"/>
        <v>0</v>
      </c>
      <c r="AV268" s="9">
        <f t="shared" si="215"/>
        <v>0</v>
      </c>
      <c r="AW268" s="9">
        <f t="shared" si="216"/>
        <v>0</v>
      </c>
      <c r="AX268" s="9">
        <f t="shared" si="217"/>
        <v>0</v>
      </c>
      <c r="AY268" s="20">
        <v>5.1606538604852537E-3</v>
      </c>
      <c r="AZ268" s="9">
        <f t="shared" si="218"/>
        <v>0</v>
      </c>
      <c r="BA268" s="9">
        <f t="shared" si="219"/>
        <v>0</v>
      </c>
      <c r="BB268" s="9">
        <f t="shared" si="220"/>
        <v>0</v>
      </c>
      <c r="BC268" s="20">
        <v>4.4318000000000008</v>
      </c>
      <c r="BD268" s="9">
        <f t="shared" si="175"/>
        <v>0</v>
      </c>
      <c r="BE268" s="9">
        <f t="shared" si="176"/>
        <v>0.26830155466724764</v>
      </c>
      <c r="BF268" s="9">
        <f t="shared" si="177"/>
        <v>0.27793739121995886</v>
      </c>
      <c r="BG268" s="9">
        <f t="shared" si="178"/>
        <v>0.25900129740922018</v>
      </c>
      <c r="BH268" s="9">
        <f t="shared" si="179"/>
        <v>0.28792097433477809</v>
      </c>
      <c r="BI268" s="9">
        <f t="shared" si="180"/>
        <v>0.25002487980797355</v>
      </c>
      <c r="BJ268" s="9">
        <f t="shared" si="181"/>
        <v>0</v>
      </c>
      <c r="BK268" s="9">
        <f t="shared" si="182"/>
        <v>0</v>
      </c>
      <c r="BL268" s="9">
        <f t="shared" si="183"/>
        <v>0</v>
      </c>
      <c r="BM268" s="9">
        <f t="shared" si="184"/>
        <v>0</v>
      </c>
      <c r="BN268" s="9">
        <f t="shared" si="185"/>
        <v>0</v>
      </c>
    </row>
    <row r="269" spans="1:66" x14ac:dyDescent="0.3">
      <c r="A269" s="9">
        <f t="shared" si="173"/>
        <v>252</v>
      </c>
      <c r="B269" s="9">
        <f t="shared" si="221"/>
        <v>0</v>
      </c>
      <c r="C269" s="9">
        <f t="shared" si="222"/>
        <v>0</v>
      </c>
      <c r="D269" s="9">
        <f t="shared" si="223"/>
        <v>0</v>
      </c>
      <c r="E269" s="9">
        <f t="shared" si="224"/>
        <v>0</v>
      </c>
      <c r="F269" s="9">
        <f t="shared" si="225"/>
        <v>0</v>
      </c>
      <c r="G269" s="20">
        <v>5.4964889320406884E-3</v>
      </c>
      <c r="H269" s="9">
        <f t="shared" si="226"/>
        <v>0</v>
      </c>
      <c r="I269" s="9">
        <f t="shared" si="227"/>
        <v>0</v>
      </c>
      <c r="J269" s="9">
        <f t="shared" si="228"/>
        <v>0</v>
      </c>
      <c r="K269" s="4">
        <v>4.0318000000000005</v>
      </c>
      <c r="L269" s="9">
        <f t="shared" si="186"/>
        <v>0</v>
      </c>
      <c r="M269" s="9">
        <f t="shared" si="187"/>
        <v>0</v>
      </c>
      <c r="N269" s="9">
        <f t="shared" si="188"/>
        <v>0</v>
      </c>
      <c r="O269" s="9">
        <f t="shared" si="189"/>
        <v>0</v>
      </c>
      <c r="P269" s="9">
        <f t="shared" si="190"/>
        <v>0</v>
      </c>
      <c r="Q269" s="9">
        <f t="shared" si="191"/>
        <v>0</v>
      </c>
      <c r="R269" s="20">
        <v>5.6648754131074508E-3</v>
      </c>
      <c r="S269" s="9">
        <f t="shared" si="192"/>
        <v>0</v>
      </c>
      <c r="T269" s="9">
        <f t="shared" si="193"/>
        <v>0</v>
      </c>
      <c r="U269" s="9">
        <f t="shared" si="194"/>
        <v>0</v>
      </c>
      <c r="V269" s="20">
        <v>3.8318000000000003</v>
      </c>
      <c r="W269" s="9">
        <f t="shared" si="195"/>
        <v>0</v>
      </c>
      <c r="X269" s="9">
        <f t="shared" si="196"/>
        <v>0</v>
      </c>
      <c r="Y269" s="9">
        <f t="shared" si="197"/>
        <v>0</v>
      </c>
      <c r="Z269" s="9">
        <f t="shared" si="198"/>
        <v>0</v>
      </c>
      <c r="AA269" s="9">
        <f t="shared" si="199"/>
        <v>0</v>
      </c>
      <c r="AB269" s="9">
        <f t="shared" si="200"/>
        <v>0</v>
      </c>
      <c r="AC269" s="20">
        <v>5.3284154859407629E-3</v>
      </c>
      <c r="AD269" s="9">
        <f t="shared" si="201"/>
        <v>0</v>
      </c>
      <c r="AE269" s="9">
        <f t="shared" si="202"/>
        <v>0</v>
      </c>
      <c r="AF269" s="9">
        <f t="shared" si="203"/>
        <v>0</v>
      </c>
      <c r="AG269" s="20">
        <v>4.2318000000000007</v>
      </c>
      <c r="AH269" s="9">
        <f t="shared" si="204"/>
        <v>0</v>
      </c>
      <c r="AI269" s="9">
        <f t="shared" si="205"/>
        <v>0</v>
      </c>
      <c r="AJ269" s="9">
        <f t="shared" si="206"/>
        <v>0</v>
      </c>
      <c r="AK269" s="9">
        <f t="shared" si="207"/>
        <v>0</v>
      </c>
      <c r="AL269" s="9">
        <f t="shared" si="208"/>
        <v>0</v>
      </c>
      <c r="AM269" s="9">
        <f t="shared" si="209"/>
        <v>0</v>
      </c>
      <c r="AN269" s="20">
        <v>6.020401957620769E-3</v>
      </c>
      <c r="AO269" s="9">
        <f t="shared" si="210"/>
        <v>0</v>
      </c>
      <c r="AP269" s="9">
        <f t="shared" si="211"/>
        <v>0</v>
      </c>
      <c r="AQ269" s="9">
        <f t="shared" si="212"/>
        <v>0</v>
      </c>
      <c r="AR269" s="20">
        <v>3.6318000000000006</v>
      </c>
      <c r="AS269" s="9">
        <f t="shared" si="174"/>
        <v>0</v>
      </c>
      <c r="AT269" s="9">
        <f t="shared" si="213"/>
        <v>0</v>
      </c>
      <c r="AU269" s="9">
        <f t="shared" si="214"/>
        <v>0</v>
      </c>
      <c r="AV269" s="9">
        <f t="shared" si="215"/>
        <v>0</v>
      </c>
      <c r="AW269" s="9">
        <f t="shared" si="216"/>
        <v>0</v>
      </c>
      <c r="AX269" s="9">
        <f t="shared" si="217"/>
        <v>0</v>
      </c>
      <c r="AY269" s="20">
        <v>5.1606538604852537E-3</v>
      </c>
      <c r="AZ269" s="9">
        <f t="shared" si="218"/>
        <v>0</v>
      </c>
      <c r="BA269" s="9">
        <f t="shared" si="219"/>
        <v>0</v>
      </c>
      <c r="BB269" s="9">
        <f t="shared" si="220"/>
        <v>0</v>
      </c>
      <c r="BC269" s="20">
        <v>4.4318000000000008</v>
      </c>
      <c r="BD269" s="9">
        <f t="shared" si="175"/>
        <v>0</v>
      </c>
      <c r="BE269" s="9">
        <f t="shared" si="176"/>
        <v>0.26660269926444768</v>
      </c>
      <c r="BF269" s="9">
        <f t="shared" si="177"/>
        <v>0.27622326848796508</v>
      </c>
      <c r="BG269" s="9">
        <f t="shared" si="178"/>
        <v>0.25731871529370776</v>
      </c>
      <c r="BH269" s="9">
        <f t="shared" si="179"/>
        <v>0.28619268447821739</v>
      </c>
      <c r="BI269" s="9">
        <f t="shared" si="180"/>
        <v>0.24835948796280408</v>
      </c>
      <c r="BJ269" s="9">
        <f t="shared" si="181"/>
        <v>0</v>
      </c>
      <c r="BK269" s="9">
        <f t="shared" si="182"/>
        <v>0</v>
      </c>
      <c r="BL269" s="9">
        <f t="shared" si="183"/>
        <v>0</v>
      </c>
      <c r="BM269" s="9">
        <f t="shared" si="184"/>
        <v>0</v>
      </c>
      <c r="BN269" s="9">
        <f t="shared" si="185"/>
        <v>0</v>
      </c>
    </row>
    <row r="270" spans="1:66" x14ac:dyDescent="0.3">
      <c r="A270" s="9">
        <f t="shared" si="173"/>
        <v>253</v>
      </c>
      <c r="B270" s="9">
        <f t="shared" si="221"/>
        <v>0</v>
      </c>
      <c r="C270" s="9">
        <f t="shared" si="222"/>
        <v>0</v>
      </c>
      <c r="D270" s="9">
        <f t="shared" si="223"/>
        <v>0</v>
      </c>
      <c r="E270" s="9">
        <f t="shared" si="224"/>
        <v>0</v>
      </c>
      <c r="F270" s="9">
        <f t="shared" si="225"/>
        <v>0</v>
      </c>
      <c r="G270" s="20">
        <v>5.4964889320406884E-3</v>
      </c>
      <c r="H270" s="9">
        <f t="shared" si="226"/>
        <v>0</v>
      </c>
      <c r="I270" s="9">
        <f t="shared" si="227"/>
        <v>0</v>
      </c>
      <c r="J270" s="9">
        <f t="shared" si="228"/>
        <v>0</v>
      </c>
      <c r="K270" s="4">
        <v>4.0318000000000005</v>
      </c>
      <c r="L270" s="9">
        <f t="shared" si="186"/>
        <v>0</v>
      </c>
      <c r="M270" s="9">
        <f t="shared" si="187"/>
        <v>0</v>
      </c>
      <c r="N270" s="9">
        <f t="shared" si="188"/>
        <v>0</v>
      </c>
      <c r="O270" s="9">
        <f t="shared" si="189"/>
        <v>0</v>
      </c>
      <c r="P270" s="9">
        <f t="shared" si="190"/>
        <v>0</v>
      </c>
      <c r="Q270" s="9">
        <f t="shared" si="191"/>
        <v>0</v>
      </c>
      <c r="R270" s="20">
        <v>5.6648754131074508E-3</v>
      </c>
      <c r="S270" s="9">
        <f t="shared" si="192"/>
        <v>0</v>
      </c>
      <c r="T270" s="9">
        <f t="shared" si="193"/>
        <v>0</v>
      </c>
      <c r="U270" s="9">
        <f t="shared" si="194"/>
        <v>0</v>
      </c>
      <c r="V270" s="20">
        <v>3.8318000000000003</v>
      </c>
      <c r="W270" s="9">
        <f t="shared" si="195"/>
        <v>0</v>
      </c>
      <c r="X270" s="9">
        <f t="shared" si="196"/>
        <v>0</v>
      </c>
      <c r="Y270" s="9">
        <f t="shared" si="197"/>
        <v>0</v>
      </c>
      <c r="Z270" s="9">
        <f t="shared" si="198"/>
        <v>0</v>
      </c>
      <c r="AA270" s="9">
        <f t="shared" si="199"/>
        <v>0</v>
      </c>
      <c r="AB270" s="9">
        <f t="shared" si="200"/>
        <v>0</v>
      </c>
      <c r="AC270" s="20">
        <v>5.3284154859407629E-3</v>
      </c>
      <c r="AD270" s="9">
        <f t="shared" si="201"/>
        <v>0</v>
      </c>
      <c r="AE270" s="9">
        <f t="shared" si="202"/>
        <v>0</v>
      </c>
      <c r="AF270" s="9">
        <f t="shared" si="203"/>
        <v>0</v>
      </c>
      <c r="AG270" s="20">
        <v>4.2318000000000007</v>
      </c>
      <c r="AH270" s="9">
        <f t="shared" si="204"/>
        <v>0</v>
      </c>
      <c r="AI270" s="9">
        <f t="shared" si="205"/>
        <v>0</v>
      </c>
      <c r="AJ270" s="9">
        <f t="shared" si="206"/>
        <v>0</v>
      </c>
      <c r="AK270" s="9">
        <f t="shared" si="207"/>
        <v>0</v>
      </c>
      <c r="AL270" s="9">
        <f t="shared" si="208"/>
        <v>0</v>
      </c>
      <c r="AM270" s="9">
        <f t="shared" si="209"/>
        <v>0</v>
      </c>
      <c r="AN270" s="20">
        <v>6.020401957620769E-3</v>
      </c>
      <c r="AO270" s="9">
        <f t="shared" si="210"/>
        <v>0</v>
      </c>
      <c r="AP270" s="9">
        <f t="shared" si="211"/>
        <v>0</v>
      </c>
      <c r="AQ270" s="9">
        <f t="shared" si="212"/>
        <v>0</v>
      </c>
      <c r="AR270" s="20">
        <v>3.6318000000000006</v>
      </c>
      <c r="AS270" s="9">
        <f t="shared" si="174"/>
        <v>0</v>
      </c>
      <c r="AT270" s="9">
        <f t="shared" si="213"/>
        <v>0</v>
      </c>
      <c r="AU270" s="9">
        <f t="shared" si="214"/>
        <v>0</v>
      </c>
      <c r="AV270" s="9">
        <f t="shared" si="215"/>
        <v>0</v>
      </c>
      <c r="AW270" s="9">
        <f t="shared" si="216"/>
        <v>0</v>
      </c>
      <c r="AX270" s="9">
        <f t="shared" si="217"/>
        <v>0</v>
      </c>
      <c r="AY270" s="20">
        <v>5.1606538604852537E-3</v>
      </c>
      <c r="AZ270" s="9">
        <f t="shared" si="218"/>
        <v>0</v>
      </c>
      <c r="BA270" s="9">
        <f t="shared" si="219"/>
        <v>0</v>
      </c>
      <c r="BB270" s="9">
        <f t="shared" si="220"/>
        <v>0</v>
      </c>
      <c r="BC270" s="20">
        <v>4.4318000000000008</v>
      </c>
      <c r="BD270" s="9">
        <f t="shared" si="175"/>
        <v>0</v>
      </c>
      <c r="BE270" s="9">
        <f t="shared" si="176"/>
        <v>0.26491460082383977</v>
      </c>
      <c r="BF270" s="9">
        <f t="shared" si="177"/>
        <v>0.27451971726176055</v>
      </c>
      <c r="BG270" s="9">
        <f t="shared" si="178"/>
        <v>0.25564706394419445</v>
      </c>
      <c r="BH270" s="9">
        <f t="shared" si="179"/>
        <v>0.28447476894688672</v>
      </c>
      <c r="BI270" s="9">
        <f t="shared" si="180"/>
        <v>0.24670518913365799</v>
      </c>
      <c r="BJ270" s="9">
        <f t="shared" si="181"/>
        <v>0</v>
      </c>
      <c r="BK270" s="9">
        <f t="shared" si="182"/>
        <v>0</v>
      </c>
      <c r="BL270" s="9">
        <f t="shared" si="183"/>
        <v>0</v>
      </c>
      <c r="BM270" s="9">
        <f t="shared" si="184"/>
        <v>0</v>
      </c>
      <c r="BN270" s="9">
        <f t="shared" si="185"/>
        <v>0</v>
      </c>
    </row>
    <row r="271" spans="1:66" x14ac:dyDescent="0.3">
      <c r="A271" s="9">
        <f t="shared" si="173"/>
        <v>254</v>
      </c>
      <c r="B271" s="9">
        <f t="shared" si="221"/>
        <v>0</v>
      </c>
      <c r="C271" s="9">
        <f t="shared" si="222"/>
        <v>0</v>
      </c>
      <c r="D271" s="9">
        <f t="shared" si="223"/>
        <v>0</v>
      </c>
      <c r="E271" s="9">
        <f t="shared" si="224"/>
        <v>0</v>
      </c>
      <c r="F271" s="9">
        <f t="shared" si="225"/>
        <v>0</v>
      </c>
      <c r="G271" s="20">
        <v>5.4964889320406884E-3</v>
      </c>
      <c r="H271" s="9">
        <f t="shared" si="226"/>
        <v>0</v>
      </c>
      <c r="I271" s="9">
        <f t="shared" si="227"/>
        <v>0</v>
      </c>
      <c r="J271" s="9">
        <f t="shared" si="228"/>
        <v>0</v>
      </c>
      <c r="K271" s="4">
        <v>4.0318000000000005</v>
      </c>
      <c r="L271" s="9">
        <f t="shared" si="186"/>
        <v>0</v>
      </c>
      <c r="M271" s="9">
        <f t="shared" si="187"/>
        <v>0</v>
      </c>
      <c r="N271" s="9">
        <f t="shared" si="188"/>
        <v>0</v>
      </c>
      <c r="O271" s="9">
        <f t="shared" si="189"/>
        <v>0</v>
      </c>
      <c r="P271" s="9">
        <f t="shared" si="190"/>
        <v>0</v>
      </c>
      <c r="Q271" s="9">
        <f t="shared" si="191"/>
        <v>0</v>
      </c>
      <c r="R271" s="20">
        <v>5.6648754131074508E-3</v>
      </c>
      <c r="S271" s="9">
        <f t="shared" si="192"/>
        <v>0</v>
      </c>
      <c r="T271" s="9">
        <f t="shared" si="193"/>
        <v>0</v>
      </c>
      <c r="U271" s="9">
        <f t="shared" si="194"/>
        <v>0</v>
      </c>
      <c r="V271" s="20">
        <v>3.8318000000000003</v>
      </c>
      <c r="W271" s="9">
        <f t="shared" si="195"/>
        <v>0</v>
      </c>
      <c r="X271" s="9">
        <f t="shared" si="196"/>
        <v>0</v>
      </c>
      <c r="Y271" s="9">
        <f t="shared" si="197"/>
        <v>0</v>
      </c>
      <c r="Z271" s="9">
        <f t="shared" si="198"/>
        <v>0</v>
      </c>
      <c r="AA271" s="9">
        <f t="shared" si="199"/>
        <v>0</v>
      </c>
      <c r="AB271" s="9">
        <f t="shared" si="200"/>
        <v>0</v>
      </c>
      <c r="AC271" s="20">
        <v>5.3284154859407629E-3</v>
      </c>
      <c r="AD271" s="9">
        <f t="shared" si="201"/>
        <v>0</v>
      </c>
      <c r="AE271" s="9">
        <f t="shared" si="202"/>
        <v>0</v>
      </c>
      <c r="AF271" s="9">
        <f t="shared" si="203"/>
        <v>0</v>
      </c>
      <c r="AG271" s="20">
        <v>4.2318000000000007</v>
      </c>
      <c r="AH271" s="9">
        <f t="shared" si="204"/>
        <v>0</v>
      </c>
      <c r="AI271" s="9">
        <f t="shared" si="205"/>
        <v>0</v>
      </c>
      <c r="AJ271" s="9">
        <f t="shared" si="206"/>
        <v>0</v>
      </c>
      <c r="AK271" s="9">
        <f t="shared" si="207"/>
        <v>0</v>
      </c>
      <c r="AL271" s="9">
        <f t="shared" si="208"/>
        <v>0</v>
      </c>
      <c r="AM271" s="9">
        <f t="shared" si="209"/>
        <v>0</v>
      </c>
      <c r="AN271" s="20">
        <v>6.020401957620769E-3</v>
      </c>
      <c r="AO271" s="9">
        <f t="shared" si="210"/>
        <v>0</v>
      </c>
      <c r="AP271" s="9">
        <f t="shared" si="211"/>
        <v>0</v>
      </c>
      <c r="AQ271" s="9">
        <f t="shared" si="212"/>
        <v>0</v>
      </c>
      <c r="AR271" s="20">
        <v>3.6318000000000006</v>
      </c>
      <c r="AS271" s="9">
        <f t="shared" si="174"/>
        <v>0</v>
      </c>
      <c r="AT271" s="9">
        <f t="shared" si="213"/>
        <v>0</v>
      </c>
      <c r="AU271" s="9">
        <f t="shared" si="214"/>
        <v>0</v>
      </c>
      <c r="AV271" s="9">
        <f t="shared" si="215"/>
        <v>0</v>
      </c>
      <c r="AW271" s="9">
        <f t="shared" si="216"/>
        <v>0</v>
      </c>
      <c r="AX271" s="9">
        <f t="shared" si="217"/>
        <v>0</v>
      </c>
      <c r="AY271" s="20">
        <v>5.1606538604852537E-3</v>
      </c>
      <c r="AZ271" s="9">
        <f t="shared" si="218"/>
        <v>0</v>
      </c>
      <c r="BA271" s="9">
        <f t="shared" si="219"/>
        <v>0</v>
      </c>
      <c r="BB271" s="9">
        <f t="shared" si="220"/>
        <v>0</v>
      </c>
      <c r="BC271" s="20">
        <v>4.4318000000000008</v>
      </c>
      <c r="BD271" s="9">
        <f t="shared" si="175"/>
        <v>0</v>
      </c>
      <c r="BE271" s="9">
        <f t="shared" si="176"/>
        <v>0.26323719123354372</v>
      </c>
      <c r="BF271" s="9">
        <f t="shared" si="177"/>
        <v>0.27282667234371821</v>
      </c>
      <c r="BG271" s="9">
        <f t="shared" si="178"/>
        <v>0.25398627234979509</v>
      </c>
      <c r="BH271" s="9">
        <f t="shared" si="179"/>
        <v>0.28276716546730596</v>
      </c>
      <c r="BI271" s="9">
        <f t="shared" si="180"/>
        <v>0.24506190943101502</v>
      </c>
      <c r="BJ271" s="9">
        <f t="shared" si="181"/>
        <v>0</v>
      </c>
      <c r="BK271" s="9">
        <f t="shared" si="182"/>
        <v>0</v>
      </c>
      <c r="BL271" s="9">
        <f t="shared" si="183"/>
        <v>0</v>
      </c>
      <c r="BM271" s="9">
        <f t="shared" si="184"/>
        <v>0</v>
      </c>
      <c r="BN271" s="9">
        <f t="shared" si="185"/>
        <v>0</v>
      </c>
    </row>
    <row r="272" spans="1:66" x14ac:dyDescent="0.3">
      <c r="A272" s="9">
        <f t="shared" si="173"/>
        <v>255</v>
      </c>
      <c r="B272" s="9">
        <f t="shared" si="221"/>
        <v>0</v>
      </c>
      <c r="C272" s="9">
        <f t="shared" si="222"/>
        <v>0</v>
      </c>
      <c r="D272" s="9">
        <f t="shared" si="223"/>
        <v>0</v>
      </c>
      <c r="E272" s="9">
        <f t="shared" si="224"/>
        <v>0</v>
      </c>
      <c r="F272" s="9">
        <f t="shared" si="225"/>
        <v>0</v>
      </c>
      <c r="G272" s="20">
        <v>5.4964889320406884E-3</v>
      </c>
      <c r="H272" s="9">
        <f t="shared" si="226"/>
        <v>0</v>
      </c>
      <c r="I272" s="9">
        <f t="shared" si="227"/>
        <v>0</v>
      </c>
      <c r="J272" s="9">
        <f t="shared" si="228"/>
        <v>0</v>
      </c>
      <c r="K272" s="4">
        <v>4.0318000000000005</v>
      </c>
      <c r="L272" s="9">
        <f t="shared" si="186"/>
        <v>0</v>
      </c>
      <c r="M272" s="9">
        <f t="shared" si="187"/>
        <v>0</v>
      </c>
      <c r="N272" s="9">
        <f t="shared" si="188"/>
        <v>0</v>
      </c>
      <c r="O272" s="9">
        <f t="shared" si="189"/>
        <v>0</v>
      </c>
      <c r="P272" s="9">
        <f t="shared" si="190"/>
        <v>0</v>
      </c>
      <c r="Q272" s="9">
        <f t="shared" si="191"/>
        <v>0</v>
      </c>
      <c r="R272" s="20">
        <v>5.6648754131074508E-3</v>
      </c>
      <c r="S272" s="9">
        <f t="shared" si="192"/>
        <v>0</v>
      </c>
      <c r="T272" s="9">
        <f t="shared" si="193"/>
        <v>0</v>
      </c>
      <c r="U272" s="9">
        <f t="shared" si="194"/>
        <v>0</v>
      </c>
      <c r="V272" s="20">
        <v>3.8318000000000003</v>
      </c>
      <c r="W272" s="9">
        <f t="shared" si="195"/>
        <v>0</v>
      </c>
      <c r="X272" s="9">
        <f t="shared" si="196"/>
        <v>0</v>
      </c>
      <c r="Y272" s="9">
        <f t="shared" si="197"/>
        <v>0</v>
      </c>
      <c r="Z272" s="9">
        <f t="shared" si="198"/>
        <v>0</v>
      </c>
      <c r="AA272" s="9">
        <f t="shared" si="199"/>
        <v>0</v>
      </c>
      <c r="AB272" s="9">
        <f t="shared" si="200"/>
        <v>0</v>
      </c>
      <c r="AC272" s="20">
        <v>5.3284154859407629E-3</v>
      </c>
      <c r="AD272" s="9">
        <f t="shared" si="201"/>
        <v>0</v>
      </c>
      <c r="AE272" s="9">
        <f t="shared" si="202"/>
        <v>0</v>
      </c>
      <c r="AF272" s="9">
        <f t="shared" si="203"/>
        <v>0</v>
      </c>
      <c r="AG272" s="20">
        <v>4.2318000000000007</v>
      </c>
      <c r="AH272" s="9">
        <f t="shared" si="204"/>
        <v>0</v>
      </c>
      <c r="AI272" s="9">
        <f t="shared" si="205"/>
        <v>0</v>
      </c>
      <c r="AJ272" s="9">
        <f t="shared" si="206"/>
        <v>0</v>
      </c>
      <c r="AK272" s="9">
        <f t="shared" si="207"/>
        <v>0</v>
      </c>
      <c r="AL272" s="9">
        <f t="shared" si="208"/>
        <v>0</v>
      </c>
      <c r="AM272" s="9">
        <f t="shared" si="209"/>
        <v>0</v>
      </c>
      <c r="AN272" s="20">
        <v>6.020401957620769E-3</v>
      </c>
      <c r="AO272" s="9">
        <f t="shared" si="210"/>
        <v>0</v>
      </c>
      <c r="AP272" s="9">
        <f t="shared" si="211"/>
        <v>0</v>
      </c>
      <c r="AQ272" s="9">
        <f t="shared" si="212"/>
        <v>0</v>
      </c>
      <c r="AR272" s="20">
        <v>3.6318000000000006</v>
      </c>
      <c r="AS272" s="9">
        <f t="shared" si="174"/>
        <v>0</v>
      </c>
      <c r="AT272" s="9">
        <f t="shared" si="213"/>
        <v>0</v>
      </c>
      <c r="AU272" s="9">
        <f t="shared" si="214"/>
        <v>0</v>
      </c>
      <c r="AV272" s="9">
        <f t="shared" si="215"/>
        <v>0</v>
      </c>
      <c r="AW272" s="9">
        <f t="shared" si="216"/>
        <v>0</v>
      </c>
      <c r="AX272" s="9">
        <f t="shared" si="217"/>
        <v>0</v>
      </c>
      <c r="AY272" s="20">
        <v>5.1606538604852537E-3</v>
      </c>
      <c r="AZ272" s="9">
        <f t="shared" si="218"/>
        <v>0</v>
      </c>
      <c r="BA272" s="9">
        <f t="shared" si="219"/>
        <v>0</v>
      </c>
      <c r="BB272" s="9">
        <f t="shared" si="220"/>
        <v>0</v>
      </c>
      <c r="BC272" s="20">
        <v>4.4318000000000008</v>
      </c>
      <c r="BD272" s="9">
        <f t="shared" si="175"/>
        <v>0</v>
      </c>
      <c r="BE272" s="9">
        <f t="shared" si="176"/>
        <v>0.26157040281295618</v>
      </c>
      <c r="BF272" s="9">
        <f t="shared" si="177"/>
        <v>0.27114406893830423</v>
      </c>
      <c r="BG272" s="9">
        <f t="shared" si="178"/>
        <v>0.25233626996094138</v>
      </c>
      <c r="BH272" s="9">
        <f t="shared" si="179"/>
        <v>0.28106981213980115</v>
      </c>
      <c r="BI272" s="9">
        <f t="shared" si="180"/>
        <v>0.24342957545752597</v>
      </c>
      <c r="BJ272" s="9">
        <f t="shared" si="181"/>
        <v>0</v>
      </c>
      <c r="BK272" s="9">
        <f t="shared" si="182"/>
        <v>0</v>
      </c>
      <c r="BL272" s="9">
        <f t="shared" si="183"/>
        <v>0</v>
      </c>
      <c r="BM272" s="9">
        <f t="shared" si="184"/>
        <v>0</v>
      </c>
      <c r="BN272" s="9">
        <f t="shared" si="185"/>
        <v>0</v>
      </c>
    </row>
    <row r="273" spans="1:66" x14ac:dyDescent="0.3">
      <c r="A273" s="9">
        <f t="shared" si="173"/>
        <v>256</v>
      </c>
      <c r="B273" s="9">
        <f t="shared" si="221"/>
        <v>0</v>
      </c>
      <c r="C273" s="9">
        <f t="shared" si="222"/>
        <v>0</v>
      </c>
      <c r="D273" s="9">
        <f t="shared" si="223"/>
        <v>0</v>
      </c>
      <c r="E273" s="9">
        <f t="shared" si="224"/>
        <v>0</v>
      </c>
      <c r="F273" s="9">
        <f t="shared" si="225"/>
        <v>0</v>
      </c>
      <c r="G273" s="20">
        <v>5.4964889320406884E-3</v>
      </c>
      <c r="H273" s="9">
        <f t="shared" si="226"/>
        <v>0</v>
      </c>
      <c r="I273" s="9">
        <f t="shared" si="227"/>
        <v>0</v>
      </c>
      <c r="J273" s="9">
        <f t="shared" si="228"/>
        <v>0</v>
      </c>
      <c r="K273" s="4">
        <v>4.0318000000000005</v>
      </c>
      <c r="L273" s="9">
        <f t="shared" si="186"/>
        <v>0</v>
      </c>
      <c r="M273" s="9">
        <f t="shared" si="187"/>
        <v>0</v>
      </c>
      <c r="N273" s="9">
        <f t="shared" si="188"/>
        <v>0</v>
      </c>
      <c r="O273" s="9">
        <f t="shared" si="189"/>
        <v>0</v>
      </c>
      <c r="P273" s="9">
        <f t="shared" si="190"/>
        <v>0</v>
      </c>
      <c r="Q273" s="9">
        <f t="shared" si="191"/>
        <v>0</v>
      </c>
      <c r="R273" s="20">
        <v>5.6648754131074508E-3</v>
      </c>
      <c r="S273" s="9">
        <f t="shared" si="192"/>
        <v>0</v>
      </c>
      <c r="T273" s="9">
        <f t="shared" si="193"/>
        <v>0</v>
      </c>
      <c r="U273" s="9">
        <f t="shared" si="194"/>
        <v>0</v>
      </c>
      <c r="V273" s="20">
        <v>3.8318000000000003</v>
      </c>
      <c r="W273" s="9">
        <f t="shared" si="195"/>
        <v>0</v>
      </c>
      <c r="X273" s="9">
        <f t="shared" si="196"/>
        <v>0</v>
      </c>
      <c r="Y273" s="9">
        <f t="shared" si="197"/>
        <v>0</v>
      </c>
      <c r="Z273" s="9">
        <f t="shared" si="198"/>
        <v>0</v>
      </c>
      <c r="AA273" s="9">
        <f t="shared" si="199"/>
        <v>0</v>
      </c>
      <c r="AB273" s="9">
        <f t="shared" si="200"/>
        <v>0</v>
      </c>
      <c r="AC273" s="20">
        <v>5.3284154859407629E-3</v>
      </c>
      <c r="AD273" s="9">
        <f t="shared" si="201"/>
        <v>0</v>
      </c>
      <c r="AE273" s="9">
        <f t="shared" si="202"/>
        <v>0</v>
      </c>
      <c r="AF273" s="9">
        <f t="shared" si="203"/>
        <v>0</v>
      </c>
      <c r="AG273" s="20">
        <v>4.2318000000000007</v>
      </c>
      <c r="AH273" s="9">
        <f t="shared" si="204"/>
        <v>0</v>
      </c>
      <c r="AI273" s="9">
        <f t="shared" si="205"/>
        <v>0</v>
      </c>
      <c r="AJ273" s="9">
        <f t="shared" si="206"/>
        <v>0</v>
      </c>
      <c r="AK273" s="9">
        <f t="shared" si="207"/>
        <v>0</v>
      </c>
      <c r="AL273" s="9">
        <f t="shared" si="208"/>
        <v>0</v>
      </c>
      <c r="AM273" s="9">
        <f t="shared" si="209"/>
        <v>0</v>
      </c>
      <c r="AN273" s="20">
        <v>6.020401957620769E-3</v>
      </c>
      <c r="AO273" s="9">
        <f t="shared" si="210"/>
        <v>0</v>
      </c>
      <c r="AP273" s="9">
        <f t="shared" si="211"/>
        <v>0</v>
      </c>
      <c r="AQ273" s="9">
        <f t="shared" si="212"/>
        <v>0</v>
      </c>
      <c r="AR273" s="20">
        <v>3.6318000000000006</v>
      </c>
      <c r="AS273" s="9">
        <f t="shared" si="174"/>
        <v>0</v>
      </c>
      <c r="AT273" s="9">
        <f t="shared" si="213"/>
        <v>0</v>
      </c>
      <c r="AU273" s="9">
        <f t="shared" si="214"/>
        <v>0</v>
      </c>
      <c r="AV273" s="9">
        <f t="shared" si="215"/>
        <v>0</v>
      </c>
      <c r="AW273" s="9">
        <f t="shared" si="216"/>
        <v>0</v>
      </c>
      <c r="AX273" s="9">
        <f t="shared" si="217"/>
        <v>0</v>
      </c>
      <c r="AY273" s="20">
        <v>5.1606538604852537E-3</v>
      </c>
      <c r="AZ273" s="9">
        <f t="shared" si="218"/>
        <v>0</v>
      </c>
      <c r="BA273" s="9">
        <f t="shared" si="219"/>
        <v>0</v>
      </c>
      <c r="BB273" s="9">
        <f t="shared" si="220"/>
        <v>0</v>
      </c>
      <c r="BC273" s="20">
        <v>4.4318000000000008</v>
      </c>
      <c r="BD273" s="9">
        <f t="shared" si="175"/>
        <v>0</v>
      </c>
      <c r="BE273" s="9">
        <f t="shared" si="176"/>
        <v>0.25991416831001984</v>
      </c>
      <c r="BF273" s="9">
        <f t="shared" si="177"/>
        <v>0.269471842649598</v>
      </c>
      <c r="BG273" s="9">
        <f t="shared" si="178"/>
        <v>0.25069698668638479</v>
      </c>
      <c r="BH273" s="9">
        <f t="shared" si="179"/>
        <v>0.27938264743626062</v>
      </c>
      <c r="BI273" s="9">
        <f t="shared" si="180"/>
        <v>0.24180811430473431</v>
      </c>
      <c r="BJ273" s="9">
        <f t="shared" si="181"/>
        <v>0</v>
      </c>
      <c r="BK273" s="9">
        <f t="shared" si="182"/>
        <v>0</v>
      </c>
      <c r="BL273" s="9">
        <f t="shared" si="183"/>
        <v>0</v>
      </c>
      <c r="BM273" s="9">
        <f t="shared" si="184"/>
        <v>0</v>
      </c>
      <c r="BN273" s="9">
        <f t="shared" si="185"/>
        <v>0</v>
      </c>
    </row>
    <row r="274" spans="1:66" x14ac:dyDescent="0.3">
      <c r="A274" s="9">
        <f t="shared" si="173"/>
        <v>257</v>
      </c>
      <c r="B274" s="9">
        <f t="shared" si="221"/>
        <v>0</v>
      </c>
      <c r="C274" s="9">
        <f t="shared" si="222"/>
        <v>0</v>
      </c>
      <c r="D274" s="9">
        <f t="shared" si="223"/>
        <v>0</v>
      </c>
      <c r="E274" s="9">
        <f t="shared" si="224"/>
        <v>0</v>
      </c>
      <c r="F274" s="9">
        <f t="shared" si="225"/>
        <v>0</v>
      </c>
      <c r="G274" s="20">
        <v>5.4964889320406884E-3</v>
      </c>
      <c r="H274" s="9">
        <f t="shared" si="226"/>
        <v>0</v>
      </c>
      <c r="I274" s="9">
        <f t="shared" si="227"/>
        <v>0</v>
      </c>
      <c r="J274" s="9">
        <f t="shared" si="228"/>
        <v>0</v>
      </c>
      <c r="K274" s="4">
        <v>4.0318000000000005</v>
      </c>
      <c r="L274" s="9">
        <f t="shared" si="186"/>
        <v>0</v>
      </c>
      <c r="M274" s="9">
        <f t="shared" si="187"/>
        <v>0</v>
      </c>
      <c r="N274" s="9">
        <f t="shared" si="188"/>
        <v>0</v>
      </c>
      <c r="O274" s="9">
        <f t="shared" si="189"/>
        <v>0</v>
      </c>
      <c r="P274" s="9">
        <f t="shared" si="190"/>
        <v>0</v>
      </c>
      <c r="Q274" s="9">
        <f t="shared" si="191"/>
        <v>0</v>
      </c>
      <c r="R274" s="20">
        <v>5.6648754131074508E-3</v>
      </c>
      <c r="S274" s="9">
        <f t="shared" si="192"/>
        <v>0</v>
      </c>
      <c r="T274" s="9">
        <f t="shared" si="193"/>
        <v>0</v>
      </c>
      <c r="U274" s="9">
        <f t="shared" si="194"/>
        <v>0</v>
      </c>
      <c r="V274" s="20">
        <v>3.8318000000000003</v>
      </c>
      <c r="W274" s="9">
        <f t="shared" si="195"/>
        <v>0</v>
      </c>
      <c r="X274" s="9">
        <f t="shared" si="196"/>
        <v>0</v>
      </c>
      <c r="Y274" s="9">
        <f t="shared" si="197"/>
        <v>0</v>
      </c>
      <c r="Z274" s="9">
        <f t="shared" si="198"/>
        <v>0</v>
      </c>
      <c r="AA274" s="9">
        <f t="shared" si="199"/>
        <v>0</v>
      </c>
      <c r="AB274" s="9">
        <f t="shared" si="200"/>
        <v>0</v>
      </c>
      <c r="AC274" s="20">
        <v>5.3284154859407629E-3</v>
      </c>
      <c r="AD274" s="9">
        <f t="shared" si="201"/>
        <v>0</v>
      </c>
      <c r="AE274" s="9">
        <f t="shared" si="202"/>
        <v>0</v>
      </c>
      <c r="AF274" s="9">
        <f t="shared" si="203"/>
        <v>0</v>
      </c>
      <c r="AG274" s="20">
        <v>4.2318000000000007</v>
      </c>
      <c r="AH274" s="9">
        <f t="shared" si="204"/>
        <v>0</v>
      </c>
      <c r="AI274" s="9">
        <f t="shared" si="205"/>
        <v>0</v>
      </c>
      <c r="AJ274" s="9">
        <f t="shared" si="206"/>
        <v>0</v>
      </c>
      <c r="AK274" s="9">
        <f t="shared" si="207"/>
        <v>0</v>
      </c>
      <c r="AL274" s="9">
        <f t="shared" si="208"/>
        <v>0</v>
      </c>
      <c r="AM274" s="9">
        <f t="shared" si="209"/>
        <v>0</v>
      </c>
      <c r="AN274" s="20">
        <v>6.020401957620769E-3</v>
      </c>
      <c r="AO274" s="9">
        <f t="shared" si="210"/>
        <v>0</v>
      </c>
      <c r="AP274" s="9">
        <f t="shared" si="211"/>
        <v>0</v>
      </c>
      <c r="AQ274" s="9">
        <f t="shared" si="212"/>
        <v>0</v>
      </c>
      <c r="AR274" s="20">
        <v>3.6318000000000006</v>
      </c>
      <c r="AS274" s="9">
        <f t="shared" si="174"/>
        <v>0</v>
      </c>
      <c r="AT274" s="9">
        <f t="shared" si="213"/>
        <v>0</v>
      </c>
      <c r="AU274" s="9">
        <f t="shared" si="214"/>
        <v>0</v>
      </c>
      <c r="AV274" s="9">
        <f t="shared" si="215"/>
        <v>0</v>
      </c>
      <c r="AW274" s="9">
        <f t="shared" si="216"/>
        <v>0</v>
      </c>
      <c r="AX274" s="9">
        <f t="shared" si="217"/>
        <v>0</v>
      </c>
      <c r="AY274" s="20">
        <v>5.1606538604852537E-3</v>
      </c>
      <c r="AZ274" s="9">
        <f t="shared" si="218"/>
        <v>0</v>
      </c>
      <c r="BA274" s="9">
        <f t="shared" si="219"/>
        <v>0</v>
      </c>
      <c r="BB274" s="9">
        <f t="shared" si="220"/>
        <v>0</v>
      </c>
      <c r="BC274" s="20">
        <v>4.4318000000000008</v>
      </c>
      <c r="BD274" s="9">
        <f t="shared" si="175"/>
        <v>0</v>
      </c>
      <c r="BE274" s="9">
        <f t="shared" si="176"/>
        <v>0.25826842089850982</v>
      </c>
      <c r="BF274" s="9">
        <f t="shared" si="177"/>
        <v>0.26780992947882792</v>
      </c>
      <c r="BG274" s="9">
        <f t="shared" si="178"/>
        <v>0.24906835289021931</v>
      </c>
      <c r="BH274" s="9">
        <f t="shared" si="179"/>
        <v>0.27770561019790463</v>
      </c>
      <c r="BI274" s="9">
        <f t="shared" si="180"/>
        <v>0.24019745354981983</v>
      </c>
      <c r="BJ274" s="9">
        <f t="shared" si="181"/>
        <v>0</v>
      </c>
      <c r="BK274" s="9">
        <f t="shared" si="182"/>
        <v>0</v>
      </c>
      <c r="BL274" s="9">
        <f t="shared" si="183"/>
        <v>0</v>
      </c>
      <c r="BM274" s="9">
        <f t="shared" si="184"/>
        <v>0</v>
      </c>
      <c r="BN274" s="9">
        <f t="shared" si="185"/>
        <v>0</v>
      </c>
    </row>
    <row r="275" spans="1:66" x14ac:dyDescent="0.3">
      <c r="A275" s="9">
        <f t="shared" ref="A275:A338" si="229">IF($B$9&gt;A274,A274+1, "")</f>
        <v>258</v>
      </c>
      <c r="B275" s="9">
        <f t="shared" si="221"/>
        <v>0</v>
      </c>
      <c r="C275" s="9">
        <f t="shared" si="222"/>
        <v>0</v>
      </c>
      <c r="D275" s="9">
        <f t="shared" si="223"/>
        <v>0</v>
      </c>
      <c r="E275" s="9">
        <f t="shared" si="224"/>
        <v>0</v>
      </c>
      <c r="F275" s="9">
        <f t="shared" si="225"/>
        <v>0</v>
      </c>
      <c r="G275" s="20">
        <v>5.4964889320406884E-3</v>
      </c>
      <c r="H275" s="9">
        <f t="shared" si="226"/>
        <v>0</v>
      </c>
      <c r="I275" s="9">
        <f t="shared" si="227"/>
        <v>0</v>
      </c>
      <c r="J275" s="9">
        <f t="shared" si="228"/>
        <v>0</v>
      </c>
      <c r="K275" s="4">
        <v>4.0318000000000005</v>
      </c>
      <c r="L275" s="9">
        <f t="shared" si="186"/>
        <v>0</v>
      </c>
      <c r="M275" s="9">
        <f t="shared" si="187"/>
        <v>0</v>
      </c>
      <c r="N275" s="9">
        <f t="shared" si="188"/>
        <v>0</v>
      </c>
      <c r="O275" s="9">
        <f t="shared" si="189"/>
        <v>0</v>
      </c>
      <c r="P275" s="9">
        <f t="shared" si="190"/>
        <v>0</v>
      </c>
      <c r="Q275" s="9">
        <f t="shared" si="191"/>
        <v>0</v>
      </c>
      <c r="R275" s="20">
        <v>5.6648754131074508E-3</v>
      </c>
      <c r="S275" s="9">
        <f t="shared" si="192"/>
        <v>0</v>
      </c>
      <c r="T275" s="9">
        <f t="shared" si="193"/>
        <v>0</v>
      </c>
      <c r="U275" s="9">
        <f t="shared" si="194"/>
        <v>0</v>
      </c>
      <c r="V275" s="20">
        <v>3.8318000000000003</v>
      </c>
      <c r="W275" s="9">
        <f t="shared" si="195"/>
        <v>0</v>
      </c>
      <c r="X275" s="9">
        <f t="shared" si="196"/>
        <v>0</v>
      </c>
      <c r="Y275" s="9">
        <f t="shared" si="197"/>
        <v>0</v>
      </c>
      <c r="Z275" s="9">
        <f t="shared" si="198"/>
        <v>0</v>
      </c>
      <c r="AA275" s="9">
        <f t="shared" si="199"/>
        <v>0</v>
      </c>
      <c r="AB275" s="9">
        <f t="shared" si="200"/>
        <v>0</v>
      </c>
      <c r="AC275" s="20">
        <v>5.3284154859407629E-3</v>
      </c>
      <c r="AD275" s="9">
        <f t="shared" si="201"/>
        <v>0</v>
      </c>
      <c r="AE275" s="9">
        <f t="shared" si="202"/>
        <v>0</v>
      </c>
      <c r="AF275" s="9">
        <f t="shared" si="203"/>
        <v>0</v>
      </c>
      <c r="AG275" s="20">
        <v>4.2318000000000007</v>
      </c>
      <c r="AH275" s="9">
        <f t="shared" si="204"/>
        <v>0</v>
      </c>
      <c r="AI275" s="9">
        <f t="shared" si="205"/>
        <v>0</v>
      </c>
      <c r="AJ275" s="9">
        <f t="shared" si="206"/>
        <v>0</v>
      </c>
      <c r="AK275" s="9">
        <f t="shared" si="207"/>
        <v>0</v>
      </c>
      <c r="AL275" s="9">
        <f t="shared" si="208"/>
        <v>0</v>
      </c>
      <c r="AM275" s="9">
        <f t="shared" si="209"/>
        <v>0</v>
      </c>
      <c r="AN275" s="20">
        <v>6.020401957620769E-3</v>
      </c>
      <c r="AO275" s="9">
        <f t="shared" si="210"/>
        <v>0</v>
      </c>
      <c r="AP275" s="9">
        <f t="shared" si="211"/>
        <v>0</v>
      </c>
      <c r="AQ275" s="9">
        <f t="shared" si="212"/>
        <v>0</v>
      </c>
      <c r="AR275" s="20">
        <v>3.6318000000000006</v>
      </c>
      <c r="AS275" s="9">
        <f t="shared" ref="AS275:AS338" si="230">IF(A275="","",AP275*A275)</f>
        <v>0</v>
      </c>
      <c r="AT275" s="9">
        <f t="shared" si="213"/>
        <v>0</v>
      </c>
      <c r="AU275" s="9">
        <f t="shared" si="214"/>
        <v>0</v>
      </c>
      <c r="AV275" s="9">
        <f t="shared" si="215"/>
        <v>0</v>
      </c>
      <c r="AW275" s="9">
        <f t="shared" si="216"/>
        <v>0</v>
      </c>
      <c r="AX275" s="9">
        <f t="shared" si="217"/>
        <v>0</v>
      </c>
      <c r="AY275" s="20">
        <v>5.1606538604852537E-3</v>
      </c>
      <c r="AZ275" s="9">
        <f t="shared" si="218"/>
        <v>0</v>
      </c>
      <c r="BA275" s="9">
        <f t="shared" si="219"/>
        <v>0</v>
      </c>
      <c r="BB275" s="9">
        <f t="shared" si="220"/>
        <v>0</v>
      </c>
      <c r="BC275" s="20">
        <v>4.4318000000000008</v>
      </c>
      <c r="BD275" s="9">
        <f t="shared" ref="BD275:BD338" si="231">IF(A275="","",BA275*A275)</f>
        <v>0</v>
      </c>
      <c r="BE275" s="9">
        <f t="shared" ref="BE275:BE338" si="232">IF(K275= "", "", IF(BE274="", 1/(1+((K275+$E$1)/1200)), BE274/(1+((K275+$E$1)/1200))))</f>
        <v>0.25663309417533742</v>
      </c>
      <c r="BF275" s="9">
        <f t="shared" ref="BF275:BF338" si="233">IF(V275= "", "", IF(BF274="", 1/(1+((V275+$E$1)/1200)), BF274/(1+((V275+$E$1)/1200))))</f>
        <v>0.26615826582192176</v>
      </c>
      <c r="BG275" s="9">
        <f t="shared" ref="BG275:BG338" si="234">IF(AG275= "", "", IF(BG274="", 1/(1+((AG275+$E$1)/1200)), BG274/(1+((AG275+$E$1)/1200))))</f>
        <v>0.24745029938892324</v>
      </c>
      <c r="BH275" s="9">
        <f t="shared" ref="BH275:BH338" si="235">IF(AR275= "", "", IF(BH274="", 1/(1+((AR275+$E$1)/1200)), BH274/(1+((AR275+$E$1)/1200))))</f>
        <v>0.27603863963306846</v>
      </c>
      <c r="BI275" s="9">
        <f t="shared" ref="BI275:BI338" si="236">IF(BC275= "", "", IF(BI274="", 1/(1+((BC275+$E$1)/1200)), BI274/(1+((BC275+$E$1)/1200))))</f>
        <v>0.23859752125236378</v>
      </c>
      <c r="BJ275" s="9">
        <f t="shared" ref="BJ275:BJ338" si="237">IF(BE275="", "", BE275*(D275+I275))</f>
        <v>0</v>
      </c>
      <c r="BK275" s="9">
        <f t="shared" ref="BK275:BK338" si="238">IF(BF275="", "", BF275*(N275+T275))</f>
        <v>0</v>
      </c>
      <c r="BL275" s="9">
        <f t="shared" ref="BL275:BL338" si="239">IF(BG275="", "", BG275*(Z275+AE275))</f>
        <v>0</v>
      </c>
      <c r="BM275" s="9">
        <f t="shared" ref="BM275:BM338" si="240">IF(BH275="", "", BH275*(AK275+AP275))</f>
        <v>0</v>
      </c>
      <c r="BN275" s="9">
        <f t="shared" ref="BN275:BN338" si="241">IF(BI275="", "", BI275*(AV275+BA275))</f>
        <v>0</v>
      </c>
    </row>
    <row r="276" spans="1:66" x14ac:dyDescent="0.3">
      <c r="A276" s="9">
        <f t="shared" si="229"/>
        <v>259</v>
      </c>
      <c r="B276" s="9">
        <f t="shared" si="221"/>
        <v>0</v>
      </c>
      <c r="C276" s="9">
        <f t="shared" si="222"/>
        <v>0</v>
      </c>
      <c r="D276" s="9">
        <f t="shared" si="223"/>
        <v>0</v>
      </c>
      <c r="E276" s="9">
        <f t="shared" si="224"/>
        <v>0</v>
      </c>
      <c r="F276" s="9">
        <f t="shared" si="225"/>
        <v>0</v>
      </c>
      <c r="G276" s="20">
        <v>5.4964889320406884E-3</v>
      </c>
      <c r="H276" s="9">
        <f t="shared" si="226"/>
        <v>0</v>
      </c>
      <c r="I276" s="9">
        <f t="shared" si="227"/>
        <v>0</v>
      </c>
      <c r="J276" s="9">
        <f t="shared" si="228"/>
        <v>0</v>
      </c>
      <c r="K276" s="4">
        <v>4.0318000000000005</v>
      </c>
      <c r="L276" s="9">
        <f t="shared" ref="L276:L339" si="242">IF(A276="","",I276*A276)</f>
        <v>0</v>
      </c>
      <c r="M276" s="9">
        <f t="shared" ref="M276:M339" si="243">IF(A276="","",IF(U275&gt;0,U275,0))</f>
        <v>0</v>
      </c>
      <c r="N276" s="9">
        <f t="shared" ref="N276:N339" si="244">IF(A276="","",IF((M276*(1+($B$2/1200)))&gt;$B$10,$B$10, (M276*(1+($B$2/1200)))))</f>
        <v>0</v>
      </c>
      <c r="O276" s="9">
        <f t="shared" ref="O276:O339" si="245">IF(A276="","",M276*($B$4/1200))</f>
        <v>0</v>
      </c>
      <c r="P276" s="9">
        <f t="shared" ref="P276:P339" si="246">IF(A276="","",M276*(($B$3/1200)/100))</f>
        <v>0</v>
      </c>
      <c r="Q276" s="9">
        <f t="shared" ref="Q276:Q339" si="247">IF(A276="","",N276-O276-P276)</f>
        <v>0</v>
      </c>
      <c r="R276" s="20">
        <v>5.6648754131074508E-3</v>
      </c>
      <c r="S276" s="9">
        <f t="shared" ref="S276:S339" si="248">IF(A276="","",M276*R276)</f>
        <v>0</v>
      </c>
      <c r="T276" s="9">
        <f t="shared" ref="T276:T339" si="249">IF(A276="","",Q276+S276)</f>
        <v>0</v>
      </c>
      <c r="U276" s="9">
        <f t="shared" ref="U276:U339" si="250">IF(A276="","",IF(M276-Q276-S276&gt;0.1,MAX(M276-Q276-S276,0),0))</f>
        <v>0</v>
      </c>
      <c r="V276" s="20">
        <v>3.8318000000000003</v>
      </c>
      <c r="W276" s="9">
        <f t="shared" ref="W276:W339" si="251">IF(A276="","",T276*A276)</f>
        <v>0</v>
      </c>
      <c r="X276" s="9">
        <f t="shared" ref="X276:X339" si="252">IF(A276="","",IF(AF275&gt;0,AF275,0))</f>
        <v>0</v>
      </c>
      <c r="Y276" s="9">
        <f t="shared" ref="Y276:Y339" si="253">IF(A276="","",IF((X276*(1+($B$2/1200)))&gt;$B$10,$B$10, (X276*(1+($B$2/1200)))))</f>
        <v>0</v>
      </c>
      <c r="Z276" s="9">
        <f t="shared" ref="Z276:Z339" si="254">IF(A276="","",X276*($B$4/1200))</f>
        <v>0</v>
      </c>
      <c r="AA276" s="9">
        <f t="shared" ref="AA276:AA339" si="255">IF(A276="","",X276*(($B$3/1200)/100))</f>
        <v>0</v>
      </c>
      <c r="AB276" s="9">
        <f t="shared" ref="AB276:AB339" si="256">IF(A276="","",Y276-Z276-AA276)</f>
        <v>0</v>
      </c>
      <c r="AC276" s="20">
        <v>5.3284154859407629E-3</v>
      </c>
      <c r="AD276" s="9">
        <f t="shared" ref="AD276:AD339" si="257">IF(A276="","",X276*AC276)</f>
        <v>0</v>
      </c>
      <c r="AE276" s="9">
        <f t="shared" ref="AE276:AE339" si="258">IF(A276="","",AB276+AD276)</f>
        <v>0</v>
      </c>
      <c r="AF276" s="9">
        <f t="shared" ref="AF276:AF339" si="259">IF(A276="","",IF(X276-AB276-AD276&gt;0.1,MAX(X276-AB276-AD276,0),0))</f>
        <v>0</v>
      </c>
      <c r="AG276" s="20">
        <v>4.2318000000000007</v>
      </c>
      <c r="AH276" s="9">
        <f t="shared" ref="AH276:AH339" si="260">IF(A276="","",AE276*A276)</f>
        <v>0</v>
      </c>
      <c r="AI276" s="9">
        <f t="shared" ref="AI276:AI339" si="261">IF(A276="","",IF(AQ275&gt;0,AQ275,0))</f>
        <v>0</v>
      </c>
      <c r="AJ276" s="9">
        <f t="shared" ref="AJ276:AJ339" si="262">IF(A276="","",IF((AI276*(1+($B$2/1200)))&gt;$B$10,$B$10, (AI276*(1+($B$2/1200)))))</f>
        <v>0</v>
      </c>
      <c r="AK276" s="9">
        <f t="shared" ref="AK276:AK339" si="263">IF(A276="","",AI276*($B$4/1200))</f>
        <v>0</v>
      </c>
      <c r="AL276" s="9">
        <f t="shared" ref="AL276:AL339" si="264">IF(A276="","",AI276*(($B$3/1200)/100))</f>
        <v>0</v>
      </c>
      <c r="AM276" s="9">
        <f t="shared" ref="AM276:AM339" si="265">IF(A276="","",AJ276-AK276-AL276)</f>
        <v>0</v>
      </c>
      <c r="AN276" s="20">
        <v>6.020401957620769E-3</v>
      </c>
      <c r="AO276" s="9">
        <f t="shared" ref="AO276:AO339" si="266">IF(A276="","",AI276*AN276)</f>
        <v>0</v>
      </c>
      <c r="AP276" s="9">
        <f t="shared" ref="AP276:AP339" si="267">IF(A276="","",AM276+AO276)</f>
        <v>0</v>
      </c>
      <c r="AQ276" s="9">
        <f t="shared" ref="AQ276:AQ339" si="268">IF(A276="","",IF(AI276-AM276-AO276&gt;0.1,MAX(AI276-AM276-AO276,0),0))</f>
        <v>0</v>
      </c>
      <c r="AR276" s="20">
        <v>3.6318000000000006</v>
      </c>
      <c r="AS276" s="9">
        <f t="shared" si="230"/>
        <v>0</v>
      </c>
      <c r="AT276" s="9">
        <f t="shared" ref="AT276:AT339" si="269">IF(A276="","",IF(BB275&gt;0,BB275,0))</f>
        <v>0</v>
      </c>
      <c r="AU276" s="9">
        <f t="shared" ref="AU276:AU339" si="270">IF(A276="","",IF((AT276*(1+($B$2/1200)))&gt;$B$10,$B$10, (AT276*(1+($B$2/1200)))))</f>
        <v>0</v>
      </c>
      <c r="AV276" s="9">
        <f t="shared" ref="AV276:AV339" si="271">IF(A276="","",AT276*($B$4/1200))</f>
        <v>0</v>
      </c>
      <c r="AW276" s="9">
        <f t="shared" ref="AW276:AW339" si="272">IF(A276="","",AT276*(($B$3/1200)/100))</f>
        <v>0</v>
      </c>
      <c r="AX276" s="9">
        <f t="shared" ref="AX276:AX339" si="273">IF(A276="","",AU276-AV276-AW276)</f>
        <v>0</v>
      </c>
      <c r="AY276" s="20">
        <v>5.1606538604852537E-3</v>
      </c>
      <c r="AZ276" s="9">
        <f t="shared" ref="AZ276:AZ339" si="274">IF(A276="","",AT276*AY276)</f>
        <v>0</v>
      </c>
      <c r="BA276" s="9">
        <f t="shared" ref="BA276:BA339" si="275">IF(A276="","",AX276+AZ276)</f>
        <v>0</v>
      </c>
      <c r="BB276" s="9">
        <f t="shared" ref="BB276:BB339" si="276">IF(A276="","",IF(AT276-AX276-AZ276&gt;0.1,MAX(AT276-AX276-AZ276,0),0))</f>
        <v>0</v>
      </c>
      <c r="BC276" s="20">
        <v>4.4318000000000008</v>
      </c>
      <c r="BD276" s="9">
        <f t="shared" si="231"/>
        <v>0</v>
      </c>
      <c r="BE276" s="9">
        <f t="shared" si="232"/>
        <v>0.25500812215787089</v>
      </c>
      <c r="BF276" s="9">
        <f t="shared" si="233"/>
        <v>0.26451678846707266</v>
      </c>
      <c r="BG276" s="9">
        <f t="shared" si="234"/>
        <v>0.24584275744842032</v>
      </c>
      <c r="BH276" s="9">
        <f t="shared" si="235"/>
        <v>0.27438167531499857</v>
      </c>
      <c r="BI276" s="9">
        <f t="shared" si="236"/>
        <v>0.23700824595113568</v>
      </c>
      <c r="BJ276" s="9">
        <f t="shared" si="237"/>
        <v>0</v>
      </c>
      <c r="BK276" s="9">
        <f t="shared" si="238"/>
        <v>0</v>
      </c>
      <c r="BL276" s="9">
        <f t="shared" si="239"/>
        <v>0</v>
      </c>
      <c r="BM276" s="9">
        <f t="shared" si="240"/>
        <v>0</v>
      </c>
      <c r="BN276" s="9">
        <f t="shared" si="241"/>
        <v>0</v>
      </c>
    </row>
    <row r="277" spans="1:66" x14ac:dyDescent="0.3">
      <c r="A277" s="9">
        <f t="shared" si="229"/>
        <v>260</v>
      </c>
      <c r="B277" s="9">
        <f t="shared" ref="B277:B340" si="277">IF(A277="","",IF(J276&gt;0,J276,0))</f>
        <v>0</v>
      </c>
      <c r="C277" s="9">
        <f t="shared" ref="C277:C340" si="278">IF(A277="","",IF((B277*(1+($B$2/1200)))&gt;$B$10,$B$10, (B277*(1+($B$2/1200)))))</f>
        <v>0</v>
      </c>
      <c r="D277" s="9">
        <f t="shared" ref="D277:D340" si="279">IF(A277="","",B277*($B$4/1200))</f>
        <v>0</v>
      </c>
      <c r="E277" s="9">
        <f t="shared" ref="E277:E340" si="280">IF(A277="","",B277*(($B$3/1200)/100))</f>
        <v>0</v>
      </c>
      <c r="F277" s="9">
        <f t="shared" ref="F277:F340" si="281">IF(A277="","",C277-D277-E277)</f>
        <v>0</v>
      </c>
      <c r="G277" s="20">
        <v>5.4964889320406884E-3</v>
      </c>
      <c r="H277" s="9">
        <f t="shared" ref="H277:H340" si="282">IF(A277="","",B277*G277)</f>
        <v>0</v>
      </c>
      <c r="I277" s="9">
        <f t="shared" ref="I277:I340" si="283">IF(A277="","",F277+H277)</f>
        <v>0</v>
      </c>
      <c r="J277" s="9">
        <f t="shared" ref="J277:J340" si="284">IF(A277="","",IF(B277-F277-H277&gt;0.1,MAX(B277-F277-H277,0),0))</f>
        <v>0</v>
      </c>
      <c r="K277" s="4">
        <v>4.0318000000000005</v>
      </c>
      <c r="L277" s="9">
        <f t="shared" si="242"/>
        <v>0</v>
      </c>
      <c r="M277" s="9">
        <f t="shared" si="243"/>
        <v>0</v>
      </c>
      <c r="N277" s="9">
        <f t="shared" si="244"/>
        <v>0</v>
      </c>
      <c r="O277" s="9">
        <f t="shared" si="245"/>
        <v>0</v>
      </c>
      <c r="P277" s="9">
        <f t="shared" si="246"/>
        <v>0</v>
      </c>
      <c r="Q277" s="9">
        <f t="shared" si="247"/>
        <v>0</v>
      </c>
      <c r="R277" s="20">
        <v>5.6648754131074508E-3</v>
      </c>
      <c r="S277" s="9">
        <f t="shared" si="248"/>
        <v>0</v>
      </c>
      <c r="T277" s="9">
        <f t="shared" si="249"/>
        <v>0</v>
      </c>
      <c r="U277" s="9">
        <f t="shared" si="250"/>
        <v>0</v>
      </c>
      <c r="V277" s="20">
        <v>3.8318000000000003</v>
      </c>
      <c r="W277" s="9">
        <f t="shared" si="251"/>
        <v>0</v>
      </c>
      <c r="X277" s="9">
        <f t="shared" si="252"/>
        <v>0</v>
      </c>
      <c r="Y277" s="9">
        <f t="shared" si="253"/>
        <v>0</v>
      </c>
      <c r="Z277" s="9">
        <f t="shared" si="254"/>
        <v>0</v>
      </c>
      <c r="AA277" s="9">
        <f t="shared" si="255"/>
        <v>0</v>
      </c>
      <c r="AB277" s="9">
        <f t="shared" si="256"/>
        <v>0</v>
      </c>
      <c r="AC277" s="20">
        <v>5.3284154859407629E-3</v>
      </c>
      <c r="AD277" s="9">
        <f t="shared" si="257"/>
        <v>0</v>
      </c>
      <c r="AE277" s="9">
        <f t="shared" si="258"/>
        <v>0</v>
      </c>
      <c r="AF277" s="9">
        <f t="shared" si="259"/>
        <v>0</v>
      </c>
      <c r="AG277" s="20">
        <v>4.2318000000000007</v>
      </c>
      <c r="AH277" s="9">
        <f t="shared" si="260"/>
        <v>0</v>
      </c>
      <c r="AI277" s="9">
        <f t="shared" si="261"/>
        <v>0</v>
      </c>
      <c r="AJ277" s="9">
        <f t="shared" si="262"/>
        <v>0</v>
      </c>
      <c r="AK277" s="9">
        <f t="shared" si="263"/>
        <v>0</v>
      </c>
      <c r="AL277" s="9">
        <f t="shared" si="264"/>
        <v>0</v>
      </c>
      <c r="AM277" s="9">
        <f t="shared" si="265"/>
        <v>0</v>
      </c>
      <c r="AN277" s="20">
        <v>6.020401957620769E-3</v>
      </c>
      <c r="AO277" s="9">
        <f t="shared" si="266"/>
        <v>0</v>
      </c>
      <c r="AP277" s="9">
        <f t="shared" si="267"/>
        <v>0</v>
      </c>
      <c r="AQ277" s="9">
        <f t="shared" si="268"/>
        <v>0</v>
      </c>
      <c r="AR277" s="20">
        <v>3.6318000000000006</v>
      </c>
      <c r="AS277" s="9">
        <f t="shared" si="230"/>
        <v>0</v>
      </c>
      <c r="AT277" s="9">
        <f t="shared" si="269"/>
        <v>0</v>
      </c>
      <c r="AU277" s="9">
        <f t="shared" si="270"/>
        <v>0</v>
      </c>
      <c r="AV277" s="9">
        <f t="shared" si="271"/>
        <v>0</v>
      </c>
      <c r="AW277" s="9">
        <f t="shared" si="272"/>
        <v>0</v>
      </c>
      <c r="AX277" s="9">
        <f t="shared" si="273"/>
        <v>0</v>
      </c>
      <c r="AY277" s="20">
        <v>5.1606538604852537E-3</v>
      </c>
      <c r="AZ277" s="9">
        <f t="shared" si="274"/>
        <v>0</v>
      </c>
      <c r="BA277" s="9">
        <f t="shared" si="275"/>
        <v>0</v>
      </c>
      <c r="BB277" s="9">
        <f t="shared" si="276"/>
        <v>0</v>
      </c>
      <c r="BC277" s="20">
        <v>4.4318000000000008</v>
      </c>
      <c r="BD277" s="9">
        <f t="shared" si="231"/>
        <v>0</v>
      </c>
      <c r="BE277" s="9">
        <f t="shared" si="232"/>
        <v>0.25339343928127306</v>
      </c>
      <c r="BF277" s="9">
        <f t="shared" si="233"/>
        <v>0.26288543459231972</v>
      </c>
      <c r="BG277" s="9">
        <f t="shared" si="234"/>
        <v>0.24424565878115997</v>
      </c>
      <c r="BH277" s="9">
        <f t="shared" si="235"/>
        <v>0.27273465717966239</v>
      </c>
      <c r="BI277" s="9">
        <f t="shared" si="236"/>
        <v>0.23542955666090146</v>
      </c>
      <c r="BJ277" s="9">
        <f t="shared" si="237"/>
        <v>0</v>
      </c>
      <c r="BK277" s="9">
        <f t="shared" si="238"/>
        <v>0</v>
      </c>
      <c r="BL277" s="9">
        <f t="shared" si="239"/>
        <v>0</v>
      </c>
      <c r="BM277" s="9">
        <f t="shared" si="240"/>
        <v>0</v>
      </c>
      <c r="BN277" s="9">
        <f t="shared" si="241"/>
        <v>0</v>
      </c>
    </row>
    <row r="278" spans="1:66" x14ac:dyDescent="0.3">
      <c r="A278" s="9">
        <f t="shared" si="229"/>
        <v>261</v>
      </c>
      <c r="B278" s="9">
        <f t="shared" si="277"/>
        <v>0</v>
      </c>
      <c r="C278" s="9">
        <f t="shared" si="278"/>
        <v>0</v>
      </c>
      <c r="D278" s="9">
        <f t="shared" si="279"/>
        <v>0</v>
      </c>
      <c r="E278" s="9">
        <f t="shared" si="280"/>
        <v>0</v>
      </c>
      <c r="F278" s="9">
        <f t="shared" si="281"/>
        <v>0</v>
      </c>
      <c r="G278" s="20">
        <v>5.4964889320406884E-3</v>
      </c>
      <c r="H278" s="9">
        <f t="shared" si="282"/>
        <v>0</v>
      </c>
      <c r="I278" s="9">
        <f t="shared" si="283"/>
        <v>0</v>
      </c>
      <c r="J278" s="9">
        <f t="shared" si="284"/>
        <v>0</v>
      </c>
      <c r="K278" s="4">
        <v>4.0318000000000005</v>
      </c>
      <c r="L278" s="9">
        <f t="shared" si="242"/>
        <v>0</v>
      </c>
      <c r="M278" s="9">
        <f t="shared" si="243"/>
        <v>0</v>
      </c>
      <c r="N278" s="9">
        <f t="shared" si="244"/>
        <v>0</v>
      </c>
      <c r="O278" s="9">
        <f t="shared" si="245"/>
        <v>0</v>
      </c>
      <c r="P278" s="9">
        <f t="shared" si="246"/>
        <v>0</v>
      </c>
      <c r="Q278" s="9">
        <f t="shared" si="247"/>
        <v>0</v>
      </c>
      <c r="R278" s="20">
        <v>5.6648754131074508E-3</v>
      </c>
      <c r="S278" s="9">
        <f t="shared" si="248"/>
        <v>0</v>
      </c>
      <c r="T278" s="9">
        <f t="shared" si="249"/>
        <v>0</v>
      </c>
      <c r="U278" s="9">
        <f t="shared" si="250"/>
        <v>0</v>
      </c>
      <c r="V278" s="20">
        <v>3.8318000000000003</v>
      </c>
      <c r="W278" s="9">
        <f t="shared" si="251"/>
        <v>0</v>
      </c>
      <c r="X278" s="9">
        <f t="shared" si="252"/>
        <v>0</v>
      </c>
      <c r="Y278" s="9">
        <f t="shared" si="253"/>
        <v>0</v>
      </c>
      <c r="Z278" s="9">
        <f t="shared" si="254"/>
        <v>0</v>
      </c>
      <c r="AA278" s="9">
        <f t="shared" si="255"/>
        <v>0</v>
      </c>
      <c r="AB278" s="9">
        <f t="shared" si="256"/>
        <v>0</v>
      </c>
      <c r="AC278" s="20">
        <v>5.3284154859407629E-3</v>
      </c>
      <c r="AD278" s="9">
        <f t="shared" si="257"/>
        <v>0</v>
      </c>
      <c r="AE278" s="9">
        <f t="shared" si="258"/>
        <v>0</v>
      </c>
      <c r="AF278" s="9">
        <f t="shared" si="259"/>
        <v>0</v>
      </c>
      <c r="AG278" s="20">
        <v>4.2318000000000007</v>
      </c>
      <c r="AH278" s="9">
        <f t="shared" si="260"/>
        <v>0</v>
      </c>
      <c r="AI278" s="9">
        <f t="shared" si="261"/>
        <v>0</v>
      </c>
      <c r="AJ278" s="9">
        <f t="shared" si="262"/>
        <v>0</v>
      </c>
      <c r="AK278" s="9">
        <f t="shared" si="263"/>
        <v>0</v>
      </c>
      <c r="AL278" s="9">
        <f t="shared" si="264"/>
        <v>0</v>
      </c>
      <c r="AM278" s="9">
        <f t="shared" si="265"/>
        <v>0</v>
      </c>
      <c r="AN278" s="20">
        <v>6.020401957620769E-3</v>
      </c>
      <c r="AO278" s="9">
        <f t="shared" si="266"/>
        <v>0</v>
      </c>
      <c r="AP278" s="9">
        <f t="shared" si="267"/>
        <v>0</v>
      </c>
      <c r="AQ278" s="9">
        <f t="shared" si="268"/>
        <v>0</v>
      </c>
      <c r="AR278" s="20">
        <v>3.6318000000000006</v>
      </c>
      <c r="AS278" s="9">
        <f t="shared" si="230"/>
        <v>0</v>
      </c>
      <c r="AT278" s="9">
        <f t="shared" si="269"/>
        <v>0</v>
      </c>
      <c r="AU278" s="9">
        <f t="shared" si="270"/>
        <v>0</v>
      </c>
      <c r="AV278" s="9">
        <f t="shared" si="271"/>
        <v>0</v>
      </c>
      <c r="AW278" s="9">
        <f t="shared" si="272"/>
        <v>0</v>
      </c>
      <c r="AX278" s="9">
        <f t="shared" si="273"/>
        <v>0</v>
      </c>
      <c r="AY278" s="20">
        <v>5.1606538604852537E-3</v>
      </c>
      <c r="AZ278" s="9">
        <f t="shared" si="274"/>
        <v>0</v>
      </c>
      <c r="BA278" s="9">
        <f t="shared" si="275"/>
        <v>0</v>
      </c>
      <c r="BB278" s="9">
        <f t="shared" si="276"/>
        <v>0</v>
      </c>
      <c r="BC278" s="20">
        <v>4.4318000000000008</v>
      </c>
      <c r="BD278" s="9">
        <f t="shared" si="231"/>
        <v>0</v>
      </c>
      <c r="BE278" s="9">
        <f t="shared" si="232"/>
        <v>0.25178898039585607</v>
      </c>
      <c r="BF278" s="9">
        <f t="shared" si="233"/>
        <v>0.26126414176314389</v>
      </c>
      <c r="BG278" s="9">
        <f t="shared" si="234"/>
        <v>0.24265893554321646</v>
      </c>
      <c r="BH278" s="9">
        <f t="shared" si="235"/>
        <v>0.27109752552357091</v>
      </c>
      <c r="BI278" s="9">
        <f t="shared" si="236"/>
        <v>0.23386138286925295</v>
      </c>
      <c r="BJ278" s="9">
        <f t="shared" si="237"/>
        <v>0</v>
      </c>
      <c r="BK278" s="9">
        <f t="shared" si="238"/>
        <v>0</v>
      </c>
      <c r="BL278" s="9">
        <f t="shared" si="239"/>
        <v>0</v>
      </c>
      <c r="BM278" s="9">
        <f t="shared" si="240"/>
        <v>0</v>
      </c>
      <c r="BN278" s="9">
        <f t="shared" si="241"/>
        <v>0</v>
      </c>
    </row>
    <row r="279" spans="1:66" x14ac:dyDescent="0.3">
      <c r="A279" s="9">
        <f t="shared" si="229"/>
        <v>262</v>
      </c>
      <c r="B279" s="9">
        <f t="shared" si="277"/>
        <v>0</v>
      </c>
      <c r="C279" s="9">
        <f t="shared" si="278"/>
        <v>0</v>
      </c>
      <c r="D279" s="9">
        <f t="shared" si="279"/>
        <v>0</v>
      </c>
      <c r="E279" s="9">
        <f t="shared" si="280"/>
        <v>0</v>
      </c>
      <c r="F279" s="9">
        <f t="shared" si="281"/>
        <v>0</v>
      </c>
      <c r="G279" s="20">
        <v>5.4964889320406884E-3</v>
      </c>
      <c r="H279" s="9">
        <f t="shared" si="282"/>
        <v>0</v>
      </c>
      <c r="I279" s="9">
        <f t="shared" si="283"/>
        <v>0</v>
      </c>
      <c r="J279" s="9">
        <f t="shared" si="284"/>
        <v>0</v>
      </c>
      <c r="K279" s="4">
        <v>4.0318000000000005</v>
      </c>
      <c r="L279" s="9">
        <f t="shared" si="242"/>
        <v>0</v>
      </c>
      <c r="M279" s="9">
        <f t="shared" si="243"/>
        <v>0</v>
      </c>
      <c r="N279" s="9">
        <f t="shared" si="244"/>
        <v>0</v>
      </c>
      <c r="O279" s="9">
        <f t="shared" si="245"/>
        <v>0</v>
      </c>
      <c r="P279" s="9">
        <f t="shared" si="246"/>
        <v>0</v>
      </c>
      <c r="Q279" s="9">
        <f t="shared" si="247"/>
        <v>0</v>
      </c>
      <c r="R279" s="20">
        <v>5.6648754131074508E-3</v>
      </c>
      <c r="S279" s="9">
        <f t="shared" si="248"/>
        <v>0</v>
      </c>
      <c r="T279" s="9">
        <f t="shared" si="249"/>
        <v>0</v>
      </c>
      <c r="U279" s="9">
        <f t="shared" si="250"/>
        <v>0</v>
      </c>
      <c r="V279" s="20">
        <v>3.8318000000000003</v>
      </c>
      <c r="W279" s="9">
        <f t="shared" si="251"/>
        <v>0</v>
      </c>
      <c r="X279" s="9">
        <f t="shared" si="252"/>
        <v>0</v>
      </c>
      <c r="Y279" s="9">
        <f t="shared" si="253"/>
        <v>0</v>
      </c>
      <c r="Z279" s="9">
        <f t="shared" si="254"/>
        <v>0</v>
      </c>
      <c r="AA279" s="9">
        <f t="shared" si="255"/>
        <v>0</v>
      </c>
      <c r="AB279" s="9">
        <f t="shared" si="256"/>
        <v>0</v>
      </c>
      <c r="AC279" s="20">
        <v>5.3284154859407629E-3</v>
      </c>
      <c r="AD279" s="9">
        <f t="shared" si="257"/>
        <v>0</v>
      </c>
      <c r="AE279" s="9">
        <f t="shared" si="258"/>
        <v>0</v>
      </c>
      <c r="AF279" s="9">
        <f t="shared" si="259"/>
        <v>0</v>
      </c>
      <c r="AG279" s="20">
        <v>4.2318000000000007</v>
      </c>
      <c r="AH279" s="9">
        <f t="shared" si="260"/>
        <v>0</v>
      </c>
      <c r="AI279" s="9">
        <f t="shared" si="261"/>
        <v>0</v>
      </c>
      <c r="AJ279" s="9">
        <f t="shared" si="262"/>
        <v>0</v>
      </c>
      <c r="AK279" s="9">
        <f t="shared" si="263"/>
        <v>0</v>
      </c>
      <c r="AL279" s="9">
        <f t="shared" si="264"/>
        <v>0</v>
      </c>
      <c r="AM279" s="9">
        <f t="shared" si="265"/>
        <v>0</v>
      </c>
      <c r="AN279" s="20">
        <v>6.020401957620769E-3</v>
      </c>
      <c r="AO279" s="9">
        <f t="shared" si="266"/>
        <v>0</v>
      </c>
      <c r="AP279" s="9">
        <f t="shared" si="267"/>
        <v>0</v>
      </c>
      <c r="AQ279" s="9">
        <f t="shared" si="268"/>
        <v>0</v>
      </c>
      <c r="AR279" s="20">
        <v>3.6318000000000006</v>
      </c>
      <c r="AS279" s="9">
        <f t="shared" si="230"/>
        <v>0</v>
      </c>
      <c r="AT279" s="9">
        <f t="shared" si="269"/>
        <v>0</v>
      </c>
      <c r="AU279" s="9">
        <f t="shared" si="270"/>
        <v>0</v>
      </c>
      <c r="AV279" s="9">
        <f t="shared" si="271"/>
        <v>0</v>
      </c>
      <c r="AW279" s="9">
        <f t="shared" si="272"/>
        <v>0</v>
      </c>
      <c r="AX279" s="9">
        <f t="shared" si="273"/>
        <v>0</v>
      </c>
      <c r="AY279" s="20">
        <v>5.1606538604852537E-3</v>
      </c>
      <c r="AZ279" s="9">
        <f t="shared" si="274"/>
        <v>0</v>
      </c>
      <c r="BA279" s="9">
        <f t="shared" si="275"/>
        <v>0</v>
      </c>
      <c r="BB279" s="9">
        <f t="shared" si="276"/>
        <v>0</v>
      </c>
      <c r="BC279" s="20">
        <v>4.4318000000000008</v>
      </c>
      <c r="BD279" s="9">
        <f t="shared" si="231"/>
        <v>0</v>
      </c>
      <c r="BE279" s="9">
        <f t="shared" si="232"/>
        <v>0.2501946807644525</v>
      </c>
      <c r="BF279" s="9">
        <f t="shared" si="233"/>
        <v>0.25965284793007831</v>
      </c>
      <c r="BG279" s="9">
        <f t="shared" si="234"/>
        <v>0.24108252033140695</v>
      </c>
      <c r="BH279" s="9">
        <f t="shared" si="235"/>
        <v>0.2694702210016145</v>
      </c>
      <c r="BI279" s="9">
        <f t="shared" si="236"/>
        <v>0.23230365453345839</v>
      </c>
      <c r="BJ279" s="9">
        <f t="shared" si="237"/>
        <v>0</v>
      </c>
      <c r="BK279" s="9">
        <f t="shared" si="238"/>
        <v>0</v>
      </c>
      <c r="BL279" s="9">
        <f t="shared" si="239"/>
        <v>0</v>
      </c>
      <c r="BM279" s="9">
        <f t="shared" si="240"/>
        <v>0</v>
      </c>
      <c r="BN279" s="9">
        <f t="shared" si="241"/>
        <v>0</v>
      </c>
    </row>
    <row r="280" spans="1:66" x14ac:dyDescent="0.3">
      <c r="A280" s="9">
        <f t="shared" si="229"/>
        <v>263</v>
      </c>
      <c r="B280" s="9">
        <f t="shared" si="277"/>
        <v>0</v>
      </c>
      <c r="C280" s="9">
        <f t="shared" si="278"/>
        <v>0</v>
      </c>
      <c r="D280" s="9">
        <f t="shared" si="279"/>
        <v>0</v>
      </c>
      <c r="E280" s="9">
        <f t="shared" si="280"/>
        <v>0</v>
      </c>
      <c r="F280" s="9">
        <f t="shared" si="281"/>
        <v>0</v>
      </c>
      <c r="G280" s="20">
        <v>5.4964889320406884E-3</v>
      </c>
      <c r="H280" s="9">
        <f t="shared" si="282"/>
        <v>0</v>
      </c>
      <c r="I280" s="9">
        <f t="shared" si="283"/>
        <v>0</v>
      </c>
      <c r="J280" s="9">
        <f t="shared" si="284"/>
        <v>0</v>
      </c>
      <c r="K280" s="4">
        <v>4.0318000000000005</v>
      </c>
      <c r="L280" s="9">
        <f t="shared" si="242"/>
        <v>0</v>
      </c>
      <c r="M280" s="9">
        <f t="shared" si="243"/>
        <v>0</v>
      </c>
      <c r="N280" s="9">
        <f t="shared" si="244"/>
        <v>0</v>
      </c>
      <c r="O280" s="9">
        <f t="shared" si="245"/>
        <v>0</v>
      </c>
      <c r="P280" s="9">
        <f t="shared" si="246"/>
        <v>0</v>
      </c>
      <c r="Q280" s="9">
        <f t="shared" si="247"/>
        <v>0</v>
      </c>
      <c r="R280" s="20">
        <v>5.6648754131074508E-3</v>
      </c>
      <c r="S280" s="9">
        <f t="shared" si="248"/>
        <v>0</v>
      </c>
      <c r="T280" s="9">
        <f t="shared" si="249"/>
        <v>0</v>
      </c>
      <c r="U280" s="9">
        <f t="shared" si="250"/>
        <v>0</v>
      </c>
      <c r="V280" s="20">
        <v>3.8318000000000003</v>
      </c>
      <c r="W280" s="9">
        <f t="shared" si="251"/>
        <v>0</v>
      </c>
      <c r="X280" s="9">
        <f t="shared" si="252"/>
        <v>0</v>
      </c>
      <c r="Y280" s="9">
        <f t="shared" si="253"/>
        <v>0</v>
      </c>
      <c r="Z280" s="9">
        <f t="shared" si="254"/>
        <v>0</v>
      </c>
      <c r="AA280" s="9">
        <f t="shared" si="255"/>
        <v>0</v>
      </c>
      <c r="AB280" s="9">
        <f t="shared" si="256"/>
        <v>0</v>
      </c>
      <c r="AC280" s="20">
        <v>5.3284154859407629E-3</v>
      </c>
      <c r="AD280" s="9">
        <f t="shared" si="257"/>
        <v>0</v>
      </c>
      <c r="AE280" s="9">
        <f t="shared" si="258"/>
        <v>0</v>
      </c>
      <c r="AF280" s="9">
        <f t="shared" si="259"/>
        <v>0</v>
      </c>
      <c r="AG280" s="20">
        <v>4.2318000000000007</v>
      </c>
      <c r="AH280" s="9">
        <f t="shared" si="260"/>
        <v>0</v>
      </c>
      <c r="AI280" s="9">
        <f t="shared" si="261"/>
        <v>0</v>
      </c>
      <c r="AJ280" s="9">
        <f t="shared" si="262"/>
        <v>0</v>
      </c>
      <c r="AK280" s="9">
        <f t="shared" si="263"/>
        <v>0</v>
      </c>
      <c r="AL280" s="9">
        <f t="shared" si="264"/>
        <v>0</v>
      </c>
      <c r="AM280" s="9">
        <f t="shared" si="265"/>
        <v>0</v>
      </c>
      <c r="AN280" s="20">
        <v>6.020401957620769E-3</v>
      </c>
      <c r="AO280" s="9">
        <f t="shared" si="266"/>
        <v>0</v>
      </c>
      <c r="AP280" s="9">
        <f t="shared" si="267"/>
        <v>0</v>
      </c>
      <c r="AQ280" s="9">
        <f t="shared" si="268"/>
        <v>0</v>
      </c>
      <c r="AR280" s="20">
        <v>3.6318000000000006</v>
      </c>
      <c r="AS280" s="9">
        <f t="shared" si="230"/>
        <v>0</v>
      </c>
      <c r="AT280" s="9">
        <f t="shared" si="269"/>
        <v>0</v>
      </c>
      <c r="AU280" s="9">
        <f t="shared" si="270"/>
        <v>0</v>
      </c>
      <c r="AV280" s="9">
        <f t="shared" si="271"/>
        <v>0</v>
      </c>
      <c r="AW280" s="9">
        <f t="shared" si="272"/>
        <v>0</v>
      </c>
      <c r="AX280" s="9">
        <f t="shared" si="273"/>
        <v>0</v>
      </c>
      <c r="AY280" s="20">
        <v>5.1606538604852537E-3</v>
      </c>
      <c r="AZ280" s="9">
        <f t="shared" si="274"/>
        <v>0</v>
      </c>
      <c r="BA280" s="9">
        <f t="shared" si="275"/>
        <v>0</v>
      </c>
      <c r="BB280" s="9">
        <f t="shared" si="276"/>
        <v>0</v>
      </c>
      <c r="BC280" s="20">
        <v>4.4318000000000008</v>
      </c>
      <c r="BD280" s="9">
        <f t="shared" si="231"/>
        <v>0</v>
      </c>
      <c r="BE280" s="9">
        <f t="shared" si="232"/>
        <v>0.24861047605980346</v>
      </c>
      <c r="BF280" s="9">
        <f t="shared" si="233"/>
        <v>0.25805149142633377</v>
      </c>
      <c r="BG280" s="9">
        <f t="shared" si="234"/>
        <v>0.23951634618042819</v>
      </c>
      <c r="BH280" s="9">
        <f t="shared" si="235"/>
        <v>0.26785268462491157</v>
      </c>
      <c r="BI280" s="9">
        <f t="shared" si="236"/>
        <v>0.23075630207733391</v>
      </c>
      <c r="BJ280" s="9">
        <f t="shared" si="237"/>
        <v>0</v>
      </c>
      <c r="BK280" s="9">
        <f t="shared" si="238"/>
        <v>0</v>
      </c>
      <c r="BL280" s="9">
        <f t="shared" si="239"/>
        <v>0</v>
      </c>
      <c r="BM280" s="9">
        <f t="shared" si="240"/>
        <v>0</v>
      </c>
      <c r="BN280" s="9">
        <f t="shared" si="241"/>
        <v>0</v>
      </c>
    </row>
    <row r="281" spans="1:66" x14ac:dyDescent="0.3">
      <c r="A281" s="9">
        <f t="shared" si="229"/>
        <v>264</v>
      </c>
      <c r="B281" s="9">
        <f t="shared" si="277"/>
        <v>0</v>
      </c>
      <c r="C281" s="9">
        <f t="shared" si="278"/>
        <v>0</v>
      </c>
      <c r="D281" s="9">
        <f t="shared" si="279"/>
        <v>0</v>
      </c>
      <c r="E281" s="9">
        <f t="shared" si="280"/>
        <v>0</v>
      </c>
      <c r="F281" s="9">
        <f t="shared" si="281"/>
        <v>0</v>
      </c>
      <c r="G281" s="20">
        <v>5.4964889320406884E-3</v>
      </c>
      <c r="H281" s="9">
        <f t="shared" si="282"/>
        <v>0</v>
      </c>
      <c r="I281" s="9">
        <f t="shared" si="283"/>
        <v>0</v>
      </c>
      <c r="J281" s="9">
        <f t="shared" si="284"/>
        <v>0</v>
      </c>
      <c r="K281" s="4">
        <v>4.0318000000000005</v>
      </c>
      <c r="L281" s="9">
        <f t="shared" si="242"/>
        <v>0</v>
      </c>
      <c r="M281" s="9">
        <f t="shared" si="243"/>
        <v>0</v>
      </c>
      <c r="N281" s="9">
        <f t="shared" si="244"/>
        <v>0</v>
      </c>
      <c r="O281" s="9">
        <f t="shared" si="245"/>
        <v>0</v>
      </c>
      <c r="P281" s="9">
        <f t="shared" si="246"/>
        <v>0</v>
      </c>
      <c r="Q281" s="9">
        <f t="shared" si="247"/>
        <v>0</v>
      </c>
      <c r="R281" s="20">
        <v>5.6648754131074508E-3</v>
      </c>
      <c r="S281" s="9">
        <f t="shared" si="248"/>
        <v>0</v>
      </c>
      <c r="T281" s="9">
        <f t="shared" si="249"/>
        <v>0</v>
      </c>
      <c r="U281" s="9">
        <f t="shared" si="250"/>
        <v>0</v>
      </c>
      <c r="V281" s="20">
        <v>3.8318000000000003</v>
      </c>
      <c r="W281" s="9">
        <f t="shared" si="251"/>
        <v>0</v>
      </c>
      <c r="X281" s="9">
        <f t="shared" si="252"/>
        <v>0</v>
      </c>
      <c r="Y281" s="9">
        <f t="shared" si="253"/>
        <v>0</v>
      </c>
      <c r="Z281" s="9">
        <f t="shared" si="254"/>
        <v>0</v>
      </c>
      <c r="AA281" s="9">
        <f t="shared" si="255"/>
        <v>0</v>
      </c>
      <c r="AB281" s="9">
        <f t="shared" si="256"/>
        <v>0</v>
      </c>
      <c r="AC281" s="20">
        <v>5.3284154859407629E-3</v>
      </c>
      <c r="AD281" s="9">
        <f t="shared" si="257"/>
        <v>0</v>
      </c>
      <c r="AE281" s="9">
        <f t="shared" si="258"/>
        <v>0</v>
      </c>
      <c r="AF281" s="9">
        <f t="shared" si="259"/>
        <v>0</v>
      </c>
      <c r="AG281" s="20">
        <v>4.2318000000000007</v>
      </c>
      <c r="AH281" s="9">
        <f t="shared" si="260"/>
        <v>0</v>
      </c>
      <c r="AI281" s="9">
        <f t="shared" si="261"/>
        <v>0</v>
      </c>
      <c r="AJ281" s="9">
        <f t="shared" si="262"/>
        <v>0</v>
      </c>
      <c r="AK281" s="9">
        <f t="shared" si="263"/>
        <v>0</v>
      </c>
      <c r="AL281" s="9">
        <f t="shared" si="264"/>
        <v>0</v>
      </c>
      <c r="AM281" s="9">
        <f t="shared" si="265"/>
        <v>0</v>
      </c>
      <c r="AN281" s="20">
        <v>6.020401957620769E-3</v>
      </c>
      <c r="AO281" s="9">
        <f t="shared" si="266"/>
        <v>0</v>
      </c>
      <c r="AP281" s="9">
        <f t="shared" si="267"/>
        <v>0</v>
      </c>
      <c r="AQ281" s="9">
        <f t="shared" si="268"/>
        <v>0</v>
      </c>
      <c r="AR281" s="20">
        <v>3.6318000000000006</v>
      </c>
      <c r="AS281" s="9">
        <f t="shared" si="230"/>
        <v>0</v>
      </c>
      <c r="AT281" s="9">
        <f t="shared" si="269"/>
        <v>0</v>
      </c>
      <c r="AU281" s="9">
        <f t="shared" si="270"/>
        <v>0</v>
      </c>
      <c r="AV281" s="9">
        <f t="shared" si="271"/>
        <v>0</v>
      </c>
      <c r="AW281" s="9">
        <f t="shared" si="272"/>
        <v>0</v>
      </c>
      <c r="AX281" s="9">
        <f t="shared" si="273"/>
        <v>0</v>
      </c>
      <c r="AY281" s="20">
        <v>5.1606538604852537E-3</v>
      </c>
      <c r="AZ281" s="9">
        <f t="shared" si="274"/>
        <v>0</v>
      </c>
      <c r="BA281" s="9">
        <f t="shared" si="275"/>
        <v>0</v>
      </c>
      <c r="BB281" s="9">
        <f t="shared" si="276"/>
        <v>0</v>
      </c>
      <c r="BC281" s="20">
        <v>4.4318000000000008</v>
      </c>
      <c r="BD281" s="9">
        <f t="shared" si="231"/>
        <v>0</v>
      </c>
      <c r="BE281" s="9">
        <f t="shared" si="232"/>
        <v>0.24703630236196306</v>
      </c>
      <c r="BF281" s="9">
        <f t="shared" si="233"/>
        <v>0.25646001096543847</v>
      </c>
      <c r="BG281" s="9">
        <f t="shared" si="234"/>
        <v>0.23796034656001194</v>
      </c>
      <c r="BH281" s="9">
        <f t="shared" si="235"/>
        <v>0.26624485775867046</v>
      </c>
      <c r="BI281" s="9">
        <f t="shared" si="236"/>
        <v>0.22921925638813606</v>
      </c>
      <c r="BJ281" s="9">
        <f t="shared" si="237"/>
        <v>0</v>
      </c>
      <c r="BK281" s="9">
        <f t="shared" si="238"/>
        <v>0</v>
      </c>
      <c r="BL281" s="9">
        <f t="shared" si="239"/>
        <v>0</v>
      </c>
      <c r="BM281" s="9">
        <f t="shared" si="240"/>
        <v>0</v>
      </c>
      <c r="BN281" s="9">
        <f t="shared" si="241"/>
        <v>0</v>
      </c>
    </row>
    <row r="282" spans="1:66" x14ac:dyDescent="0.3">
      <c r="A282" s="9">
        <f t="shared" si="229"/>
        <v>265</v>
      </c>
      <c r="B282" s="9">
        <f t="shared" si="277"/>
        <v>0</v>
      </c>
      <c r="C282" s="9">
        <f t="shared" si="278"/>
        <v>0</v>
      </c>
      <c r="D282" s="9">
        <f t="shared" si="279"/>
        <v>0</v>
      </c>
      <c r="E282" s="9">
        <f t="shared" si="280"/>
        <v>0</v>
      </c>
      <c r="F282" s="9">
        <f t="shared" si="281"/>
        <v>0</v>
      </c>
      <c r="G282" s="20">
        <v>5.4964889320406884E-3</v>
      </c>
      <c r="H282" s="9">
        <f t="shared" si="282"/>
        <v>0</v>
      </c>
      <c r="I282" s="9">
        <f t="shared" si="283"/>
        <v>0</v>
      </c>
      <c r="J282" s="9">
        <f t="shared" si="284"/>
        <v>0</v>
      </c>
      <c r="K282" s="4">
        <v>4.0318000000000005</v>
      </c>
      <c r="L282" s="9">
        <f t="shared" si="242"/>
        <v>0</v>
      </c>
      <c r="M282" s="9">
        <f t="shared" si="243"/>
        <v>0</v>
      </c>
      <c r="N282" s="9">
        <f t="shared" si="244"/>
        <v>0</v>
      </c>
      <c r="O282" s="9">
        <f t="shared" si="245"/>
        <v>0</v>
      </c>
      <c r="P282" s="9">
        <f t="shared" si="246"/>
        <v>0</v>
      </c>
      <c r="Q282" s="9">
        <f t="shared" si="247"/>
        <v>0</v>
      </c>
      <c r="R282" s="20">
        <v>5.6648754131074508E-3</v>
      </c>
      <c r="S282" s="9">
        <f t="shared" si="248"/>
        <v>0</v>
      </c>
      <c r="T282" s="9">
        <f t="shared" si="249"/>
        <v>0</v>
      </c>
      <c r="U282" s="9">
        <f t="shared" si="250"/>
        <v>0</v>
      </c>
      <c r="V282" s="20">
        <v>3.8318000000000003</v>
      </c>
      <c r="W282" s="9">
        <f t="shared" si="251"/>
        <v>0</v>
      </c>
      <c r="X282" s="9">
        <f t="shared" si="252"/>
        <v>0</v>
      </c>
      <c r="Y282" s="9">
        <f t="shared" si="253"/>
        <v>0</v>
      </c>
      <c r="Z282" s="9">
        <f t="shared" si="254"/>
        <v>0</v>
      </c>
      <c r="AA282" s="9">
        <f t="shared" si="255"/>
        <v>0</v>
      </c>
      <c r="AB282" s="9">
        <f t="shared" si="256"/>
        <v>0</v>
      </c>
      <c r="AC282" s="20">
        <v>5.3284154859407629E-3</v>
      </c>
      <c r="AD282" s="9">
        <f t="shared" si="257"/>
        <v>0</v>
      </c>
      <c r="AE282" s="9">
        <f t="shared" si="258"/>
        <v>0</v>
      </c>
      <c r="AF282" s="9">
        <f t="shared" si="259"/>
        <v>0</v>
      </c>
      <c r="AG282" s="20">
        <v>4.2318000000000007</v>
      </c>
      <c r="AH282" s="9">
        <f t="shared" si="260"/>
        <v>0</v>
      </c>
      <c r="AI282" s="9">
        <f t="shared" si="261"/>
        <v>0</v>
      </c>
      <c r="AJ282" s="9">
        <f t="shared" si="262"/>
        <v>0</v>
      </c>
      <c r="AK282" s="9">
        <f t="shared" si="263"/>
        <v>0</v>
      </c>
      <c r="AL282" s="9">
        <f t="shared" si="264"/>
        <v>0</v>
      </c>
      <c r="AM282" s="9">
        <f t="shared" si="265"/>
        <v>0</v>
      </c>
      <c r="AN282" s="20">
        <v>6.020401957620769E-3</v>
      </c>
      <c r="AO282" s="9">
        <f t="shared" si="266"/>
        <v>0</v>
      </c>
      <c r="AP282" s="9">
        <f t="shared" si="267"/>
        <v>0</v>
      </c>
      <c r="AQ282" s="9">
        <f t="shared" si="268"/>
        <v>0</v>
      </c>
      <c r="AR282" s="20">
        <v>3.6318000000000006</v>
      </c>
      <c r="AS282" s="9">
        <f t="shared" si="230"/>
        <v>0</v>
      </c>
      <c r="AT282" s="9">
        <f t="shared" si="269"/>
        <v>0</v>
      </c>
      <c r="AU282" s="9">
        <f t="shared" si="270"/>
        <v>0</v>
      </c>
      <c r="AV282" s="9">
        <f t="shared" si="271"/>
        <v>0</v>
      </c>
      <c r="AW282" s="9">
        <f t="shared" si="272"/>
        <v>0</v>
      </c>
      <c r="AX282" s="9">
        <f t="shared" si="273"/>
        <v>0</v>
      </c>
      <c r="AY282" s="20">
        <v>5.1606538604852537E-3</v>
      </c>
      <c r="AZ282" s="9">
        <f t="shared" si="274"/>
        <v>0</v>
      </c>
      <c r="BA282" s="9">
        <f t="shared" si="275"/>
        <v>0</v>
      </c>
      <c r="BB282" s="9">
        <f t="shared" si="276"/>
        <v>0</v>
      </c>
      <c r="BC282" s="20">
        <v>4.4318000000000008</v>
      </c>
      <c r="BD282" s="9">
        <f t="shared" si="231"/>
        <v>0</v>
      </c>
      <c r="BE282" s="9">
        <f t="shared" si="232"/>
        <v>0.24547209615571933</v>
      </c>
      <c r="BF282" s="9">
        <f t="shared" si="233"/>
        <v>0.25487834563889256</v>
      </c>
      <c r="BG282" s="9">
        <f t="shared" si="234"/>
        <v>0.23641445537209871</v>
      </c>
      <c r="BH282" s="9">
        <f t="shared" si="235"/>
        <v>0.26464668212006376</v>
      </c>
      <c r="BI282" s="9">
        <f t="shared" si="236"/>
        <v>0.22769244881347467</v>
      </c>
      <c r="BJ282" s="9">
        <f t="shared" si="237"/>
        <v>0</v>
      </c>
      <c r="BK282" s="9">
        <f t="shared" si="238"/>
        <v>0</v>
      </c>
      <c r="BL282" s="9">
        <f t="shared" si="239"/>
        <v>0</v>
      </c>
      <c r="BM282" s="9">
        <f t="shared" si="240"/>
        <v>0</v>
      </c>
      <c r="BN282" s="9">
        <f t="shared" si="241"/>
        <v>0</v>
      </c>
    </row>
    <row r="283" spans="1:66" x14ac:dyDescent="0.3">
      <c r="A283" s="9">
        <f t="shared" si="229"/>
        <v>266</v>
      </c>
      <c r="B283" s="9">
        <f t="shared" si="277"/>
        <v>0</v>
      </c>
      <c r="C283" s="9">
        <f t="shared" si="278"/>
        <v>0</v>
      </c>
      <c r="D283" s="9">
        <f t="shared" si="279"/>
        <v>0</v>
      </c>
      <c r="E283" s="9">
        <f t="shared" si="280"/>
        <v>0</v>
      </c>
      <c r="F283" s="9">
        <f t="shared" si="281"/>
        <v>0</v>
      </c>
      <c r="G283" s="20">
        <v>5.4964889320406884E-3</v>
      </c>
      <c r="H283" s="9">
        <f t="shared" si="282"/>
        <v>0</v>
      </c>
      <c r="I283" s="9">
        <f t="shared" si="283"/>
        <v>0</v>
      </c>
      <c r="J283" s="9">
        <f t="shared" si="284"/>
        <v>0</v>
      </c>
      <c r="K283" s="4">
        <v>4.0318000000000005</v>
      </c>
      <c r="L283" s="9">
        <f t="shared" si="242"/>
        <v>0</v>
      </c>
      <c r="M283" s="9">
        <f t="shared" si="243"/>
        <v>0</v>
      </c>
      <c r="N283" s="9">
        <f t="shared" si="244"/>
        <v>0</v>
      </c>
      <c r="O283" s="9">
        <f t="shared" si="245"/>
        <v>0</v>
      </c>
      <c r="P283" s="9">
        <f t="shared" si="246"/>
        <v>0</v>
      </c>
      <c r="Q283" s="9">
        <f t="shared" si="247"/>
        <v>0</v>
      </c>
      <c r="R283" s="20">
        <v>5.6648754131074508E-3</v>
      </c>
      <c r="S283" s="9">
        <f t="shared" si="248"/>
        <v>0</v>
      </c>
      <c r="T283" s="9">
        <f t="shared" si="249"/>
        <v>0</v>
      </c>
      <c r="U283" s="9">
        <f t="shared" si="250"/>
        <v>0</v>
      </c>
      <c r="V283" s="20">
        <v>3.8318000000000003</v>
      </c>
      <c r="W283" s="9">
        <f t="shared" si="251"/>
        <v>0</v>
      </c>
      <c r="X283" s="9">
        <f t="shared" si="252"/>
        <v>0</v>
      </c>
      <c r="Y283" s="9">
        <f t="shared" si="253"/>
        <v>0</v>
      </c>
      <c r="Z283" s="9">
        <f t="shared" si="254"/>
        <v>0</v>
      </c>
      <c r="AA283" s="9">
        <f t="shared" si="255"/>
        <v>0</v>
      </c>
      <c r="AB283" s="9">
        <f t="shared" si="256"/>
        <v>0</v>
      </c>
      <c r="AC283" s="20">
        <v>5.3284154859407629E-3</v>
      </c>
      <c r="AD283" s="9">
        <f t="shared" si="257"/>
        <v>0</v>
      </c>
      <c r="AE283" s="9">
        <f t="shared" si="258"/>
        <v>0</v>
      </c>
      <c r="AF283" s="9">
        <f t="shared" si="259"/>
        <v>0</v>
      </c>
      <c r="AG283" s="20">
        <v>4.2318000000000007</v>
      </c>
      <c r="AH283" s="9">
        <f t="shared" si="260"/>
        <v>0</v>
      </c>
      <c r="AI283" s="9">
        <f t="shared" si="261"/>
        <v>0</v>
      </c>
      <c r="AJ283" s="9">
        <f t="shared" si="262"/>
        <v>0</v>
      </c>
      <c r="AK283" s="9">
        <f t="shared" si="263"/>
        <v>0</v>
      </c>
      <c r="AL283" s="9">
        <f t="shared" si="264"/>
        <v>0</v>
      </c>
      <c r="AM283" s="9">
        <f t="shared" si="265"/>
        <v>0</v>
      </c>
      <c r="AN283" s="20">
        <v>6.020401957620769E-3</v>
      </c>
      <c r="AO283" s="9">
        <f t="shared" si="266"/>
        <v>0</v>
      </c>
      <c r="AP283" s="9">
        <f t="shared" si="267"/>
        <v>0</v>
      </c>
      <c r="AQ283" s="9">
        <f t="shared" si="268"/>
        <v>0</v>
      </c>
      <c r="AR283" s="20">
        <v>3.6318000000000006</v>
      </c>
      <c r="AS283" s="9">
        <f t="shared" si="230"/>
        <v>0</v>
      </c>
      <c r="AT283" s="9">
        <f t="shared" si="269"/>
        <v>0</v>
      </c>
      <c r="AU283" s="9">
        <f t="shared" si="270"/>
        <v>0</v>
      </c>
      <c r="AV283" s="9">
        <f t="shared" si="271"/>
        <v>0</v>
      </c>
      <c r="AW283" s="9">
        <f t="shared" si="272"/>
        <v>0</v>
      </c>
      <c r="AX283" s="9">
        <f t="shared" si="273"/>
        <v>0</v>
      </c>
      <c r="AY283" s="20">
        <v>5.1606538604852537E-3</v>
      </c>
      <c r="AZ283" s="9">
        <f t="shared" si="274"/>
        <v>0</v>
      </c>
      <c r="BA283" s="9">
        <f t="shared" si="275"/>
        <v>0</v>
      </c>
      <c r="BB283" s="9">
        <f t="shared" si="276"/>
        <v>0</v>
      </c>
      <c r="BC283" s="20">
        <v>4.4318000000000008</v>
      </c>
      <c r="BD283" s="9">
        <f t="shared" si="231"/>
        <v>0</v>
      </c>
      <c r="BE283" s="9">
        <f t="shared" si="232"/>
        <v>0.24391779432803154</v>
      </c>
      <c r="BF283" s="9">
        <f t="shared" si="233"/>
        <v>0.25330643491383709</v>
      </c>
      <c r="BG283" s="9">
        <f t="shared" si="234"/>
        <v>0.23487860694803001</v>
      </c>
      <c r="BH283" s="9">
        <f t="shared" si="235"/>
        <v>0.26305809977611572</v>
      </c>
      <c r="BI283" s="9">
        <f t="shared" si="236"/>
        <v>0.22617581115824664</v>
      </c>
      <c r="BJ283" s="9">
        <f t="shared" si="237"/>
        <v>0</v>
      </c>
      <c r="BK283" s="9">
        <f t="shared" si="238"/>
        <v>0</v>
      </c>
      <c r="BL283" s="9">
        <f t="shared" si="239"/>
        <v>0</v>
      </c>
      <c r="BM283" s="9">
        <f t="shared" si="240"/>
        <v>0</v>
      </c>
      <c r="BN283" s="9">
        <f t="shared" si="241"/>
        <v>0</v>
      </c>
    </row>
    <row r="284" spans="1:66" x14ac:dyDescent="0.3">
      <c r="A284" s="9">
        <f t="shared" si="229"/>
        <v>267</v>
      </c>
      <c r="B284" s="9">
        <f t="shared" si="277"/>
        <v>0</v>
      </c>
      <c r="C284" s="9">
        <f t="shared" si="278"/>
        <v>0</v>
      </c>
      <c r="D284" s="9">
        <f t="shared" si="279"/>
        <v>0</v>
      </c>
      <c r="E284" s="9">
        <f t="shared" si="280"/>
        <v>0</v>
      </c>
      <c r="F284" s="9">
        <f t="shared" si="281"/>
        <v>0</v>
      </c>
      <c r="G284" s="20">
        <v>5.4964889320406884E-3</v>
      </c>
      <c r="H284" s="9">
        <f t="shared" si="282"/>
        <v>0</v>
      </c>
      <c r="I284" s="9">
        <f t="shared" si="283"/>
        <v>0</v>
      </c>
      <c r="J284" s="9">
        <f t="shared" si="284"/>
        <v>0</v>
      </c>
      <c r="K284" s="4">
        <v>4.0318000000000005</v>
      </c>
      <c r="L284" s="9">
        <f t="shared" si="242"/>
        <v>0</v>
      </c>
      <c r="M284" s="9">
        <f t="shared" si="243"/>
        <v>0</v>
      </c>
      <c r="N284" s="9">
        <f t="shared" si="244"/>
        <v>0</v>
      </c>
      <c r="O284" s="9">
        <f t="shared" si="245"/>
        <v>0</v>
      </c>
      <c r="P284" s="9">
        <f t="shared" si="246"/>
        <v>0</v>
      </c>
      <c r="Q284" s="9">
        <f t="shared" si="247"/>
        <v>0</v>
      </c>
      <c r="R284" s="20">
        <v>5.6648754131074508E-3</v>
      </c>
      <c r="S284" s="9">
        <f t="shared" si="248"/>
        <v>0</v>
      </c>
      <c r="T284" s="9">
        <f t="shared" si="249"/>
        <v>0</v>
      </c>
      <c r="U284" s="9">
        <f t="shared" si="250"/>
        <v>0</v>
      </c>
      <c r="V284" s="20">
        <v>3.8318000000000003</v>
      </c>
      <c r="W284" s="9">
        <f t="shared" si="251"/>
        <v>0</v>
      </c>
      <c r="X284" s="9">
        <f t="shared" si="252"/>
        <v>0</v>
      </c>
      <c r="Y284" s="9">
        <f t="shared" si="253"/>
        <v>0</v>
      </c>
      <c r="Z284" s="9">
        <f t="shared" si="254"/>
        <v>0</v>
      </c>
      <c r="AA284" s="9">
        <f t="shared" si="255"/>
        <v>0</v>
      </c>
      <c r="AB284" s="9">
        <f t="shared" si="256"/>
        <v>0</v>
      </c>
      <c r="AC284" s="20">
        <v>5.3284154859407629E-3</v>
      </c>
      <c r="AD284" s="9">
        <f t="shared" si="257"/>
        <v>0</v>
      </c>
      <c r="AE284" s="9">
        <f t="shared" si="258"/>
        <v>0</v>
      </c>
      <c r="AF284" s="9">
        <f t="shared" si="259"/>
        <v>0</v>
      </c>
      <c r="AG284" s="20">
        <v>4.2318000000000007</v>
      </c>
      <c r="AH284" s="9">
        <f t="shared" si="260"/>
        <v>0</v>
      </c>
      <c r="AI284" s="9">
        <f t="shared" si="261"/>
        <v>0</v>
      </c>
      <c r="AJ284" s="9">
        <f t="shared" si="262"/>
        <v>0</v>
      </c>
      <c r="AK284" s="9">
        <f t="shared" si="263"/>
        <v>0</v>
      </c>
      <c r="AL284" s="9">
        <f t="shared" si="264"/>
        <v>0</v>
      </c>
      <c r="AM284" s="9">
        <f t="shared" si="265"/>
        <v>0</v>
      </c>
      <c r="AN284" s="20">
        <v>6.020401957620769E-3</v>
      </c>
      <c r="AO284" s="9">
        <f t="shared" si="266"/>
        <v>0</v>
      </c>
      <c r="AP284" s="9">
        <f t="shared" si="267"/>
        <v>0</v>
      </c>
      <c r="AQ284" s="9">
        <f t="shared" si="268"/>
        <v>0</v>
      </c>
      <c r="AR284" s="20">
        <v>3.6318000000000006</v>
      </c>
      <c r="AS284" s="9">
        <f t="shared" si="230"/>
        <v>0</v>
      </c>
      <c r="AT284" s="9">
        <f t="shared" si="269"/>
        <v>0</v>
      </c>
      <c r="AU284" s="9">
        <f t="shared" si="270"/>
        <v>0</v>
      </c>
      <c r="AV284" s="9">
        <f t="shared" si="271"/>
        <v>0</v>
      </c>
      <c r="AW284" s="9">
        <f t="shared" si="272"/>
        <v>0</v>
      </c>
      <c r="AX284" s="9">
        <f t="shared" si="273"/>
        <v>0</v>
      </c>
      <c r="AY284" s="20">
        <v>5.1606538604852537E-3</v>
      </c>
      <c r="AZ284" s="9">
        <f t="shared" si="274"/>
        <v>0</v>
      </c>
      <c r="BA284" s="9">
        <f t="shared" si="275"/>
        <v>0</v>
      </c>
      <c r="BB284" s="9">
        <f t="shared" si="276"/>
        <v>0</v>
      </c>
      <c r="BC284" s="20">
        <v>4.4318000000000008</v>
      </c>
      <c r="BD284" s="9">
        <f t="shared" si="231"/>
        <v>0</v>
      </c>
      <c r="BE284" s="9">
        <f t="shared" si="232"/>
        <v>0.24237333416548365</v>
      </c>
      <c r="BF284" s="9">
        <f t="shared" si="233"/>
        <v>0.25174421863073726</v>
      </c>
      <c r="BG284" s="9">
        <f t="shared" si="234"/>
        <v>0.23335273604575879</v>
      </c>
      <c r="BH284" s="9">
        <f t="shared" si="235"/>
        <v>0.26147905314160219</v>
      </c>
      <c r="BI284" s="9">
        <f t="shared" si="236"/>
        <v>0.22466927568158995</v>
      </c>
      <c r="BJ284" s="9">
        <f t="shared" si="237"/>
        <v>0</v>
      </c>
      <c r="BK284" s="9">
        <f t="shared" si="238"/>
        <v>0</v>
      </c>
      <c r="BL284" s="9">
        <f t="shared" si="239"/>
        <v>0</v>
      </c>
      <c r="BM284" s="9">
        <f t="shared" si="240"/>
        <v>0</v>
      </c>
      <c r="BN284" s="9">
        <f t="shared" si="241"/>
        <v>0</v>
      </c>
    </row>
    <row r="285" spans="1:66" x14ac:dyDescent="0.3">
      <c r="A285" s="9">
        <f t="shared" si="229"/>
        <v>268</v>
      </c>
      <c r="B285" s="9">
        <f t="shared" si="277"/>
        <v>0</v>
      </c>
      <c r="C285" s="9">
        <f t="shared" si="278"/>
        <v>0</v>
      </c>
      <c r="D285" s="9">
        <f t="shared" si="279"/>
        <v>0</v>
      </c>
      <c r="E285" s="9">
        <f t="shared" si="280"/>
        <v>0</v>
      </c>
      <c r="F285" s="9">
        <f t="shared" si="281"/>
        <v>0</v>
      </c>
      <c r="G285" s="20">
        <v>5.4964889320406884E-3</v>
      </c>
      <c r="H285" s="9">
        <f t="shared" si="282"/>
        <v>0</v>
      </c>
      <c r="I285" s="9">
        <f t="shared" si="283"/>
        <v>0</v>
      </c>
      <c r="J285" s="9">
        <f t="shared" si="284"/>
        <v>0</v>
      </c>
      <c r="K285" s="4">
        <v>4.0318000000000005</v>
      </c>
      <c r="L285" s="9">
        <f t="shared" si="242"/>
        <v>0</v>
      </c>
      <c r="M285" s="9">
        <f t="shared" si="243"/>
        <v>0</v>
      </c>
      <c r="N285" s="9">
        <f t="shared" si="244"/>
        <v>0</v>
      </c>
      <c r="O285" s="9">
        <f t="shared" si="245"/>
        <v>0</v>
      </c>
      <c r="P285" s="9">
        <f t="shared" si="246"/>
        <v>0</v>
      </c>
      <c r="Q285" s="9">
        <f t="shared" si="247"/>
        <v>0</v>
      </c>
      <c r="R285" s="20">
        <v>5.6648754131074508E-3</v>
      </c>
      <c r="S285" s="9">
        <f t="shared" si="248"/>
        <v>0</v>
      </c>
      <c r="T285" s="9">
        <f t="shared" si="249"/>
        <v>0</v>
      </c>
      <c r="U285" s="9">
        <f t="shared" si="250"/>
        <v>0</v>
      </c>
      <c r="V285" s="20">
        <v>3.8318000000000003</v>
      </c>
      <c r="W285" s="9">
        <f t="shared" si="251"/>
        <v>0</v>
      </c>
      <c r="X285" s="9">
        <f t="shared" si="252"/>
        <v>0</v>
      </c>
      <c r="Y285" s="9">
        <f t="shared" si="253"/>
        <v>0</v>
      </c>
      <c r="Z285" s="9">
        <f t="shared" si="254"/>
        <v>0</v>
      </c>
      <c r="AA285" s="9">
        <f t="shared" si="255"/>
        <v>0</v>
      </c>
      <c r="AB285" s="9">
        <f t="shared" si="256"/>
        <v>0</v>
      </c>
      <c r="AC285" s="20">
        <v>5.3284154859407629E-3</v>
      </c>
      <c r="AD285" s="9">
        <f t="shared" si="257"/>
        <v>0</v>
      </c>
      <c r="AE285" s="9">
        <f t="shared" si="258"/>
        <v>0</v>
      </c>
      <c r="AF285" s="9">
        <f t="shared" si="259"/>
        <v>0</v>
      </c>
      <c r="AG285" s="20">
        <v>4.2318000000000007</v>
      </c>
      <c r="AH285" s="9">
        <f t="shared" si="260"/>
        <v>0</v>
      </c>
      <c r="AI285" s="9">
        <f t="shared" si="261"/>
        <v>0</v>
      </c>
      <c r="AJ285" s="9">
        <f t="shared" si="262"/>
        <v>0</v>
      </c>
      <c r="AK285" s="9">
        <f t="shared" si="263"/>
        <v>0</v>
      </c>
      <c r="AL285" s="9">
        <f t="shared" si="264"/>
        <v>0</v>
      </c>
      <c r="AM285" s="9">
        <f t="shared" si="265"/>
        <v>0</v>
      </c>
      <c r="AN285" s="20">
        <v>6.020401957620769E-3</v>
      </c>
      <c r="AO285" s="9">
        <f t="shared" si="266"/>
        <v>0</v>
      </c>
      <c r="AP285" s="9">
        <f t="shared" si="267"/>
        <v>0</v>
      </c>
      <c r="AQ285" s="9">
        <f t="shared" si="268"/>
        <v>0</v>
      </c>
      <c r="AR285" s="20">
        <v>3.6318000000000006</v>
      </c>
      <c r="AS285" s="9">
        <f t="shared" si="230"/>
        <v>0</v>
      </c>
      <c r="AT285" s="9">
        <f t="shared" si="269"/>
        <v>0</v>
      </c>
      <c r="AU285" s="9">
        <f t="shared" si="270"/>
        <v>0</v>
      </c>
      <c r="AV285" s="9">
        <f t="shared" si="271"/>
        <v>0</v>
      </c>
      <c r="AW285" s="9">
        <f t="shared" si="272"/>
        <v>0</v>
      </c>
      <c r="AX285" s="9">
        <f t="shared" si="273"/>
        <v>0</v>
      </c>
      <c r="AY285" s="20">
        <v>5.1606538604852537E-3</v>
      </c>
      <c r="AZ285" s="9">
        <f t="shared" si="274"/>
        <v>0</v>
      </c>
      <c r="BA285" s="9">
        <f t="shared" si="275"/>
        <v>0</v>
      </c>
      <c r="BB285" s="9">
        <f t="shared" si="276"/>
        <v>0</v>
      </c>
      <c r="BC285" s="20">
        <v>4.4318000000000008</v>
      </c>
      <c r="BD285" s="9">
        <f t="shared" si="231"/>
        <v>0</v>
      </c>
      <c r="BE285" s="9">
        <f t="shared" si="232"/>
        <v>0.24083865335175395</v>
      </c>
      <c r="BF285" s="9">
        <f t="shared" si="233"/>
        <v>0.25019163700108005</v>
      </c>
      <c r="BG285" s="9">
        <f t="shared" si="234"/>
        <v>0.23183677784707796</v>
      </c>
      <c r="BH285" s="9">
        <f t="shared" si="235"/>
        <v>0.25990948497696315</v>
      </c>
      <c r="BI285" s="9">
        <f t="shared" si="236"/>
        <v>0.22317277509385797</v>
      </c>
      <c r="BJ285" s="9">
        <f t="shared" si="237"/>
        <v>0</v>
      </c>
      <c r="BK285" s="9">
        <f t="shared" si="238"/>
        <v>0</v>
      </c>
      <c r="BL285" s="9">
        <f t="shared" si="239"/>
        <v>0</v>
      </c>
      <c r="BM285" s="9">
        <f t="shared" si="240"/>
        <v>0</v>
      </c>
      <c r="BN285" s="9">
        <f t="shared" si="241"/>
        <v>0</v>
      </c>
    </row>
    <row r="286" spans="1:66" x14ac:dyDescent="0.3">
      <c r="A286" s="9">
        <f t="shared" si="229"/>
        <v>269</v>
      </c>
      <c r="B286" s="9">
        <f t="shared" si="277"/>
        <v>0</v>
      </c>
      <c r="C286" s="9">
        <f t="shared" si="278"/>
        <v>0</v>
      </c>
      <c r="D286" s="9">
        <f t="shared" si="279"/>
        <v>0</v>
      </c>
      <c r="E286" s="9">
        <f t="shared" si="280"/>
        <v>0</v>
      </c>
      <c r="F286" s="9">
        <f t="shared" si="281"/>
        <v>0</v>
      </c>
      <c r="G286" s="20">
        <v>5.4964889320406884E-3</v>
      </c>
      <c r="H286" s="9">
        <f t="shared" si="282"/>
        <v>0</v>
      </c>
      <c r="I286" s="9">
        <f t="shared" si="283"/>
        <v>0</v>
      </c>
      <c r="J286" s="9">
        <f t="shared" si="284"/>
        <v>0</v>
      </c>
      <c r="K286" s="4">
        <v>4.0318000000000005</v>
      </c>
      <c r="L286" s="9">
        <f t="shared" si="242"/>
        <v>0</v>
      </c>
      <c r="M286" s="9">
        <f t="shared" si="243"/>
        <v>0</v>
      </c>
      <c r="N286" s="9">
        <f t="shared" si="244"/>
        <v>0</v>
      </c>
      <c r="O286" s="9">
        <f t="shared" si="245"/>
        <v>0</v>
      </c>
      <c r="P286" s="9">
        <f t="shared" si="246"/>
        <v>0</v>
      </c>
      <c r="Q286" s="9">
        <f t="shared" si="247"/>
        <v>0</v>
      </c>
      <c r="R286" s="20">
        <v>5.6648754131074508E-3</v>
      </c>
      <c r="S286" s="9">
        <f t="shared" si="248"/>
        <v>0</v>
      </c>
      <c r="T286" s="9">
        <f t="shared" si="249"/>
        <v>0</v>
      </c>
      <c r="U286" s="9">
        <f t="shared" si="250"/>
        <v>0</v>
      </c>
      <c r="V286" s="20">
        <v>3.8318000000000003</v>
      </c>
      <c r="W286" s="9">
        <f t="shared" si="251"/>
        <v>0</v>
      </c>
      <c r="X286" s="9">
        <f t="shared" si="252"/>
        <v>0</v>
      </c>
      <c r="Y286" s="9">
        <f t="shared" si="253"/>
        <v>0</v>
      </c>
      <c r="Z286" s="9">
        <f t="shared" si="254"/>
        <v>0</v>
      </c>
      <c r="AA286" s="9">
        <f t="shared" si="255"/>
        <v>0</v>
      </c>
      <c r="AB286" s="9">
        <f t="shared" si="256"/>
        <v>0</v>
      </c>
      <c r="AC286" s="20">
        <v>5.3284154859407629E-3</v>
      </c>
      <c r="AD286" s="9">
        <f t="shared" si="257"/>
        <v>0</v>
      </c>
      <c r="AE286" s="9">
        <f t="shared" si="258"/>
        <v>0</v>
      </c>
      <c r="AF286" s="9">
        <f t="shared" si="259"/>
        <v>0</v>
      </c>
      <c r="AG286" s="20">
        <v>4.2318000000000007</v>
      </c>
      <c r="AH286" s="9">
        <f t="shared" si="260"/>
        <v>0</v>
      </c>
      <c r="AI286" s="9">
        <f t="shared" si="261"/>
        <v>0</v>
      </c>
      <c r="AJ286" s="9">
        <f t="shared" si="262"/>
        <v>0</v>
      </c>
      <c r="AK286" s="9">
        <f t="shared" si="263"/>
        <v>0</v>
      </c>
      <c r="AL286" s="9">
        <f t="shared" si="264"/>
        <v>0</v>
      </c>
      <c r="AM286" s="9">
        <f t="shared" si="265"/>
        <v>0</v>
      </c>
      <c r="AN286" s="20">
        <v>6.020401957620769E-3</v>
      </c>
      <c r="AO286" s="9">
        <f t="shared" si="266"/>
        <v>0</v>
      </c>
      <c r="AP286" s="9">
        <f t="shared" si="267"/>
        <v>0</v>
      </c>
      <c r="AQ286" s="9">
        <f t="shared" si="268"/>
        <v>0</v>
      </c>
      <c r="AR286" s="20">
        <v>3.6318000000000006</v>
      </c>
      <c r="AS286" s="9">
        <f t="shared" si="230"/>
        <v>0</v>
      </c>
      <c r="AT286" s="9">
        <f t="shared" si="269"/>
        <v>0</v>
      </c>
      <c r="AU286" s="9">
        <f t="shared" si="270"/>
        <v>0</v>
      </c>
      <c r="AV286" s="9">
        <f t="shared" si="271"/>
        <v>0</v>
      </c>
      <c r="AW286" s="9">
        <f t="shared" si="272"/>
        <v>0</v>
      </c>
      <c r="AX286" s="9">
        <f t="shared" si="273"/>
        <v>0</v>
      </c>
      <c r="AY286" s="20">
        <v>5.1606538604852537E-3</v>
      </c>
      <c r="AZ286" s="9">
        <f t="shared" si="274"/>
        <v>0</v>
      </c>
      <c r="BA286" s="9">
        <f t="shared" si="275"/>
        <v>0</v>
      </c>
      <c r="BB286" s="9">
        <f t="shared" si="276"/>
        <v>0</v>
      </c>
      <c r="BC286" s="20">
        <v>4.4318000000000008</v>
      </c>
      <c r="BD286" s="9">
        <f t="shared" si="231"/>
        <v>0</v>
      </c>
      <c r="BE286" s="9">
        <f t="shared" si="232"/>
        <v>0.23931368996510069</v>
      </c>
      <c r="BF286" s="9">
        <f t="shared" si="233"/>
        <v>0.24864863060508602</v>
      </c>
      <c r="BG286" s="9">
        <f t="shared" si="234"/>
        <v>0.23033066795486692</v>
      </c>
      <c r="BH286" s="9">
        <f t="shared" si="235"/>
        <v>0.25834933838622781</v>
      </c>
      <c r="BI286" s="9">
        <f t="shared" si="236"/>
        <v>0.22168624255361394</v>
      </c>
      <c r="BJ286" s="9">
        <f t="shared" si="237"/>
        <v>0</v>
      </c>
      <c r="BK286" s="9">
        <f t="shared" si="238"/>
        <v>0</v>
      </c>
      <c r="BL286" s="9">
        <f t="shared" si="239"/>
        <v>0</v>
      </c>
      <c r="BM286" s="9">
        <f t="shared" si="240"/>
        <v>0</v>
      </c>
      <c r="BN286" s="9">
        <f t="shared" si="241"/>
        <v>0</v>
      </c>
    </row>
    <row r="287" spans="1:66" x14ac:dyDescent="0.3">
      <c r="A287" s="9">
        <f t="shared" si="229"/>
        <v>270</v>
      </c>
      <c r="B287" s="9">
        <f t="shared" si="277"/>
        <v>0</v>
      </c>
      <c r="C287" s="9">
        <f t="shared" si="278"/>
        <v>0</v>
      </c>
      <c r="D287" s="9">
        <f t="shared" si="279"/>
        <v>0</v>
      </c>
      <c r="E287" s="9">
        <f t="shared" si="280"/>
        <v>0</v>
      </c>
      <c r="F287" s="9">
        <f t="shared" si="281"/>
        <v>0</v>
      </c>
      <c r="G287" s="20">
        <v>5.4964889320406884E-3</v>
      </c>
      <c r="H287" s="9">
        <f t="shared" si="282"/>
        <v>0</v>
      </c>
      <c r="I287" s="9">
        <f t="shared" si="283"/>
        <v>0</v>
      </c>
      <c r="J287" s="9">
        <f t="shared" si="284"/>
        <v>0</v>
      </c>
      <c r="K287" s="4">
        <v>4.0318000000000005</v>
      </c>
      <c r="L287" s="9">
        <f t="shared" si="242"/>
        <v>0</v>
      </c>
      <c r="M287" s="9">
        <f t="shared" si="243"/>
        <v>0</v>
      </c>
      <c r="N287" s="9">
        <f t="shared" si="244"/>
        <v>0</v>
      </c>
      <c r="O287" s="9">
        <f t="shared" si="245"/>
        <v>0</v>
      </c>
      <c r="P287" s="9">
        <f t="shared" si="246"/>
        <v>0</v>
      </c>
      <c r="Q287" s="9">
        <f t="shared" si="247"/>
        <v>0</v>
      </c>
      <c r="R287" s="20">
        <v>5.6648754131074508E-3</v>
      </c>
      <c r="S287" s="9">
        <f t="shared" si="248"/>
        <v>0</v>
      </c>
      <c r="T287" s="9">
        <f t="shared" si="249"/>
        <v>0</v>
      </c>
      <c r="U287" s="9">
        <f t="shared" si="250"/>
        <v>0</v>
      </c>
      <c r="V287" s="20">
        <v>3.8318000000000003</v>
      </c>
      <c r="W287" s="9">
        <f t="shared" si="251"/>
        <v>0</v>
      </c>
      <c r="X287" s="9">
        <f t="shared" si="252"/>
        <v>0</v>
      </c>
      <c r="Y287" s="9">
        <f t="shared" si="253"/>
        <v>0</v>
      </c>
      <c r="Z287" s="9">
        <f t="shared" si="254"/>
        <v>0</v>
      </c>
      <c r="AA287" s="9">
        <f t="shared" si="255"/>
        <v>0</v>
      </c>
      <c r="AB287" s="9">
        <f t="shared" si="256"/>
        <v>0</v>
      </c>
      <c r="AC287" s="20">
        <v>5.3284154859407629E-3</v>
      </c>
      <c r="AD287" s="9">
        <f t="shared" si="257"/>
        <v>0</v>
      </c>
      <c r="AE287" s="9">
        <f t="shared" si="258"/>
        <v>0</v>
      </c>
      <c r="AF287" s="9">
        <f t="shared" si="259"/>
        <v>0</v>
      </c>
      <c r="AG287" s="20">
        <v>4.2318000000000007</v>
      </c>
      <c r="AH287" s="9">
        <f t="shared" si="260"/>
        <v>0</v>
      </c>
      <c r="AI287" s="9">
        <f t="shared" si="261"/>
        <v>0</v>
      </c>
      <c r="AJ287" s="9">
        <f t="shared" si="262"/>
        <v>0</v>
      </c>
      <c r="AK287" s="9">
        <f t="shared" si="263"/>
        <v>0</v>
      </c>
      <c r="AL287" s="9">
        <f t="shared" si="264"/>
        <v>0</v>
      </c>
      <c r="AM287" s="9">
        <f t="shared" si="265"/>
        <v>0</v>
      </c>
      <c r="AN287" s="20">
        <v>6.020401957620769E-3</v>
      </c>
      <c r="AO287" s="9">
        <f t="shared" si="266"/>
        <v>0</v>
      </c>
      <c r="AP287" s="9">
        <f t="shared" si="267"/>
        <v>0</v>
      </c>
      <c r="AQ287" s="9">
        <f t="shared" si="268"/>
        <v>0</v>
      </c>
      <c r="AR287" s="20">
        <v>3.6318000000000006</v>
      </c>
      <c r="AS287" s="9">
        <f t="shared" si="230"/>
        <v>0</v>
      </c>
      <c r="AT287" s="9">
        <f t="shared" si="269"/>
        <v>0</v>
      </c>
      <c r="AU287" s="9">
        <f t="shared" si="270"/>
        <v>0</v>
      </c>
      <c r="AV287" s="9">
        <f t="shared" si="271"/>
        <v>0</v>
      </c>
      <c r="AW287" s="9">
        <f t="shared" si="272"/>
        <v>0</v>
      </c>
      <c r="AX287" s="9">
        <f t="shared" si="273"/>
        <v>0</v>
      </c>
      <c r="AY287" s="20">
        <v>5.1606538604852537E-3</v>
      </c>
      <c r="AZ287" s="9">
        <f t="shared" si="274"/>
        <v>0</v>
      </c>
      <c r="BA287" s="9">
        <f t="shared" si="275"/>
        <v>0</v>
      </c>
      <c r="BB287" s="9">
        <f t="shared" si="276"/>
        <v>0</v>
      </c>
      <c r="BC287" s="20">
        <v>4.4318000000000008</v>
      </c>
      <c r="BD287" s="9">
        <f t="shared" si="231"/>
        <v>0</v>
      </c>
      <c r="BE287" s="9">
        <f t="shared" si="232"/>
        <v>0.23779838247586368</v>
      </c>
      <c r="BF287" s="9">
        <f t="shared" si="233"/>
        <v>0.24711514038943524</v>
      </c>
      <c r="BG287" s="9">
        <f t="shared" si="234"/>
        <v>0.2288343423903561</v>
      </c>
      <c r="BH287" s="9">
        <f t="shared" si="235"/>
        <v>0.25679855681495223</v>
      </c>
      <c r="BI287" s="9">
        <f t="shared" si="236"/>
        <v>0.22020961166464559</v>
      </c>
      <c r="BJ287" s="9">
        <f t="shared" si="237"/>
        <v>0</v>
      </c>
      <c r="BK287" s="9">
        <f t="shared" si="238"/>
        <v>0</v>
      </c>
      <c r="BL287" s="9">
        <f t="shared" si="239"/>
        <v>0</v>
      </c>
      <c r="BM287" s="9">
        <f t="shared" si="240"/>
        <v>0</v>
      </c>
      <c r="BN287" s="9">
        <f t="shared" si="241"/>
        <v>0</v>
      </c>
    </row>
    <row r="288" spans="1:66" x14ac:dyDescent="0.3">
      <c r="A288" s="9">
        <f t="shared" si="229"/>
        <v>271</v>
      </c>
      <c r="B288" s="9">
        <f t="shared" si="277"/>
        <v>0</v>
      </c>
      <c r="C288" s="9">
        <f t="shared" si="278"/>
        <v>0</v>
      </c>
      <c r="D288" s="9">
        <f t="shared" si="279"/>
        <v>0</v>
      </c>
      <c r="E288" s="9">
        <f t="shared" si="280"/>
        <v>0</v>
      </c>
      <c r="F288" s="9">
        <f t="shared" si="281"/>
        <v>0</v>
      </c>
      <c r="G288" s="20">
        <v>5.4964889320406884E-3</v>
      </c>
      <c r="H288" s="9">
        <f t="shared" si="282"/>
        <v>0</v>
      </c>
      <c r="I288" s="9">
        <f t="shared" si="283"/>
        <v>0</v>
      </c>
      <c r="J288" s="9">
        <f t="shared" si="284"/>
        <v>0</v>
      </c>
      <c r="K288" s="4">
        <v>4.0318000000000005</v>
      </c>
      <c r="L288" s="9">
        <f t="shared" si="242"/>
        <v>0</v>
      </c>
      <c r="M288" s="9">
        <f t="shared" si="243"/>
        <v>0</v>
      </c>
      <c r="N288" s="9">
        <f t="shared" si="244"/>
        <v>0</v>
      </c>
      <c r="O288" s="9">
        <f t="shared" si="245"/>
        <v>0</v>
      </c>
      <c r="P288" s="9">
        <f t="shared" si="246"/>
        <v>0</v>
      </c>
      <c r="Q288" s="9">
        <f t="shared" si="247"/>
        <v>0</v>
      </c>
      <c r="R288" s="20">
        <v>5.6648754131074508E-3</v>
      </c>
      <c r="S288" s="9">
        <f t="shared" si="248"/>
        <v>0</v>
      </c>
      <c r="T288" s="9">
        <f t="shared" si="249"/>
        <v>0</v>
      </c>
      <c r="U288" s="9">
        <f t="shared" si="250"/>
        <v>0</v>
      </c>
      <c r="V288" s="20">
        <v>3.8318000000000003</v>
      </c>
      <c r="W288" s="9">
        <f t="shared" si="251"/>
        <v>0</v>
      </c>
      <c r="X288" s="9">
        <f t="shared" si="252"/>
        <v>0</v>
      </c>
      <c r="Y288" s="9">
        <f t="shared" si="253"/>
        <v>0</v>
      </c>
      <c r="Z288" s="9">
        <f t="shared" si="254"/>
        <v>0</v>
      </c>
      <c r="AA288" s="9">
        <f t="shared" si="255"/>
        <v>0</v>
      </c>
      <c r="AB288" s="9">
        <f t="shared" si="256"/>
        <v>0</v>
      </c>
      <c r="AC288" s="20">
        <v>5.3284154859407629E-3</v>
      </c>
      <c r="AD288" s="9">
        <f t="shared" si="257"/>
        <v>0</v>
      </c>
      <c r="AE288" s="9">
        <f t="shared" si="258"/>
        <v>0</v>
      </c>
      <c r="AF288" s="9">
        <f t="shared" si="259"/>
        <v>0</v>
      </c>
      <c r="AG288" s="20">
        <v>4.2318000000000007</v>
      </c>
      <c r="AH288" s="9">
        <f t="shared" si="260"/>
        <v>0</v>
      </c>
      <c r="AI288" s="9">
        <f t="shared" si="261"/>
        <v>0</v>
      </c>
      <c r="AJ288" s="9">
        <f t="shared" si="262"/>
        <v>0</v>
      </c>
      <c r="AK288" s="9">
        <f t="shared" si="263"/>
        <v>0</v>
      </c>
      <c r="AL288" s="9">
        <f t="shared" si="264"/>
        <v>0</v>
      </c>
      <c r="AM288" s="9">
        <f t="shared" si="265"/>
        <v>0</v>
      </c>
      <c r="AN288" s="20">
        <v>6.020401957620769E-3</v>
      </c>
      <c r="AO288" s="9">
        <f t="shared" si="266"/>
        <v>0</v>
      </c>
      <c r="AP288" s="9">
        <f t="shared" si="267"/>
        <v>0</v>
      </c>
      <c r="AQ288" s="9">
        <f t="shared" si="268"/>
        <v>0</v>
      </c>
      <c r="AR288" s="20">
        <v>3.6318000000000006</v>
      </c>
      <c r="AS288" s="9">
        <f t="shared" si="230"/>
        <v>0</v>
      </c>
      <c r="AT288" s="9">
        <f t="shared" si="269"/>
        <v>0</v>
      </c>
      <c r="AU288" s="9">
        <f t="shared" si="270"/>
        <v>0</v>
      </c>
      <c r="AV288" s="9">
        <f t="shared" si="271"/>
        <v>0</v>
      </c>
      <c r="AW288" s="9">
        <f t="shared" si="272"/>
        <v>0</v>
      </c>
      <c r="AX288" s="9">
        <f t="shared" si="273"/>
        <v>0</v>
      </c>
      <c r="AY288" s="20">
        <v>5.1606538604852537E-3</v>
      </c>
      <c r="AZ288" s="9">
        <f t="shared" si="274"/>
        <v>0</v>
      </c>
      <c r="BA288" s="9">
        <f t="shared" si="275"/>
        <v>0</v>
      </c>
      <c r="BB288" s="9">
        <f t="shared" si="276"/>
        <v>0</v>
      </c>
      <c r="BC288" s="20">
        <v>4.4318000000000008</v>
      </c>
      <c r="BD288" s="9">
        <f t="shared" si="231"/>
        <v>0</v>
      </c>
      <c r="BE288" s="9">
        <f t="shared" si="232"/>
        <v>0.23629266974398166</v>
      </c>
      <c r="BF288" s="9">
        <f t="shared" si="233"/>
        <v>0.24559110766500725</v>
      </c>
      <c r="BG288" s="9">
        <f t="shared" si="234"/>
        <v>0.22734773759040908</v>
      </c>
      <c r="BH288" s="9">
        <f t="shared" si="235"/>
        <v>0.25525708404816916</v>
      </c>
      <c r="BI288" s="9">
        <f t="shared" si="236"/>
        <v>0.21874281647299945</v>
      </c>
      <c r="BJ288" s="9">
        <f t="shared" si="237"/>
        <v>0</v>
      </c>
      <c r="BK288" s="9">
        <f t="shared" si="238"/>
        <v>0</v>
      </c>
      <c r="BL288" s="9">
        <f t="shared" si="239"/>
        <v>0</v>
      </c>
      <c r="BM288" s="9">
        <f t="shared" si="240"/>
        <v>0</v>
      </c>
      <c r="BN288" s="9">
        <f t="shared" si="241"/>
        <v>0</v>
      </c>
    </row>
    <row r="289" spans="1:66" x14ac:dyDescent="0.3">
      <c r="A289" s="9">
        <f t="shared" si="229"/>
        <v>272</v>
      </c>
      <c r="B289" s="9">
        <f t="shared" si="277"/>
        <v>0</v>
      </c>
      <c r="C289" s="9">
        <f t="shared" si="278"/>
        <v>0</v>
      </c>
      <c r="D289" s="9">
        <f t="shared" si="279"/>
        <v>0</v>
      </c>
      <c r="E289" s="9">
        <f t="shared" si="280"/>
        <v>0</v>
      </c>
      <c r="F289" s="9">
        <f t="shared" si="281"/>
        <v>0</v>
      </c>
      <c r="G289" s="20">
        <v>5.4964889320406884E-3</v>
      </c>
      <c r="H289" s="9">
        <f t="shared" si="282"/>
        <v>0</v>
      </c>
      <c r="I289" s="9">
        <f t="shared" si="283"/>
        <v>0</v>
      </c>
      <c r="J289" s="9">
        <f t="shared" si="284"/>
        <v>0</v>
      </c>
      <c r="K289" s="4">
        <v>4.0318000000000005</v>
      </c>
      <c r="L289" s="9">
        <f t="shared" si="242"/>
        <v>0</v>
      </c>
      <c r="M289" s="9">
        <f t="shared" si="243"/>
        <v>0</v>
      </c>
      <c r="N289" s="9">
        <f t="shared" si="244"/>
        <v>0</v>
      </c>
      <c r="O289" s="9">
        <f t="shared" si="245"/>
        <v>0</v>
      </c>
      <c r="P289" s="9">
        <f t="shared" si="246"/>
        <v>0</v>
      </c>
      <c r="Q289" s="9">
        <f t="shared" si="247"/>
        <v>0</v>
      </c>
      <c r="R289" s="20">
        <v>5.6648754131074508E-3</v>
      </c>
      <c r="S289" s="9">
        <f t="shared" si="248"/>
        <v>0</v>
      </c>
      <c r="T289" s="9">
        <f t="shared" si="249"/>
        <v>0</v>
      </c>
      <c r="U289" s="9">
        <f t="shared" si="250"/>
        <v>0</v>
      </c>
      <c r="V289" s="20">
        <v>3.8318000000000003</v>
      </c>
      <c r="W289" s="9">
        <f t="shared" si="251"/>
        <v>0</v>
      </c>
      <c r="X289" s="9">
        <f t="shared" si="252"/>
        <v>0</v>
      </c>
      <c r="Y289" s="9">
        <f t="shared" si="253"/>
        <v>0</v>
      </c>
      <c r="Z289" s="9">
        <f t="shared" si="254"/>
        <v>0</v>
      </c>
      <c r="AA289" s="9">
        <f t="shared" si="255"/>
        <v>0</v>
      </c>
      <c r="AB289" s="9">
        <f t="shared" si="256"/>
        <v>0</v>
      </c>
      <c r="AC289" s="20">
        <v>5.3284154859407629E-3</v>
      </c>
      <c r="AD289" s="9">
        <f t="shared" si="257"/>
        <v>0</v>
      </c>
      <c r="AE289" s="9">
        <f t="shared" si="258"/>
        <v>0</v>
      </c>
      <c r="AF289" s="9">
        <f t="shared" si="259"/>
        <v>0</v>
      </c>
      <c r="AG289" s="20">
        <v>4.2318000000000007</v>
      </c>
      <c r="AH289" s="9">
        <f t="shared" si="260"/>
        <v>0</v>
      </c>
      <c r="AI289" s="9">
        <f t="shared" si="261"/>
        <v>0</v>
      </c>
      <c r="AJ289" s="9">
        <f t="shared" si="262"/>
        <v>0</v>
      </c>
      <c r="AK289" s="9">
        <f t="shared" si="263"/>
        <v>0</v>
      </c>
      <c r="AL289" s="9">
        <f t="shared" si="264"/>
        <v>0</v>
      </c>
      <c r="AM289" s="9">
        <f t="shared" si="265"/>
        <v>0</v>
      </c>
      <c r="AN289" s="20">
        <v>6.020401957620769E-3</v>
      </c>
      <c r="AO289" s="9">
        <f t="shared" si="266"/>
        <v>0</v>
      </c>
      <c r="AP289" s="9">
        <f t="shared" si="267"/>
        <v>0</v>
      </c>
      <c r="AQ289" s="9">
        <f t="shared" si="268"/>
        <v>0</v>
      </c>
      <c r="AR289" s="20">
        <v>3.6318000000000006</v>
      </c>
      <c r="AS289" s="9">
        <f t="shared" si="230"/>
        <v>0</v>
      </c>
      <c r="AT289" s="9">
        <f t="shared" si="269"/>
        <v>0</v>
      </c>
      <c r="AU289" s="9">
        <f t="shared" si="270"/>
        <v>0</v>
      </c>
      <c r="AV289" s="9">
        <f t="shared" si="271"/>
        <v>0</v>
      </c>
      <c r="AW289" s="9">
        <f t="shared" si="272"/>
        <v>0</v>
      </c>
      <c r="AX289" s="9">
        <f t="shared" si="273"/>
        <v>0</v>
      </c>
      <c r="AY289" s="20">
        <v>5.1606538604852537E-3</v>
      </c>
      <c r="AZ289" s="9">
        <f t="shared" si="274"/>
        <v>0</v>
      </c>
      <c r="BA289" s="9">
        <f t="shared" si="275"/>
        <v>0</v>
      </c>
      <c r="BB289" s="9">
        <f t="shared" si="276"/>
        <v>0</v>
      </c>
      <c r="BC289" s="20">
        <v>4.4318000000000008</v>
      </c>
      <c r="BD289" s="9">
        <f t="shared" si="231"/>
        <v>0</v>
      </c>
      <c r="BE289" s="9">
        <f t="shared" si="232"/>
        <v>0.23479649101652533</v>
      </c>
      <c r="BF289" s="9">
        <f t="shared" si="233"/>
        <v>0.24407647410463476</v>
      </c>
      <c r="BG289" s="9">
        <f t="shared" si="234"/>
        <v>0.22587079040482247</v>
      </c>
      <c r="BH289" s="9">
        <f t="shared" si="235"/>
        <v>0.25372486420835033</v>
      </c>
      <c r="BI289" s="9">
        <f t="shared" si="236"/>
        <v>0.21728579146403504</v>
      </c>
      <c r="BJ289" s="9">
        <f t="shared" si="237"/>
        <v>0</v>
      </c>
      <c r="BK289" s="9">
        <f t="shared" si="238"/>
        <v>0</v>
      </c>
      <c r="BL289" s="9">
        <f t="shared" si="239"/>
        <v>0</v>
      </c>
      <c r="BM289" s="9">
        <f t="shared" si="240"/>
        <v>0</v>
      </c>
      <c r="BN289" s="9">
        <f t="shared" si="241"/>
        <v>0</v>
      </c>
    </row>
    <row r="290" spans="1:66" x14ac:dyDescent="0.3">
      <c r="A290" s="9">
        <f t="shared" si="229"/>
        <v>273</v>
      </c>
      <c r="B290" s="9">
        <f t="shared" si="277"/>
        <v>0</v>
      </c>
      <c r="C290" s="9">
        <f t="shared" si="278"/>
        <v>0</v>
      </c>
      <c r="D290" s="9">
        <f t="shared" si="279"/>
        <v>0</v>
      </c>
      <c r="E290" s="9">
        <f t="shared" si="280"/>
        <v>0</v>
      </c>
      <c r="F290" s="9">
        <f t="shared" si="281"/>
        <v>0</v>
      </c>
      <c r="G290" s="20">
        <v>5.4964889320406884E-3</v>
      </c>
      <c r="H290" s="9">
        <f t="shared" si="282"/>
        <v>0</v>
      </c>
      <c r="I290" s="9">
        <f t="shared" si="283"/>
        <v>0</v>
      </c>
      <c r="J290" s="9">
        <f t="shared" si="284"/>
        <v>0</v>
      </c>
      <c r="K290" s="4">
        <v>4.0318000000000005</v>
      </c>
      <c r="L290" s="9">
        <f t="shared" si="242"/>
        <v>0</v>
      </c>
      <c r="M290" s="9">
        <f t="shared" si="243"/>
        <v>0</v>
      </c>
      <c r="N290" s="9">
        <f t="shared" si="244"/>
        <v>0</v>
      </c>
      <c r="O290" s="9">
        <f t="shared" si="245"/>
        <v>0</v>
      </c>
      <c r="P290" s="9">
        <f t="shared" si="246"/>
        <v>0</v>
      </c>
      <c r="Q290" s="9">
        <f t="shared" si="247"/>
        <v>0</v>
      </c>
      <c r="R290" s="20">
        <v>5.6648754131074508E-3</v>
      </c>
      <c r="S290" s="9">
        <f t="shared" si="248"/>
        <v>0</v>
      </c>
      <c r="T290" s="9">
        <f t="shared" si="249"/>
        <v>0</v>
      </c>
      <c r="U290" s="9">
        <f t="shared" si="250"/>
        <v>0</v>
      </c>
      <c r="V290" s="20">
        <v>3.8318000000000003</v>
      </c>
      <c r="W290" s="9">
        <f t="shared" si="251"/>
        <v>0</v>
      </c>
      <c r="X290" s="9">
        <f t="shared" si="252"/>
        <v>0</v>
      </c>
      <c r="Y290" s="9">
        <f t="shared" si="253"/>
        <v>0</v>
      </c>
      <c r="Z290" s="9">
        <f t="shared" si="254"/>
        <v>0</v>
      </c>
      <c r="AA290" s="9">
        <f t="shared" si="255"/>
        <v>0</v>
      </c>
      <c r="AB290" s="9">
        <f t="shared" si="256"/>
        <v>0</v>
      </c>
      <c r="AC290" s="20">
        <v>5.3284154859407629E-3</v>
      </c>
      <c r="AD290" s="9">
        <f t="shared" si="257"/>
        <v>0</v>
      </c>
      <c r="AE290" s="9">
        <f t="shared" si="258"/>
        <v>0</v>
      </c>
      <c r="AF290" s="9">
        <f t="shared" si="259"/>
        <v>0</v>
      </c>
      <c r="AG290" s="20">
        <v>4.2318000000000007</v>
      </c>
      <c r="AH290" s="9">
        <f t="shared" si="260"/>
        <v>0</v>
      </c>
      <c r="AI290" s="9">
        <f t="shared" si="261"/>
        <v>0</v>
      </c>
      <c r="AJ290" s="9">
        <f t="shared" si="262"/>
        <v>0</v>
      </c>
      <c r="AK290" s="9">
        <f t="shared" si="263"/>
        <v>0</v>
      </c>
      <c r="AL290" s="9">
        <f t="shared" si="264"/>
        <v>0</v>
      </c>
      <c r="AM290" s="9">
        <f t="shared" si="265"/>
        <v>0</v>
      </c>
      <c r="AN290" s="20">
        <v>6.020401957620769E-3</v>
      </c>
      <c r="AO290" s="9">
        <f t="shared" si="266"/>
        <v>0</v>
      </c>
      <c r="AP290" s="9">
        <f t="shared" si="267"/>
        <v>0</v>
      </c>
      <c r="AQ290" s="9">
        <f t="shared" si="268"/>
        <v>0</v>
      </c>
      <c r="AR290" s="20">
        <v>3.6318000000000006</v>
      </c>
      <c r="AS290" s="9">
        <f t="shared" si="230"/>
        <v>0</v>
      </c>
      <c r="AT290" s="9">
        <f t="shared" si="269"/>
        <v>0</v>
      </c>
      <c r="AU290" s="9">
        <f t="shared" si="270"/>
        <v>0</v>
      </c>
      <c r="AV290" s="9">
        <f t="shared" si="271"/>
        <v>0</v>
      </c>
      <c r="AW290" s="9">
        <f t="shared" si="272"/>
        <v>0</v>
      </c>
      <c r="AX290" s="9">
        <f t="shared" si="273"/>
        <v>0</v>
      </c>
      <c r="AY290" s="20">
        <v>5.1606538604852537E-3</v>
      </c>
      <c r="AZ290" s="9">
        <f t="shared" si="274"/>
        <v>0</v>
      </c>
      <c r="BA290" s="9">
        <f t="shared" si="275"/>
        <v>0</v>
      </c>
      <c r="BB290" s="9">
        <f t="shared" si="276"/>
        <v>0</v>
      </c>
      <c r="BC290" s="20">
        <v>4.4318000000000008</v>
      </c>
      <c r="BD290" s="9">
        <f t="shared" si="231"/>
        <v>0</v>
      </c>
      <c r="BE290" s="9">
        <f t="shared" si="232"/>
        <v>0.2333097859252462</v>
      </c>
      <c r="BF290" s="9">
        <f t="shared" si="233"/>
        <v>0.24257118174087164</v>
      </c>
      <c r="BG290" s="9">
        <f t="shared" si="234"/>
        <v>0.22440343809364338</v>
      </c>
      <c r="BH290" s="9">
        <f t="shared" si="235"/>
        <v>0.25220184175338095</v>
      </c>
      <c r="BI290" s="9">
        <f t="shared" si="236"/>
        <v>0.21583847155949865</v>
      </c>
      <c r="BJ290" s="9">
        <f t="shared" si="237"/>
        <v>0</v>
      </c>
      <c r="BK290" s="9">
        <f t="shared" si="238"/>
        <v>0</v>
      </c>
      <c r="BL290" s="9">
        <f t="shared" si="239"/>
        <v>0</v>
      </c>
      <c r="BM290" s="9">
        <f t="shared" si="240"/>
        <v>0</v>
      </c>
      <c r="BN290" s="9">
        <f t="shared" si="241"/>
        <v>0</v>
      </c>
    </row>
    <row r="291" spans="1:66" x14ac:dyDescent="0.3">
      <c r="A291" s="9">
        <f t="shared" si="229"/>
        <v>274</v>
      </c>
      <c r="B291" s="9">
        <f t="shared" si="277"/>
        <v>0</v>
      </c>
      <c r="C291" s="9">
        <f t="shared" si="278"/>
        <v>0</v>
      </c>
      <c r="D291" s="9">
        <f t="shared" si="279"/>
        <v>0</v>
      </c>
      <c r="E291" s="9">
        <f t="shared" si="280"/>
        <v>0</v>
      </c>
      <c r="F291" s="9">
        <f t="shared" si="281"/>
        <v>0</v>
      </c>
      <c r="G291" s="20">
        <v>5.4964889320406884E-3</v>
      </c>
      <c r="H291" s="9">
        <f t="shared" si="282"/>
        <v>0</v>
      </c>
      <c r="I291" s="9">
        <f t="shared" si="283"/>
        <v>0</v>
      </c>
      <c r="J291" s="9">
        <f t="shared" si="284"/>
        <v>0</v>
      </c>
      <c r="K291" s="4">
        <v>4.0318000000000005</v>
      </c>
      <c r="L291" s="9">
        <f t="shared" si="242"/>
        <v>0</v>
      </c>
      <c r="M291" s="9">
        <f t="shared" si="243"/>
        <v>0</v>
      </c>
      <c r="N291" s="9">
        <f t="shared" si="244"/>
        <v>0</v>
      </c>
      <c r="O291" s="9">
        <f t="shared" si="245"/>
        <v>0</v>
      </c>
      <c r="P291" s="9">
        <f t="shared" si="246"/>
        <v>0</v>
      </c>
      <c r="Q291" s="9">
        <f t="shared" si="247"/>
        <v>0</v>
      </c>
      <c r="R291" s="20">
        <v>5.6648754131074508E-3</v>
      </c>
      <c r="S291" s="9">
        <f t="shared" si="248"/>
        <v>0</v>
      </c>
      <c r="T291" s="9">
        <f t="shared" si="249"/>
        <v>0</v>
      </c>
      <c r="U291" s="9">
        <f t="shared" si="250"/>
        <v>0</v>
      </c>
      <c r="V291" s="20">
        <v>3.8318000000000003</v>
      </c>
      <c r="W291" s="9">
        <f t="shared" si="251"/>
        <v>0</v>
      </c>
      <c r="X291" s="9">
        <f t="shared" si="252"/>
        <v>0</v>
      </c>
      <c r="Y291" s="9">
        <f t="shared" si="253"/>
        <v>0</v>
      </c>
      <c r="Z291" s="9">
        <f t="shared" si="254"/>
        <v>0</v>
      </c>
      <c r="AA291" s="9">
        <f t="shared" si="255"/>
        <v>0</v>
      </c>
      <c r="AB291" s="9">
        <f t="shared" si="256"/>
        <v>0</v>
      </c>
      <c r="AC291" s="20">
        <v>5.3284154859407629E-3</v>
      </c>
      <c r="AD291" s="9">
        <f t="shared" si="257"/>
        <v>0</v>
      </c>
      <c r="AE291" s="9">
        <f t="shared" si="258"/>
        <v>0</v>
      </c>
      <c r="AF291" s="9">
        <f t="shared" si="259"/>
        <v>0</v>
      </c>
      <c r="AG291" s="20">
        <v>4.2318000000000007</v>
      </c>
      <c r="AH291" s="9">
        <f t="shared" si="260"/>
        <v>0</v>
      </c>
      <c r="AI291" s="9">
        <f t="shared" si="261"/>
        <v>0</v>
      </c>
      <c r="AJ291" s="9">
        <f t="shared" si="262"/>
        <v>0</v>
      </c>
      <c r="AK291" s="9">
        <f t="shared" si="263"/>
        <v>0</v>
      </c>
      <c r="AL291" s="9">
        <f t="shared" si="264"/>
        <v>0</v>
      </c>
      <c r="AM291" s="9">
        <f t="shared" si="265"/>
        <v>0</v>
      </c>
      <c r="AN291" s="20">
        <v>6.020401957620769E-3</v>
      </c>
      <c r="AO291" s="9">
        <f t="shared" si="266"/>
        <v>0</v>
      </c>
      <c r="AP291" s="9">
        <f t="shared" si="267"/>
        <v>0</v>
      </c>
      <c r="AQ291" s="9">
        <f t="shared" si="268"/>
        <v>0</v>
      </c>
      <c r="AR291" s="20">
        <v>3.6318000000000006</v>
      </c>
      <c r="AS291" s="9">
        <f t="shared" si="230"/>
        <v>0</v>
      </c>
      <c r="AT291" s="9">
        <f t="shared" si="269"/>
        <v>0</v>
      </c>
      <c r="AU291" s="9">
        <f t="shared" si="270"/>
        <v>0</v>
      </c>
      <c r="AV291" s="9">
        <f t="shared" si="271"/>
        <v>0</v>
      </c>
      <c r="AW291" s="9">
        <f t="shared" si="272"/>
        <v>0</v>
      </c>
      <c r="AX291" s="9">
        <f t="shared" si="273"/>
        <v>0</v>
      </c>
      <c r="AY291" s="20">
        <v>5.1606538604852537E-3</v>
      </c>
      <c r="AZ291" s="9">
        <f t="shared" si="274"/>
        <v>0</v>
      </c>
      <c r="BA291" s="9">
        <f t="shared" si="275"/>
        <v>0</v>
      </c>
      <c r="BB291" s="9">
        <f t="shared" si="276"/>
        <v>0</v>
      </c>
      <c r="BC291" s="20">
        <v>4.4318000000000008</v>
      </c>
      <c r="BD291" s="9">
        <f t="shared" si="231"/>
        <v>0</v>
      </c>
      <c r="BE291" s="9">
        <f t="shared" si="232"/>
        <v>0.23183249448414076</v>
      </c>
      <c r="BF291" s="9">
        <f t="shared" si="233"/>
        <v>0.2410751729637742</v>
      </c>
      <c r="BG291" s="9">
        <f t="shared" si="234"/>
        <v>0.22294561832450419</v>
      </c>
      <c r="BH291" s="9">
        <f t="shared" si="235"/>
        <v>0.25068796147454625</v>
      </c>
      <c r="BI291" s="9">
        <f t="shared" si="236"/>
        <v>0.21440079211461657</v>
      </c>
      <c r="BJ291" s="9">
        <f t="shared" si="237"/>
        <v>0</v>
      </c>
      <c r="BK291" s="9">
        <f t="shared" si="238"/>
        <v>0</v>
      </c>
      <c r="BL291" s="9">
        <f t="shared" si="239"/>
        <v>0</v>
      </c>
      <c r="BM291" s="9">
        <f t="shared" si="240"/>
        <v>0</v>
      </c>
      <c r="BN291" s="9">
        <f t="shared" si="241"/>
        <v>0</v>
      </c>
    </row>
    <row r="292" spans="1:66" x14ac:dyDescent="0.3">
      <c r="A292" s="9">
        <f t="shared" si="229"/>
        <v>275</v>
      </c>
      <c r="B292" s="9">
        <f t="shared" si="277"/>
        <v>0</v>
      </c>
      <c r="C292" s="9">
        <f t="shared" si="278"/>
        <v>0</v>
      </c>
      <c r="D292" s="9">
        <f t="shared" si="279"/>
        <v>0</v>
      </c>
      <c r="E292" s="9">
        <f t="shared" si="280"/>
        <v>0</v>
      </c>
      <c r="F292" s="9">
        <f t="shared" si="281"/>
        <v>0</v>
      </c>
      <c r="G292" s="20">
        <v>5.4964889320406884E-3</v>
      </c>
      <c r="H292" s="9">
        <f t="shared" si="282"/>
        <v>0</v>
      </c>
      <c r="I292" s="9">
        <f t="shared" si="283"/>
        <v>0</v>
      </c>
      <c r="J292" s="9">
        <f t="shared" si="284"/>
        <v>0</v>
      </c>
      <c r="K292" s="4">
        <v>4.0318000000000005</v>
      </c>
      <c r="L292" s="9">
        <f t="shared" si="242"/>
        <v>0</v>
      </c>
      <c r="M292" s="9">
        <f t="shared" si="243"/>
        <v>0</v>
      </c>
      <c r="N292" s="9">
        <f t="shared" si="244"/>
        <v>0</v>
      </c>
      <c r="O292" s="9">
        <f t="shared" si="245"/>
        <v>0</v>
      </c>
      <c r="P292" s="9">
        <f t="shared" si="246"/>
        <v>0</v>
      </c>
      <c r="Q292" s="9">
        <f t="shared" si="247"/>
        <v>0</v>
      </c>
      <c r="R292" s="20">
        <v>5.6648754131074508E-3</v>
      </c>
      <c r="S292" s="9">
        <f t="shared" si="248"/>
        <v>0</v>
      </c>
      <c r="T292" s="9">
        <f t="shared" si="249"/>
        <v>0</v>
      </c>
      <c r="U292" s="9">
        <f t="shared" si="250"/>
        <v>0</v>
      </c>
      <c r="V292" s="20">
        <v>3.8318000000000003</v>
      </c>
      <c r="W292" s="9">
        <f t="shared" si="251"/>
        <v>0</v>
      </c>
      <c r="X292" s="9">
        <f t="shared" si="252"/>
        <v>0</v>
      </c>
      <c r="Y292" s="9">
        <f t="shared" si="253"/>
        <v>0</v>
      </c>
      <c r="Z292" s="9">
        <f t="shared" si="254"/>
        <v>0</v>
      </c>
      <c r="AA292" s="9">
        <f t="shared" si="255"/>
        <v>0</v>
      </c>
      <c r="AB292" s="9">
        <f t="shared" si="256"/>
        <v>0</v>
      </c>
      <c r="AC292" s="20">
        <v>5.3284154859407629E-3</v>
      </c>
      <c r="AD292" s="9">
        <f t="shared" si="257"/>
        <v>0</v>
      </c>
      <c r="AE292" s="9">
        <f t="shared" si="258"/>
        <v>0</v>
      </c>
      <c r="AF292" s="9">
        <f t="shared" si="259"/>
        <v>0</v>
      </c>
      <c r="AG292" s="20">
        <v>4.2318000000000007</v>
      </c>
      <c r="AH292" s="9">
        <f t="shared" si="260"/>
        <v>0</v>
      </c>
      <c r="AI292" s="9">
        <f t="shared" si="261"/>
        <v>0</v>
      </c>
      <c r="AJ292" s="9">
        <f t="shared" si="262"/>
        <v>0</v>
      </c>
      <c r="AK292" s="9">
        <f t="shared" si="263"/>
        <v>0</v>
      </c>
      <c r="AL292" s="9">
        <f t="shared" si="264"/>
        <v>0</v>
      </c>
      <c r="AM292" s="9">
        <f t="shared" si="265"/>
        <v>0</v>
      </c>
      <c r="AN292" s="20">
        <v>6.020401957620769E-3</v>
      </c>
      <c r="AO292" s="9">
        <f t="shared" si="266"/>
        <v>0</v>
      </c>
      <c r="AP292" s="9">
        <f t="shared" si="267"/>
        <v>0</v>
      </c>
      <c r="AQ292" s="9">
        <f t="shared" si="268"/>
        <v>0</v>
      </c>
      <c r="AR292" s="20">
        <v>3.6318000000000006</v>
      </c>
      <c r="AS292" s="9">
        <f t="shared" si="230"/>
        <v>0</v>
      </c>
      <c r="AT292" s="9">
        <f t="shared" si="269"/>
        <v>0</v>
      </c>
      <c r="AU292" s="9">
        <f t="shared" si="270"/>
        <v>0</v>
      </c>
      <c r="AV292" s="9">
        <f t="shared" si="271"/>
        <v>0</v>
      </c>
      <c r="AW292" s="9">
        <f t="shared" si="272"/>
        <v>0</v>
      </c>
      <c r="AX292" s="9">
        <f t="shared" si="273"/>
        <v>0</v>
      </c>
      <c r="AY292" s="20">
        <v>5.1606538604852537E-3</v>
      </c>
      <c r="AZ292" s="9">
        <f t="shared" si="274"/>
        <v>0</v>
      </c>
      <c r="BA292" s="9">
        <f t="shared" si="275"/>
        <v>0</v>
      </c>
      <c r="BB292" s="9">
        <f t="shared" si="276"/>
        <v>0</v>
      </c>
      <c r="BC292" s="20">
        <v>4.4318000000000008</v>
      </c>
      <c r="BD292" s="9">
        <f t="shared" si="231"/>
        <v>0</v>
      </c>
      <c r="BE292" s="9">
        <f t="shared" si="232"/>
        <v>0.2303645570870301</v>
      </c>
      <c r="BF292" s="9">
        <f t="shared" si="233"/>
        <v>0.23958839051869646</v>
      </c>
      <c r="BG292" s="9">
        <f t="shared" si="234"/>
        <v>0.22149726916997478</v>
      </c>
      <c r="BH292" s="9">
        <f t="shared" si="235"/>
        <v>0.24918316849453029</v>
      </c>
      <c r="BI292" s="9">
        <f t="shared" si="236"/>
        <v>0.21297268891520779</v>
      </c>
      <c r="BJ292" s="9">
        <f t="shared" si="237"/>
        <v>0</v>
      </c>
      <c r="BK292" s="9">
        <f t="shared" si="238"/>
        <v>0</v>
      </c>
      <c r="BL292" s="9">
        <f t="shared" si="239"/>
        <v>0</v>
      </c>
      <c r="BM292" s="9">
        <f t="shared" si="240"/>
        <v>0</v>
      </c>
      <c r="BN292" s="9">
        <f t="shared" si="241"/>
        <v>0</v>
      </c>
    </row>
    <row r="293" spans="1:66" x14ac:dyDescent="0.3">
      <c r="A293" s="9">
        <f t="shared" si="229"/>
        <v>276</v>
      </c>
      <c r="B293" s="9">
        <f t="shared" si="277"/>
        <v>0</v>
      </c>
      <c r="C293" s="9">
        <f t="shared" si="278"/>
        <v>0</v>
      </c>
      <c r="D293" s="9">
        <f t="shared" si="279"/>
        <v>0</v>
      </c>
      <c r="E293" s="9">
        <f t="shared" si="280"/>
        <v>0</v>
      </c>
      <c r="F293" s="9">
        <f t="shared" si="281"/>
        <v>0</v>
      </c>
      <c r="G293" s="20">
        <v>5.4964889320406884E-3</v>
      </c>
      <c r="H293" s="9">
        <f t="shared" si="282"/>
        <v>0</v>
      </c>
      <c r="I293" s="9">
        <f t="shared" si="283"/>
        <v>0</v>
      </c>
      <c r="J293" s="9">
        <f t="shared" si="284"/>
        <v>0</v>
      </c>
      <c r="K293" s="4">
        <v>4.0318000000000005</v>
      </c>
      <c r="L293" s="9">
        <f t="shared" si="242"/>
        <v>0</v>
      </c>
      <c r="M293" s="9">
        <f t="shared" si="243"/>
        <v>0</v>
      </c>
      <c r="N293" s="9">
        <f t="shared" si="244"/>
        <v>0</v>
      </c>
      <c r="O293" s="9">
        <f t="shared" si="245"/>
        <v>0</v>
      </c>
      <c r="P293" s="9">
        <f t="shared" si="246"/>
        <v>0</v>
      </c>
      <c r="Q293" s="9">
        <f t="shared" si="247"/>
        <v>0</v>
      </c>
      <c r="R293" s="20">
        <v>5.6648754131074508E-3</v>
      </c>
      <c r="S293" s="9">
        <f t="shared" si="248"/>
        <v>0</v>
      </c>
      <c r="T293" s="9">
        <f t="shared" si="249"/>
        <v>0</v>
      </c>
      <c r="U293" s="9">
        <f t="shared" si="250"/>
        <v>0</v>
      </c>
      <c r="V293" s="20">
        <v>3.8318000000000003</v>
      </c>
      <c r="W293" s="9">
        <f t="shared" si="251"/>
        <v>0</v>
      </c>
      <c r="X293" s="9">
        <f t="shared" si="252"/>
        <v>0</v>
      </c>
      <c r="Y293" s="9">
        <f t="shared" si="253"/>
        <v>0</v>
      </c>
      <c r="Z293" s="9">
        <f t="shared" si="254"/>
        <v>0</v>
      </c>
      <c r="AA293" s="9">
        <f t="shared" si="255"/>
        <v>0</v>
      </c>
      <c r="AB293" s="9">
        <f t="shared" si="256"/>
        <v>0</v>
      </c>
      <c r="AC293" s="20">
        <v>5.3284154859407629E-3</v>
      </c>
      <c r="AD293" s="9">
        <f t="shared" si="257"/>
        <v>0</v>
      </c>
      <c r="AE293" s="9">
        <f t="shared" si="258"/>
        <v>0</v>
      </c>
      <c r="AF293" s="9">
        <f t="shared" si="259"/>
        <v>0</v>
      </c>
      <c r="AG293" s="20">
        <v>4.2318000000000007</v>
      </c>
      <c r="AH293" s="9">
        <f t="shared" si="260"/>
        <v>0</v>
      </c>
      <c r="AI293" s="9">
        <f t="shared" si="261"/>
        <v>0</v>
      </c>
      <c r="AJ293" s="9">
        <f t="shared" si="262"/>
        <v>0</v>
      </c>
      <c r="AK293" s="9">
        <f t="shared" si="263"/>
        <v>0</v>
      </c>
      <c r="AL293" s="9">
        <f t="shared" si="264"/>
        <v>0</v>
      </c>
      <c r="AM293" s="9">
        <f t="shared" si="265"/>
        <v>0</v>
      </c>
      <c r="AN293" s="20">
        <v>6.020401957620769E-3</v>
      </c>
      <c r="AO293" s="9">
        <f t="shared" si="266"/>
        <v>0</v>
      </c>
      <c r="AP293" s="9">
        <f t="shared" si="267"/>
        <v>0</v>
      </c>
      <c r="AQ293" s="9">
        <f t="shared" si="268"/>
        <v>0</v>
      </c>
      <c r="AR293" s="20">
        <v>3.6318000000000006</v>
      </c>
      <c r="AS293" s="9">
        <f t="shared" si="230"/>
        <v>0</v>
      </c>
      <c r="AT293" s="9">
        <f t="shared" si="269"/>
        <v>0</v>
      </c>
      <c r="AU293" s="9">
        <f t="shared" si="270"/>
        <v>0</v>
      </c>
      <c r="AV293" s="9">
        <f t="shared" si="271"/>
        <v>0</v>
      </c>
      <c r="AW293" s="9">
        <f t="shared" si="272"/>
        <v>0</v>
      </c>
      <c r="AX293" s="9">
        <f t="shared" si="273"/>
        <v>0</v>
      </c>
      <c r="AY293" s="20">
        <v>5.1606538604852537E-3</v>
      </c>
      <c r="AZ293" s="9">
        <f t="shared" si="274"/>
        <v>0</v>
      </c>
      <c r="BA293" s="9">
        <f t="shared" si="275"/>
        <v>0</v>
      </c>
      <c r="BB293" s="9">
        <f t="shared" si="276"/>
        <v>0</v>
      </c>
      <c r="BC293" s="20">
        <v>4.4318000000000008</v>
      </c>
      <c r="BD293" s="9">
        <f t="shared" si="231"/>
        <v>0</v>
      </c>
      <c r="BE293" s="9">
        <f t="shared" si="232"/>
        <v>0.22890591450515504</v>
      </c>
      <c r="BF293" s="9">
        <f t="shared" si="233"/>
        <v>0.2381107775040989</v>
      </c>
      <c r="BG293" s="9">
        <f t="shared" si="234"/>
        <v>0.22005832910493181</v>
      </c>
      <c r="BH293" s="9">
        <f t="shared" si="235"/>
        <v>0.2476874082654266</v>
      </c>
      <c r="BI293" s="9">
        <f t="shared" si="236"/>
        <v>0.21155409817481582</v>
      </c>
      <c r="BJ293" s="9">
        <f t="shared" si="237"/>
        <v>0</v>
      </c>
      <c r="BK293" s="9">
        <f t="shared" si="238"/>
        <v>0</v>
      </c>
      <c r="BL293" s="9">
        <f t="shared" si="239"/>
        <v>0</v>
      </c>
      <c r="BM293" s="9">
        <f t="shared" si="240"/>
        <v>0</v>
      </c>
      <c r="BN293" s="9">
        <f t="shared" si="241"/>
        <v>0</v>
      </c>
    </row>
    <row r="294" spans="1:66" x14ac:dyDescent="0.3">
      <c r="A294" s="9">
        <f t="shared" si="229"/>
        <v>277</v>
      </c>
      <c r="B294" s="9">
        <f t="shared" si="277"/>
        <v>0</v>
      </c>
      <c r="C294" s="9">
        <f t="shared" si="278"/>
        <v>0</v>
      </c>
      <c r="D294" s="9">
        <f t="shared" si="279"/>
        <v>0</v>
      </c>
      <c r="E294" s="9">
        <f t="shared" si="280"/>
        <v>0</v>
      </c>
      <c r="F294" s="9">
        <f t="shared" si="281"/>
        <v>0</v>
      </c>
      <c r="G294" s="20">
        <v>5.4964889320406884E-3</v>
      </c>
      <c r="H294" s="9">
        <f t="shared" si="282"/>
        <v>0</v>
      </c>
      <c r="I294" s="9">
        <f t="shared" si="283"/>
        <v>0</v>
      </c>
      <c r="J294" s="9">
        <f t="shared" si="284"/>
        <v>0</v>
      </c>
      <c r="K294" s="4">
        <v>4.0318000000000005</v>
      </c>
      <c r="L294" s="9">
        <f t="shared" si="242"/>
        <v>0</v>
      </c>
      <c r="M294" s="9">
        <f t="shared" si="243"/>
        <v>0</v>
      </c>
      <c r="N294" s="9">
        <f t="shared" si="244"/>
        <v>0</v>
      </c>
      <c r="O294" s="9">
        <f t="shared" si="245"/>
        <v>0</v>
      </c>
      <c r="P294" s="9">
        <f t="shared" si="246"/>
        <v>0</v>
      </c>
      <c r="Q294" s="9">
        <f t="shared" si="247"/>
        <v>0</v>
      </c>
      <c r="R294" s="20">
        <v>5.6648754131074508E-3</v>
      </c>
      <c r="S294" s="9">
        <f t="shared" si="248"/>
        <v>0</v>
      </c>
      <c r="T294" s="9">
        <f t="shared" si="249"/>
        <v>0</v>
      </c>
      <c r="U294" s="9">
        <f t="shared" si="250"/>
        <v>0</v>
      </c>
      <c r="V294" s="20">
        <v>3.8318000000000003</v>
      </c>
      <c r="W294" s="9">
        <f t="shared" si="251"/>
        <v>0</v>
      </c>
      <c r="X294" s="9">
        <f t="shared" si="252"/>
        <v>0</v>
      </c>
      <c r="Y294" s="9">
        <f t="shared" si="253"/>
        <v>0</v>
      </c>
      <c r="Z294" s="9">
        <f t="shared" si="254"/>
        <v>0</v>
      </c>
      <c r="AA294" s="9">
        <f t="shared" si="255"/>
        <v>0</v>
      </c>
      <c r="AB294" s="9">
        <f t="shared" si="256"/>
        <v>0</v>
      </c>
      <c r="AC294" s="20">
        <v>5.3284154859407629E-3</v>
      </c>
      <c r="AD294" s="9">
        <f t="shared" si="257"/>
        <v>0</v>
      </c>
      <c r="AE294" s="9">
        <f t="shared" si="258"/>
        <v>0</v>
      </c>
      <c r="AF294" s="9">
        <f t="shared" si="259"/>
        <v>0</v>
      </c>
      <c r="AG294" s="20">
        <v>4.2318000000000007</v>
      </c>
      <c r="AH294" s="9">
        <f t="shared" si="260"/>
        <v>0</v>
      </c>
      <c r="AI294" s="9">
        <f t="shared" si="261"/>
        <v>0</v>
      </c>
      <c r="AJ294" s="9">
        <f t="shared" si="262"/>
        <v>0</v>
      </c>
      <c r="AK294" s="9">
        <f t="shared" si="263"/>
        <v>0</v>
      </c>
      <c r="AL294" s="9">
        <f t="shared" si="264"/>
        <v>0</v>
      </c>
      <c r="AM294" s="9">
        <f t="shared" si="265"/>
        <v>0</v>
      </c>
      <c r="AN294" s="20">
        <v>6.020401957620769E-3</v>
      </c>
      <c r="AO294" s="9">
        <f t="shared" si="266"/>
        <v>0</v>
      </c>
      <c r="AP294" s="9">
        <f t="shared" si="267"/>
        <v>0</v>
      </c>
      <c r="AQ294" s="9">
        <f t="shared" si="268"/>
        <v>0</v>
      </c>
      <c r="AR294" s="20">
        <v>3.6318000000000006</v>
      </c>
      <c r="AS294" s="9">
        <f t="shared" si="230"/>
        <v>0</v>
      </c>
      <c r="AT294" s="9">
        <f t="shared" si="269"/>
        <v>0</v>
      </c>
      <c r="AU294" s="9">
        <f t="shared" si="270"/>
        <v>0</v>
      </c>
      <c r="AV294" s="9">
        <f t="shared" si="271"/>
        <v>0</v>
      </c>
      <c r="AW294" s="9">
        <f t="shared" si="272"/>
        <v>0</v>
      </c>
      <c r="AX294" s="9">
        <f t="shared" si="273"/>
        <v>0</v>
      </c>
      <c r="AY294" s="20">
        <v>5.1606538604852537E-3</v>
      </c>
      <c r="AZ294" s="9">
        <f t="shared" si="274"/>
        <v>0</v>
      </c>
      <c r="BA294" s="9">
        <f t="shared" si="275"/>
        <v>0</v>
      </c>
      <c r="BB294" s="9">
        <f t="shared" si="276"/>
        <v>0</v>
      </c>
      <c r="BC294" s="20">
        <v>4.4318000000000008</v>
      </c>
      <c r="BD294" s="9">
        <f t="shared" si="231"/>
        <v>0</v>
      </c>
      <c r="BE294" s="9">
        <f t="shared" si="232"/>
        <v>0.22745650788478625</v>
      </c>
      <c r="BF294" s="9">
        <f t="shared" si="233"/>
        <v>0.23664227736937077</v>
      </c>
      <c r="BG294" s="9">
        <f t="shared" si="234"/>
        <v>0.21862873700394522</v>
      </c>
      <c r="BH294" s="9">
        <f t="shared" si="235"/>
        <v>0.24620062656676092</v>
      </c>
      <c r="BI294" s="9">
        <f t="shared" si="236"/>
        <v>0.21014495653185966</v>
      </c>
      <c r="BJ294" s="9">
        <f t="shared" si="237"/>
        <v>0</v>
      </c>
      <c r="BK294" s="9">
        <f t="shared" si="238"/>
        <v>0</v>
      </c>
      <c r="BL294" s="9">
        <f t="shared" si="239"/>
        <v>0</v>
      </c>
      <c r="BM294" s="9">
        <f t="shared" si="240"/>
        <v>0</v>
      </c>
      <c r="BN294" s="9">
        <f t="shared" si="241"/>
        <v>0</v>
      </c>
    </row>
    <row r="295" spans="1:66" x14ac:dyDescent="0.3">
      <c r="A295" s="9">
        <f t="shared" si="229"/>
        <v>278</v>
      </c>
      <c r="B295" s="9">
        <f t="shared" si="277"/>
        <v>0</v>
      </c>
      <c r="C295" s="9">
        <f t="shared" si="278"/>
        <v>0</v>
      </c>
      <c r="D295" s="9">
        <f t="shared" si="279"/>
        <v>0</v>
      </c>
      <c r="E295" s="9">
        <f t="shared" si="280"/>
        <v>0</v>
      </c>
      <c r="F295" s="9">
        <f t="shared" si="281"/>
        <v>0</v>
      </c>
      <c r="G295" s="20">
        <v>5.4964889320406884E-3</v>
      </c>
      <c r="H295" s="9">
        <f t="shared" si="282"/>
        <v>0</v>
      </c>
      <c r="I295" s="9">
        <f t="shared" si="283"/>
        <v>0</v>
      </c>
      <c r="J295" s="9">
        <f t="shared" si="284"/>
        <v>0</v>
      </c>
      <c r="K295" s="4">
        <v>4.0318000000000005</v>
      </c>
      <c r="L295" s="9">
        <f t="shared" si="242"/>
        <v>0</v>
      </c>
      <c r="M295" s="9">
        <f t="shared" si="243"/>
        <v>0</v>
      </c>
      <c r="N295" s="9">
        <f t="shared" si="244"/>
        <v>0</v>
      </c>
      <c r="O295" s="9">
        <f t="shared" si="245"/>
        <v>0</v>
      </c>
      <c r="P295" s="9">
        <f t="shared" si="246"/>
        <v>0</v>
      </c>
      <c r="Q295" s="9">
        <f t="shared" si="247"/>
        <v>0</v>
      </c>
      <c r="R295" s="20">
        <v>5.6648754131074508E-3</v>
      </c>
      <c r="S295" s="9">
        <f t="shared" si="248"/>
        <v>0</v>
      </c>
      <c r="T295" s="9">
        <f t="shared" si="249"/>
        <v>0</v>
      </c>
      <c r="U295" s="9">
        <f t="shared" si="250"/>
        <v>0</v>
      </c>
      <c r="V295" s="20">
        <v>3.8318000000000003</v>
      </c>
      <c r="W295" s="9">
        <f t="shared" si="251"/>
        <v>0</v>
      </c>
      <c r="X295" s="9">
        <f t="shared" si="252"/>
        <v>0</v>
      </c>
      <c r="Y295" s="9">
        <f t="shared" si="253"/>
        <v>0</v>
      </c>
      <c r="Z295" s="9">
        <f t="shared" si="254"/>
        <v>0</v>
      </c>
      <c r="AA295" s="9">
        <f t="shared" si="255"/>
        <v>0</v>
      </c>
      <c r="AB295" s="9">
        <f t="shared" si="256"/>
        <v>0</v>
      </c>
      <c r="AC295" s="20">
        <v>5.3284154859407629E-3</v>
      </c>
      <c r="AD295" s="9">
        <f t="shared" si="257"/>
        <v>0</v>
      </c>
      <c r="AE295" s="9">
        <f t="shared" si="258"/>
        <v>0</v>
      </c>
      <c r="AF295" s="9">
        <f t="shared" si="259"/>
        <v>0</v>
      </c>
      <c r="AG295" s="20">
        <v>4.2318000000000007</v>
      </c>
      <c r="AH295" s="9">
        <f t="shared" si="260"/>
        <v>0</v>
      </c>
      <c r="AI295" s="9">
        <f t="shared" si="261"/>
        <v>0</v>
      </c>
      <c r="AJ295" s="9">
        <f t="shared" si="262"/>
        <v>0</v>
      </c>
      <c r="AK295" s="9">
        <f t="shared" si="263"/>
        <v>0</v>
      </c>
      <c r="AL295" s="9">
        <f t="shared" si="264"/>
        <v>0</v>
      </c>
      <c r="AM295" s="9">
        <f t="shared" si="265"/>
        <v>0</v>
      </c>
      <c r="AN295" s="20">
        <v>6.020401957620769E-3</v>
      </c>
      <c r="AO295" s="9">
        <f t="shared" si="266"/>
        <v>0</v>
      </c>
      <c r="AP295" s="9">
        <f t="shared" si="267"/>
        <v>0</v>
      </c>
      <c r="AQ295" s="9">
        <f t="shared" si="268"/>
        <v>0</v>
      </c>
      <c r="AR295" s="20">
        <v>3.6318000000000006</v>
      </c>
      <c r="AS295" s="9">
        <f t="shared" si="230"/>
        <v>0</v>
      </c>
      <c r="AT295" s="9">
        <f t="shared" si="269"/>
        <v>0</v>
      </c>
      <c r="AU295" s="9">
        <f t="shared" si="270"/>
        <v>0</v>
      </c>
      <c r="AV295" s="9">
        <f t="shared" si="271"/>
        <v>0</v>
      </c>
      <c r="AW295" s="9">
        <f t="shared" si="272"/>
        <v>0</v>
      </c>
      <c r="AX295" s="9">
        <f t="shared" si="273"/>
        <v>0</v>
      </c>
      <c r="AY295" s="20">
        <v>5.1606538604852537E-3</v>
      </c>
      <c r="AZ295" s="9">
        <f t="shared" si="274"/>
        <v>0</v>
      </c>
      <c r="BA295" s="9">
        <f t="shared" si="275"/>
        <v>0</v>
      </c>
      <c r="BB295" s="9">
        <f t="shared" si="276"/>
        <v>0</v>
      </c>
      <c r="BC295" s="20">
        <v>4.4318000000000008</v>
      </c>
      <c r="BD295" s="9">
        <f t="shared" si="231"/>
        <v>0</v>
      </c>
      <c r="BE295" s="9">
        <f t="shared" si="232"/>
        <v>0.22601627874484956</v>
      </c>
      <c r="BF295" s="9">
        <f t="shared" si="233"/>
        <v>0.23518283391266581</v>
      </c>
      <c r="BG295" s="9">
        <f t="shared" si="234"/>
        <v>0.2172084321386816</v>
      </c>
      <c r="BH295" s="9">
        <f t="shared" si="235"/>
        <v>0.2447227695035257</v>
      </c>
      <c r="BI295" s="9">
        <f t="shared" si="236"/>
        <v>0.20874520104680375</v>
      </c>
      <c r="BJ295" s="9">
        <f t="shared" si="237"/>
        <v>0</v>
      </c>
      <c r="BK295" s="9">
        <f t="shared" si="238"/>
        <v>0</v>
      </c>
      <c r="BL295" s="9">
        <f t="shared" si="239"/>
        <v>0</v>
      </c>
      <c r="BM295" s="9">
        <f t="shared" si="240"/>
        <v>0</v>
      </c>
      <c r="BN295" s="9">
        <f t="shared" si="241"/>
        <v>0</v>
      </c>
    </row>
    <row r="296" spans="1:66" x14ac:dyDescent="0.3">
      <c r="A296" s="9">
        <f t="shared" si="229"/>
        <v>279</v>
      </c>
      <c r="B296" s="9">
        <f t="shared" si="277"/>
        <v>0</v>
      </c>
      <c r="C296" s="9">
        <f t="shared" si="278"/>
        <v>0</v>
      </c>
      <c r="D296" s="9">
        <f t="shared" si="279"/>
        <v>0</v>
      </c>
      <c r="E296" s="9">
        <f t="shared" si="280"/>
        <v>0</v>
      </c>
      <c r="F296" s="9">
        <f t="shared" si="281"/>
        <v>0</v>
      </c>
      <c r="G296" s="20">
        <v>5.4964889320406884E-3</v>
      </c>
      <c r="H296" s="9">
        <f t="shared" si="282"/>
        <v>0</v>
      </c>
      <c r="I296" s="9">
        <f t="shared" si="283"/>
        <v>0</v>
      </c>
      <c r="J296" s="9">
        <f t="shared" si="284"/>
        <v>0</v>
      </c>
      <c r="K296" s="4">
        <v>4.0318000000000005</v>
      </c>
      <c r="L296" s="9">
        <f t="shared" si="242"/>
        <v>0</v>
      </c>
      <c r="M296" s="9">
        <f t="shared" si="243"/>
        <v>0</v>
      </c>
      <c r="N296" s="9">
        <f t="shared" si="244"/>
        <v>0</v>
      </c>
      <c r="O296" s="9">
        <f t="shared" si="245"/>
        <v>0</v>
      </c>
      <c r="P296" s="9">
        <f t="shared" si="246"/>
        <v>0</v>
      </c>
      <c r="Q296" s="9">
        <f t="shared" si="247"/>
        <v>0</v>
      </c>
      <c r="R296" s="20">
        <v>5.6648754131074508E-3</v>
      </c>
      <c r="S296" s="9">
        <f t="shared" si="248"/>
        <v>0</v>
      </c>
      <c r="T296" s="9">
        <f t="shared" si="249"/>
        <v>0</v>
      </c>
      <c r="U296" s="9">
        <f t="shared" si="250"/>
        <v>0</v>
      </c>
      <c r="V296" s="20">
        <v>3.8318000000000003</v>
      </c>
      <c r="W296" s="9">
        <f t="shared" si="251"/>
        <v>0</v>
      </c>
      <c r="X296" s="9">
        <f t="shared" si="252"/>
        <v>0</v>
      </c>
      <c r="Y296" s="9">
        <f t="shared" si="253"/>
        <v>0</v>
      </c>
      <c r="Z296" s="9">
        <f t="shared" si="254"/>
        <v>0</v>
      </c>
      <c r="AA296" s="9">
        <f t="shared" si="255"/>
        <v>0</v>
      </c>
      <c r="AB296" s="9">
        <f t="shared" si="256"/>
        <v>0</v>
      </c>
      <c r="AC296" s="20">
        <v>5.3284154859407629E-3</v>
      </c>
      <c r="AD296" s="9">
        <f t="shared" si="257"/>
        <v>0</v>
      </c>
      <c r="AE296" s="9">
        <f t="shared" si="258"/>
        <v>0</v>
      </c>
      <c r="AF296" s="9">
        <f t="shared" si="259"/>
        <v>0</v>
      </c>
      <c r="AG296" s="20">
        <v>4.2318000000000007</v>
      </c>
      <c r="AH296" s="9">
        <f t="shared" si="260"/>
        <v>0</v>
      </c>
      <c r="AI296" s="9">
        <f t="shared" si="261"/>
        <v>0</v>
      </c>
      <c r="AJ296" s="9">
        <f t="shared" si="262"/>
        <v>0</v>
      </c>
      <c r="AK296" s="9">
        <f t="shared" si="263"/>
        <v>0</v>
      </c>
      <c r="AL296" s="9">
        <f t="shared" si="264"/>
        <v>0</v>
      </c>
      <c r="AM296" s="9">
        <f t="shared" si="265"/>
        <v>0</v>
      </c>
      <c r="AN296" s="20">
        <v>6.020401957620769E-3</v>
      </c>
      <c r="AO296" s="9">
        <f t="shared" si="266"/>
        <v>0</v>
      </c>
      <c r="AP296" s="9">
        <f t="shared" si="267"/>
        <v>0</v>
      </c>
      <c r="AQ296" s="9">
        <f t="shared" si="268"/>
        <v>0</v>
      </c>
      <c r="AR296" s="20">
        <v>3.6318000000000006</v>
      </c>
      <c r="AS296" s="9">
        <f t="shared" si="230"/>
        <v>0</v>
      </c>
      <c r="AT296" s="9">
        <f t="shared" si="269"/>
        <v>0</v>
      </c>
      <c r="AU296" s="9">
        <f t="shared" si="270"/>
        <v>0</v>
      </c>
      <c r="AV296" s="9">
        <f t="shared" si="271"/>
        <v>0</v>
      </c>
      <c r="AW296" s="9">
        <f t="shared" si="272"/>
        <v>0</v>
      </c>
      <c r="AX296" s="9">
        <f t="shared" si="273"/>
        <v>0</v>
      </c>
      <c r="AY296" s="20">
        <v>5.1606538604852537E-3</v>
      </c>
      <c r="AZ296" s="9">
        <f t="shared" si="274"/>
        <v>0</v>
      </c>
      <c r="BA296" s="9">
        <f t="shared" si="275"/>
        <v>0</v>
      </c>
      <c r="BB296" s="9">
        <f t="shared" si="276"/>
        <v>0</v>
      </c>
      <c r="BC296" s="20">
        <v>4.4318000000000008</v>
      </c>
      <c r="BD296" s="9">
        <f t="shared" si="231"/>
        <v>0</v>
      </c>
      <c r="BE296" s="9">
        <f t="shared" si="232"/>
        <v>0.22458516897456648</v>
      </c>
      <c r="BF296" s="9">
        <f t="shared" si="233"/>
        <v>0.23373239127875126</v>
      </c>
      <c r="BG296" s="9">
        <f t="shared" si="234"/>
        <v>0.21579735417532456</v>
      </c>
      <c r="BH296" s="9">
        <f t="shared" si="235"/>
        <v>0.24325378350422647</v>
      </c>
      <c r="BI296" s="9">
        <f t="shared" si="236"/>
        <v>0.20735476919934676</v>
      </c>
      <c r="BJ296" s="9">
        <f t="shared" si="237"/>
        <v>0</v>
      </c>
      <c r="BK296" s="9">
        <f t="shared" si="238"/>
        <v>0</v>
      </c>
      <c r="BL296" s="9">
        <f t="shared" si="239"/>
        <v>0</v>
      </c>
      <c r="BM296" s="9">
        <f t="shared" si="240"/>
        <v>0</v>
      </c>
      <c r="BN296" s="9">
        <f t="shared" si="241"/>
        <v>0</v>
      </c>
    </row>
    <row r="297" spans="1:66" x14ac:dyDescent="0.3">
      <c r="A297" s="9">
        <f t="shared" si="229"/>
        <v>280</v>
      </c>
      <c r="B297" s="9">
        <f t="shared" si="277"/>
        <v>0</v>
      </c>
      <c r="C297" s="9">
        <f t="shared" si="278"/>
        <v>0</v>
      </c>
      <c r="D297" s="9">
        <f t="shared" si="279"/>
        <v>0</v>
      </c>
      <c r="E297" s="9">
        <f t="shared" si="280"/>
        <v>0</v>
      </c>
      <c r="F297" s="9">
        <f t="shared" si="281"/>
        <v>0</v>
      </c>
      <c r="G297" s="20">
        <v>5.4964889320406884E-3</v>
      </c>
      <c r="H297" s="9">
        <f t="shared" si="282"/>
        <v>0</v>
      </c>
      <c r="I297" s="9">
        <f t="shared" si="283"/>
        <v>0</v>
      </c>
      <c r="J297" s="9">
        <f t="shared" si="284"/>
        <v>0</v>
      </c>
      <c r="K297" s="4">
        <v>4.0318000000000005</v>
      </c>
      <c r="L297" s="9">
        <f t="shared" si="242"/>
        <v>0</v>
      </c>
      <c r="M297" s="9">
        <f t="shared" si="243"/>
        <v>0</v>
      </c>
      <c r="N297" s="9">
        <f t="shared" si="244"/>
        <v>0</v>
      </c>
      <c r="O297" s="9">
        <f t="shared" si="245"/>
        <v>0</v>
      </c>
      <c r="P297" s="9">
        <f t="shared" si="246"/>
        <v>0</v>
      </c>
      <c r="Q297" s="9">
        <f t="shared" si="247"/>
        <v>0</v>
      </c>
      <c r="R297" s="20">
        <v>5.6648754131074508E-3</v>
      </c>
      <c r="S297" s="9">
        <f t="shared" si="248"/>
        <v>0</v>
      </c>
      <c r="T297" s="9">
        <f t="shared" si="249"/>
        <v>0</v>
      </c>
      <c r="U297" s="9">
        <f t="shared" si="250"/>
        <v>0</v>
      </c>
      <c r="V297" s="20">
        <v>3.8318000000000003</v>
      </c>
      <c r="W297" s="9">
        <f t="shared" si="251"/>
        <v>0</v>
      </c>
      <c r="X297" s="9">
        <f t="shared" si="252"/>
        <v>0</v>
      </c>
      <c r="Y297" s="9">
        <f t="shared" si="253"/>
        <v>0</v>
      </c>
      <c r="Z297" s="9">
        <f t="shared" si="254"/>
        <v>0</v>
      </c>
      <c r="AA297" s="9">
        <f t="shared" si="255"/>
        <v>0</v>
      </c>
      <c r="AB297" s="9">
        <f t="shared" si="256"/>
        <v>0</v>
      </c>
      <c r="AC297" s="20">
        <v>5.3284154859407629E-3</v>
      </c>
      <c r="AD297" s="9">
        <f t="shared" si="257"/>
        <v>0</v>
      </c>
      <c r="AE297" s="9">
        <f t="shared" si="258"/>
        <v>0</v>
      </c>
      <c r="AF297" s="9">
        <f t="shared" si="259"/>
        <v>0</v>
      </c>
      <c r="AG297" s="20">
        <v>4.2318000000000007</v>
      </c>
      <c r="AH297" s="9">
        <f t="shared" si="260"/>
        <v>0</v>
      </c>
      <c r="AI297" s="9">
        <f t="shared" si="261"/>
        <v>0</v>
      </c>
      <c r="AJ297" s="9">
        <f t="shared" si="262"/>
        <v>0</v>
      </c>
      <c r="AK297" s="9">
        <f t="shared" si="263"/>
        <v>0</v>
      </c>
      <c r="AL297" s="9">
        <f t="shared" si="264"/>
        <v>0</v>
      </c>
      <c r="AM297" s="9">
        <f t="shared" si="265"/>
        <v>0</v>
      </c>
      <c r="AN297" s="20">
        <v>6.020401957620769E-3</v>
      </c>
      <c r="AO297" s="9">
        <f t="shared" si="266"/>
        <v>0</v>
      </c>
      <c r="AP297" s="9">
        <f t="shared" si="267"/>
        <v>0</v>
      </c>
      <c r="AQ297" s="9">
        <f t="shared" si="268"/>
        <v>0</v>
      </c>
      <c r="AR297" s="20">
        <v>3.6318000000000006</v>
      </c>
      <c r="AS297" s="9">
        <f t="shared" si="230"/>
        <v>0</v>
      </c>
      <c r="AT297" s="9">
        <f t="shared" si="269"/>
        <v>0</v>
      </c>
      <c r="AU297" s="9">
        <f t="shared" si="270"/>
        <v>0</v>
      </c>
      <c r="AV297" s="9">
        <f t="shared" si="271"/>
        <v>0</v>
      </c>
      <c r="AW297" s="9">
        <f t="shared" si="272"/>
        <v>0</v>
      </c>
      <c r="AX297" s="9">
        <f t="shared" si="273"/>
        <v>0</v>
      </c>
      <c r="AY297" s="20">
        <v>5.1606538604852537E-3</v>
      </c>
      <c r="AZ297" s="9">
        <f t="shared" si="274"/>
        <v>0</v>
      </c>
      <c r="BA297" s="9">
        <f t="shared" si="275"/>
        <v>0</v>
      </c>
      <c r="BB297" s="9">
        <f t="shared" si="276"/>
        <v>0</v>
      </c>
      <c r="BC297" s="20">
        <v>4.4318000000000008</v>
      </c>
      <c r="BD297" s="9">
        <f t="shared" si="231"/>
        <v>0</v>
      </c>
      <c r="BE297" s="9">
        <f t="shared" si="232"/>
        <v>0.22316312083110948</v>
      </c>
      <c r="BF297" s="9">
        <f t="shared" si="233"/>
        <v>0.23229089395687022</v>
      </c>
      <c r="BG297" s="9">
        <f t="shared" si="234"/>
        <v>0.21439544317201167</v>
      </c>
      <c r="BH297" s="9">
        <f t="shared" si="235"/>
        <v>0.24179361531893986</v>
      </c>
      <c r="BI297" s="9">
        <f t="shared" si="236"/>
        <v>0.20597359888562913</v>
      </c>
      <c r="BJ297" s="9">
        <f t="shared" si="237"/>
        <v>0</v>
      </c>
      <c r="BK297" s="9">
        <f t="shared" si="238"/>
        <v>0</v>
      </c>
      <c r="BL297" s="9">
        <f t="shared" si="239"/>
        <v>0</v>
      </c>
      <c r="BM297" s="9">
        <f t="shared" si="240"/>
        <v>0</v>
      </c>
      <c r="BN297" s="9">
        <f t="shared" si="241"/>
        <v>0</v>
      </c>
    </row>
    <row r="298" spans="1:66" x14ac:dyDescent="0.3">
      <c r="A298" s="9">
        <f t="shared" si="229"/>
        <v>281</v>
      </c>
      <c r="B298" s="9">
        <f t="shared" si="277"/>
        <v>0</v>
      </c>
      <c r="C298" s="9">
        <f t="shared" si="278"/>
        <v>0</v>
      </c>
      <c r="D298" s="9">
        <f t="shared" si="279"/>
        <v>0</v>
      </c>
      <c r="E298" s="9">
        <f t="shared" si="280"/>
        <v>0</v>
      </c>
      <c r="F298" s="9">
        <f t="shared" si="281"/>
        <v>0</v>
      </c>
      <c r="G298" s="20">
        <v>5.4964889320406884E-3</v>
      </c>
      <c r="H298" s="9">
        <f t="shared" si="282"/>
        <v>0</v>
      </c>
      <c r="I298" s="9">
        <f t="shared" si="283"/>
        <v>0</v>
      </c>
      <c r="J298" s="9">
        <f t="shared" si="284"/>
        <v>0</v>
      </c>
      <c r="K298" s="4">
        <v>4.0318000000000005</v>
      </c>
      <c r="L298" s="9">
        <f t="shared" si="242"/>
        <v>0</v>
      </c>
      <c r="M298" s="9">
        <f t="shared" si="243"/>
        <v>0</v>
      </c>
      <c r="N298" s="9">
        <f t="shared" si="244"/>
        <v>0</v>
      </c>
      <c r="O298" s="9">
        <f t="shared" si="245"/>
        <v>0</v>
      </c>
      <c r="P298" s="9">
        <f t="shared" si="246"/>
        <v>0</v>
      </c>
      <c r="Q298" s="9">
        <f t="shared" si="247"/>
        <v>0</v>
      </c>
      <c r="R298" s="20">
        <v>5.6648754131074508E-3</v>
      </c>
      <c r="S298" s="9">
        <f t="shared" si="248"/>
        <v>0</v>
      </c>
      <c r="T298" s="9">
        <f t="shared" si="249"/>
        <v>0</v>
      </c>
      <c r="U298" s="9">
        <f t="shared" si="250"/>
        <v>0</v>
      </c>
      <c r="V298" s="20">
        <v>3.8318000000000003</v>
      </c>
      <c r="W298" s="9">
        <f t="shared" si="251"/>
        <v>0</v>
      </c>
      <c r="X298" s="9">
        <f t="shared" si="252"/>
        <v>0</v>
      </c>
      <c r="Y298" s="9">
        <f t="shared" si="253"/>
        <v>0</v>
      </c>
      <c r="Z298" s="9">
        <f t="shared" si="254"/>
        <v>0</v>
      </c>
      <c r="AA298" s="9">
        <f t="shared" si="255"/>
        <v>0</v>
      </c>
      <c r="AB298" s="9">
        <f t="shared" si="256"/>
        <v>0</v>
      </c>
      <c r="AC298" s="20">
        <v>5.3284154859407629E-3</v>
      </c>
      <c r="AD298" s="9">
        <f t="shared" si="257"/>
        <v>0</v>
      </c>
      <c r="AE298" s="9">
        <f t="shared" si="258"/>
        <v>0</v>
      </c>
      <c r="AF298" s="9">
        <f t="shared" si="259"/>
        <v>0</v>
      </c>
      <c r="AG298" s="20">
        <v>4.2318000000000007</v>
      </c>
      <c r="AH298" s="9">
        <f t="shared" si="260"/>
        <v>0</v>
      </c>
      <c r="AI298" s="9">
        <f t="shared" si="261"/>
        <v>0</v>
      </c>
      <c r="AJ298" s="9">
        <f t="shared" si="262"/>
        <v>0</v>
      </c>
      <c r="AK298" s="9">
        <f t="shared" si="263"/>
        <v>0</v>
      </c>
      <c r="AL298" s="9">
        <f t="shared" si="264"/>
        <v>0</v>
      </c>
      <c r="AM298" s="9">
        <f t="shared" si="265"/>
        <v>0</v>
      </c>
      <c r="AN298" s="20">
        <v>6.020401957620769E-3</v>
      </c>
      <c r="AO298" s="9">
        <f t="shared" si="266"/>
        <v>0</v>
      </c>
      <c r="AP298" s="9">
        <f t="shared" si="267"/>
        <v>0</v>
      </c>
      <c r="AQ298" s="9">
        <f t="shared" si="268"/>
        <v>0</v>
      </c>
      <c r="AR298" s="20">
        <v>3.6318000000000006</v>
      </c>
      <c r="AS298" s="9">
        <f t="shared" si="230"/>
        <v>0</v>
      </c>
      <c r="AT298" s="9">
        <f t="shared" si="269"/>
        <v>0</v>
      </c>
      <c r="AU298" s="9">
        <f t="shared" si="270"/>
        <v>0</v>
      </c>
      <c r="AV298" s="9">
        <f t="shared" si="271"/>
        <v>0</v>
      </c>
      <c r="AW298" s="9">
        <f t="shared" si="272"/>
        <v>0</v>
      </c>
      <c r="AX298" s="9">
        <f t="shared" si="273"/>
        <v>0</v>
      </c>
      <c r="AY298" s="20">
        <v>5.1606538604852537E-3</v>
      </c>
      <c r="AZ298" s="9">
        <f t="shared" si="274"/>
        <v>0</v>
      </c>
      <c r="BA298" s="9">
        <f t="shared" si="275"/>
        <v>0</v>
      </c>
      <c r="BB298" s="9">
        <f t="shared" si="276"/>
        <v>0</v>
      </c>
      <c r="BC298" s="20">
        <v>4.4318000000000008</v>
      </c>
      <c r="BD298" s="9">
        <f t="shared" si="231"/>
        <v>0</v>
      </c>
      <c r="BE298" s="9">
        <f t="shared" si="232"/>
        <v>0.22175007693727208</v>
      </c>
      <c r="BF298" s="9">
        <f t="shared" si="233"/>
        <v>0.23085828677861719</v>
      </c>
      <c r="BG298" s="9">
        <f t="shared" si="234"/>
        <v>0.21300263957628829</v>
      </c>
      <c r="BH298" s="9">
        <f t="shared" si="235"/>
        <v>0.24034221201738337</v>
      </c>
      <c r="BI298" s="9">
        <f t="shared" si="236"/>
        <v>0.20460162841545915</v>
      </c>
      <c r="BJ298" s="9">
        <f t="shared" si="237"/>
        <v>0</v>
      </c>
      <c r="BK298" s="9">
        <f t="shared" si="238"/>
        <v>0</v>
      </c>
      <c r="BL298" s="9">
        <f t="shared" si="239"/>
        <v>0</v>
      </c>
      <c r="BM298" s="9">
        <f t="shared" si="240"/>
        <v>0</v>
      </c>
      <c r="BN298" s="9">
        <f t="shared" si="241"/>
        <v>0</v>
      </c>
    </row>
    <row r="299" spans="1:66" x14ac:dyDescent="0.3">
      <c r="A299" s="9">
        <f t="shared" si="229"/>
        <v>282</v>
      </c>
      <c r="B299" s="9">
        <f t="shared" si="277"/>
        <v>0</v>
      </c>
      <c r="C299" s="9">
        <f t="shared" si="278"/>
        <v>0</v>
      </c>
      <c r="D299" s="9">
        <f t="shared" si="279"/>
        <v>0</v>
      </c>
      <c r="E299" s="9">
        <f t="shared" si="280"/>
        <v>0</v>
      </c>
      <c r="F299" s="9">
        <f t="shared" si="281"/>
        <v>0</v>
      </c>
      <c r="G299" s="20">
        <v>5.4964889320406884E-3</v>
      </c>
      <c r="H299" s="9">
        <f t="shared" si="282"/>
        <v>0</v>
      </c>
      <c r="I299" s="9">
        <f t="shared" si="283"/>
        <v>0</v>
      </c>
      <c r="J299" s="9">
        <f t="shared" si="284"/>
        <v>0</v>
      </c>
      <c r="K299" s="4">
        <v>4.0318000000000005</v>
      </c>
      <c r="L299" s="9">
        <f t="shared" si="242"/>
        <v>0</v>
      </c>
      <c r="M299" s="9">
        <f t="shared" si="243"/>
        <v>0</v>
      </c>
      <c r="N299" s="9">
        <f t="shared" si="244"/>
        <v>0</v>
      </c>
      <c r="O299" s="9">
        <f t="shared" si="245"/>
        <v>0</v>
      </c>
      <c r="P299" s="9">
        <f t="shared" si="246"/>
        <v>0</v>
      </c>
      <c r="Q299" s="9">
        <f t="shared" si="247"/>
        <v>0</v>
      </c>
      <c r="R299" s="20">
        <v>5.6648754131074508E-3</v>
      </c>
      <c r="S299" s="9">
        <f t="shared" si="248"/>
        <v>0</v>
      </c>
      <c r="T299" s="9">
        <f t="shared" si="249"/>
        <v>0</v>
      </c>
      <c r="U299" s="9">
        <f t="shared" si="250"/>
        <v>0</v>
      </c>
      <c r="V299" s="20">
        <v>3.8318000000000003</v>
      </c>
      <c r="W299" s="9">
        <f t="shared" si="251"/>
        <v>0</v>
      </c>
      <c r="X299" s="9">
        <f t="shared" si="252"/>
        <v>0</v>
      </c>
      <c r="Y299" s="9">
        <f t="shared" si="253"/>
        <v>0</v>
      </c>
      <c r="Z299" s="9">
        <f t="shared" si="254"/>
        <v>0</v>
      </c>
      <c r="AA299" s="9">
        <f t="shared" si="255"/>
        <v>0</v>
      </c>
      <c r="AB299" s="9">
        <f t="shared" si="256"/>
        <v>0</v>
      </c>
      <c r="AC299" s="20">
        <v>5.3284154859407629E-3</v>
      </c>
      <c r="AD299" s="9">
        <f t="shared" si="257"/>
        <v>0</v>
      </c>
      <c r="AE299" s="9">
        <f t="shared" si="258"/>
        <v>0</v>
      </c>
      <c r="AF299" s="9">
        <f t="shared" si="259"/>
        <v>0</v>
      </c>
      <c r="AG299" s="20">
        <v>4.2318000000000007</v>
      </c>
      <c r="AH299" s="9">
        <f t="shared" si="260"/>
        <v>0</v>
      </c>
      <c r="AI299" s="9">
        <f t="shared" si="261"/>
        <v>0</v>
      </c>
      <c r="AJ299" s="9">
        <f t="shared" si="262"/>
        <v>0</v>
      </c>
      <c r="AK299" s="9">
        <f t="shared" si="263"/>
        <v>0</v>
      </c>
      <c r="AL299" s="9">
        <f t="shared" si="264"/>
        <v>0</v>
      </c>
      <c r="AM299" s="9">
        <f t="shared" si="265"/>
        <v>0</v>
      </c>
      <c r="AN299" s="20">
        <v>6.020401957620769E-3</v>
      </c>
      <c r="AO299" s="9">
        <f t="shared" si="266"/>
        <v>0</v>
      </c>
      <c r="AP299" s="9">
        <f t="shared" si="267"/>
        <v>0</v>
      </c>
      <c r="AQ299" s="9">
        <f t="shared" si="268"/>
        <v>0</v>
      </c>
      <c r="AR299" s="20">
        <v>3.6318000000000006</v>
      </c>
      <c r="AS299" s="9">
        <f t="shared" si="230"/>
        <v>0</v>
      </c>
      <c r="AT299" s="9">
        <f t="shared" si="269"/>
        <v>0</v>
      </c>
      <c r="AU299" s="9">
        <f t="shared" si="270"/>
        <v>0</v>
      </c>
      <c r="AV299" s="9">
        <f t="shared" si="271"/>
        <v>0</v>
      </c>
      <c r="AW299" s="9">
        <f t="shared" si="272"/>
        <v>0</v>
      </c>
      <c r="AX299" s="9">
        <f t="shared" si="273"/>
        <v>0</v>
      </c>
      <c r="AY299" s="20">
        <v>5.1606538604852537E-3</v>
      </c>
      <c r="AZ299" s="9">
        <f t="shared" si="274"/>
        <v>0</v>
      </c>
      <c r="BA299" s="9">
        <f t="shared" si="275"/>
        <v>0</v>
      </c>
      <c r="BB299" s="9">
        <f t="shared" si="276"/>
        <v>0</v>
      </c>
      <c r="BC299" s="20">
        <v>4.4318000000000008</v>
      </c>
      <c r="BD299" s="9">
        <f t="shared" si="231"/>
        <v>0</v>
      </c>
      <c r="BE299" s="9">
        <f t="shared" si="232"/>
        <v>0.22034598027915389</v>
      </c>
      <c r="BF299" s="9">
        <f t="shared" si="233"/>
        <v>0.2294345149158267</v>
      </c>
      <c r="BG299" s="9">
        <f t="shared" si="234"/>
        <v>0.21161888422257769</v>
      </c>
      <c r="BH299" s="9">
        <f t="shared" si="235"/>
        <v>0.23889952098699663</v>
      </c>
      <c r="BI299" s="9">
        <f t="shared" si="236"/>
        <v>0.20323879650955762</v>
      </c>
      <c r="BJ299" s="9">
        <f t="shared" si="237"/>
        <v>0</v>
      </c>
      <c r="BK299" s="9">
        <f t="shared" si="238"/>
        <v>0</v>
      </c>
      <c r="BL299" s="9">
        <f t="shared" si="239"/>
        <v>0</v>
      </c>
      <c r="BM299" s="9">
        <f t="shared" si="240"/>
        <v>0</v>
      </c>
      <c r="BN299" s="9">
        <f t="shared" si="241"/>
        <v>0</v>
      </c>
    </row>
    <row r="300" spans="1:66" x14ac:dyDescent="0.3">
      <c r="A300" s="9">
        <f t="shared" si="229"/>
        <v>283</v>
      </c>
      <c r="B300" s="9">
        <f t="shared" si="277"/>
        <v>0</v>
      </c>
      <c r="C300" s="9">
        <f t="shared" si="278"/>
        <v>0</v>
      </c>
      <c r="D300" s="9">
        <f t="shared" si="279"/>
        <v>0</v>
      </c>
      <c r="E300" s="9">
        <f t="shared" si="280"/>
        <v>0</v>
      </c>
      <c r="F300" s="9">
        <f t="shared" si="281"/>
        <v>0</v>
      </c>
      <c r="G300" s="20">
        <v>5.4964889320406884E-3</v>
      </c>
      <c r="H300" s="9">
        <f t="shared" si="282"/>
        <v>0</v>
      </c>
      <c r="I300" s="9">
        <f t="shared" si="283"/>
        <v>0</v>
      </c>
      <c r="J300" s="9">
        <f t="shared" si="284"/>
        <v>0</v>
      </c>
      <c r="K300" s="4">
        <v>4.0318000000000005</v>
      </c>
      <c r="L300" s="9">
        <f t="shared" si="242"/>
        <v>0</v>
      </c>
      <c r="M300" s="9">
        <f t="shared" si="243"/>
        <v>0</v>
      </c>
      <c r="N300" s="9">
        <f t="shared" si="244"/>
        <v>0</v>
      </c>
      <c r="O300" s="9">
        <f t="shared" si="245"/>
        <v>0</v>
      </c>
      <c r="P300" s="9">
        <f t="shared" si="246"/>
        <v>0</v>
      </c>
      <c r="Q300" s="9">
        <f t="shared" si="247"/>
        <v>0</v>
      </c>
      <c r="R300" s="20">
        <v>5.6648754131074508E-3</v>
      </c>
      <c r="S300" s="9">
        <f t="shared" si="248"/>
        <v>0</v>
      </c>
      <c r="T300" s="9">
        <f t="shared" si="249"/>
        <v>0</v>
      </c>
      <c r="U300" s="9">
        <f t="shared" si="250"/>
        <v>0</v>
      </c>
      <c r="V300" s="20">
        <v>3.8318000000000003</v>
      </c>
      <c r="W300" s="9">
        <f t="shared" si="251"/>
        <v>0</v>
      </c>
      <c r="X300" s="9">
        <f t="shared" si="252"/>
        <v>0</v>
      </c>
      <c r="Y300" s="9">
        <f t="shared" si="253"/>
        <v>0</v>
      </c>
      <c r="Z300" s="9">
        <f t="shared" si="254"/>
        <v>0</v>
      </c>
      <c r="AA300" s="9">
        <f t="shared" si="255"/>
        <v>0</v>
      </c>
      <c r="AB300" s="9">
        <f t="shared" si="256"/>
        <v>0</v>
      </c>
      <c r="AC300" s="20">
        <v>5.3284154859407629E-3</v>
      </c>
      <c r="AD300" s="9">
        <f t="shared" si="257"/>
        <v>0</v>
      </c>
      <c r="AE300" s="9">
        <f t="shared" si="258"/>
        <v>0</v>
      </c>
      <c r="AF300" s="9">
        <f t="shared" si="259"/>
        <v>0</v>
      </c>
      <c r="AG300" s="20">
        <v>4.2318000000000007</v>
      </c>
      <c r="AH300" s="9">
        <f t="shared" si="260"/>
        <v>0</v>
      </c>
      <c r="AI300" s="9">
        <f t="shared" si="261"/>
        <v>0</v>
      </c>
      <c r="AJ300" s="9">
        <f t="shared" si="262"/>
        <v>0</v>
      </c>
      <c r="AK300" s="9">
        <f t="shared" si="263"/>
        <v>0</v>
      </c>
      <c r="AL300" s="9">
        <f t="shared" si="264"/>
        <v>0</v>
      </c>
      <c r="AM300" s="9">
        <f t="shared" si="265"/>
        <v>0</v>
      </c>
      <c r="AN300" s="20">
        <v>6.020401957620769E-3</v>
      </c>
      <c r="AO300" s="9">
        <f t="shared" si="266"/>
        <v>0</v>
      </c>
      <c r="AP300" s="9">
        <f t="shared" si="267"/>
        <v>0</v>
      </c>
      <c r="AQ300" s="9">
        <f t="shared" si="268"/>
        <v>0</v>
      </c>
      <c r="AR300" s="20">
        <v>3.6318000000000006</v>
      </c>
      <c r="AS300" s="9">
        <f t="shared" si="230"/>
        <v>0</v>
      </c>
      <c r="AT300" s="9">
        <f t="shared" si="269"/>
        <v>0</v>
      </c>
      <c r="AU300" s="9">
        <f t="shared" si="270"/>
        <v>0</v>
      </c>
      <c r="AV300" s="9">
        <f t="shared" si="271"/>
        <v>0</v>
      </c>
      <c r="AW300" s="9">
        <f t="shared" si="272"/>
        <v>0</v>
      </c>
      <c r="AX300" s="9">
        <f t="shared" si="273"/>
        <v>0</v>
      </c>
      <c r="AY300" s="20">
        <v>5.1606538604852537E-3</v>
      </c>
      <c r="AZ300" s="9">
        <f t="shared" si="274"/>
        <v>0</v>
      </c>
      <c r="BA300" s="9">
        <f t="shared" si="275"/>
        <v>0</v>
      </c>
      <c r="BB300" s="9">
        <f t="shared" si="276"/>
        <v>0</v>
      </c>
      <c r="BC300" s="20">
        <v>4.4318000000000008</v>
      </c>
      <c r="BD300" s="9">
        <f t="shared" si="231"/>
        <v>0</v>
      </c>
      <c r="BE300" s="9">
        <f t="shared" si="232"/>
        <v>0.21895077420386017</v>
      </c>
      <c r="BF300" s="9">
        <f t="shared" si="233"/>
        <v>0.22801952387847488</v>
      </c>
      <c r="BG300" s="9">
        <f t="shared" si="234"/>
        <v>0.21024411832966783</v>
      </c>
      <c r="BH300" s="9">
        <f t="shared" si="235"/>
        <v>0.2374654899310342</v>
      </c>
      <c r="BI300" s="9">
        <f t="shared" si="236"/>
        <v>0.20188504229682072</v>
      </c>
      <c r="BJ300" s="9">
        <f t="shared" si="237"/>
        <v>0</v>
      </c>
      <c r="BK300" s="9">
        <f t="shared" si="238"/>
        <v>0</v>
      </c>
      <c r="BL300" s="9">
        <f t="shared" si="239"/>
        <v>0</v>
      </c>
      <c r="BM300" s="9">
        <f t="shared" si="240"/>
        <v>0</v>
      </c>
      <c r="BN300" s="9">
        <f t="shared" si="241"/>
        <v>0</v>
      </c>
    </row>
    <row r="301" spans="1:66" x14ac:dyDescent="0.3">
      <c r="A301" s="9">
        <f t="shared" si="229"/>
        <v>284</v>
      </c>
      <c r="B301" s="9">
        <f t="shared" si="277"/>
        <v>0</v>
      </c>
      <c r="C301" s="9">
        <f t="shared" si="278"/>
        <v>0</v>
      </c>
      <c r="D301" s="9">
        <f t="shared" si="279"/>
        <v>0</v>
      </c>
      <c r="E301" s="9">
        <f t="shared" si="280"/>
        <v>0</v>
      </c>
      <c r="F301" s="9">
        <f t="shared" si="281"/>
        <v>0</v>
      </c>
      <c r="G301" s="20">
        <v>5.4964889320406884E-3</v>
      </c>
      <c r="H301" s="9">
        <f t="shared" si="282"/>
        <v>0</v>
      </c>
      <c r="I301" s="9">
        <f t="shared" si="283"/>
        <v>0</v>
      </c>
      <c r="J301" s="9">
        <f t="shared" si="284"/>
        <v>0</v>
      </c>
      <c r="K301" s="4">
        <v>4.0318000000000005</v>
      </c>
      <c r="L301" s="9">
        <f t="shared" si="242"/>
        <v>0</v>
      </c>
      <c r="M301" s="9">
        <f t="shared" si="243"/>
        <v>0</v>
      </c>
      <c r="N301" s="9">
        <f t="shared" si="244"/>
        <v>0</v>
      </c>
      <c r="O301" s="9">
        <f t="shared" si="245"/>
        <v>0</v>
      </c>
      <c r="P301" s="9">
        <f t="shared" si="246"/>
        <v>0</v>
      </c>
      <c r="Q301" s="9">
        <f t="shared" si="247"/>
        <v>0</v>
      </c>
      <c r="R301" s="20">
        <v>5.6648754131074508E-3</v>
      </c>
      <c r="S301" s="9">
        <f t="shared" si="248"/>
        <v>0</v>
      </c>
      <c r="T301" s="9">
        <f t="shared" si="249"/>
        <v>0</v>
      </c>
      <c r="U301" s="9">
        <f t="shared" si="250"/>
        <v>0</v>
      </c>
      <c r="V301" s="20">
        <v>3.8318000000000003</v>
      </c>
      <c r="W301" s="9">
        <f t="shared" si="251"/>
        <v>0</v>
      </c>
      <c r="X301" s="9">
        <f t="shared" si="252"/>
        <v>0</v>
      </c>
      <c r="Y301" s="9">
        <f t="shared" si="253"/>
        <v>0</v>
      </c>
      <c r="Z301" s="9">
        <f t="shared" si="254"/>
        <v>0</v>
      </c>
      <c r="AA301" s="9">
        <f t="shared" si="255"/>
        <v>0</v>
      </c>
      <c r="AB301" s="9">
        <f t="shared" si="256"/>
        <v>0</v>
      </c>
      <c r="AC301" s="20">
        <v>5.3284154859407629E-3</v>
      </c>
      <c r="AD301" s="9">
        <f t="shared" si="257"/>
        <v>0</v>
      </c>
      <c r="AE301" s="9">
        <f t="shared" si="258"/>
        <v>0</v>
      </c>
      <c r="AF301" s="9">
        <f t="shared" si="259"/>
        <v>0</v>
      </c>
      <c r="AG301" s="20">
        <v>4.2318000000000007</v>
      </c>
      <c r="AH301" s="9">
        <f t="shared" si="260"/>
        <v>0</v>
      </c>
      <c r="AI301" s="9">
        <f t="shared" si="261"/>
        <v>0</v>
      </c>
      <c r="AJ301" s="9">
        <f t="shared" si="262"/>
        <v>0</v>
      </c>
      <c r="AK301" s="9">
        <f t="shared" si="263"/>
        <v>0</v>
      </c>
      <c r="AL301" s="9">
        <f t="shared" si="264"/>
        <v>0</v>
      </c>
      <c r="AM301" s="9">
        <f t="shared" si="265"/>
        <v>0</v>
      </c>
      <c r="AN301" s="20">
        <v>6.020401957620769E-3</v>
      </c>
      <c r="AO301" s="9">
        <f t="shared" si="266"/>
        <v>0</v>
      </c>
      <c r="AP301" s="9">
        <f t="shared" si="267"/>
        <v>0</v>
      </c>
      <c r="AQ301" s="9">
        <f t="shared" si="268"/>
        <v>0</v>
      </c>
      <c r="AR301" s="20">
        <v>3.6318000000000006</v>
      </c>
      <c r="AS301" s="9">
        <f t="shared" si="230"/>
        <v>0</v>
      </c>
      <c r="AT301" s="9">
        <f t="shared" si="269"/>
        <v>0</v>
      </c>
      <c r="AU301" s="9">
        <f t="shared" si="270"/>
        <v>0</v>
      </c>
      <c r="AV301" s="9">
        <f t="shared" si="271"/>
        <v>0</v>
      </c>
      <c r="AW301" s="9">
        <f t="shared" si="272"/>
        <v>0</v>
      </c>
      <c r="AX301" s="9">
        <f t="shared" si="273"/>
        <v>0</v>
      </c>
      <c r="AY301" s="20">
        <v>5.1606538604852537E-3</v>
      </c>
      <c r="AZ301" s="9">
        <f t="shared" si="274"/>
        <v>0</v>
      </c>
      <c r="BA301" s="9">
        <f t="shared" si="275"/>
        <v>0</v>
      </c>
      <c r="BB301" s="9">
        <f t="shared" si="276"/>
        <v>0</v>
      </c>
      <c r="BC301" s="20">
        <v>4.4318000000000008</v>
      </c>
      <c r="BD301" s="9">
        <f t="shared" si="231"/>
        <v>0</v>
      </c>
      <c r="BE301" s="9">
        <f t="shared" si="232"/>
        <v>0.21756440241721589</v>
      </c>
      <c r="BF301" s="9">
        <f t="shared" si="233"/>
        <v>0.22661325951259409</v>
      </c>
      <c r="BG301" s="9">
        <f t="shared" si="234"/>
        <v>0.20887828349821427</v>
      </c>
      <c r="BH301" s="9">
        <f t="shared" si="235"/>
        <v>0.23604006686666995</v>
      </c>
      <c r="BI301" s="9">
        <f t="shared" si="236"/>
        <v>0.2005403053116013</v>
      </c>
      <c r="BJ301" s="9">
        <f t="shared" si="237"/>
        <v>0</v>
      </c>
      <c r="BK301" s="9">
        <f t="shared" si="238"/>
        <v>0</v>
      </c>
      <c r="BL301" s="9">
        <f t="shared" si="239"/>
        <v>0</v>
      </c>
      <c r="BM301" s="9">
        <f t="shared" si="240"/>
        <v>0</v>
      </c>
      <c r="BN301" s="9">
        <f t="shared" si="241"/>
        <v>0</v>
      </c>
    </row>
    <row r="302" spans="1:66" x14ac:dyDescent="0.3">
      <c r="A302" s="9">
        <f t="shared" si="229"/>
        <v>285</v>
      </c>
      <c r="B302" s="9">
        <f t="shared" si="277"/>
        <v>0</v>
      </c>
      <c r="C302" s="9">
        <f t="shared" si="278"/>
        <v>0</v>
      </c>
      <c r="D302" s="9">
        <f t="shared" si="279"/>
        <v>0</v>
      </c>
      <c r="E302" s="9">
        <f t="shared" si="280"/>
        <v>0</v>
      </c>
      <c r="F302" s="9">
        <f t="shared" si="281"/>
        <v>0</v>
      </c>
      <c r="G302" s="20">
        <v>5.4964889320406884E-3</v>
      </c>
      <c r="H302" s="9">
        <f t="shared" si="282"/>
        <v>0</v>
      </c>
      <c r="I302" s="9">
        <f t="shared" si="283"/>
        <v>0</v>
      </c>
      <c r="J302" s="9">
        <f t="shared" si="284"/>
        <v>0</v>
      </c>
      <c r="K302" s="4">
        <v>4.0318000000000005</v>
      </c>
      <c r="L302" s="9">
        <f t="shared" si="242"/>
        <v>0</v>
      </c>
      <c r="M302" s="9">
        <f t="shared" si="243"/>
        <v>0</v>
      </c>
      <c r="N302" s="9">
        <f t="shared" si="244"/>
        <v>0</v>
      </c>
      <c r="O302" s="9">
        <f t="shared" si="245"/>
        <v>0</v>
      </c>
      <c r="P302" s="9">
        <f t="shared" si="246"/>
        <v>0</v>
      </c>
      <c r="Q302" s="9">
        <f t="shared" si="247"/>
        <v>0</v>
      </c>
      <c r="R302" s="20">
        <v>5.6648754131074508E-3</v>
      </c>
      <c r="S302" s="9">
        <f t="shared" si="248"/>
        <v>0</v>
      </c>
      <c r="T302" s="9">
        <f t="shared" si="249"/>
        <v>0</v>
      </c>
      <c r="U302" s="9">
        <f t="shared" si="250"/>
        <v>0</v>
      </c>
      <c r="V302" s="20">
        <v>3.8318000000000003</v>
      </c>
      <c r="W302" s="9">
        <f t="shared" si="251"/>
        <v>0</v>
      </c>
      <c r="X302" s="9">
        <f t="shared" si="252"/>
        <v>0</v>
      </c>
      <c r="Y302" s="9">
        <f t="shared" si="253"/>
        <v>0</v>
      </c>
      <c r="Z302" s="9">
        <f t="shared" si="254"/>
        <v>0</v>
      </c>
      <c r="AA302" s="9">
        <f t="shared" si="255"/>
        <v>0</v>
      </c>
      <c r="AB302" s="9">
        <f t="shared" si="256"/>
        <v>0</v>
      </c>
      <c r="AC302" s="20">
        <v>5.3284154859407629E-3</v>
      </c>
      <c r="AD302" s="9">
        <f t="shared" si="257"/>
        <v>0</v>
      </c>
      <c r="AE302" s="9">
        <f t="shared" si="258"/>
        <v>0</v>
      </c>
      <c r="AF302" s="9">
        <f t="shared" si="259"/>
        <v>0</v>
      </c>
      <c r="AG302" s="20">
        <v>4.2318000000000007</v>
      </c>
      <c r="AH302" s="9">
        <f t="shared" si="260"/>
        <v>0</v>
      </c>
      <c r="AI302" s="9">
        <f t="shared" si="261"/>
        <v>0</v>
      </c>
      <c r="AJ302" s="9">
        <f t="shared" si="262"/>
        <v>0</v>
      </c>
      <c r="AK302" s="9">
        <f t="shared" si="263"/>
        <v>0</v>
      </c>
      <c r="AL302" s="9">
        <f t="shared" si="264"/>
        <v>0</v>
      </c>
      <c r="AM302" s="9">
        <f t="shared" si="265"/>
        <v>0</v>
      </c>
      <c r="AN302" s="20">
        <v>6.020401957620769E-3</v>
      </c>
      <c r="AO302" s="9">
        <f t="shared" si="266"/>
        <v>0</v>
      </c>
      <c r="AP302" s="9">
        <f t="shared" si="267"/>
        <v>0</v>
      </c>
      <c r="AQ302" s="9">
        <f t="shared" si="268"/>
        <v>0</v>
      </c>
      <c r="AR302" s="20">
        <v>3.6318000000000006</v>
      </c>
      <c r="AS302" s="9">
        <f t="shared" si="230"/>
        <v>0</v>
      </c>
      <c r="AT302" s="9">
        <f t="shared" si="269"/>
        <v>0</v>
      </c>
      <c r="AU302" s="9">
        <f t="shared" si="270"/>
        <v>0</v>
      </c>
      <c r="AV302" s="9">
        <f t="shared" si="271"/>
        <v>0</v>
      </c>
      <c r="AW302" s="9">
        <f t="shared" si="272"/>
        <v>0</v>
      </c>
      <c r="AX302" s="9">
        <f t="shared" si="273"/>
        <v>0</v>
      </c>
      <c r="AY302" s="20">
        <v>5.1606538604852537E-3</v>
      </c>
      <c r="AZ302" s="9">
        <f t="shared" si="274"/>
        <v>0</v>
      </c>
      <c r="BA302" s="9">
        <f t="shared" si="275"/>
        <v>0</v>
      </c>
      <c r="BB302" s="9">
        <f t="shared" si="276"/>
        <v>0</v>
      </c>
      <c r="BC302" s="20">
        <v>4.4318000000000008</v>
      </c>
      <c r="BD302" s="9">
        <f t="shared" si="231"/>
        <v>0</v>
      </c>
      <c r="BE302" s="9">
        <f t="shared" si="232"/>
        <v>0.21618680898149453</v>
      </c>
      <c r="BF302" s="9">
        <f t="shared" si="233"/>
        <v>0.22521566799820036</v>
      </c>
      <c r="BG302" s="9">
        <f t="shared" si="234"/>
        <v>0.20752132170825949</v>
      </c>
      <c r="BH302" s="9">
        <f t="shared" si="235"/>
        <v>0.23462320012311264</v>
      </c>
      <c r="BI302" s="9">
        <f t="shared" si="236"/>
        <v>0.19920452549100806</v>
      </c>
      <c r="BJ302" s="9">
        <f t="shared" si="237"/>
        <v>0</v>
      </c>
      <c r="BK302" s="9">
        <f t="shared" si="238"/>
        <v>0</v>
      </c>
      <c r="BL302" s="9">
        <f t="shared" si="239"/>
        <v>0</v>
      </c>
      <c r="BM302" s="9">
        <f t="shared" si="240"/>
        <v>0</v>
      </c>
      <c r="BN302" s="9">
        <f t="shared" si="241"/>
        <v>0</v>
      </c>
    </row>
    <row r="303" spans="1:66" x14ac:dyDescent="0.3">
      <c r="A303" s="9">
        <f t="shared" si="229"/>
        <v>286</v>
      </c>
      <c r="B303" s="9">
        <f t="shared" si="277"/>
        <v>0</v>
      </c>
      <c r="C303" s="9">
        <f t="shared" si="278"/>
        <v>0</v>
      </c>
      <c r="D303" s="9">
        <f t="shared" si="279"/>
        <v>0</v>
      </c>
      <c r="E303" s="9">
        <f t="shared" si="280"/>
        <v>0</v>
      </c>
      <c r="F303" s="9">
        <f t="shared" si="281"/>
        <v>0</v>
      </c>
      <c r="G303" s="20">
        <v>5.4964889320406884E-3</v>
      </c>
      <c r="H303" s="9">
        <f t="shared" si="282"/>
        <v>0</v>
      </c>
      <c r="I303" s="9">
        <f t="shared" si="283"/>
        <v>0</v>
      </c>
      <c r="J303" s="9">
        <f t="shared" si="284"/>
        <v>0</v>
      </c>
      <c r="K303" s="4">
        <v>4.0318000000000005</v>
      </c>
      <c r="L303" s="9">
        <f t="shared" si="242"/>
        <v>0</v>
      </c>
      <c r="M303" s="9">
        <f t="shared" si="243"/>
        <v>0</v>
      </c>
      <c r="N303" s="9">
        <f t="shared" si="244"/>
        <v>0</v>
      </c>
      <c r="O303" s="9">
        <f t="shared" si="245"/>
        <v>0</v>
      </c>
      <c r="P303" s="9">
        <f t="shared" si="246"/>
        <v>0</v>
      </c>
      <c r="Q303" s="9">
        <f t="shared" si="247"/>
        <v>0</v>
      </c>
      <c r="R303" s="20">
        <v>5.6648754131074508E-3</v>
      </c>
      <c r="S303" s="9">
        <f t="shared" si="248"/>
        <v>0</v>
      </c>
      <c r="T303" s="9">
        <f t="shared" si="249"/>
        <v>0</v>
      </c>
      <c r="U303" s="9">
        <f t="shared" si="250"/>
        <v>0</v>
      </c>
      <c r="V303" s="20">
        <v>3.8318000000000003</v>
      </c>
      <c r="W303" s="9">
        <f t="shared" si="251"/>
        <v>0</v>
      </c>
      <c r="X303" s="9">
        <f t="shared" si="252"/>
        <v>0</v>
      </c>
      <c r="Y303" s="9">
        <f t="shared" si="253"/>
        <v>0</v>
      </c>
      <c r="Z303" s="9">
        <f t="shared" si="254"/>
        <v>0</v>
      </c>
      <c r="AA303" s="9">
        <f t="shared" si="255"/>
        <v>0</v>
      </c>
      <c r="AB303" s="9">
        <f t="shared" si="256"/>
        <v>0</v>
      </c>
      <c r="AC303" s="20">
        <v>5.3284154859407629E-3</v>
      </c>
      <c r="AD303" s="9">
        <f t="shared" si="257"/>
        <v>0</v>
      </c>
      <c r="AE303" s="9">
        <f t="shared" si="258"/>
        <v>0</v>
      </c>
      <c r="AF303" s="9">
        <f t="shared" si="259"/>
        <v>0</v>
      </c>
      <c r="AG303" s="20">
        <v>4.2318000000000007</v>
      </c>
      <c r="AH303" s="9">
        <f t="shared" si="260"/>
        <v>0</v>
      </c>
      <c r="AI303" s="9">
        <f t="shared" si="261"/>
        <v>0</v>
      </c>
      <c r="AJ303" s="9">
        <f t="shared" si="262"/>
        <v>0</v>
      </c>
      <c r="AK303" s="9">
        <f t="shared" si="263"/>
        <v>0</v>
      </c>
      <c r="AL303" s="9">
        <f t="shared" si="264"/>
        <v>0</v>
      </c>
      <c r="AM303" s="9">
        <f t="shared" si="265"/>
        <v>0</v>
      </c>
      <c r="AN303" s="20">
        <v>6.020401957620769E-3</v>
      </c>
      <c r="AO303" s="9">
        <f t="shared" si="266"/>
        <v>0</v>
      </c>
      <c r="AP303" s="9">
        <f t="shared" si="267"/>
        <v>0</v>
      </c>
      <c r="AQ303" s="9">
        <f t="shared" si="268"/>
        <v>0</v>
      </c>
      <c r="AR303" s="20">
        <v>3.6318000000000006</v>
      </c>
      <c r="AS303" s="9">
        <f t="shared" si="230"/>
        <v>0</v>
      </c>
      <c r="AT303" s="9">
        <f t="shared" si="269"/>
        <v>0</v>
      </c>
      <c r="AU303" s="9">
        <f t="shared" si="270"/>
        <v>0</v>
      </c>
      <c r="AV303" s="9">
        <f t="shared" si="271"/>
        <v>0</v>
      </c>
      <c r="AW303" s="9">
        <f t="shared" si="272"/>
        <v>0</v>
      </c>
      <c r="AX303" s="9">
        <f t="shared" si="273"/>
        <v>0</v>
      </c>
      <c r="AY303" s="20">
        <v>5.1606538604852537E-3</v>
      </c>
      <c r="AZ303" s="9">
        <f t="shared" si="274"/>
        <v>0</v>
      </c>
      <c r="BA303" s="9">
        <f t="shared" si="275"/>
        <v>0</v>
      </c>
      <c r="BB303" s="9">
        <f t="shared" si="276"/>
        <v>0</v>
      </c>
      <c r="BC303" s="20">
        <v>4.4318000000000008</v>
      </c>
      <c r="BD303" s="9">
        <f t="shared" si="231"/>
        <v>0</v>
      </c>
      <c r="BE303" s="9">
        <f t="shared" si="232"/>
        <v>0.21481793831316093</v>
      </c>
      <c r="BF303" s="9">
        <f t="shared" si="233"/>
        <v>0.22382669584723358</v>
      </c>
      <c r="BG303" s="9">
        <f t="shared" si="234"/>
        <v>0.20617317531676815</v>
      </c>
      <c r="BH303" s="9">
        <f t="shared" si="235"/>
        <v>0.23321483833973283</v>
      </c>
      <c r="BI303" s="9">
        <f t="shared" si="236"/>
        <v>0.19787764317222292</v>
      </c>
      <c r="BJ303" s="9">
        <f t="shared" si="237"/>
        <v>0</v>
      </c>
      <c r="BK303" s="9">
        <f t="shared" si="238"/>
        <v>0</v>
      </c>
      <c r="BL303" s="9">
        <f t="shared" si="239"/>
        <v>0</v>
      </c>
      <c r="BM303" s="9">
        <f t="shared" si="240"/>
        <v>0</v>
      </c>
      <c r="BN303" s="9">
        <f t="shared" si="241"/>
        <v>0</v>
      </c>
    </row>
    <row r="304" spans="1:66" x14ac:dyDescent="0.3">
      <c r="A304" s="9">
        <f t="shared" si="229"/>
        <v>287</v>
      </c>
      <c r="B304" s="9">
        <f t="shared" si="277"/>
        <v>0</v>
      </c>
      <c r="C304" s="9">
        <f t="shared" si="278"/>
        <v>0</v>
      </c>
      <c r="D304" s="9">
        <f t="shared" si="279"/>
        <v>0</v>
      </c>
      <c r="E304" s="9">
        <f t="shared" si="280"/>
        <v>0</v>
      </c>
      <c r="F304" s="9">
        <f t="shared" si="281"/>
        <v>0</v>
      </c>
      <c r="G304" s="20">
        <v>5.4964889320406884E-3</v>
      </c>
      <c r="H304" s="9">
        <f t="shared" si="282"/>
        <v>0</v>
      </c>
      <c r="I304" s="9">
        <f t="shared" si="283"/>
        <v>0</v>
      </c>
      <c r="J304" s="9">
        <f t="shared" si="284"/>
        <v>0</v>
      </c>
      <c r="K304" s="4">
        <v>4.0318000000000005</v>
      </c>
      <c r="L304" s="9">
        <f t="shared" si="242"/>
        <v>0</v>
      </c>
      <c r="M304" s="9">
        <f t="shared" si="243"/>
        <v>0</v>
      </c>
      <c r="N304" s="9">
        <f t="shared" si="244"/>
        <v>0</v>
      </c>
      <c r="O304" s="9">
        <f t="shared" si="245"/>
        <v>0</v>
      </c>
      <c r="P304" s="9">
        <f t="shared" si="246"/>
        <v>0</v>
      </c>
      <c r="Q304" s="9">
        <f t="shared" si="247"/>
        <v>0</v>
      </c>
      <c r="R304" s="20">
        <v>5.6648754131074508E-3</v>
      </c>
      <c r="S304" s="9">
        <f t="shared" si="248"/>
        <v>0</v>
      </c>
      <c r="T304" s="9">
        <f t="shared" si="249"/>
        <v>0</v>
      </c>
      <c r="U304" s="9">
        <f t="shared" si="250"/>
        <v>0</v>
      </c>
      <c r="V304" s="20">
        <v>3.8318000000000003</v>
      </c>
      <c r="W304" s="9">
        <f t="shared" si="251"/>
        <v>0</v>
      </c>
      <c r="X304" s="9">
        <f t="shared" si="252"/>
        <v>0</v>
      </c>
      <c r="Y304" s="9">
        <f t="shared" si="253"/>
        <v>0</v>
      </c>
      <c r="Z304" s="9">
        <f t="shared" si="254"/>
        <v>0</v>
      </c>
      <c r="AA304" s="9">
        <f t="shared" si="255"/>
        <v>0</v>
      </c>
      <c r="AB304" s="9">
        <f t="shared" si="256"/>
        <v>0</v>
      </c>
      <c r="AC304" s="20">
        <v>5.3284154859407629E-3</v>
      </c>
      <c r="AD304" s="9">
        <f t="shared" si="257"/>
        <v>0</v>
      </c>
      <c r="AE304" s="9">
        <f t="shared" si="258"/>
        <v>0</v>
      </c>
      <c r="AF304" s="9">
        <f t="shared" si="259"/>
        <v>0</v>
      </c>
      <c r="AG304" s="20">
        <v>4.2318000000000007</v>
      </c>
      <c r="AH304" s="9">
        <f t="shared" si="260"/>
        <v>0</v>
      </c>
      <c r="AI304" s="9">
        <f t="shared" si="261"/>
        <v>0</v>
      </c>
      <c r="AJ304" s="9">
        <f t="shared" si="262"/>
        <v>0</v>
      </c>
      <c r="AK304" s="9">
        <f t="shared" si="263"/>
        <v>0</v>
      </c>
      <c r="AL304" s="9">
        <f t="shared" si="264"/>
        <v>0</v>
      </c>
      <c r="AM304" s="9">
        <f t="shared" si="265"/>
        <v>0</v>
      </c>
      <c r="AN304" s="20">
        <v>6.020401957620769E-3</v>
      </c>
      <c r="AO304" s="9">
        <f t="shared" si="266"/>
        <v>0</v>
      </c>
      <c r="AP304" s="9">
        <f t="shared" si="267"/>
        <v>0</v>
      </c>
      <c r="AQ304" s="9">
        <f t="shared" si="268"/>
        <v>0</v>
      </c>
      <c r="AR304" s="20">
        <v>3.6318000000000006</v>
      </c>
      <c r="AS304" s="9">
        <f t="shared" si="230"/>
        <v>0</v>
      </c>
      <c r="AT304" s="9">
        <f t="shared" si="269"/>
        <v>0</v>
      </c>
      <c r="AU304" s="9">
        <f t="shared" si="270"/>
        <v>0</v>
      </c>
      <c r="AV304" s="9">
        <f t="shared" si="271"/>
        <v>0</v>
      </c>
      <c r="AW304" s="9">
        <f t="shared" si="272"/>
        <v>0</v>
      </c>
      <c r="AX304" s="9">
        <f t="shared" si="273"/>
        <v>0</v>
      </c>
      <c r="AY304" s="20">
        <v>5.1606538604852537E-3</v>
      </c>
      <c r="AZ304" s="9">
        <f t="shared" si="274"/>
        <v>0</v>
      </c>
      <c r="BA304" s="9">
        <f t="shared" si="275"/>
        <v>0</v>
      </c>
      <c r="BB304" s="9">
        <f t="shared" si="276"/>
        <v>0</v>
      </c>
      <c r="BC304" s="20">
        <v>4.4318000000000008</v>
      </c>
      <c r="BD304" s="9">
        <f t="shared" si="231"/>
        <v>0</v>
      </c>
      <c r="BE304" s="9">
        <f t="shared" si="232"/>
        <v>0.21345773518062866</v>
      </c>
      <c r="BF304" s="9">
        <f t="shared" si="233"/>
        <v>0.22244628990151047</v>
      </c>
      <c r="BG304" s="9">
        <f t="shared" si="234"/>
        <v>0.20483378705517852</v>
      </c>
      <c r="BH304" s="9">
        <f t="shared" si="235"/>
        <v>0.23181493046420118</v>
      </c>
      <c r="BI304" s="9">
        <f t="shared" si="236"/>
        <v>0.19655959908983608</v>
      </c>
      <c r="BJ304" s="9">
        <f t="shared" si="237"/>
        <v>0</v>
      </c>
      <c r="BK304" s="9">
        <f t="shared" si="238"/>
        <v>0</v>
      </c>
      <c r="BL304" s="9">
        <f t="shared" si="239"/>
        <v>0</v>
      </c>
      <c r="BM304" s="9">
        <f t="shared" si="240"/>
        <v>0</v>
      </c>
      <c r="BN304" s="9">
        <f t="shared" si="241"/>
        <v>0</v>
      </c>
    </row>
    <row r="305" spans="1:66" x14ac:dyDescent="0.3">
      <c r="A305" s="9">
        <f t="shared" si="229"/>
        <v>288</v>
      </c>
      <c r="B305" s="9">
        <f t="shared" si="277"/>
        <v>0</v>
      </c>
      <c r="C305" s="9">
        <f t="shared" si="278"/>
        <v>0</v>
      </c>
      <c r="D305" s="9">
        <f t="shared" si="279"/>
        <v>0</v>
      </c>
      <c r="E305" s="9">
        <f t="shared" si="280"/>
        <v>0</v>
      </c>
      <c r="F305" s="9">
        <f t="shared" si="281"/>
        <v>0</v>
      </c>
      <c r="G305" s="20">
        <v>5.4964889320406884E-3</v>
      </c>
      <c r="H305" s="9">
        <f t="shared" si="282"/>
        <v>0</v>
      </c>
      <c r="I305" s="9">
        <f t="shared" si="283"/>
        <v>0</v>
      </c>
      <c r="J305" s="9">
        <f t="shared" si="284"/>
        <v>0</v>
      </c>
      <c r="K305" s="4">
        <v>4.0318000000000005</v>
      </c>
      <c r="L305" s="9">
        <f t="shared" si="242"/>
        <v>0</v>
      </c>
      <c r="M305" s="9">
        <f t="shared" si="243"/>
        <v>0</v>
      </c>
      <c r="N305" s="9">
        <f t="shared" si="244"/>
        <v>0</v>
      </c>
      <c r="O305" s="9">
        <f t="shared" si="245"/>
        <v>0</v>
      </c>
      <c r="P305" s="9">
        <f t="shared" si="246"/>
        <v>0</v>
      </c>
      <c r="Q305" s="9">
        <f t="shared" si="247"/>
        <v>0</v>
      </c>
      <c r="R305" s="20">
        <v>5.6648754131074508E-3</v>
      </c>
      <c r="S305" s="9">
        <f t="shared" si="248"/>
        <v>0</v>
      </c>
      <c r="T305" s="9">
        <f t="shared" si="249"/>
        <v>0</v>
      </c>
      <c r="U305" s="9">
        <f t="shared" si="250"/>
        <v>0</v>
      </c>
      <c r="V305" s="20">
        <v>3.8318000000000003</v>
      </c>
      <c r="W305" s="9">
        <f t="shared" si="251"/>
        <v>0</v>
      </c>
      <c r="X305" s="9">
        <f t="shared" si="252"/>
        <v>0</v>
      </c>
      <c r="Y305" s="9">
        <f t="shared" si="253"/>
        <v>0</v>
      </c>
      <c r="Z305" s="9">
        <f t="shared" si="254"/>
        <v>0</v>
      </c>
      <c r="AA305" s="9">
        <f t="shared" si="255"/>
        <v>0</v>
      </c>
      <c r="AB305" s="9">
        <f t="shared" si="256"/>
        <v>0</v>
      </c>
      <c r="AC305" s="20">
        <v>5.3284154859407629E-3</v>
      </c>
      <c r="AD305" s="9">
        <f t="shared" si="257"/>
        <v>0</v>
      </c>
      <c r="AE305" s="9">
        <f t="shared" si="258"/>
        <v>0</v>
      </c>
      <c r="AF305" s="9">
        <f t="shared" si="259"/>
        <v>0</v>
      </c>
      <c r="AG305" s="20">
        <v>4.2318000000000007</v>
      </c>
      <c r="AH305" s="9">
        <f t="shared" si="260"/>
        <v>0</v>
      </c>
      <c r="AI305" s="9">
        <f t="shared" si="261"/>
        <v>0</v>
      </c>
      <c r="AJ305" s="9">
        <f t="shared" si="262"/>
        <v>0</v>
      </c>
      <c r="AK305" s="9">
        <f t="shared" si="263"/>
        <v>0</v>
      </c>
      <c r="AL305" s="9">
        <f t="shared" si="264"/>
        <v>0</v>
      </c>
      <c r="AM305" s="9">
        <f t="shared" si="265"/>
        <v>0</v>
      </c>
      <c r="AN305" s="20">
        <v>6.020401957620769E-3</v>
      </c>
      <c r="AO305" s="9">
        <f t="shared" si="266"/>
        <v>0</v>
      </c>
      <c r="AP305" s="9">
        <f t="shared" si="267"/>
        <v>0</v>
      </c>
      <c r="AQ305" s="9">
        <f t="shared" si="268"/>
        <v>0</v>
      </c>
      <c r="AR305" s="20">
        <v>3.6318000000000006</v>
      </c>
      <c r="AS305" s="9">
        <f t="shared" si="230"/>
        <v>0</v>
      </c>
      <c r="AT305" s="9">
        <f t="shared" si="269"/>
        <v>0</v>
      </c>
      <c r="AU305" s="9">
        <f t="shared" si="270"/>
        <v>0</v>
      </c>
      <c r="AV305" s="9">
        <f t="shared" si="271"/>
        <v>0</v>
      </c>
      <c r="AW305" s="9">
        <f t="shared" si="272"/>
        <v>0</v>
      </c>
      <c r="AX305" s="9">
        <f t="shared" si="273"/>
        <v>0</v>
      </c>
      <c r="AY305" s="20">
        <v>5.1606538604852537E-3</v>
      </c>
      <c r="AZ305" s="9">
        <f t="shared" si="274"/>
        <v>0</v>
      </c>
      <c r="BA305" s="9">
        <f t="shared" si="275"/>
        <v>0</v>
      </c>
      <c r="BB305" s="9">
        <f t="shared" si="276"/>
        <v>0</v>
      </c>
      <c r="BC305" s="20">
        <v>4.4318000000000008</v>
      </c>
      <c r="BD305" s="9">
        <f t="shared" si="231"/>
        <v>0</v>
      </c>
      <c r="BE305" s="9">
        <f t="shared" si="232"/>
        <v>0.21210614470203154</v>
      </c>
      <c r="BF305" s="9">
        <f t="shared" si="233"/>
        <v>0.22107439733069009</v>
      </c>
      <c r="BG305" s="9">
        <f t="shared" si="234"/>
        <v>0.20350310002696964</v>
      </c>
      <c r="BH305" s="9">
        <f t="shared" si="235"/>
        <v>0.23042342575063782</v>
      </c>
      <c r="BI305" s="9">
        <f t="shared" si="236"/>
        <v>0.19525033437319905</v>
      </c>
      <c r="BJ305" s="9">
        <f t="shared" si="237"/>
        <v>0</v>
      </c>
      <c r="BK305" s="9">
        <f t="shared" si="238"/>
        <v>0</v>
      </c>
      <c r="BL305" s="9">
        <f t="shared" si="239"/>
        <v>0</v>
      </c>
      <c r="BM305" s="9">
        <f t="shared" si="240"/>
        <v>0</v>
      </c>
      <c r="BN305" s="9">
        <f t="shared" si="241"/>
        <v>0</v>
      </c>
    </row>
    <row r="306" spans="1:66" x14ac:dyDescent="0.3">
      <c r="A306" s="9">
        <f t="shared" si="229"/>
        <v>289</v>
      </c>
      <c r="B306" s="9">
        <f t="shared" si="277"/>
        <v>0</v>
      </c>
      <c r="C306" s="9">
        <f t="shared" si="278"/>
        <v>0</v>
      </c>
      <c r="D306" s="9">
        <f t="shared" si="279"/>
        <v>0</v>
      </c>
      <c r="E306" s="9">
        <f t="shared" si="280"/>
        <v>0</v>
      </c>
      <c r="F306" s="9">
        <f t="shared" si="281"/>
        <v>0</v>
      </c>
      <c r="G306" s="20">
        <v>5.4964889320406884E-3</v>
      </c>
      <c r="H306" s="9">
        <f t="shared" si="282"/>
        <v>0</v>
      </c>
      <c r="I306" s="9">
        <f t="shared" si="283"/>
        <v>0</v>
      </c>
      <c r="J306" s="9">
        <f t="shared" si="284"/>
        <v>0</v>
      </c>
      <c r="K306" s="4">
        <v>4.0318000000000005</v>
      </c>
      <c r="L306" s="9">
        <f t="shared" si="242"/>
        <v>0</v>
      </c>
      <c r="M306" s="9">
        <f t="shared" si="243"/>
        <v>0</v>
      </c>
      <c r="N306" s="9">
        <f t="shared" si="244"/>
        <v>0</v>
      </c>
      <c r="O306" s="9">
        <f t="shared" si="245"/>
        <v>0</v>
      </c>
      <c r="P306" s="9">
        <f t="shared" si="246"/>
        <v>0</v>
      </c>
      <c r="Q306" s="9">
        <f t="shared" si="247"/>
        <v>0</v>
      </c>
      <c r="R306" s="20">
        <v>5.6648754131074508E-3</v>
      </c>
      <c r="S306" s="9">
        <f t="shared" si="248"/>
        <v>0</v>
      </c>
      <c r="T306" s="9">
        <f t="shared" si="249"/>
        <v>0</v>
      </c>
      <c r="U306" s="9">
        <f t="shared" si="250"/>
        <v>0</v>
      </c>
      <c r="V306" s="20">
        <v>3.8318000000000003</v>
      </c>
      <c r="W306" s="9">
        <f t="shared" si="251"/>
        <v>0</v>
      </c>
      <c r="X306" s="9">
        <f t="shared" si="252"/>
        <v>0</v>
      </c>
      <c r="Y306" s="9">
        <f t="shared" si="253"/>
        <v>0</v>
      </c>
      <c r="Z306" s="9">
        <f t="shared" si="254"/>
        <v>0</v>
      </c>
      <c r="AA306" s="9">
        <f t="shared" si="255"/>
        <v>0</v>
      </c>
      <c r="AB306" s="9">
        <f t="shared" si="256"/>
        <v>0</v>
      </c>
      <c r="AC306" s="20">
        <v>5.3284154859407629E-3</v>
      </c>
      <c r="AD306" s="9">
        <f t="shared" si="257"/>
        <v>0</v>
      </c>
      <c r="AE306" s="9">
        <f t="shared" si="258"/>
        <v>0</v>
      </c>
      <c r="AF306" s="9">
        <f t="shared" si="259"/>
        <v>0</v>
      </c>
      <c r="AG306" s="20">
        <v>4.2318000000000007</v>
      </c>
      <c r="AH306" s="9">
        <f t="shared" si="260"/>
        <v>0</v>
      </c>
      <c r="AI306" s="9">
        <f t="shared" si="261"/>
        <v>0</v>
      </c>
      <c r="AJ306" s="9">
        <f t="shared" si="262"/>
        <v>0</v>
      </c>
      <c r="AK306" s="9">
        <f t="shared" si="263"/>
        <v>0</v>
      </c>
      <c r="AL306" s="9">
        <f t="shared" si="264"/>
        <v>0</v>
      </c>
      <c r="AM306" s="9">
        <f t="shared" si="265"/>
        <v>0</v>
      </c>
      <c r="AN306" s="20">
        <v>6.020401957620769E-3</v>
      </c>
      <c r="AO306" s="9">
        <f t="shared" si="266"/>
        <v>0</v>
      </c>
      <c r="AP306" s="9">
        <f t="shared" si="267"/>
        <v>0</v>
      </c>
      <c r="AQ306" s="9">
        <f t="shared" si="268"/>
        <v>0</v>
      </c>
      <c r="AR306" s="20">
        <v>3.6318000000000006</v>
      </c>
      <c r="AS306" s="9">
        <f t="shared" si="230"/>
        <v>0</v>
      </c>
      <c r="AT306" s="9">
        <f t="shared" si="269"/>
        <v>0</v>
      </c>
      <c r="AU306" s="9">
        <f t="shared" si="270"/>
        <v>0</v>
      </c>
      <c r="AV306" s="9">
        <f t="shared" si="271"/>
        <v>0</v>
      </c>
      <c r="AW306" s="9">
        <f t="shared" si="272"/>
        <v>0</v>
      </c>
      <c r="AX306" s="9">
        <f t="shared" si="273"/>
        <v>0</v>
      </c>
      <c r="AY306" s="20">
        <v>5.1606538604852537E-3</v>
      </c>
      <c r="AZ306" s="9">
        <f t="shared" si="274"/>
        <v>0</v>
      </c>
      <c r="BA306" s="9">
        <f t="shared" si="275"/>
        <v>0</v>
      </c>
      <c r="BB306" s="9">
        <f t="shared" si="276"/>
        <v>0</v>
      </c>
      <c r="BC306" s="20">
        <v>4.4318000000000008</v>
      </c>
      <c r="BD306" s="9">
        <f t="shared" si="231"/>
        <v>0</v>
      </c>
      <c r="BE306" s="9">
        <f t="shared" si="232"/>
        <v>0.21076311234300918</v>
      </c>
      <c r="BF306" s="9">
        <f t="shared" si="233"/>
        <v>0.21971096563025197</v>
      </c>
      <c r="BG306" s="9">
        <f t="shared" si="234"/>
        <v>0.2021810577052445</v>
      </c>
      <c r="BH306" s="9">
        <f t="shared" si="235"/>
        <v>0.22904027375777278</v>
      </c>
      <c r="BI306" s="9">
        <f t="shared" si="236"/>
        <v>0.19394979054379505</v>
      </c>
      <c r="BJ306" s="9">
        <f t="shared" si="237"/>
        <v>0</v>
      </c>
      <c r="BK306" s="9">
        <f t="shared" si="238"/>
        <v>0</v>
      </c>
      <c r="BL306" s="9">
        <f t="shared" si="239"/>
        <v>0</v>
      </c>
      <c r="BM306" s="9">
        <f t="shared" si="240"/>
        <v>0</v>
      </c>
      <c r="BN306" s="9">
        <f t="shared" si="241"/>
        <v>0</v>
      </c>
    </row>
    <row r="307" spans="1:66" x14ac:dyDescent="0.3">
      <c r="A307" s="9">
        <f t="shared" si="229"/>
        <v>290</v>
      </c>
      <c r="B307" s="9">
        <f t="shared" si="277"/>
        <v>0</v>
      </c>
      <c r="C307" s="9">
        <f t="shared" si="278"/>
        <v>0</v>
      </c>
      <c r="D307" s="9">
        <f t="shared" si="279"/>
        <v>0</v>
      </c>
      <c r="E307" s="9">
        <f t="shared" si="280"/>
        <v>0</v>
      </c>
      <c r="F307" s="9">
        <f t="shared" si="281"/>
        <v>0</v>
      </c>
      <c r="G307" s="20">
        <v>5.4964889320406884E-3</v>
      </c>
      <c r="H307" s="9">
        <f t="shared" si="282"/>
        <v>0</v>
      </c>
      <c r="I307" s="9">
        <f t="shared" si="283"/>
        <v>0</v>
      </c>
      <c r="J307" s="9">
        <f t="shared" si="284"/>
        <v>0</v>
      </c>
      <c r="K307" s="4">
        <v>4.0318000000000005</v>
      </c>
      <c r="L307" s="9">
        <f t="shared" si="242"/>
        <v>0</v>
      </c>
      <c r="M307" s="9">
        <f t="shared" si="243"/>
        <v>0</v>
      </c>
      <c r="N307" s="9">
        <f t="shared" si="244"/>
        <v>0</v>
      </c>
      <c r="O307" s="9">
        <f t="shared" si="245"/>
        <v>0</v>
      </c>
      <c r="P307" s="9">
        <f t="shared" si="246"/>
        <v>0</v>
      </c>
      <c r="Q307" s="9">
        <f t="shared" si="247"/>
        <v>0</v>
      </c>
      <c r="R307" s="20">
        <v>5.6648754131074508E-3</v>
      </c>
      <c r="S307" s="9">
        <f t="shared" si="248"/>
        <v>0</v>
      </c>
      <c r="T307" s="9">
        <f t="shared" si="249"/>
        <v>0</v>
      </c>
      <c r="U307" s="9">
        <f t="shared" si="250"/>
        <v>0</v>
      </c>
      <c r="V307" s="20">
        <v>3.8318000000000003</v>
      </c>
      <c r="W307" s="9">
        <f t="shared" si="251"/>
        <v>0</v>
      </c>
      <c r="X307" s="9">
        <f t="shared" si="252"/>
        <v>0</v>
      </c>
      <c r="Y307" s="9">
        <f t="shared" si="253"/>
        <v>0</v>
      </c>
      <c r="Z307" s="9">
        <f t="shared" si="254"/>
        <v>0</v>
      </c>
      <c r="AA307" s="9">
        <f t="shared" si="255"/>
        <v>0</v>
      </c>
      <c r="AB307" s="9">
        <f t="shared" si="256"/>
        <v>0</v>
      </c>
      <c r="AC307" s="20">
        <v>5.3284154859407629E-3</v>
      </c>
      <c r="AD307" s="9">
        <f t="shared" si="257"/>
        <v>0</v>
      </c>
      <c r="AE307" s="9">
        <f t="shared" si="258"/>
        <v>0</v>
      </c>
      <c r="AF307" s="9">
        <f t="shared" si="259"/>
        <v>0</v>
      </c>
      <c r="AG307" s="20">
        <v>4.2318000000000007</v>
      </c>
      <c r="AH307" s="9">
        <f t="shared" si="260"/>
        <v>0</v>
      </c>
      <c r="AI307" s="9">
        <f t="shared" si="261"/>
        <v>0</v>
      </c>
      <c r="AJ307" s="9">
        <f t="shared" si="262"/>
        <v>0</v>
      </c>
      <c r="AK307" s="9">
        <f t="shared" si="263"/>
        <v>0</v>
      </c>
      <c r="AL307" s="9">
        <f t="shared" si="264"/>
        <v>0</v>
      </c>
      <c r="AM307" s="9">
        <f t="shared" si="265"/>
        <v>0</v>
      </c>
      <c r="AN307" s="20">
        <v>6.020401957620769E-3</v>
      </c>
      <c r="AO307" s="9">
        <f t="shared" si="266"/>
        <v>0</v>
      </c>
      <c r="AP307" s="9">
        <f t="shared" si="267"/>
        <v>0</v>
      </c>
      <c r="AQ307" s="9">
        <f t="shared" si="268"/>
        <v>0</v>
      </c>
      <c r="AR307" s="20">
        <v>3.6318000000000006</v>
      </c>
      <c r="AS307" s="9">
        <f t="shared" si="230"/>
        <v>0</v>
      </c>
      <c r="AT307" s="9">
        <f t="shared" si="269"/>
        <v>0</v>
      </c>
      <c r="AU307" s="9">
        <f t="shared" si="270"/>
        <v>0</v>
      </c>
      <c r="AV307" s="9">
        <f t="shared" si="271"/>
        <v>0</v>
      </c>
      <c r="AW307" s="9">
        <f t="shared" si="272"/>
        <v>0</v>
      </c>
      <c r="AX307" s="9">
        <f t="shared" si="273"/>
        <v>0</v>
      </c>
      <c r="AY307" s="20">
        <v>5.1606538604852537E-3</v>
      </c>
      <c r="AZ307" s="9">
        <f t="shared" si="274"/>
        <v>0</v>
      </c>
      <c r="BA307" s="9">
        <f t="shared" si="275"/>
        <v>0</v>
      </c>
      <c r="BB307" s="9">
        <f t="shared" si="276"/>
        <v>0</v>
      </c>
      <c r="BC307" s="20">
        <v>4.4318000000000008</v>
      </c>
      <c r="BD307" s="9">
        <f t="shared" si="231"/>
        <v>0</v>
      </c>
      <c r="BE307" s="9">
        <f t="shared" si="232"/>
        <v>0.20942858391450667</v>
      </c>
      <c r="BF307" s="9">
        <f t="shared" si="233"/>
        <v>0.21835594261948668</v>
      </c>
      <c r="BG307" s="9">
        <f t="shared" si="234"/>
        <v>0.20086760393032871</v>
      </c>
      <c r="BH307" s="9">
        <f t="shared" si="235"/>
        <v>0.22766542434711759</v>
      </c>
      <c r="BI307" s="9">
        <f t="shared" si="236"/>
        <v>0.1926579095126271</v>
      </c>
      <c r="BJ307" s="9">
        <f t="shared" si="237"/>
        <v>0</v>
      </c>
      <c r="BK307" s="9">
        <f t="shared" si="238"/>
        <v>0</v>
      </c>
      <c r="BL307" s="9">
        <f t="shared" si="239"/>
        <v>0</v>
      </c>
      <c r="BM307" s="9">
        <f t="shared" si="240"/>
        <v>0</v>
      </c>
      <c r="BN307" s="9">
        <f t="shared" si="241"/>
        <v>0</v>
      </c>
    </row>
    <row r="308" spans="1:66" x14ac:dyDescent="0.3">
      <c r="A308" s="9">
        <f t="shared" si="229"/>
        <v>291</v>
      </c>
      <c r="B308" s="9">
        <f t="shared" si="277"/>
        <v>0</v>
      </c>
      <c r="C308" s="9">
        <f t="shared" si="278"/>
        <v>0</v>
      </c>
      <c r="D308" s="9">
        <f t="shared" si="279"/>
        <v>0</v>
      </c>
      <c r="E308" s="9">
        <f t="shared" si="280"/>
        <v>0</v>
      </c>
      <c r="F308" s="9">
        <f t="shared" si="281"/>
        <v>0</v>
      </c>
      <c r="G308" s="20">
        <v>5.4964889320406884E-3</v>
      </c>
      <c r="H308" s="9">
        <f t="shared" si="282"/>
        <v>0</v>
      </c>
      <c r="I308" s="9">
        <f t="shared" si="283"/>
        <v>0</v>
      </c>
      <c r="J308" s="9">
        <f t="shared" si="284"/>
        <v>0</v>
      </c>
      <c r="K308" s="4">
        <v>4.0318000000000005</v>
      </c>
      <c r="L308" s="9">
        <f t="shared" si="242"/>
        <v>0</v>
      </c>
      <c r="M308" s="9">
        <f t="shared" si="243"/>
        <v>0</v>
      </c>
      <c r="N308" s="9">
        <f t="shared" si="244"/>
        <v>0</v>
      </c>
      <c r="O308" s="9">
        <f t="shared" si="245"/>
        <v>0</v>
      </c>
      <c r="P308" s="9">
        <f t="shared" si="246"/>
        <v>0</v>
      </c>
      <c r="Q308" s="9">
        <f t="shared" si="247"/>
        <v>0</v>
      </c>
      <c r="R308" s="20">
        <v>5.6648754131074508E-3</v>
      </c>
      <c r="S308" s="9">
        <f t="shared" si="248"/>
        <v>0</v>
      </c>
      <c r="T308" s="9">
        <f t="shared" si="249"/>
        <v>0</v>
      </c>
      <c r="U308" s="9">
        <f t="shared" si="250"/>
        <v>0</v>
      </c>
      <c r="V308" s="20">
        <v>3.8318000000000003</v>
      </c>
      <c r="W308" s="9">
        <f t="shared" si="251"/>
        <v>0</v>
      </c>
      <c r="X308" s="9">
        <f t="shared" si="252"/>
        <v>0</v>
      </c>
      <c r="Y308" s="9">
        <f t="shared" si="253"/>
        <v>0</v>
      </c>
      <c r="Z308" s="9">
        <f t="shared" si="254"/>
        <v>0</v>
      </c>
      <c r="AA308" s="9">
        <f t="shared" si="255"/>
        <v>0</v>
      </c>
      <c r="AB308" s="9">
        <f t="shared" si="256"/>
        <v>0</v>
      </c>
      <c r="AC308" s="20">
        <v>5.3284154859407629E-3</v>
      </c>
      <c r="AD308" s="9">
        <f t="shared" si="257"/>
        <v>0</v>
      </c>
      <c r="AE308" s="9">
        <f t="shared" si="258"/>
        <v>0</v>
      </c>
      <c r="AF308" s="9">
        <f t="shared" si="259"/>
        <v>0</v>
      </c>
      <c r="AG308" s="20">
        <v>4.2318000000000007</v>
      </c>
      <c r="AH308" s="9">
        <f t="shared" si="260"/>
        <v>0</v>
      </c>
      <c r="AI308" s="9">
        <f t="shared" si="261"/>
        <v>0</v>
      </c>
      <c r="AJ308" s="9">
        <f t="shared" si="262"/>
        <v>0</v>
      </c>
      <c r="AK308" s="9">
        <f t="shared" si="263"/>
        <v>0</v>
      </c>
      <c r="AL308" s="9">
        <f t="shared" si="264"/>
        <v>0</v>
      </c>
      <c r="AM308" s="9">
        <f t="shared" si="265"/>
        <v>0</v>
      </c>
      <c r="AN308" s="20">
        <v>6.020401957620769E-3</v>
      </c>
      <c r="AO308" s="9">
        <f t="shared" si="266"/>
        <v>0</v>
      </c>
      <c r="AP308" s="9">
        <f t="shared" si="267"/>
        <v>0</v>
      </c>
      <c r="AQ308" s="9">
        <f t="shared" si="268"/>
        <v>0</v>
      </c>
      <c r="AR308" s="20">
        <v>3.6318000000000006</v>
      </c>
      <c r="AS308" s="9">
        <f t="shared" si="230"/>
        <v>0</v>
      </c>
      <c r="AT308" s="9">
        <f t="shared" si="269"/>
        <v>0</v>
      </c>
      <c r="AU308" s="9">
        <f t="shared" si="270"/>
        <v>0</v>
      </c>
      <c r="AV308" s="9">
        <f t="shared" si="271"/>
        <v>0</v>
      </c>
      <c r="AW308" s="9">
        <f t="shared" si="272"/>
        <v>0</v>
      </c>
      <c r="AX308" s="9">
        <f t="shared" si="273"/>
        <v>0</v>
      </c>
      <c r="AY308" s="20">
        <v>5.1606538604852537E-3</v>
      </c>
      <c r="AZ308" s="9">
        <f t="shared" si="274"/>
        <v>0</v>
      </c>
      <c r="BA308" s="9">
        <f t="shared" si="275"/>
        <v>0</v>
      </c>
      <c r="BB308" s="9">
        <f t="shared" si="276"/>
        <v>0</v>
      </c>
      <c r="BC308" s="20">
        <v>4.4318000000000008</v>
      </c>
      <c r="BD308" s="9">
        <f t="shared" si="231"/>
        <v>0</v>
      </c>
      <c r="BE308" s="9">
        <f t="shared" si="232"/>
        <v>0.20810250557058815</v>
      </c>
      <c r="BF308" s="9">
        <f t="shared" si="233"/>
        <v>0.21700927643949874</v>
      </c>
      <c r="BG308" s="9">
        <f t="shared" si="234"/>
        <v>0.19956268290738496</v>
      </c>
      <c r="BH308" s="9">
        <f t="shared" si="235"/>
        <v>0.2262988276811477</v>
      </c>
      <c r="BI308" s="9">
        <f t="shared" si="236"/>
        <v>0.19137463357762355</v>
      </c>
      <c r="BJ308" s="9">
        <f t="shared" si="237"/>
        <v>0</v>
      </c>
      <c r="BK308" s="9">
        <f t="shared" si="238"/>
        <v>0</v>
      </c>
      <c r="BL308" s="9">
        <f t="shared" si="239"/>
        <v>0</v>
      </c>
      <c r="BM308" s="9">
        <f t="shared" si="240"/>
        <v>0</v>
      </c>
      <c r="BN308" s="9">
        <f t="shared" si="241"/>
        <v>0</v>
      </c>
    </row>
    <row r="309" spans="1:66" x14ac:dyDescent="0.3">
      <c r="A309" s="9">
        <f t="shared" si="229"/>
        <v>292</v>
      </c>
      <c r="B309" s="9">
        <f t="shared" si="277"/>
        <v>0</v>
      </c>
      <c r="C309" s="9">
        <f t="shared" si="278"/>
        <v>0</v>
      </c>
      <c r="D309" s="9">
        <f t="shared" si="279"/>
        <v>0</v>
      </c>
      <c r="E309" s="9">
        <f t="shared" si="280"/>
        <v>0</v>
      </c>
      <c r="F309" s="9">
        <f t="shared" si="281"/>
        <v>0</v>
      </c>
      <c r="G309" s="20">
        <v>5.4964889320406884E-3</v>
      </c>
      <c r="H309" s="9">
        <f t="shared" si="282"/>
        <v>0</v>
      </c>
      <c r="I309" s="9">
        <f t="shared" si="283"/>
        <v>0</v>
      </c>
      <c r="J309" s="9">
        <f t="shared" si="284"/>
        <v>0</v>
      </c>
      <c r="K309" s="4">
        <v>4.0318000000000005</v>
      </c>
      <c r="L309" s="9">
        <f t="shared" si="242"/>
        <v>0</v>
      </c>
      <c r="M309" s="9">
        <f t="shared" si="243"/>
        <v>0</v>
      </c>
      <c r="N309" s="9">
        <f t="shared" si="244"/>
        <v>0</v>
      </c>
      <c r="O309" s="9">
        <f t="shared" si="245"/>
        <v>0</v>
      </c>
      <c r="P309" s="9">
        <f t="shared" si="246"/>
        <v>0</v>
      </c>
      <c r="Q309" s="9">
        <f t="shared" si="247"/>
        <v>0</v>
      </c>
      <c r="R309" s="20">
        <v>5.6648754131074508E-3</v>
      </c>
      <c r="S309" s="9">
        <f t="shared" si="248"/>
        <v>0</v>
      </c>
      <c r="T309" s="9">
        <f t="shared" si="249"/>
        <v>0</v>
      </c>
      <c r="U309" s="9">
        <f t="shared" si="250"/>
        <v>0</v>
      </c>
      <c r="V309" s="20">
        <v>3.8318000000000003</v>
      </c>
      <c r="W309" s="9">
        <f t="shared" si="251"/>
        <v>0</v>
      </c>
      <c r="X309" s="9">
        <f t="shared" si="252"/>
        <v>0</v>
      </c>
      <c r="Y309" s="9">
        <f t="shared" si="253"/>
        <v>0</v>
      </c>
      <c r="Z309" s="9">
        <f t="shared" si="254"/>
        <v>0</v>
      </c>
      <c r="AA309" s="9">
        <f t="shared" si="255"/>
        <v>0</v>
      </c>
      <c r="AB309" s="9">
        <f t="shared" si="256"/>
        <v>0</v>
      </c>
      <c r="AC309" s="20">
        <v>5.3284154859407629E-3</v>
      </c>
      <c r="AD309" s="9">
        <f t="shared" si="257"/>
        <v>0</v>
      </c>
      <c r="AE309" s="9">
        <f t="shared" si="258"/>
        <v>0</v>
      </c>
      <c r="AF309" s="9">
        <f t="shared" si="259"/>
        <v>0</v>
      </c>
      <c r="AG309" s="20">
        <v>4.2318000000000007</v>
      </c>
      <c r="AH309" s="9">
        <f t="shared" si="260"/>
        <v>0</v>
      </c>
      <c r="AI309" s="9">
        <f t="shared" si="261"/>
        <v>0</v>
      </c>
      <c r="AJ309" s="9">
        <f t="shared" si="262"/>
        <v>0</v>
      </c>
      <c r="AK309" s="9">
        <f t="shared" si="263"/>
        <v>0</v>
      </c>
      <c r="AL309" s="9">
        <f t="shared" si="264"/>
        <v>0</v>
      </c>
      <c r="AM309" s="9">
        <f t="shared" si="265"/>
        <v>0</v>
      </c>
      <c r="AN309" s="20">
        <v>6.020401957620769E-3</v>
      </c>
      <c r="AO309" s="9">
        <f t="shared" si="266"/>
        <v>0</v>
      </c>
      <c r="AP309" s="9">
        <f t="shared" si="267"/>
        <v>0</v>
      </c>
      <c r="AQ309" s="9">
        <f t="shared" si="268"/>
        <v>0</v>
      </c>
      <c r="AR309" s="20">
        <v>3.6318000000000006</v>
      </c>
      <c r="AS309" s="9">
        <f t="shared" si="230"/>
        <v>0</v>
      </c>
      <c r="AT309" s="9">
        <f t="shared" si="269"/>
        <v>0</v>
      </c>
      <c r="AU309" s="9">
        <f t="shared" si="270"/>
        <v>0</v>
      </c>
      <c r="AV309" s="9">
        <f t="shared" si="271"/>
        <v>0</v>
      </c>
      <c r="AW309" s="9">
        <f t="shared" si="272"/>
        <v>0</v>
      </c>
      <c r="AX309" s="9">
        <f t="shared" si="273"/>
        <v>0</v>
      </c>
      <c r="AY309" s="20">
        <v>5.1606538604852537E-3</v>
      </c>
      <c r="AZ309" s="9">
        <f t="shared" si="274"/>
        <v>0</v>
      </c>
      <c r="BA309" s="9">
        <f t="shared" si="275"/>
        <v>0</v>
      </c>
      <c r="BB309" s="9">
        <f t="shared" si="276"/>
        <v>0</v>
      </c>
      <c r="BC309" s="20">
        <v>4.4318000000000008</v>
      </c>
      <c r="BD309" s="9">
        <f t="shared" si="231"/>
        <v>0</v>
      </c>
      <c r="BE309" s="9">
        <f t="shared" si="232"/>
        <v>0.20678482380626417</v>
      </c>
      <c r="BF309" s="9">
        <f t="shared" si="233"/>
        <v>0.21567091555122198</v>
      </c>
      <c r="BG309" s="9">
        <f t="shared" si="234"/>
        <v>0.19826623920404279</v>
      </c>
      <c r="BH309" s="9">
        <f t="shared" si="235"/>
        <v>0.22494043422149604</v>
      </c>
      <c r="BI309" s="9">
        <f t="shared" si="236"/>
        <v>0.19009990542106067</v>
      </c>
      <c r="BJ309" s="9">
        <f t="shared" si="237"/>
        <v>0</v>
      </c>
      <c r="BK309" s="9">
        <f t="shared" si="238"/>
        <v>0</v>
      </c>
      <c r="BL309" s="9">
        <f t="shared" si="239"/>
        <v>0</v>
      </c>
      <c r="BM309" s="9">
        <f t="shared" si="240"/>
        <v>0</v>
      </c>
      <c r="BN309" s="9">
        <f t="shared" si="241"/>
        <v>0</v>
      </c>
    </row>
    <row r="310" spans="1:66" x14ac:dyDescent="0.3">
      <c r="A310" s="9">
        <f t="shared" si="229"/>
        <v>293</v>
      </c>
      <c r="B310" s="9">
        <f t="shared" si="277"/>
        <v>0</v>
      </c>
      <c r="C310" s="9">
        <f t="shared" si="278"/>
        <v>0</v>
      </c>
      <c r="D310" s="9">
        <f t="shared" si="279"/>
        <v>0</v>
      </c>
      <c r="E310" s="9">
        <f t="shared" si="280"/>
        <v>0</v>
      </c>
      <c r="F310" s="9">
        <f t="shared" si="281"/>
        <v>0</v>
      </c>
      <c r="G310" s="20">
        <v>5.4964889320406884E-3</v>
      </c>
      <c r="H310" s="9">
        <f t="shared" si="282"/>
        <v>0</v>
      </c>
      <c r="I310" s="9">
        <f t="shared" si="283"/>
        <v>0</v>
      </c>
      <c r="J310" s="9">
        <f t="shared" si="284"/>
        <v>0</v>
      </c>
      <c r="K310" s="4">
        <v>4.0318000000000005</v>
      </c>
      <c r="L310" s="9">
        <f t="shared" si="242"/>
        <v>0</v>
      </c>
      <c r="M310" s="9">
        <f t="shared" si="243"/>
        <v>0</v>
      </c>
      <c r="N310" s="9">
        <f t="shared" si="244"/>
        <v>0</v>
      </c>
      <c r="O310" s="9">
        <f t="shared" si="245"/>
        <v>0</v>
      </c>
      <c r="P310" s="9">
        <f t="shared" si="246"/>
        <v>0</v>
      </c>
      <c r="Q310" s="9">
        <f t="shared" si="247"/>
        <v>0</v>
      </c>
      <c r="R310" s="20">
        <v>5.6648754131074508E-3</v>
      </c>
      <c r="S310" s="9">
        <f t="shared" si="248"/>
        <v>0</v>
      </c>
      <c r="T310" s="9">
        <f t="shared" si="249"/>
        <v>0</v>
      </c>
      <c r="U310" s="9">
        <f t="shared" si="250"/>
        <v>0</v>
      </c>
      <c r="V310" s="20">
        <v>3.8318000000000003</v>
      </c>
      <c r="W310" s="9">
        <f t="shared" si="251"/>
        <v>0</v>
      </c>
      <c r="X310" s="9">
        <f t="shared" si="252"/>
        <v>0</v>
      </c>
      <c r="Y310" s="9">
        <f t="shared" si="253"/>
        <v>0</v>
      </c>
      <c r="Z310" s="9">
        <f t="shared" si="254"/>
        <v>0</v>
      </c>
      <c r="AA310" s="9">
        <f t="shared" si="255"/>
        <v>0</v>
      </c>
      <c r="AB310" s="9">
        <f t="shared" si="256"/>
        <v>0</v>
      </c>
      <c r="AC310" s="20">
        <v>5.3284154859407629E-3</v>
      </c>
      <c r="AD310" s="9">
        <f t="shared" si="257"/>
        <v>0</v>
      </c>
      <c r="AE310" s="9">
        <f t="shared" si="258"/>
        <v>0</v>
      </c>
      <c r="AF310" s="9">
        <f t="shared" si="259"/>
        <v>0</v>
      </c>
      <c r="AG310" s="20">
        <v>4.2318000000000007</v>
      </c>
      <c r="AH310" s="9">
        <f t="shared" si="260"/>
        <v>0</v>
      </c>
      <c r="AI310" s="9">
        <f t="shared" si="261"/>
        <v>0</v>
      </c>
      <c r="AJ310" s="9">
        <f t="shared" si="262"/>
        <v>0</v>
      </c>
      <c r="AK310" s="9">
        <f t="shared" si="263"/>
        <v>0</v>
      </c>
      <c r="AL310" s="9">
        <f t="shared" si="264"/>
        <v>0</v>
      </c>
      <c r="AM310" s="9">
        <f t="shared" si="265"/>
        <v>0</v>
      </c>
      <c r="AN310" s="20">
        <v>6.020401957620769E-3</v>
      </c>
      <c r="AO310" s="9">
        <f t="shared" si="266"/>
        <v>0</v>
      </c>
      <c r="AP310" s="9">
        <f t="shared" si="267"/>
        <v>0</v>
      </c>
      <c r="AQ310" s="9">
        <f t="shared" si="268"/>
        <v>0</v>
      </c>
      <c r="AR310" s="20">
        <v>3.6318000000000006</v>
      </c>
      <c r="AS310" s="9">
        <f t="shared" si="230"/>
        <v>0</v>
      </c>
      <c r="AT310" s="9">
        <f t="shared" si="269"/>
        <v>0</v>
      </c>
      <c r="AU310" s="9">
        <f t="shared" si="270"/>
        <v>0</v>
      </c>
      <c r="AV310" s="9">
        <f t="shared" si="271"/>
        <v>0</v>
      </c>
      <c r="AW310" s="9">
        <f t="shared" si="272"/>
        <v>0</v>
      </c>
      <c r="AX310" s="9">
        <f t="shared" si="273"/>
        <v>0</v>
      </c>
      <c r="AY310" s="20">
        <v>5.1606538604852537E-3</v>
      </c>
      <c r="AZ310" s="9">
        <f t="shared" si="274"/>
        <v>0</v>
      </c>
      <c r="BA310" s="9">
        <f t="shared" si="275"/>
        <v>0</v>
      </c>
      <c r="BB310" s="9">
        <f t="shared" si="276"/>
        <v>0</v>
      </c>
      <c r="BC310" s="20">
        <v>4.4318000000000008</v>
      </c>
      <c r="BD310" s="9">
        <f t="shared" si="231"/>
        <v>0</v>
      </c>
      <c r="BE310" s="9">
        <f t="shared" si="232"/>
        <v>0.2054754854553329</v>
      </c>
      <c r="BF310" s="9">
        <f t="shared" si="233"/>
        <v>0.21434080873344699</v>
      </c>
      <c r="BG310" s="9">
        <f t="shared" si="234"/>
        <v>0.19697821774804389</v>
      </c>
      <c r="BH310" s="9">
        <f t="shared" si="235"/>
        <v>0.2235901947271571</v>
      </c>
      <c r="BI310" s="9">
        <f t="shared" si="236"/>
        <v>0.18883366810700267</v>
      </c>
      <c r="BJ310" s="9">
        <f t="shared" si="237"/>
        <v>0</v>
      </c>
      <c r="BK310" s="9">
        <f t="shared" si="238"/>
        <v>0</v>
      </c>
      <c r="BL310" s="9">
        <f t="shared" si="239"/>
        <v>0</v>
      </c>
      <c r="BM310" s="9">
        <f t="shared" si="240"/>
        <v>0</v>
      </c>
      <c r="BN310" s="9">
        <f t="shared" si="241"/>
        <v>0</v>
      </c>
    </row>
    <row r="311" spans="1:66" x14ac:dyDescent="0.3">
      <c r="A311" s="9">
        <f t="shared" si="229"/>
        <v>294</v>
      </c>
      <c r="B311" s="9">
        <f t="shared" si="277"/>
        <v>0</v>
      </c>
      <c r="C311" s="9">
        <f t="shared" si="278"/>
        <v>0</v>
      </c>
      <c r="D311" s="9">
        <f t="shared" si="279"/>
        <v>0</v>
      </c>
      <c r="E311" s="9">
        <f t="shared" si="280"/>
        <v>0</v>
      </c>
      <c r="F311" s="9">
        <f t="shared" si="281"/>
        <v>0</v>
      </c>
      <c r="G311" s="20">
        <v>5.4964889320406884E-3</v>
      </c>
      <c r="H311" s="9">
        <f t="shared" si="282"/>
        <v>0</v>
      </c>
      <c r="I311" s="9">
        <f t="shared" si="283"/>
        <v>0</v>
      </c>
      <c r="J311" s="9">
        <f t="shared" si="284"/>
        <v>0</v>
      </c>
      <c r="K311" s="4">
        <v>4.0318000000000005</v>
      </c>
      <c r="L311" s="9">
        <f t="shared" si="242"/>
        <v>0</v>
      </c>
      <c r="M311" s="9">
        <f t="shared" si="243"/>
        <v>0</v>
      </c>
      <c r="N311" s="9">
        <f t="shared" si="244"/>
        <v>0</v>
      </c>
      <c r="O311" s="9">
        <f t="shared" si="245"/>
        <v>0</v>
      </c>
      <c r="P311" s="9">
        <f t="shared" si="246"/>
        <v>0</v>
      </c>
      <c r="Q311" s="9">
        <f t="shared" si="247"/>
        <v>0</v>
      </c>
      <c r="R311" s="20">
        <v>5.6648754131074508E-3</v>
      </c>
      <c r="S311" s="9">
        <f t="shared" si="248"/>
        <v>0</v>
      </c>
      <c r="T311" s="9">
        <f t="shared" si="249"/>
        <v>0</v>
      </c>
      <c r="U311" s="9">
        <f t="shared" si="250"/>
        <v>0</v>
      </c>
      <c r="V311" s="20">
        <v>3.8318000000000003</v>
      </c>
      <c r="W311" s="9">
        <f t="shared" si="251"/>
        <v>0</v>
      </c>
      <c r="X311" s="9">
        <f t="shared" si="252"/>
        <v>0</v>
      </c>
      <c r="Y311" s="9">
        <f t="shared" si="253"/>
        <v>0</v>
      </c>
      <c r="Z311" s="9">
        <f t="shared" si="254"/>
        <v>0</v>
      </c>
      <c r="AA311" s="9">
        <f t="shared" si="255"/>
        <v>0</v>
      </c>
      <c r="AB311" s="9">
        <f t="shared" si="256"/>
        <v>0</v>
      </c>
      <c r="AC311" s="20">
        <v>5.3284154859407629E-3</v>
      </c>
      <c r="AD311" s="9">
        <f t="shared" si="257"/>
        <v>0</v>
      </c>
      <c r="AE311" s="9">
        <f t="shared" si="258"/>
        <v>0</v>
      </c>
      <c r="AF311" s="9">
        <f t="shared" si="259"/>
        <v>0</v>
      </c>
      <c r="AG311" s="20">
        <v>4.2318000000000007</v>
      </c>
      <c r="AH311" s="9">
        <f t="shared" si="260"/>
        <v>0</v>
      </c>
      <c r="AI311" s="9">
        <f t="shared" si="261"/>
        <v>0</v>
      </c>
      <c r="AJ311" s="9">
        <f t="shared" si="262"/>
        <v>0</v>
      </c>
      <c r="AK311" s="9">
        <f t="shared" si="263"/>
        <v>0</v>
      </c>
      <c r="AL311" s="9">
        <f t="shared" si="264"/>
        <v>0</v>
      </c>
      <c r="AM311" s="9">
        <f t="shared" si="265"/>
        <v>0</v>
      </c>
      <c r="AN311" s="20">
        <v>6.020401957620769E-3</v>
      </c>
      <c r="AO311" s="9">
        <f t="shared" si="266"/>
        <v>0</v>
      </c>
      <c r="AP311" s="9">
        <f t="shared" si="267"/>
        <v>0</v>
      </c>
      <c r="AQ311" s="9">
        <f t="shared" si="268"/>
        <v>0</v>
      </c>
      <c r="AR311" s="20">
        <v>3.6318000000000006</v>
      </c>
      <c r="AS311" s="9">
        <f t="shared" si="230"/>
        <v>0</v>
      </c>
      <c r="AT311" s="9">
        <f t="shared" si="269"/>
        <v>0</v>
      </c>
      <c r="AU311" s="9">
        <f t="shared" si="270"/>
        <v>0</v>
      </c>
      <c r="AV311" s="9">
        <f t="shared" si="271"/>
        <v>0</v>
      </c>
      <c r="AW311" s="9">
        <f t="shared" si="272"/>
        <v>0</v>
      </c>
      <c r="AX311" s="9">
        <f t="shared" si="273"/>
        <v>0</v>
      </c>
      <c r="AY311" s="20">
        <v>5.1606538604852537E-3</v>
      </c>
      <c r="AZ311" s="9">
        <f t="shared" si="274"/>
        <v>0</v>
      </c>
      <c r="BA311" s="9">
        <f t="shared" si="275"/>
        <v>0</v>
      </c>
      <c r="BB311" s="9">
        <f t="shared" si="276"/>
        <v>0</v>
      </c>
      <c r="BC311" s="20">
        <v>4.4318000000000008</v>
      </c>
      <c r="BD311" s="9">
        <f t="shared" si="231"/>
        <v>0</v>
      </c>
      <c r="BE311" s="9">
        <f t="shared" si="232"/>
        <v>0.2041744376882349</v>
      </c>
      <c r="BF311" s="9">
        <f t="shared" si="233"/>
        <v>0.21301890508086083</v>
      </c>
      <c r="BG311" s="9">
        <f t="shared" si="234"/>
        <v>0.19569856382490269</v>
      </c>
      <c r="BH311" s="9">
        <f t="shared" si="235"/>
        <v>0.22224806025270213</v>
      </c>
      <c r="BI311" s="9">
        <f t="shared" si="236"/>
        <v>0.18757586507875854</v>
      </c>
      <c r="BJ311" s="9">
        <f t="shared" si="237"/>
        <v>0</v>
      </c>
      <c r="BK311" s="9">
        <f t="shared" si="238"/>
        <v>0</v>
      </c>
      <c r="BL311" s="9">
        <f t="shared" si="239"/>
        <v>0</v>
      </c>
      <c r="BM311" s="9">
        <f t="shared" si="240"/>
        <v>0</v>
      </c>
      <c r="BN311" s="9">
        <f t="shared" si="241"/>
        <v>0</v>
      </c>
    </row>
    <row r="312" spans="1:66" x14ac:dyDescent="0.3">
      <c r="A312" s="9">
        <f t="shared" si="229"/>
        <v>295</v>
      </c>
      <c r="B312" s="9">
        <f t="shared" si="277"/>
        <v>0</v>
      </c>
      <c r="C312" s="9">
        <f t="shared" si="278"/>
        <v>0</v>
      </c>
      <c r="D312" s="9">
        <f t="shared" si="279"/>
        <v>0</v>
      </c>
      <c r="E312" s="9">
        <f t="shared" si="280"/>
        <v>0</v>
      </c>
      <c r="F312" s="9">
        <f t="shared" si="281"/>
        <v>0</v>
      </c>
      <c r="G312" s="20">
        <v>5.4964889320406884E-3</v>
      </c>
      <c r="H312" s="9">
        <f t="shared" si="282"/>
        <v>0</v>
      </c>
      <c r="I312" s="9">
        <f t="shared" si="283"/>
        <v>0</v>
      </c>
      <c r="J312" s="9">
        <f t="shared" si="284"/>
        <v>0</v>
      </c>
      <c r="K312" s="4">
        <v>4.0318000000000005</v>
      </c>
      <c r="L312" s="9">
        <f t="shared" si="242"/>
        <v>0</v>
      </c>
      <c r="M312" s="9">
        <f t="shared" si="243"/>
        <v>0</v>
      </c>
      <c r="N312" s="9">
        <f t="shared" si="244"/>
        <v>0</v>
      </c>
      <c r="O312" s="9">
        <f t="shared" si="245"/>
        <v>0</v>
      </c>
      <c r="P312" s="9">
        <f t="shared" si="246"/>
        <v>0</v>
      </c>
      <c r="Q312" s="9">
        <f t="shared" si="247"/>
        <v>0</v>
      </c>
      <c r="R312" s="20">
        <v>5.6648754131074508E-3</v>
      </c>
      <c r="S312" s="9">
        <f t="shared" si="248"/>
        <v>0</v>
      </c>
      <c r="T312" s="9">
        <f t="shared" si="249"/>
        <v>0</v>
      </c>
      <c r="U312" s="9">
        <f t="shared" si="250"/>
        <v>0</v>
      </c>
      <c r="V312" s="20">
        <v>3.8318000000000003</v>
      </c>
      <c r="W312" s="9">
        <f t="shared" si="251"/>
        <v>0</v>
      </c>
      <c r="X312" s="9">
        <f t="shared" si="252"/>
        <v>0</v>
      </c>
      <c r="Y312" s="9">
        <f t="shared" si="253"/>
        <v>0</v>
      </c>
      <c r="Z312" s="9">
        <f t="shared" si="254"/>
        <v>0</v>
      </c>
      <c r="AA312" s="9">
        <f t="shared" si="255"/>
        <v>0</v>
      </c>
      <c r="AB312" s="9">
        <f t="shared" si="256"/>
        <v>0</v>
      </c>
      <c r="AC312" s="20">
        <v>5.3284154859407629E-3</v>
      </c>
      <c r="AD312" s="9">
        <f t="shared" si="257"/>
        <v>0</v>
      </c>
      <c r="AE312" s="9">
        <f t="shared" si="258"/>
        <v>0</v>
      </c>
      <c r="AF312" s="9">
        <f t="shared" si="259"/>
        <v>0</v>
      </c>
      <c r="AG312" s="20">
        <v>4.2318000000000007</v>
      </c>
      <c r="AH312" s="9">
        <f t="shared" si="260"/>
        <v>0</v>
      </c>
      <c r="AI312" s="9">
        <f t="shared" si="261"/>
        <v>0</v>
      </c>
      <c r="AJ312" s="9">
        <f t="shared" si="262"/>
        <v>0</v>
      </c>
      <c r="AK312" s="9">
        <f t="shared" si="263"/>
        <v>0</v>
      </c>
      <c r="AL312" s="9">
        <f t="shared" si="264"/>
        <v>0</v>
      </c>
      <c r="AM312" s="9">
        <f t="shared" si="265"/>
        <v>0</v>
      </c>
      <c r="AN312" s="20">
        <v>6.020401957620769E-3</v>
      </c>
      <c r="AO312" s="9">
        <f t="shared" si="266"/>
        <v>0</v>
      </c>
      <c r="AP312" s="9">
        <f t="shared" si="267"/>
        <v>0</v>
      </c>
      <c r="AQ312" s="9">
        <f t="shared" si="268"/>
        <v>0</v>
      </c>
      <c r="AR312" s="20">
        <v>3.6318000000000006</v>
      </c>
      <c r="AS312" s="9">
        <f t="shared" si="230"/>
        <v>0</v>
      </c>
      <c r="AT312" s="9">
        <f t="shared" si="269"/>
        <v>0</v>
      </c>
      <c r="AU312" s="9">
        <f t="shared" si="270"/>
        <v>0</v>
      </c>
      <c r="AV312" s="9">
        <f t="shared" si="271"/>
        <v>0</v>
      </c>
      <c r="AW312" s="9">
        <f t="shared" si="272"/>
        <v>0</v>
      </c>
      <c r="AX312" s="9">
        <f t="shared" si="273"/>
        <v>0</v>
      </c>
      <c r="AY312" s="20">
        <v>5.1606538604852537E-3</v>
      </c>
      <c r="AZ312" s="9">
        <f t="shared" si="274"/>
        <v>0</v>
      </c>
      <c r="BA312" s="9">
        <f t="shared" si="275"/>
        <v>0</v>
      </c>
      <c r="BB312" s="9">
        <f t="shared" si="276"/>
        <v>0</v>
      </c>
      <c r="BC312" s="20">
        <v>4.4318000000000008</v>
      </c>
      <c r="BD312" s="9">
        <f t="shared" si="231"/>
        <v>0</v>
      </c>
      <c r="BE312" s="9">
        <f t="shared" si="232"/>
        <v>0.20288162800992166</v>
      </c>
      <c r="BF312" s="9">
        <f t="shared" si="233"/>
        <v>0.21170515400209877</v>
      </c>
      <c r="BG312" s="9">
        <f t="shared" si="234"/>
        <v>0.19442722307558211</v>
      </c>
      <c r="BH312" s="9">
        <f t="shared" si="235"/>
        <v>0.22091398214650479</v>
      </c>
      <c r="BI312" s="9">
        <f t="shared" si="236"/>
        <v>0.18632644015635602</v>
      </c>
      <c r="BJ312" s="9">
        <f t="shared" si="237"/>
        <v>0</v>
      </c>
      <c r="BK312" s="9">
        <f t="shared" si="238"/>
        <v>0</v>
      </c>
      <c r="BL312" s="9">
        <f t="shared" si="239"/>
        <v>0</v>
      </c>
      <c r="BM312" s="9">
        <f t="shared" si="240"/>
        <v>0</v>
      </c>
      <c r="BN312" s="9">
        <f t="shared" si="241"/>
        <v>0</v>
      </c>
    </row>
    <row r="313" spans="1:66" x14ac:dyDescent="0.3">
      <c r="A313" s="9">
        <f t="shared" si="229"/>
        <v>296</v>
      </c>
      <c r="B313" s="9">
        <f t="shared" si="277"/>
        <v>0</v>
      </c>
      <c r="C313" s="9">
        <f t="shared" si="278"/>
        <v>0</v>
      </c>
      <c r="D313" s="9">
        <f t="shared" si="279"/>
        <v>0</v>
      </c>
      <c r="E313" s="9">
        <f t="shared" si="280"/>
        <v>0</v>
      </c>
      <c r="F313" s="9">
        <f t="shared" si="281"/>
        <v>0</v>
      </c>
      <c r="G313" s="20">
        <v>5.4964889320406884E-3</v>
      </c>
      <c r="H313" s="9">
        <f t="shared" si="282"/>
        <v>0</v>
      </c>
      <c r="I313" s="9">
        <f t="shared" si="283"/>
        <v>0</v>
      </c>
      <c r="J313" s="9">
        <f t="shared" si="284"/>
        <v>0</v>
      </c>
      <c r="K313" s="4">
        <v>4.0318000000000005</v>
      </c>
      <c r="L313" s="9">
        <f t="shared" si="242"/>
        <v>0</v>
      </c>
      <c r="M313" s="9">
        <f t="shared" si="243"/>
        <v>0</v>
      </c>
      <c r="N313" s="9">
        <f t="shared" si="244"/>
        <v>0</v>
      </c>
      <c r="O313" s="9">
        <f t="shared" si="245"/>
        <v>0</v>
      </c>
      <c r="P313" s="9">
        <f t="shared" si="246"/>
        <v>0</v>
      </c>
      <c r="Q313" s="9">
        <f t="shared" si="247"/>
        <v>0</v>
      </c>
      <c r="R313" s="20">
        <v>5.6648754131074508E-3</v>
      </c>
      <c r="S313" s="9">
        <f t="shared" si="248"/>
        <v>0</v>
      </c>
      <c r="T313" s="9">
        <f t="shared" si="249"/>
        <v>0</v>
      </c>
      <c r="U313" s="9">
        <f t="shared" si="250"/>
        <v>0</v>
      </c>
      <c r="V313" s="20">
        <v>3.8318000000000003</v>
      </c>
      <c r="W313" s="9">
        <f t="shared" si="251"/>
        <v>0</v>
      </c>
      <c r="X313" s="9">
        <f t="shared" si="252"/>
        <v>0</v>
      </c>
      <c r="Y313" s="9">
        <f t="shared" si="253"/>
        <v>0</v>
      </c>
      <c r="Z313" s="9">
        <f t="shared" si="254"/>
        <v>0</v>
      </c>
      <c r="AA313" s="9">
        <f t="shared" si="255"/>
        <v>0</v>
      </c>
      <c r="AB313" s="9">
        <f t="shared" si="256"/>
        <v>0</v>
      </c>
      <c r="AC313" s="20">
        <v>5.3284154859407629E-3</v>
      </c>
      <c r="AD313" s="9">
        <f t="shared" si="257"/>
        <v>0</v>
      </c>
      <c r="AE313" s="9">
        <f t="shared" si="258"/>
        <v>0</v>
      </c>
      <c r="AF313" s="9">
        <f t="shared" si="259"/>
        <v>0</v>
      </c>
      <c r="AG313" s="20">
        <v>4.2318000000000007</v>
      </c>
      <c r="AH313" s="9">
        <f t="shared" si="260"/>
        <v>0</v>
      </c>
      <c r="AI313" s="9">
        <f t="shared" si="261"/>
        <v>0</v>
      </c>
      <c r="AJ313" s="9">
        <f t="shared" si="262"/>
        <v>0</v>
      </c>
      <c r="AK313" s="9">
        <f t="shared" si="263"/>
        <v>0</v>
      </c>
      <c r="AL313" s="9">
        <f t="shared" si="264"/>
        <v>0</v>
      </c>
      <c r="AM313" s="9">
        <f t="shared" si="265"/>
        <v>0</v>
      </c>
      <c r="AN313" s="20">
        <v>6.020401957620769E-3</v>
      </c>
      <c r="AO313" s="9">
        <f t="shared" si="266"/>
        <v>0</v>
      </c>
      <c r="AP313" s="9">
        <f t="shared" si="267"/>
        <v>0</v>
      </c>
      <c r="AQ313" s="9">
        <f t="shared" si="268"/>
        <v>0</v>
      </c>
      <c r="AR313" s="20">
        <v>3.6318000000000006</v>
      </c>
      <c r="AS313" s="9">
        <f t="shared" si="230"/>
        <v>0</v>
      </c>
      <c r="AT313" s="9">
        <f t="shared" si="269"/>
        <v>0</v>
      </c>
      <c r="AU313" s="9">
        <f t="shared" si="270"/>
        <v>0</v>
      </c>
      <c r="AV313" s="9">
        <f t="shared" si="271"/>
        <v>0</v>
      </c>
      <c r="AW313" s="9">
        <f t="shared" si="272"/>
        <v>0</v>
      </c>
      <c r="AX313" s="9">
        <f t="shared" si="273"/>
        <v>0</v>
      </c>
      <c r="AY313" s="20">
        <v>5.1606538604852537E-3</v>
      </c>
      <c r="AZ313" s="9">
        <f t="shared" si="274"/>
        <v>0</v>
      </c>
      <c r="BA313" s="9">
        <f t="shared" si="275"/>
        <v>0</v>
      </c>
      <c r="BB313" s="9">
        <f t="shared" si="276"/>
        <v>0</v>
      </c>
      <c r="BC313" s="20">
        <v>4.4318000000000008</v>
      </c>
      <c r="BD313" s="9">
        <f t="shared" si="231"/>
        <v>0</v>
      </c>
      <c r="BE313" s="9">
        <f t="shared" si="232"/>
        <v>0.20159700425773738</v>
      </c>
      <c r="BF313" s="9">
        <f t="shared" si="233"/>
        <v>0.21039950521780815</v>
      </c>
      <c r="BG313" s="9">
        <f t="shared" si="234"/>
        <v>0.19316414149418432</v>
      </c>
      <c r="BH313" s="9">
        <f t="shared" si="235"/>
        <v>0.21958791204897765</v>
      </c>
      <c r="BI313" s="9">
        <f t="shared" si="236"/>
        <v>0.18508533753403228</v>
      </c>
      <c r="BJ313" s="9">
        <f t="shared" si="237"/>
        <v>0</v>
      </c>
      <c r="BK313" s="9">
        <f t="shared" si="238"/>
        <v>0</v>
      </c>
      <c r="BL313" s="9">
        <f t="shared" si="239"/>
        <v>0</v>
      </c>
      <c r="BM313" s="9">
        <f t="shared" si="240"/>
        <v>0</v>
      </c>
      <c r="BN313" s="9">
        <f t="shared" si="241"/>
        <v>0</v>
      </c>
    </row>
    <row r="314" spans="1:66" x14ac:dyDescent="0.3">
      <c r="A314" s="9">
        <f t="shared" si="229"/>
        <v>297</v>
      </c>
      <c r="B314" s="9">
        <f t="shared" si="277"/>
        <v>0</v>
      </c>
      <c r="C314" s="9">
        <f t="shared" si="278"/>
        <v>0</v>
      </c>
      <c r="D314" s="9">
        <f t="shared" si="279"/>
        <v>0</v>
      </c>
      <c r="E314" s="9">
        <f t="shared" si="280"/>
        <v>0</v>
      </c>
      <c r="F314" s="9">
        <f t="shared" si="281"/>
        <v>0</v>
      </c>
      <c r="G314" s="20">
        <v>5.4964889320406884E-3</v>
      </c>
      <c r="H314" s="9">
        <f t="shared" si="282"/>
        <v>0</v>
      </c>
      <c r="I314" s="9">
        <f t="shared" si="283"/>
        <v>0</v>
      </c>
      <c r="J314" s="9">
        <f t="shared" si="284"/>
        <v>0</v>
      </c>
      <c r="K314" s="4">
        <v>4.0318000000000005</v>
      </c>
      <c r="L314" s="9">
        <f t="shared" si="242"/>
        <v>0</v>
      </c>
      <c r="M314" s="9">
        <f t="shared" si="243"/>
        <v>0</v>
      </c>
      <c r="N314" s="9">
        <f t="shared" si="244"/>
        <v>0</v>
      </c>
      <c r="O314" s="9">
        <f t="shared" si="245"/>
        <v>0</v>
      </c>
      <c r="P314" s="9">
        <f t="shared" si="246"/>
        <v>0</v>
      </c>
      <c r="Q314" s="9">
        <f t="shared" si="247"/>
        <v>0</v>
      </c>
      <c r="R314" s="20">
        <v>5.6648754131074508E-3</v>
      </c>
      <c r="S314" s="9">
        <f t="shared" si="248"/>
        <v>0</v>
      </c>
      <c r="T314" s="9">
        <f t="shared" si="249"/>
        <v>0</v>
      </c>
      <c r="U314" s="9">
        <f t="shared" si="250"/>
        <v>0</v>
      </c>
      <c r="V314" s="20">
        <v>3.8318000000000003</v>
      </c>
      <c r="W314" s="9">
        <f t="shared" si="251"/>
        <v>0</v>
      </c>
      <c r="X314" s="9">
        <f t="shared" si="252"/>
        <v>0</v>
      </c>
      <c r="Y314" s="9">
        <f t="shared" si="253"/>
        <v>0</v>
      </c>
      <c r="Z314" s="9">
        <f t="shared" si="254"/>
        <v>0</v>
      </c>
      <c r="AA314" s="9">
        <f t="shared" si="255"/>
        <v>0</v>
      </c>
      <c r="AB314" s="9">
        <f t="shared" si="256"/>
        <v>0</v>
      </c>
      <c r="AC314" s="20">
        <v>5.3284154859407629E-3</v>
      </c>
      <c r="AD314" s="9">
        <f t="shared" si="257"/>
        <v>0</v>
      </c>
      <c r="AE314" s="9">
        <f t="shared" si="258"/>
        <v>0</v>
      </c>
      <c r="AF314" s="9">
        <f t="shared" si="259"/>
        <v>0</v>
      </c>
      <c r="AG314" s="20">
        <v>4.2318000000000007</v>
      </c>
      <c r="AH314" s="9">
        <f t="shared" si="260"/>
        <v>0</v>
      </c>
      <c r="AI314" s="9">
        <f t="shared" si="261"/>
        <v>0</v>
      </c>
      <c r="AJ314" s="9">
        <f t="shared" si="262"/>
        <v>0</v>
      </c>
      <c r="AK314" s="9">
        <f t="shared" si="263"/>
        <v>0</v>
      </c>
      <c r="AL314" s="9">
        <f t="shared" si="264"/>
        <v>0</v>
      </c>
      <c r="AM314" s="9">
        <f t="shared" si="265"/>
        <v>0</v>
      </c>
      <c r="AN314" s="20">
        <v>6.020401957620769E-3</v>
      </c>
      <c r="AO314" s="9">
        <f t="shared" si="266"/>
        <v>0</v>
      </c>
      <c r="AP314" s="9">
        <f t="shared" si="267"/>
        <v>0</v>
      </c>
      <c r="AQ314" s="9">
        <f t="shared" si="268"/>
        <v>0</v>
      </c>
      <c r="AR314" s="20">
        <v>3.6318000000000006</v>
      </c>
      <c r="AS314" s="9">
        <f t="shared" si="230"/>
        <v>0</v>
      </c>
      <c r="AT314" s="9">
        <f t="shared" si="269"/>
        <v>0</v>
      </c>
      <c r="AU314" s="9">
        <f t="shared" si="270"/>
        <v>0</v>
      </c>
      <c r="AV314" s="9">
        <f t="shared" si="271"/>
        <v>0</v>
      </c>
      <c r="AW314" s="9">
        <f t="shared" si="272"/>
        <v>0</v>
      </c>
      <c r="AX314" s="9">
        <f t="shared" si="273"/>
        <v>0</v>
      </c>
      <c r="AY314" s="20">
        <v>5.1606538604852537E-3</v>
      </c>
      <c r="AZ314" s="9">
        <f t="shared" si="274"/>
        <v>0</v>
      </c>
      <c r="BA314" s="9">
        <f t="shared" si="275"/>
        <v>0</v>
      </c>
      <c r="BB314" s="9">
        <f t="shared" si="276"/>
        <v>0</v>
      </c>
      <c r="BC314" s="20">
        <v>4.4318000000000008</v>
      </c>
      <c r="BD314" s="9">
        <f t="shared" si="231"/>
        <v>0</v>
      </c>
      <c r="BE314" s="9">
        <f t="shared" si="232"/>
        <v>0.20032051459931441</v>
      </c>
      <c r="BF314" s="9">
        <f t="shared" si="233"/>
        <v>0.20910190875872406</v>
      </c>
      <c r="BG314" s="9">
        <f t="shared" si="234"/>
        <v>0.19190926542565676</v>
      </c>
      <c r="BH314" s="9">
        <f t="shared" si="235"/>
        <v>0.21826980189081907</v>
      </c>
      <c r="BI314" s="9">
        <f t="shared" si="236"/>
        <v>0.18385250177774132</v>
      </c>
      <c r="BJ314" s="9">
        <f t="shared" si="237"/>
        <v>0</v>
      </c>
      <c r="BK314" s="9">
        <f t="shared" si="238"/>
        <v>0</v>
      </c>
      <c r="BL314" s="9">
        <f t="shared" si="239"/>
        <v>0</v>
      </c>
      <c r="BM314" s="9">
        <f t="shared" si="240"/>
        <v>0</v>
      </c>
      <c r="BN314" s="9">
        <f t="shared" si="241"/>
        <v>0</v>
      </c>
    </row>
    <row r="315" spans="1:66" x14ac:dyDescent="0.3">
      <c r="A315" s="9">
        <f t="shared" si="229"/>
        <v>298</v>
      </c>
      <c r="B315" s="9">
        <f t="shared" si="277"/>
        <v>0</v>
      </c>
      <c r="C315" s="9">
        <f t="shared" si="278"/>
        <v>0</v>
      </c>
      <c r="D315" s="9">
        <f t="shared" si="279"/>
        <v>0</v>
      </c>
      <c r="E315" s="9">
        <f t="shared" si="280"/>
        <v>0</v>
      </c>
      <c r="F315" s="9">
        <f t="shared" si="281"/>
        <v>0</v>
      </c>
      <c r="G315" s="20">
        <v>5.4964889320406884E-3</v>
      </c>
      <c r="H315" s="9">
        <f t="shared" si="282"/>
        <v>0</v>
      </c>
      <c r="I315" s="9">
        <f t="shared" si="283"/>
        <v>0</v>
      </c>
      <c r="J315" s="9">
        <f t="shared" si="284"/>
        <v>0</v>
      </c>
      <c r="K315" s="4">
        <v>4.0318000000000005</v>
      </c>
      <c r="L315" s="9">
        <f t="shared" si="242"/>
        <v>0</v>
      </c>
      <c r="M315" s="9">
        <f t="shared" si="243"/>
        <v>0</v>
      </c>
      <c r="N315" s="9">
        <f t="shared" si="244"/>
        <v>0</v>
      </c>
      <c r="O315" s="9">
        <f t="shared" si="245"/>
        <v>0</v>
      </c>
      <c r="P315" s="9">
        <f t="shared" si="246"/>
        <v>0</v>
      </c>
      <c r="Q315" s="9">
        <f t="shared" si="247"/>
        <v>0</v>
      </c>
      <c r="R315" s="20">
        <v>5.6648754131074508E-3</v>
      </c>
      <c r="S315" s="9">
        <f t="shared" si="248"/>
        <v>0</v>
      </c>
      <c r="T315" s="9">
        <f t="shared" si="249"/>
        <v>0</v>
      </c>
      <c r="U315" s="9">
        <f t="shared" si="250"/>
        <v>0</v>
      </c>
      <c r="V315" s="20">
        <v>3.8318000000000003</v>
      </c>
      <c r="W315" s="9">
        <f t="shared" si="251"/>
        <v>0</v>
      </c>
      <c r="X315" s="9">
        <f t="shared" si="252"/>
        <v>0</v>
      </c>
      <c r="Y315" s="9">
        <f t="shared" si="253"/>
        <v>0</v>
      </c>
      <c r="Z315" s="9">
        <f t="shared" si="254"/>
        <v>0</v>
      </c>
      <c r="AA315" s="9">
        <f t="shared" si="255"/>
        <v>0</v>
      </c>
      <c r="AB315" s="9">
        <f t="shared" si="256"/>
        <v>0</v>
      </c>
      <c r="AC315" s="20">
        <v>5.3284154859407629E-3</v>
      </c>
      <c r="AD315" s="9">
        <f t="shared" si="257"/>
        <v>0</v>
      </c>
      <c r="AE315" s="9">
        <f t="shared" si="258"/>
        <v>0</v>
      </c>
      <c r="AF315" s="9">
        <f t="shared" si="259"/>
        <v>0</v>
      </c>
      <c r="AG315" s="20">
        <v>4.2318000000000007</v>
      </c>
      <c r="AH315" s="9">
        <f t="shared" si="260"/>
        <v>0</v>
      </c>
      <c r="AI315" s="9">
        <f t="shared" si="261"/>
        <v>0</v>
      </c>
      <c r="AJ315" s="9">
        <f t="shared" si="262"/>
        <v>0</v>
      </c>
      <c r="AK315" s="9">
        <f t="shared" si="263"/>
        <v>0</v>
      </c>
      <c r="AL315" s="9">
        <f t="shared" si="264"/>
        <v>0</v>
      </c>
      <c r="AM315" s="9">
        <f t="shared" si="265"/>
        <v>0</v>
      </c>
      <c r="AN315" s="20">
        <v>6.020401957620769E-3</v>
      </c>
      <c r="AO315" s="9">
        <f t="shared" si="266"/>
        <v>0</v>
      </c>
      <c r="AP315" s="9">
        <f t="shared" si="267"/>
        <v>0</v>
      </c>
      <c r="AQ315" s="9">
        <f t="shared" si="268"/>
        <v>0</v>
      </c>
      <c r="AR315" s="20">
        <v>3.6318000000000006</v>
      </c>
      <c r="AS315" s="9">
        <f t="shared" si="230"/>
        <v>0</v>
      </c>
      <c r="AT315" s="9">
        <f t="shared" si="269"/>
        <v>0</v>
      </c>
      <c r="AU315" s="9">
        <f t="shared" si="270"/>
        <v>0</v>
      </c>
      <c r="AV315" s="9">
        <f t="shared" si="271"/>
        <v>0</v>
      </c>
      <c r="AW315" s="9">
        <f t="shared" si="272"/>
        <v>0</v>
      </c>
      <c r="AX315" s="9">
        <f t="shared" si="273"/>
        <v>0</v>
      </c>
      <c r="AY315" s="20">
        <v>5.1606538604852537E-3</v>
      </c>
      <c r="AZ315" s="9">
        <f t="shared" si="274"/>
        <v>0</v>
      </c>
      <c r="BA315" s="9">
        <f t="shared" si="275"/>
        <v>0</v>
      </c>
      <c r="BB315" s="9">
        <f t="shared" si="276"/>
        <v>0</v>
      </c>
      <c r="BC315" s="20">
        <v>4.4318000000000008</v>
      </c>
      <c r="BD315" s="9">
        <f t="shared" si="231"/>
        <v>0</v>
      </c>
      <c r="BE315" s="9">
        <f t="shared" si="232"/>
        <v>0.1990521075304818</v>
      </c>
      <c r="BF315" s="9">
        <f t="shared" si="233"/>
        <v>0.20781231496375691</v>
      </c>
      <c r="BG315" s="9">
        <f t="shared" si="234"/>
        <v>0.19066254156351276</v>
      </c>
      <c r="BH315" s="9">
        <f t="shared" si="235"/>
        <v>0.21695960389127081</v>
      </c>
      <c r="BI315" s="9">
        <f t="shared" si="236"/>
        <v>0.18262787782267806</v>
      </c>
      <c r="BJ315" s="9">
        <f t="shared" si="237"/>
        <v>0</v>
      </c>
      <c r="BK315" s="9">
        <f t="shared" si="238"/>
        <v>0</v>
      </c>
      <c r="BL315" s="9">
        <f t="shared" si="239"/>
        <v>0</v>
      </c>
      <c r="BM315" s="9">
        <f t="shared" si="240"/>
        <v>0</v>
      </c>
      <c r="BN315" s="9">
        <f t="shared" si="241"/>
        <v>0</v>
      </c>
    </row>
    <row r="316" spans="1:66" x14ac:dyDescent="0.3">
      <c r="A316" s="9">
        <f t="shared" si="229"/>
        <v>299</v>
      </c>
      <c r="B316" s="9">
        <f t="shared" si="277"/>
        <v>0</v>
      </c>
      <c r="C316" s="9">
        <f t="shared" si="278"/>
        <v>0</v>
      </c>
      <c r="D316" s="9">
        <f t="shared" si="279"/>
        <v>0</v>
      </c>
      <c r="E316" s="9">
        <f t="shared" si="280"/>
        <v>0</v>
      </c>
      <c r="F316" s="9">
        <f t="shared" si="281"/>
        <v>0</v>
      </c>
      <c r="G316" s="20">
        <v>5.4964889320406884E-3</v>
      </c>
      <c r="H316" s="9">
        <f t="shared" si="282"/>
        <v>0</v>
      </c>
      <c r="I316" s="9">
        <f t="shared" si="283"/>
        <v>0</v>
      </c>
      <c r="J316" s="9">
        <f t="shared" si="284"/>
        <v>0</v>
      </c>
      <c r="K316" s="4">
        <v>4.0318000000000005</v>
      </c>
      <c r="L316" s="9">
        <f t="shared" si="242"/>
        <v>0</v>
      </c>
      <c r="M316" s="9">
        <f t="shared" si="243"/>
        <v>0</v>
      </c>
      <c r="N316" s="9">
        <f t="shared" si="244"/>
        <v>0</v>
      </c>
      <c r="O316" s="9">
        <f t="shared" si="245"/>
        <v>0</v>
      </c>
      <c r="P316" s="9">
        <f t="shared" si="246"/>
        <v>0</v>
      </c>
      <c r="Q316" s="9">
        <f t="shared" si="247"/>
        <v>0</v>
      </c>
      <c r="R316" s="20">
        <v>5.6648754131074508E-3</v>
      </c>
      <c r="S316" s="9">
        <f t="shared" si="248"/>
        <v>0</v>
      </c>
      <c r="T316" s="9">
        <f t="shared" si="249"/>
        <v>0</v>
      </c>
      <c r="U316" s="9">
        <f t="shared" si="250"/>
        <v>0</v>
      </c>
      <c r="V316" s="20">
        <v>3.8318000000000003</v>
      </c>
      <c r="W316" s="9">
        <f t="shared" si="251"/>
        <v>0</v>
      </c>
      <c r="X316" s="9">
        <f t="shared" si="252"/>
        <v>0</v>
      </c>
      <c r="Y316" s="9">
        <f t="shared" si="253"/>
        <v>0</v>
      </c>
      <c r="Z316" s="9">
        <f t="shared" si="254"/>
        <v>0</v>
      </c>
      <c r="AA316" s="9">
        <f t="shared" si="255"/>
        <v>0</v>
      </c>
      <c r="AB316" s="9">
        <f t="shared" si="256"/>
        <v>0</v>
      </c>
      <c r="AC316" s="20">
        <v>5.3284154859407629E-3</v>
      </c>
      <c r="AD316" s="9">
        <f t="shared" si="257"/>
        <v>0</v>
      </c>
      <c r="AE316" s="9">
        <f t="shared" si="258"/>
        <v>0</v>
      </c>
      <c r="AF316" s="9">
        <f t="shared" si="259"/>
        <v>0</v>
      </c>
      <c r="AG316" s="20">
        <v>4.2318000000000007</v>
      </c>
      <c r="AH316" s="9">
        <f t="shared" si="260"/>
        <v>0</v>
      </c>
      <c r="AI316" s="9">
        <f t="shared" si="261"/>
        <v>0</v>
      </c>
      <c r="AJ316" s="9">
        <f t="shared" si="262"/>
        <v>0</v>
      </c>
      <c r="AK316" s="9">
        <f t="shared" si="263"/>
        <v>0</v>
      </c>
      <c r="AL316" s="9">
        <f t="shared" si="264"/>
        <v>0</v>
      </c>
      <c r="AM316" s="9">
        <f t="shared" si="265"/>
        <v>0</v>
      </c>
      <c r="AN316" s="20">
        <v>6.020401957620769E-3</v>
      </c>
      <c r="AO316" s="9">
        <f t="shared" si="266"/>
        <v>0</v>
      </c>
      <c r="AP316" s="9">
        <f t="shared" si="267"/>
        <v>0</v>
      </c>
      <c r="AQ316" s="9">
        <f t="shared" si="268"/>
        <v>0</v>
      </c>
      <c r="AR316" s="20">
        <v>3.6318000000000006</v>
      </c>
      <c r="AS316" s="9">
        <f t="shared" si="230"/>
        <v>0</v>
      </c>
      <c r="AT316" s="9">
        <f t="shared" si="269"/>
        <v>0</v>
      </c>
      <c r="AU316" s="9">
        <f t="shared" si="270"/>
        <v>0</v>
      </c>
      <c r="AV316" s="9">
        <f t="shared" si="271"/>
        <v>0</v>
      </c>
      <c r="AW316" s="9">
        <f t="shared" si="272"/>
        <v>0</v>
      </c>
      <c r="AX316" s="9">
        <f t="shared" si="273"/>
        <v>0</v>
      </c>
      <c r="AY316" s="20">
        <v>5.1606538604852537E-3</v>
      </c>
      <c r="AZ316" s="9">
        <f t="shared" si="274"/>
        <v>0</v>
      </c>
      <c r="BA316" s="9">
        <f t="shared" si="275"/>
        <v>0</v>
      </c>
      <c r="BB316" s="9">
        <f t="shared" si="276"/>
        <v>0</v>
      </c>
      <c r="BC316" s="20">
        <v>4.4318000000000008</v>
      </c>
      <c r="BD316" s="9">
        <f t="shared" si="231"/>
        <v>0</v>
      </c>
      <c r="BE316" s="9">
        <f t="shared" si="232"/>
        <v>0.19779173187318724</v>
      </c>
      <c r="BF316" s="9">
        <f t="shared" si="233"/>
        <v>0.20653067447809184</v>
      </c>
      <c r="BG316" s="9">
        <f t="shared" si="234"/>
        <v>0.18942391694756716</v>
      </c>
      <c r="BH316" s="9">
        <f t="shared" si="235"/>
        <v>0.21565727055638595</v>
      </c>
      <c r="BI316" s="9">
        <f t="shared" si="236"/>
        <v>0.18141141097081878</v>
      </c>
      <c r="BJ316" s="9">
        <f t="shared" si="237"/>
        <v>0</v>
      </c>
      <c r="BK316" s="9">
        <f t="shared" si="238"/>
        <v>0</v>
      </c>
      <c r="BL316" s="9">
        <f t="shared" si="239"/>
        <v>0</v>
      </c>
      <c r="BM316" s="9">
        <f t="shared" si="240"/>
        <v>0</v>
      </c>
      <c r="BN316" s="9">
        <f t="shared" si="241"/>
        <v>0</v>
      </c>
    </row>
    <row r="317" spans="1:66" x14ac:dyDescent="0.3">
      <c r="A317" s="9">
        <f t="shared" si="229"/>
        <v>300</v>
      </c>
      <c r="B317" s="9">
        <f t="shared" si="277"/>
        <v>0</v>
      </c>
      <c r="C317" s="9">
        <f t="shared" si="278"/>
        <v>0</v>
      </c>
      <c r="D317" s="9">
        <f t="shared" si="279"/>
        <v>0</v>
      </c>
      <c r="E317" s="9">
        <f t="shared" si="280"/>
        <v>0</v>
      </c>
      <c r="F317" s="9">
        <f t="shared" si="281"/>
        <v>0</v>
      </c>
      <c r="G317" s="20">
        <v>5.4964889320406884E-3</v>
      </c>
      <c r="H317" s="9">
        <f t="shared" si="282"/>
        <v>0</v>
      </c>
      <c r="I317" s="9">
        <f t="shared" si="283"/>
        <v>0</v>
      </c>
      <c r="J317" s="9">
        <f t="shared" si="284"/>
        <v>0</v>
      </c>
      <c r="K317" s="4">
        <v>4.0318000000000005</v>
      </c>
      <c r="L317" s="9">
        <f t="shared" si="242"/>
        <v>0</v>
      </c>
      <c r="M317" s="9">
        <f t="shared" si="243"/>
        <v>0</v>
      </c>
      <c r="N317" s="9">
        <f t="shared" si="244"/>
        <v>0</v>
      </c>
      <c r="O317" s="9">
        <f t="shared" si="245"/>
        <v>0</v>
      </c>
      <c r="P317" s="9">
        <f t="shared" si="246"/>
        <v>0</v>
      </c>
      <c r="Q317" s="9">
        <f t="shared" si="247"/>
        <v>0</v>
      </c>
      <c r="R317" s="20">
        <v>5.6648754131074508E-3</v>
      </c>
      <c r="S317" s="9">
        <f t="shared" si="248"/>
        <v>0</v>
      </c>
      <c r="T317" s="9">
        <f t="shared" si="249"/>
        <v>0</v>
      </c>
      <c r="U317" s="9">
        <f t="shared" si="250"/>
        <v>0</v>
      </c>
      <c r="V317" s="20">
        <v>3.8318000000000003</v>
      </c>
      <c r="W317" s="9">
        <f t="shared" si="251"/>
        <v>0</v>
      </c>
      <c r="X317" s="9">
        <f t="shared" si="252"/>
        <v>0</v>
      </c>
      <c r="Y317" s="9">
        <f t="shared" si="253"/>
        <v>0</v>
      </c>
      <c r="Z317" s="9">
        <f t="shared" si="254"/>
        <v>0</v>
      </c>
      <c r="AA317" s="9">
        <f t="shared" si="255"/>
        <v>0</v>
      </c>
      <c r="AB317" s="9">
        <f t="shared" si="256"/>
        <v>0</v>
      </c>
      <c r="AC317" s="20">
        <v>5.3284154859407629E-3</v>
      </c>
      <c r="AD317" s="9">
        <f t="shared" si="257"/>
        <v>0</v>
      </c>
      <c r="AE317" s="9">
        <f t="shared" si="258"/>
        <v>0</v>
      </c>
      <c r="AF317" s="9">
        <f t="shared" si="259"/>
        <v>0</v>
      </c>
      <c r="AG317" s="20">
        <v>4.2318000000000007</v>
      </c>
      <c r="AH317" s="9">
        <f t="shared" si="260"/>
        <v>0</v>
      </c>
      <c r="AI317" s="9">
        <f t="shared" si="261"/>
        <v>0</v>
      </c>
      <c r="AJ317" s="9">
        <f t="shared" si="262"/>
        <v>0</v>
      </c>
      <c r="AK317" s="9">
        <f t="shared" si="263"/>
        <v>0</v>
      </c>
      <c r="AL317" s="9">
        <f t="shared" si="264"/>
        <v>0</v>
      </c>
      <c r="AM317" s="9">
        <f t="shared" si="265"/>
        <v>0</v>
      </c>
      <c r="AN317" s="20">
        <v>6.020401957620769E-3</v>
      </c>
      <c r="AO317" s="9">
        <f t="shared" si="266"/>
        <v>0</v>
      </c>
      <c r="AP317" s="9">
        <f t="shared" si="267"/>
        <v>0</v>
      </c>
      <c r="AQ317" s="9">
        <f t="shared" si="268"/>
        <v>0</v>
      </c>
      <c r="AR317" s="20">
        <v>3.6318000000000006</v>
      </c>
      <c r="AS317" s="9">
        <f t="shared" si="230"/>
        <v>0</v>
      </c>
      <c r="AT317" s="9">
        <f t="shared" si="269"/>
        <v>0</v>
      </c>
      <c r="AU317" s="9">
        <f t="shared" si="270"/>
        <v>0</v>
      </c>
      <c r="AV317" s="9">
        <f t="shared" si="271"/>
        <v>0</v>
      </c>
      <c r="AW317" s="9">
        <f t="shared" si="272"/>
        <v>0</v>
      </c>
      <c r="AX317" s="9">
        <f t="shared" si="273"/>
        <v>0</v>
      </c>
      <c r="AY317" s="20">
        <v>5.1606538604852537E-3</v>
      </c>
      <c r="AZ317" s="9">
        <f t="shared" si="274"/>
        <v>0</v>
      </c>
      <c r="BA317" s="9">
        <f t="shared" si="275"/>
        <v>0</v>
      </c>
      <c r="BB317" s="9">
        <f t="shared" si="276"/>
        <v>0</v>
      </c>
      <c r="BC317" s="20">
        <v>4.4318000000000008</v>
      </c>
      <c r="BD317" s="9">
        <f t="shared" si="231"/>
        <v>0</v>
      </c>
      <c r="BE317" s="9">
        <f t="shared" si="232"/>
        <v>0.19653933677343216</v>
      </c>
      <c r="BF317" s="9">
        <f t="shared" si="233"/>
        <v>0.2052569382512999</v>
      </c>
      <c r="BG317" s="9">
        <f t="shared" si="234"/>
        <v>0.18819333896168663</v>
      </c>
      <c r="BH317" s="9">
        <f t="shared" si="235"/>
        <v>0.21436275467730731</v>
      </c>
      <c r="BI317" s="9">
        <f t="shared" si="236"/>
        <v>0.18020304688847813</v>
      </c>
      <c r="BJ317" s="9">
        <f t="shared" si="237"/>
        <v>0</v>
      </c>
      <c r="BK317" s="9">
        <f t="shared" si="238"/>
        <v>0</v>
      </c>
      <c r="BL317" s="9">
        <f t="shared" si="239"/>
        <v>0</v>
      </c>
      <c r="BM317" s="9">
        <f t="shared" si="240"/>
        <v>0</v>
      </c>
      <c r="BN317" s="9">
        <f t="shared" si="241"/>
        <v>0</v>
      </c>
    </row>
    <row r="318" spans="1:66" x14ac:dyDescent="0.3">
      <c r="A318" s="9">
        <f t="shared" si="229"/>
        <v>301</v>
      </c>
      <c r="B318" s="9">
        <f t="shared" si="277"/>
        <v>0</v>
      </c>
      <c r="C318" s="9">
        <f t="shared" si="278"/>
        <v>0</v>
      </c>
      <c r="D318" s="9">
        <f t="shared" si="279"/>
        <v>0</v>
      </c>
      <c r="E318" s="9">
        <f t="shared" si="280"/>
        <v>0</v>
      </c>
      <c r="F318" s="9">
        <f t="shared" si="281"/>
        <v>0</v>
      </c>
      <c r="G318" s="20">
        <v>5.4964889320406884E-3</v>
      </c>
      <c r="H318" s="9">
        <f t="shared" si="282"/>
        <v>0</v>
      </c>
      <c r="I318" s="9">
        <f t="shared" si="283"/>
        <v>0</v>
      </c>
      <c r="J318" s="9">
        <f t="shared" si="284"/>
        <v>0</v>
      </c>
      <c r="K318" s="4">
        <v>4.0318000000000005</v>
      </c>
      <c r="L318" s="9">
        <f t="shared" si="242"/>
        <v>0</v>
      </c>
      <c r="M318" s="9">
        <f t="shared" si="243"/>
        <v>0</v>
      </c>
      <c r="N318" s="9">
        <f t="shared" si="244"/>
        <v>0</v>
      </c>
      <c r="O318" s="9">
        <f t="shared" si="245"/>
        <v>0</v>
      </c>
      <c r="P318" s="9">
        <f t="shared" si="246"/>
        <v>0</v>
      </c>
      <c r="Q318" s="9">
        <f t="shared" si="247"/>
        <v>0</v>
      </c>
      <c r="R318" s="20">
        <v>5.6648754131074508E-3</v>
      </c>
      <c r="S318" s="9">
        <f t="shared" si="248"/>
        <v>0</v>
      </c>
      <c r="T318" s="9">
        <f t="shared" si="249"/>
        <v>0</v>
      </c>
      <c r="U318" s="9">
        <f t="shared" si="250"/>
        <v>0</v>
      </c>
      <c r="V318" s="20">
        <v>3.8318000000000003</v>
      </c>
      <c r="W318" s="9">
        <f t="shared" si="251"/>
        <v>0</v>
      </c>
      <c r="X318" s="9">
        <f t="shared" si="252"/>
        <v>0</v>
      </c>
      <c r="Y318" s="9">
        <f t="shared" si="253"/>
        <v>0</v>
      </c>
      <c r="Z318" s="9">
        <f t="shared" si="254"/>
        <v>0</v>
      </c>
      <c r="AA318" s="9">
        <f t="shared" si="255"/>
        <v>0</v>
      </c>
      <c r="AB318" s="9">
        <f t="shared" si="256"/>
        <v>0</v>
      </c>
      <c r="AC318" s="20">
        <v>5.3284154859407629E-3</v>
      </c>
      <c r="AD318" s="9">
        <f t="shared" si="257"/>
        <v>0</v>
      </c>
      <c r="AE318" s="9">
        <f t="shared" si="258"/>
        <v>0</v>
      </c>
      <c r="AF318" s="9">
        <f t="shared" si="259"/>
        <v>0</v>
      </c>
      <c r="AG318" s="20">
        <v>4.2318000000000007</v>
      </c>
      <c r="AH318" s="9">
        <f t="shared" si="260"/>
        <v>0</v>
      </c>
      <c r="AI318" s="9">
        <f t="shared" si="261"/>
        <v>0</v>
      </c>
      <c r="AJ318" s="9">
        <f t="shared" si="262"/>
        <v>0</v>
      </c>
      <c r="AK318" s="9">
        <f t="shared" si="263"/>
        <v>0</v>
      </c>
      <c r="AL318" s="9">
        <f t="shared" si="264"/>
        <v>0</v>
      </c>
      <c r="AM318" s="9">
        <f t="shared" si="265"/>
        <v>0</v>
      </c>
      <c r="AN318" s="20">
        <v>6.020401957620769E-3</v>
      </c>
      <c r="AO318" s="9">
        <f t="shared" si="266"/>
        <v>0</v>
      </c>
      <c r="AP318" s="9">
        <f t="shared" si="267"/>
        <v>0</v>
      </c>
      <c r="AQ318" s="9">
        <f t="shared" si="268"/>
        <v>0</v>
      </c>
      <c r="AR318" s="20">
        <v>3.6318000000000006</v>
      </c>
      <c r="AS318" s="9">
        <f t="shared" si="230"/>
        <v>0</v>
      </c>
      <c r="AT318" s="9">
        <f t="shared" si="269"/>
        <v>0</v>
      </c>
      <c r="AU318" s="9">
        <f t="shared" si="270"/>
        <v>0</v>
      </c>
      <c r="AV318" s="9">
        <f t="shared" si="271"/>
        <v>0</v>
      </c>
      <c r="AW318" s="9">
        <f t="shared" si="272"/>
        <v>0</v>
      </c>
      <c r="AX318" s="9">
        <f t="shared" si="273"/>
        <v>0</v>
      </c>
      <c r="AY318" s="20">
        <v>5.1606538604852537E-3</v>
      </c>
      <c r="AZ318" s="9">
        <f t="shared" si="274"/>
        <v>0</v>
      </c>
      <c r="BA318" s="9">
        <f t="shared" si="275"/>
        <v>0</v>
      </c>
      <c r="BB318" s="9">
        <f t="shared" si="276"/>
        <v>0</v>
      </c>
      <c r="BC318" s="20">
        <v>4.4318000000000008</v>
      </c>
      <c r="BD318" s="9">
        <f t="shared" si="231"/>
        <v>0</v>
      </c>
      <c r="BE318" s="9">
        <f t="shared" si="232"/>
        <v>0.1952948716992198</v>
      </c>
      <c r="BF318" s="9">
        <f t="shared" si="233"/>
        <v>0.20399105753546071</v>
      </c>
      <c r="BG318" s="9">
        <f t="shared" si="234"/>
        <v>0.18697075533155449</v>
      </c>
      <c r="BH318" s="9">
        <f t="shared" si="235"/>
        <v>0.21307600932855608</v>
      </c>
      <c r="BI318" s="9">
        <f t="shared" si="236"/>
        <v>0.17900273160388222</v>
      </c>
      <c r="BJ318" s="9">
        <f t="shared" si="237"/>
        <v>0</v>
      </c>
      <c r="BK318" s="9">
        <f t="shared" si="238"/>
        <v>0</v>
      </c>
      <c r="BL318" s="9">
        <f t="shared" si="239"/>
        <v>0</v>
      </c>
      <c r="BM318" s="9">
        <f t="shared" si="240"/>
        <v>0</v>
      </c>
      <c r="BN318" s="9">
        <f t="shared" si="241"/>
        <v>0</v>
      </c>
    </row>
    <row r="319" spans="1:66" x14ac:dyDescent="0.3">
      <c r="A319" s="9">
        <f t="shared" si="229"/>
        <v>302</v>
      </c>
      <c r="B319" s="9">
        <f t="shared" si="277"/>
        <v>0</v>
      </c>
      <c r="C319" s="9">
        <f t="shared" si="278"/>
        <v>0</v>
      </c>
      <c r="D319" s="9">
        <f t="shared" si="279"/>
        <v>0</v>
      </c>
      <c r="E319" s="9">
        <f t="shared" si="280"/>
        <v>0</v>
      </c>
      <c r="F319" s="9">
        <f t="shared" si="281"/>
        <v>0</v>
      </c>
      <c r="G319" s="20">
        <v>5.4964889320406884E-3</v>
      </c>
      <c r="H319" s="9">
        <f t="shared" si="282"/>
        <v>0</v>
      </c>
      <c r="I319" s="9">
        <f t="shared" si="283"/>
        <v>0</v>
      </c>
      <c r="J319" s="9">
        <f t="shared" si="284"/>
        <v>0</v>
      </c>
      <c r="K319" s="4">
        <v>4.0318000000000005</v>
      </c>
      <c r="L319" s="9">
        <f t="shared" si="242"/>
        <v>0</v>
      </c>
      <c r="M319" s="9">
        <f t="shared" si="243"/>
        <v>0</v>
      </c>
      <c r="N319" s="9">
        <f t="shared" si="244"/>
        <v>0</v>
      </c>
      <c r="O319" s="9">
        <f t="shared" si="245"/>
        <v>0</v>
      </c>
      <c r="P319" s="9">
        <f t="shared" si="246"/>
        <v>0</v>
      </c>
      <c r="Q319" s="9">
        <f t="shared" si="247"/>
        <v>0</v>
      </c>
      <c r="R319" s="20">
        <v>5.6648754131074508E-3</v>
      </c>
      <c r="S319" s="9">
        <f t="shared" si="248"/>
        <v>0</v>
      </c>
      <c r="T319" s="9">
        <f t="shared" si="249"/>
        <v>0</v>
      </c>
      <c r="U319" s="9">
        <f t="shared" si="250"/>
        <v>0</v>
      </c>
      <c r="V319" s="20">
        <v>3.8318000000000003</v>
      </c>
      <c r="W319" s="9">
        <f t="shared" si="251"/>
        <v>0</v>
      </c>
      <c r="X319" s="9">
        <f t="shared" si="252"/>
        <v>0</v>
      </c>
      <c r="Y319" s="9">
        <f t="shared" si="253"/>
        <v>0</v>
      </c>
      <c r="Z319" s="9">
        <f t="shared" si="254"/>
        <v>0</v>
      </c>
      <c r="AA319" s="9">
        <f t="shared" si="255"/>
        <v>0</v>
      </c>
      <c r="AB319" s="9">
        <f t="shared" si="256"/>
        <v>0</v>
      </c>
      <c r="AC319" s="20">
        <v>5.3284154859407629E-3</v>
      </c>
      <c r="AD319" s="9">
        <f t="shared" si="257"/>
        <v>0</v>
      </c>
      <c r="AE319" s="9">
        <f t="shared" si="258"/>
        <v>0</v>
      </c>
      <c r="AF319" s="9">
        <f t="shared" si="259"/>
        <v>0</v>
      </c>
      <c r="AG319" s="20">
        <v>4.2318000000000007</v>
      </c>
      <c r="AH319" s="9">
        <f t="shared" si="260"/>
        <v>0</v>
      </c>
      <c r="AI319" s="9">
        <f t="shared" si="261"/>
        <v>0</v>
      </c>
      <c r="AJ319" s="9">
        <f t="shared" si="262"/>
        <v>0</v>
      </c>
      <c r="AK319" s="9">
        <f t="shared" si="263"/>
        <v>0</v>
      </c>
      <c r="AL319" s="9">
        <f t="shared" si="264"/>
        <v>0</v>
      </c>
      <c r="AM319" s="9">
        <f t="shared" si="265"/>
        <v>0</v>
      </c>
      <c r="AN319" s="20">
        <v>6.020401957620769E-3</v>
      </c>
      <c r="AO319" s="9">
        <f t="shared" si="266"/>
        <v>0</v>
      </c>
      <c r="AP319" s="9">
        <f t="shared" si="267"/>
        <v>0</v>
      </c>
      <c r="AQ319" s="9">
        <f t="shared" si="268"/>
        <v>0</v>
      </c>
      <c r="AR319" s="20">
        <v>3.6318000000000006</v>
      </c>
      <c r="AS319" s="9">
        <f t="shared" si="230"/>
        <v>0</v>
      </c>
      <c r="AT319" s="9">
        <f t="shared" si="269"/>
        <v>0</v>
      </c>
      <c r="AU319" s="9">
        <f t="shared" si="270"/>
        <v>0</v>
      </c>
      <c r="AV319" s="9">
        <f t="shared" si="271"/>
        <v>0</v>
      </c>
      <c r="AW319" s="9">
        <f t="shared" si="272"/>
        <v>0</v>
      </c>
      <c r="AX319" s="9">
        <f t="shared" si="273"/>
        <v>0</v>
      </c>
      <c r="AY319" s="20">
        <v>5.1606538604852537E-3</v>
      </c>
      <c r="AZ319" s="9">
        <f t="shared" si="274"/>
        <v>0</v>
      </c>
      <c r="BA319" s="9">
        <f t="shared" si="275"/>
        <v>0</v>
      </c>
      <c r="BB319" s="9">
        <f t="shared" si="276"/>
        <v>0</v>
      </c>
      <c r="BC319" s="20">
        <v>4.4318000000000008</v>
      </c>
      <c r="BD319" s="9">
        <f t="shared" si="231"/>
        <v>0</v>
      </c>
      <c r="BE319" s="9">
        <f t="shared" si="232"/>
        <v>0.19405828643851633</v>
      </c>
      <c r="BF319" s="9">
        <f t="shared" si="233"/>
        <v>0.20273298388329686</v>
      </c>
      <c r="BG319" s="9">
        <f t="shared" si="234"/>
        <v>0.18575611412245019</v>
      </c>
      <c r="BH319" s="9">
        <f t="shared" si="235"/>
        <v>0.21179698786633089</v>
      </c>
      <c r="BI319" s="9">
        <f t="shared" si="236"/>
        <v>0.17781041150475799</v>
      </c>
      <c r="BJ319" s="9">
        <f t="shared" si="237"/>
        <v>0</v>
      </c>
      <c r="BK319" s="9">
        <f t="shared" si="238"/>
        <v>0</v>
      </c>
      <c r="BL319" s="9">
        <f t="shared" si="239"/>
        <v>0</v>
      </c>
      <c r="BM319" s="9">
        <f t="shared" si="240"/>
        <v>0</v>
      </c>
      <c r="BN319" s="9">
        <f t="shared" si="241"/>
        <v>0</v>
      </c>
    </row>
    <row r="320" spans="1:66" x14ac:dyDescent="0.3">
      <c r="A320" s="9">
        <f t="shared" si="229"/>
        <v>303</v>
      </c>
      <c r="B320" s="9">
        <f t="shared" si="277"/>
        <v>0</v>
      </c>
      <c r="C320" s="9">
        <f t="shared" si="278"/>
        <v>0</v>
      </c>
      <c r="D320" s="9">
        <f t="shared" si="279"/>
        <v>0</v>
      </c>
      <c r="E320" s="9">
        <f t="shared" si="280"/>
        <v>0</v>
      </c>
      <c r="F320" s="9">
        <f t="shared" si="281"/>
        <v>0</v>
      </c>
      <c r="G320" s="20">
        <v>5.4964889320406884E-3</v>
      </c>
      <c r="H320" s="9">
        <f t="shared" si="282"/>
        <v>0</v>
      </c>
      <c r="I320" s="9">
        <f t="shared" si="283"/>
        <v>0</v>
      </c>
      <c r="J320" s="9">
        <f t="shared" si="284"/>
        <v>0</v>
      </c>
      <c r="K320" s="4">
        <v>4.0318000000000005</v>
      </c>
      <c r="L320" s="9">
        <f t="shared" si="242"/>
        <v>0</v>
      </c>
      <c r="M320" s="9">
        <f t="shared" si="243"/>
        <v>0</v>
      </c>
      <c r="N320" s="9">
        <f t="shared" si="244"/>
        <v>0</v>
      </c>
      <c r="O320" s="9">
        <f t="shared" si="245"/>
        <v>0</v>
      </c>
      <c r="P320" s="9">
        <f t="shared" si="246"/>
        <v>0</v>
      </c>
      <c r="Q320" s="9">
        <f t="shared" si="247"/>
        <v>0</v>
      </c>
      <c r="R320" s="20">
        <v>5.6648754131074508E-3</v>
      </c>
      <c r="S320" s="9">
        <f t="shared" si="248"/>
        <v>0</v>
      </c>
      <c r="T320" s="9">
        <f t="shared" si="249"/>
        <v>0</v>
      </c>
      <c r="U320" s="9">
        <f t="shared" si="250"/>
        <v>0</v>
      </c>
      <c r="V320" s="20">
        <v>3.8318000000000003</v>
      </c>
      <c r="W320" s="9">
        <f t="shared" si="251"/>
        <v>0</v>
      </c>
      <c r="X320" s="9">
        <f t="shared" si="252"/>
        <v>0</v>
      </c>
      <c r="Y320" s="9">
        <f t="shared" si="253"/>
        <v>0</v>
      </c>
      <c r="Z320" s="9">
        <f t="shared" si="254"/>
        <v>0</v>
      </c>
      <c r="AA320" s="9">
        <f t="shared" si="255"/>
        <v>0</v>
      </c>
      <c r="AB320" s="9">
        <f t="shared" si="256"/>
        <v>0</v>
      </c>
      <c r="AC320" s="20">
        <v>5.3284154859407629E-3</v>
      </c>
      <c r="AD320" s="9">
        <f t="shared" si="257"/>
        <v>0</v>
      </c>
      <c r="AE320" s="9">
        <f t="shared" si="258"/>
        <v>0</v>
      </c>
      <c r="AF320" s="9">
        <f t="shared" si="259"/>
        <v>0</v>
      </c>
      <c r="AG320" s="20">
        <v>4.2318000000000007</v>
      </c>
      <c r="AH320" s="9">
        <f t="shared" si="260"/>
        <v>0</v>
      </c>
      <c r="AI320" s="9">
        <f t="shared" si="261"/>
        <v>0</v>
      </c>
      <c r="AJ320" s="9">
        <f t="shared" si="262"/>
        <v>0</v>
      </c>
      <c r="AK320" s="9">
        <f t="shared" si="263"/>
        <v>0</v>
      </c>
      <c r="AL320" s="9">
        <f t="shared" si="264"/>
        <v>0</v>
      </c>
      <c r="AM320" s="9">
        <f t="shared" si="265"/>
        <v>0</v>
      </c>
      <c r="AN320" s="20">
        <v>6.020401957620769E-3</v>
      </c>
      <c r="AO320" s="9">
        <f t="shared" si="266"/>
        <v>0</v>
      </c>
      <c r="AP320" s="9">
        <f t="shared" si="267"/>
        <v>0</v>
      </c>
      <c r="AQ320" s="9">
        <f t="shared" si="268"/>
        <v>0</v>
      </c>
      <c r="AR320" s="20">
        <v>3.6318000000000006</v>
      </c>
      <c r="AS320" s="9">
        <f t="shared" si="230"/>
        <v>0</v>
      </c>
      <c r="AT320" s="9">
        <f t="shared" si="269"/>
        <v>0</v>
      </c>
      <c r="AU320" s="9">
        <f t="shared" si="270"/>
        <v>0</v>
      </c>
      <c r="AV320" s="9">
        <f t="shared" si="271"/>
        <v>0</v>
      </c>
      <c r="AW320" s="9">
        <f t="shared" si="272"/>
        <v>0</v>
      </c>
      <c r="AX320" s="9">
        <f t="shared" si="273"/>
        <v>0</v>
      </c>
      <c r="AY320" s="20">
        <v>5.1606538604852537E-3</v>
      </c>
      <c r="AZ320" s="9">
        <f t="shared" si="274"/>
        <v>0</v>
      </c>
      <c r="BA320" s="9">
        <f t="shared" si="275"/>
        <v>0</v>
      </c>
      <c r="BB320" s="9">
        <f t="shared" si="276"/>
        <v>0</v>
      </c>
      <c r="BC320" s="20">
        <v>4.4318000000000008</v>
      </c>
      <c r="BD320" s="9">
        <f t="shared" si="231"/>
        <v>0</v>
      </c>
      <c r="BE320" s="9">
        <f t="shared" si="232"/>
        <v>0.19282953109722489</v>
      </c>
      <c r="BF320" s="9">
        <f t="shared" si="233"/>
        <v>0.20148266914631974</v>
      </c>
      <c r="BG320" s="9">
        <f t="shared" si="234"/>
        <v>0.18454936373704309</v>
      </c>
      <c r="BH320" s="9">
        <f t="shared" si="235"/>
        <v>0.21052564392681689</v>
      </c>
      <c r="BI320" s="9">
        <f t="shared" si="236"/>
        <v>0.1766260333359386</v>
      </c>
      <c r="BJ320" s="9">
        <f t="shared" si="237"/>
        <v>0</v>
      </c>
      <c r="BK320" s="9">
        <f t="shared" si="238"/>
        <v>0</v>
      </c>
      <c r="BL320" s="9">
        <f t="shared" si="239"/>
        <v>0</v>
      </c>
      <c r="BM320" s="9">
        <f t="shared" si="240"/>
        <v>0</v>
      </c>
      <c r="BN320" s="9">
        <f t="shared" si="241"/>
        <v>0</v>
      </c>
    </row>
    <row r="321" spans="1:66" x14ac:dyDescent="0.3">
      <c r="A321" s="9">
        <f t="shared" si="229"/>
        <v>304</v>
      </c>
      <c r="B321" s="9">
        <f t="shared" si="277"/>
        <v>0</v>
      </c>
      <c r="C321" s="9">
        <f t="shared" si="278"/>
        <v>0</v>
      </c>
      <c r="D321" s="9">
        <f t="shared" si="279"/>
        <v>0</v>
      </c>
      <c r="E321" s="9">
        <f t="shared" si="280"/>
        <v>0</v>
      </c>
      <c r="F321" s="9">
        <f t="shared" si="281"/>
        <v>0</v>
      </c>
      <c r="G321" s="20">
        <v>5.4964889320406884E-3</v>
      </c>
      <c r="H321" s="9">
        <f t="shared" si="282"/>
        <v>0</v>
      </c>
      <c r="I321" s="9">
        <f t="shared" si="283"/>
        <v>0</v>
      </c>
      <c r="J321" s="9">
        <f t="shared" si="284"/>
        <v>0</v>
      </c>
      <c r="K321" s="4">
        <v>4.0318000000000005</v>
      </c>
      <c r="L321" s="9">
        <f t="shared" si="242"/>
        <v>0</v>
      </c>
      <c r="M321" s="9">
        <f t="shared" si="243"/>
        <v>0</v>
      </c>
      <c r="N321" s="9">
        <f t="shared" si="244"/>
        <v>0</v>
      </c>
      <c r="O321" s="9">
        <f t="shared" si="245"/>
        <v>0</v>
      </c>
      <c r="P321" s="9">
        <f t="shared" si="246"/>
        <v>0</v>
      </c>
      <c r="Q321" s="9">
        <f t="shared" si="247"/>
        <v>0</v>
      </c>
      <c r="R321" s="20">
        <v>5.6648754131074508E-3</v>
      </c>
      <c r="S321" s="9">
        <f t="shared" si="248"/>
        <v>0</v>
      </c>
      <c r="T321" s="9">
        <f t="shared" si="249"/>
        <v>0</v>
      </c>
      <c r="U321" s="9">
        <f t="shared" si="250"/>
        <v>0</v>
      </c>
      <c r="V321" s="20">
        <v>3.8318000000000003</v>
      </c>
      <c r="W321" s="9">
        <f t="shared" si="251"/>
        <v>0</v>
      </c>
      <c r="X321" s="9">
        <f t="shared" si="252"/>
        <v>0</v>
      </c>
      <c r="Y321" s="9">
        <f t="shared" si="253"/>
        <v>0</v>
      </c>
      <c r="Z321" s="9">
        <f t="shared" si="254"/>
        <v>0</v>
      </c>
      <c r="AA321" s="9">
        <f t="shared" si="255"/>
        <v>0</v>
      </c>
      <c r="AB321" s="9">
        <f t="shared" si="256"/>
        <v>0</v>
      </c>
      <c r="AC321" s="20">
        <v>5.3284154859407629E-3</v>
      </c>
      <c r="AD321" s="9">
        <f t="shared" si="257"/>
        <v>0</v>
      </c>
      <c r="AE321" s="9">
        <f t="shared" si="258"/>
        <v>0</v>
      </c>
      <c r="AF321" s="9">
        <f t="shared" si="259"/>
        <v>0</v>
      </c>
      <c r="AG321" s="20">
        <v>4.2318000000000007</v>
      </c>
      <c r="AH321" s="9">
        <f t="shared" si="260"/>
        <v>0</v>
      </c>
      <c r="AI321" s="9">
        <f t="shared" si="261"/>
        <v>0</v>
      </c>
      <c r="AJ321" s="9">
        <f t="shared" si="262"/>
        <v>0</v>
      </c>
      <c r="AK321" s="9">
        <f t="shared" si="263"/>
        <v>0</v>
      </c>
      <c r="AL321" s="9">
        <f t="shared" si="264"/>
        <v>0</v>
      </c>
      <c r="AM321" s="9">
        <f t="shared" si="265"/>
        <v>0</v>
      </c>
      <c r="AN321" s="20">
        <v>6.020401957620769E-3</v>
      </c>
      <c r="AO321" s="9">
        <f t="shared" si="266"/>
        <v>0</v>
      </c>
      <c r="AP321" s="9">
        <f t="shared" si="267"/>
        <v>0</v>
      </c>
      <c r="AQ321" s="9">
        <f t="shared" si="268"/>
        <v>0</v>
      </c>
      <c r="AR321" s="20">
        <v>3.6318000000000006</v>
      </c>
      <c r="AS321" s="9">
        <f t="shared" si="230"/>
        <v>0</v>
      </c>
      <c r="AT321" s="9">
        <f t="shared" si="269"/>
        <v>0</v>
      </c>
      <c r="AU321" s="9">
        <f t="shared" si="270"/>
        <v>0</v>
      </c>
      <c r="AV321" s="9">
        <f t="shared" si="271"/>
        <v>0</v>
      </c>
      <c r="AW321" s="9">
        <f t="shared" si="272"/>
        <v>0</v>
      </c>
      <c r="AX321" s="9">
        <f t="shared" si="273"/>
        <v>0</v>
      </c>
      <c r="AY321" s="20">
        <v>5.1606538604852537E-3</v>
      </c>
      <c r="AZ321" s="9">
        <f t="shared" si="274"/>
        <v>0</v>
      </c>
      <c r="BA321" s="9">
        <f t="shared" si="275"/>
        <v>0</v>
      </c>
      <c r="BB321" s="9">
        <f t="shared" si="276"/>
        <v>0</v>
      </c>
      <c r="BC321" s="20">
        <v>4.4318000000000008</v>
      </c>
      <c r="BD321" s="9">
        <f t="shared" si="231"/>
        <v>0</v>
      </c>
      <c r="BE321" s="9">
        <f t="shared" si="232"/>
        <v>0.19160855609717248</v>
      </c>
      <c r="BF321" s="9">
        <f t="shared" si="233"/>
        <v>0.20024006547298681</v>
      </c>
      <c r="BG321" s="9">
        <f t="shared" si="234"/>
        <v>0.18335045291320068</v>
      </c>
      <c r="BH321" s="9">
        <f t="shared" si="235"/>
        <v>0.20926193142450519</v>
      </c>
      <c r="BI321" s="9">
        <f t="shared" si="236"/>
        <v>0.1754495441969848</v>
      </c>
      <c r="BJ321" s="9">
        <f t="shared" si="237"/>
        <v>0</v>
      </c>
      <c r="BK321" s="9">
        <f t="shared" si="238"/>
        <v>0</v>
      </c>
      <c r="BL321" s="9">
        <f t="shared" si="239"/>
        <v>0</v>
      </c>
      <c r="BM321" s="9">
        <f t="shared" si="240"/>
        <v>0</v>
      </c>
      <c r="BN321" s="9">
        <f t="shared" si="241"/>
        <v>0</v>
      </c>
    </row>
    <row r="322" spans="1:66" x14ac:dyDescent="0.3">
      <c r="A322" s="9">
        <f t="shared" si="229"/>
        <v>305</v>
      </c>
      <c r="B322" s="9">
        <f t="shared" si="277"/>
        <v>0</v>
      </c>
      <c r="C322" s="9">
        <f t="shared" si="278"/>
        <v>0</v>
      </c>
      <c r="D322" s="9">
        <f t="shared" si="279"/>
        <v>0</v>
      </c>
      <c r="E322" s="9">
        <f t="shared" si="280"/>
        <v>0</v>
      </c>
      <c r="F322" s="9">
        <f t="shared" si="281"/>
        <v>0</v>
      </c>
      <c r="G322" s="20">
        <v>5.4964889320406884E-3</v>
      </c>
      <c r="H322" s="9">
        <f t="shared" si="282"/>
        <v>0</v>
      </c>
      <c r="I322" s="9">
        <f t="shared" si="283"/>
        <v>0</v>
      </c>
      <c r="J322" s="9">
        <f t="shared" si="284"/>
        <v>0</v>
      </c>
      <c r="K322" s="4">
        <v>4.0318000000000005</v>
      </c>
      <c r="L322" s="9">
        <f t="shared" si="242"/>
        <v>0</v>
      </c>
      <c r="M322" s="9">
        <f t="shared" si="243"/>
        <v>0</v>
      </c>
      <c r="N322" s="9">
        <f t="shared" si="244"/>
        <v>0</v>
      </c>
      <c r="O322" s="9">
        <f t="shared" si="245"/>
        <v>0</v>
      </c>
      <c r="P322" s="9">
        <f t="shared" si="246"/>
        <v>0</v>
      </c>
      <c r="Q322" s="9">
        <f t="shared" si="247"/>
        <v>0</v>
      </c>
      <c r="R322" s="20">
        <v>5.6648754131074508E-3</v>
      </c>
      <c r="S322" s="9">
        <f t="shared" si="248"/>
        <v>0</v>
      </c>
      <c r="T322" s="9">
        <f t="shared" si="249"/>
        <v>0</v>
      </c>
      <c r="U322" s="9">
        <f t="shared" si="250"/>
        <v>0</v>
      </c>
      <c r="V322" s="20">
        <v>3.8318000000000003</v>
      </c>
      <c r="W322" s="9">
        <f t="shared" si="251"/>
        <v>0</v>
      </c>
      <c r="X322" s="9">
        <f t="shared" si="252"/>
        <v>0</v>
      </c>
      <c r="Y322" s="9">
        <f t="shared" si="253"/>
        <v>0</v>
      </c>
      <c r="Z322" s="9">
        <f t="shared" si="254"/>
        <v>0</v>
      </c>
      <c r="AA322" s="9">
        <f t="shared" si="255"/>
        <v>0</v>
      </c>
      <c r="AB322" s="9">
        <f t="shared" si="256"/>
        <v>0</v>
      </c>
      <c r="AC322" s="20">
        <v>5.3284154859407629E-3</v>
      </c>
      <c r="AD322" s="9">
        <f t="shared" si="257"/>
        <v>0</v>
      </c>
      <c r="AE322" s="9">
        <f t="shared" si="258"/>
        <v>0</v>
      </c>
      <c r="AF322" s="9">
        <f t="shared" si="259"/>
        <v>0</v>
      </c>
      <c r="AG322" s="20">
        <v>4.2318000000000007</v>
      </c>
      <c r="AH322" s="9">
        <f t="shared" si="260"/>
        <v>0</v>
      </c>
      <c r="AI322" s="9">
        <f t="shared" si="261"/>
        <v>0</v>
      </c>
      <c r="AJ322" s="9">
        <f t="shared" si="262"/>
        <v>0</v>
      </c>
      <c r="AK322" s="9">
        <f t="shared" si="263"/>
        <v>0</v>
      </c>
      <c r="AL322" s="9">
        <f t="shared" si="264"/>
        <v>0</v>
      </c>
      <c r="AM322" s="9">
        <f t="shared" si="265"/>
        <v>0</v>
      </c>
      <c r="AN322" s="20">
        <v>6.020401957620769E-3</v>
      </c>
      <c r="AO322" s="9">
        <f t="shared" si="266"/>
        <v>0</v>
      </c>
      <c r="AP322" s="9">
        <f t="shared" si="267"/>
        <v>0</v>
      </c>
      <c r="AQ322" s="9">
        <f t="shared" si="268"/>
        <v>0</v>
      </c>
      <c r="AR322" s="20">
        <v>3.6318000000000006</v>
      </c>
      <c r="AS322" s="9">
        <f t="shared" si="230"/>
        <v>0</v>
      </c>
      <c r="AT322" s="9">
        <f t="shared" si="269"/>
        <v>0</v>
      </c>
      <c r="AU322" s="9">
        <f t="shared" si="270"/>
        <v>0</v>
      </c>
      <c r="AV322" s="9">
        <f t="shared" si="271"/>
        <v>0</v>
      </c>
      <c r="AW322" s="9">
        <f t="shared" si="272"/>
        <v>0</v>
      </c>
      <c r="AX322" s="9">
        <f t="shared" si="273"/>
        <v>0</v>
      </c>
      <c r="AY322" s="20">
        <v>5.1606538604852537E-3</v>
      </c>
      <c r="AZ322" s="9">
        <f t="shared" si="274"/>
        <v>0</v>
      </c>
      <c r="BA322" s="9">
        <f t="shared" si="275"/>
        <v>0</v>
      </c>
      <c r="BB322" s="9">
        <f t="shared" si="276"/>
        <v>0</v>
      </c>
      <c r="BC322" s="20">
        <v>4.4318000000000008</v>
      </c>
      <c r="BD322" s="9">
        <f t="shared" si="231"/>
        <v>0</v>
      </c>
      <c r="BE322" s="9">
        <f t="shared" si="232"/>
        <v>0.19039531217410952</v>
      </c>
      <c r="BF322" s="9">
        <f t="shared" si="233"/>
        <v>0.19900512530687028</v>
      </c>
      <c r="BG322" s="9">
        <f t="shared" si="234"/>
        <v>0.18215933072181095</v>
      </c>
      <c r="BH322" s="9">
        <f t="shared" si="235"/>
        <v>0.20800580455052226</v>
      </c>
      <c r="BI322" s="9">
        <f t="shared" si="236"/>
        <v>0.17428089153982215</v>
      </c>
      <c r="BJ322" s="9">
        <f t="shared" si="237"/>
        <v>0</v>
      </c>
      <c r="BK322" s="9">
        <f t="shared" si="238"/>
        <v>0</v>
      </c>
      <c r="BL322" s="9">
        <f t="shared" si="239"/>
        <v>0</v>
      </c>
      <c r="BM322" s="9">
        <f t="shared" si="240"/>
        <v>0</v>
      </c>
      <c r="BN322" s="9">
        <f t="shared" si="241"/>
        <v>0</v>
      </c>
    </row>
    <row r="323" spans="1:66" x14ac:dyDescent="0.3">
      <c r="A323" s="9">
        <f t="shared" si="229"/>
        <v>306</v>
      </c>
      <c r="B323" s="9">
        <f t="shared" si="277"/>
        <v>0</v>
      </c>
      <c r="C323" s="9">
        <f t="shared" si="278"/>
        <v>0</v>
      </c>
      <c r="D323" s="9">
        <f t="shared" si="279"/>
        <v>0</v>
      </c>
      <c r="E323" s="9">
        <f t="shared" si="280"/>
        <v>0</v>
      </c>
      <c r="F323" s="9">
        <f t="shared" si="281"/>
        <v>0</v>
      </c>
      <c r="G323" s="20">
        <v>5.4964889320406884E-3</v>
      </c>
      <c r="H323" s="9">
        <f t="shared" si="282"/>
        <v>0</v>
      </c>
      <c r="I323" s="9">
        <f t="shared" si="283"/>
        <v>0</v>
      </c>
      <c r="J323" s="9">
        <f t="shared" si="284"/>
        <v>0</v>
      </c>
      <c r="K323" s="4">
        <v>4.0318000000000005</v>
      </c>
      <c r="L323" s="9">
        <f t="shared" si="242"/>
        <v>0</v>
      </c>
      <c r="M323" s="9">
        <f t="shared" si="243"/>
        <v>0</v>
      </c>
      <c r="N323" s="9">
        <f t="shared" si="244"/>
        <v>0</v>
      </c>
      <c r="O323" s="9">
        <f t="shared" si="245"/>
        <v>0</v>
      </c>
      <c r="P323" s="9">
        <f t="shared" si="246"/>
        <v>0</v>
      </c>
      <c r="Q323" s="9">
        <f t="shared" si="247"/>
        <v>0</v>
      </c>
      <c r="R323" s="20">
        <v>5.6648754131074508E-3</v>
      </c>
      <c r="S323" s="9">
        <f t="shared" si="248"/>
        <v>0</v>
      </c>
      <c r="T323" s="9">
        <f t="shared" si="249"/>
        <v>0</v>
      </c>
      <c r="U323" s="9">
        <f t="shared" si="250"/>
        <v>0</v>
      </c>
      <c r="V323" s="20">
        <v>3.8318000000000003</v>
      </c>
      <c r="W323" s="9">
        <f t="shared" si="251"/>
        <v>0</v>
      </c>
      <c r="X323" s="9">
        <f t="shared" si="252"/>
        <v>0</v>
      </c>
      <c r="Y323" s="9">
        <f t="shared" si="253"/>
        <v>0</v>
      </c>
      <c r="Z323" s="9">
        <f t="shared" si="254"/>
        <v>0</v>
      </c>
      <c r="AA323" s="9">
        <f t="shared" si="255"/>
        <v>0</v>
      </c>
      <c r="AB323" s="9">
        <f t="shared" si="256"/>
        <v>0</v>
      </c>
      <c r="AC323" s="20">
        <v>5.3284154859407629E-3</v>
      </c>
      <c r="AD323" s="9">
        <f t="shared" si="257"/>
        <v>0</v>
      </c>
      <c r="AE323" s="9">
        <f t="shared" si="258"/>
        <v>0</v>
      </c>
      <c r="AF323" s="9">
        <f t="shared" si="259"/>
        <v>0</v>
      </c>
      <c r="AG323" s="20">
        <v>4.2318000000000007</v>
      </c>
      <c r="AH323" s="9">
        <f t="shared" si="260"/>
        <v>0</v>
      </c>
      <c r="AI323" s="9">
        <f t="shared" si="261"/>
        <v>0</v>
      </c>
      <c r="AJ323" s="9">
        <f t="shared" si="262"/>
        <v>0</v>
      </c>
      <c r="AK323" s="9">
        <f t="shared" si="263"/>
        <v>0</v>
      </c>
      <c r="AL323" s="9">
        <f t="shared" si="264"/>
        <v>0</v>
      </c>
      <c r="AM323" s="9">
        <f t="shared" si="265"/>
        <v>0</v>
      </c>
      <c r="AN323" s="20">
        <v>6.020401957620769E-3</v>
      </c>
      <c r="AO323" s="9">
        <f t="shared" si="266"/>
        <v>0</v>
      </c>
      <c r="AP323" s="9">
        <f t="shared" si="267"/>
        <v>0</v>
      </c>
      <c r="AQ323" s="9">
        <f t="shared" si="268"/>
        <v>0</v>
      </c>
      <c r="AR323" s="20">
        <v>3.6318000000000006</v>
      </c>
      <c r="AS323" s="9">
        <f t="shared" si="230"/>
        <v>0</v>
      </c>
      <c r="AT323" s="9">
        <f t="shared" si="269"/>
        <v>0</v>
      </c>
      <c r="AU323" s="9">
        <f t="shared" si="270"/>
        <v>0</v>
      </c>
      <c r="AV323" s="9">
        <f t="shared" si="271"/>
        <v>0</v>
      </c>
      <c r="AW323" s="9">
        <f t="shared" si="272"/>
        <v>0</v>
      </c>
      <c r="AX323" s="9">
        <f t="shared" si="273"/>
        <v>0</v>
      </c>
      <c r="AY323" s="20">
        <v>5.1606538604852537E-3</v>
      </c>
      <c r="AZ323" s="9">
        <f t="shared" si="274"/>
        <v>0</v>
      </c>
      <c r="BA323" s="9">
        <f t="shared" si="275"/>
        <v>0</v>
      </c>
      <c r="BB323" s="9">
        <f t="shared" si="276"/>
        <v>0</v>
      </c>
      <c r="BC323" s="20">
        <v>4.4318000000000008</v>
      </c>
      <c r="BD323" s="9">
        <f t="shared" si="231"/>
        <v>0</v>
      </c>
      <c r="BE323" s="9">
        <f t="shared" si="232"/>
        <v>0.18918975037572214</v>
      </c>
      <c r="BF323" s="9">
        <f t="shared" si="233"/>
        <v>0.197777801384837</v>
      </c>
      <c r="BG323" s="9">
        <f t="shared" si="234"/>
        <v>0.18097594656461902</v>
      </c>
      <c r="BH323" s="9">
        <f t="shared" si="235"/>
        <v>0.20675721777096931</v>
      </c>
      <c r="BI323" s="9">
        <f t="shared" si="236"/>
        <v>0.17312002316639385</v>
      </c>
      <c r="BJ323" s="9">
        <f t="shared" si="237"/>
        <v>0</v>
      </c>
      <c r="BK323" s="9">
        <f t="shared" si="238"/>
        <v>0</v>
      </c>
      <c r="BL323" s="9">
        <f t="shared" si="239"/>
        <v>0</v>
      </c>
      <c r="BM323" s="9">
        <f t="shared" si="240"/>
        <v>0</v>
      </c>
      <c r="BN323" s="9">
        <f t="shared" si="241"/>
        <v>0</v>
      </c>
    </row>
    <row r="324" spans="1:66" x14ac:dyDescent="0.3">
      <c r="A324" s="9">
        <f t="shared" si="229"/>
        <v>307</v>
      </c>
      <c r="B324" s="9">
        <f t="shared" si="277"/>
        <v>0</v>
      </c>
      <c r="C324" s="9">
        <f t="shared" si="278"/>
        <v>0</v>
      </c>
      <c r="D324" s="9">
        <f t="shared" si="279"/>
        <v>0</v>
      </c>
      <c r="E324" s="9">
        <f t="shared" si="280"/>
        <v>0</v>
      </c>
      <c r="F324" s="9">
        <f t="shared" si="281"/>
        <v>0</v>
      </c>
      <c r="G324" s="20">
        <v>5.4964889320406884E-3</v>
      </c>
      <c r="H324" s="9">
        <f t="shared" si="282"/>
        <v>0</v>
      </c>
      <c r="I324" s="9">
        <f t="shared" si="283"/>
        <v>0</v>
      </c>
      <c r="J324" s="9">
        <f t="shared" si="284"/>
        <v>0</v>
      </c>
      <c r="K324" s="4">
        <v>4.0318000000000005</v>
      </c>
      <c r="L324" s="9">
        <f t="shared" si="242"/>
        <v>0</v>
      </c>
      <c r="M324" s="9">
        <f t="shared" si="243"/>
        <v>0</v>
      </c>
      <c r="N324" s="9">
        <f t="shared" si="244"/>
        <v>0</v>
      </c>
      <c r="O324" s="9">
        <f t="shared" si="245"/>
        <v>0</v>
      </c>
      <c r="P324" s="9">
        <f t="shared" si="246"/>
        <v>0</v>
      </c>
      <c r="Q324" s="9">
        <f t="shared" si="247"/>
        <v>0</v>
      </c>
      <c r="R324" s="20">
        <v>5.6648754131074508E-3</v>
      </c>
      <c r="S324" s="9">
        <f t="shared" si="248"/>
        <v>0</v>
      </c>
      <c r="T324" s="9">
        <f t="shared" si="249"/>
        <v>0</v>
      </c>
      <c r="U324" s="9">
        <f t="shared" si="250"/>
        <v>0</v>
      </c>
      <c r="V324" s="20">
        <v>3.8318000000000003</v>
      </c>
      <c r="W324" s="9">
        <f t="shared" si="251"/>
        <v>0</v>
      </c>
      <c r="X324" s="9">
        <f t="shared" si="252"/>
        <v>0</v>
      </c>
      <c r="Y324" s="9">
        <f t="shared" si="253"/>
        <v>0</v>
      </c>
      <c r="Z324" s="9">
        <f t="shared" si="254"/>
        <v>0</v>
      </c>
      <c r="AA324" s="9">
        <f t="shared" si="255"/>
        <v>0</v>
      </c>
      <c r="AB324" s="9">
        <f t="shared" si="256"/>
        <v>0</v>
      </c>
      <c r="AC324" s="20">
        <v>5.3284154859407629E-3</v>
      </c>
      <c r="AD324" s="9">
        <f t="shared" si="257"/>
        <v>0</v>
      </c>
      <c r="AE324" s="9">
        <f t="shared" si="258"/>
        <v>0</v>
      </c>
      <c r="AF324" s="9">
        <f t="shared" si="259"/>
        <v>0</v>
      </c>
      <c r="AG324" s="20">
        <v>4.2318000000000007</v>
      </c>
      <c r="AH324" s="9">
        <f t="shared" si="260"/>
        <v>0</v>
      </c>
      <c r="AI324" s="9">
        <f t="shared" si="261"/>
        <v>0</v>
      </c>
      <c r="AJ324" s="9">
        <f t="shared" si="262"/>
        <v>0</v>
      </c>
      <c r="AK324" s="9">
        <f t="shared" si="263"/>
        <v>0</v>
      </c>
      <c r="AL324" s="9">
        <f t="shared" si="264"/>
        <v>0</v>
      </c>
      <c r="AM324" s="9">
        <f t="shared" si="265"/>
        <v>0</v>
      </c>
      <c r="AN324" s="20">
        <v>6.020401957620769E-3</v>
      </c>
      <c r="AO324" s="9">
        <f t="shared" si="266"/>
        <v>0</v>
      </c>
      <c r="AP324" s="9">
        <f t="shared" si="267"/>
        <v>0</v>
      </c>
      <c r="AQ324" s="9">
        <f t="shared" si="268"/>
        <v>0</v>
      </c>
      <c r="AR324" s="20">
        <v>3.6318000000000006</v>
      </c>
      <c r="AS324" s="9">
        <f t="shared" si="230"/>
        <v>0</v>
      </c>
      <c r="AT324" s="9">
        <f t="shared" si="269"/>
        <v>0</v>
      </c>
      <c r="AU324" s="9">
        <f t="shared" si="270"/>
        <v>0</v>
      </c>
      <c r="AV324" s="9">
        <f t="shared" si="271"/>
        <v>0</v>
      </c>
      <c r="AW324" s="9">
        <f t="shared" si="272"/>
        <v>0</v>
      </c>
      <c r="AX324" s="9">
        <f t="shared" si="273"/>
        <v>0</v>
      </c>
      <c r="AY324" s="20">
        <v>5.1606538604852537E-3</v>
      </c>
      <c r="AZ324" s="9">
        <f t="shared" si="274"/>
        <v>0</v>
      </c>
      <c r="BA324" s="9">
        <f t="shared" si="275"/>
        <v>0</v>
      </c>
      <c r="BB324" s="9">
        <f t="shared" si="276"/>
        <v>0</v>
      </c>
      <c r="BC324" s="20">
        <v>4.4318000000000008</v>
      </c>
      <c r="BD324" s="9">
        <f t="shared" si="231"/>
        <v>0</v>
      </c>
      <c r="BE324" s="9">
        <f t="shared" si="232"/>
        <v>0.18799182205965706</v>
      </c>
      <c r="BF324" s="9">
        <f t="shared" si="233"/>
        <v>0.19655804673523966</v>
      </c>
      <c r="BG324" s="9">
        <f t="shared" si="234"/>
        <v>0.17980025017207765</v>
      </c>
      <c r="BH324" s="9">
        <f t="shared" si="235"/>
        <v>0.20551612582527179</v>
      </c>
      <c r="BI324" s="9">
        <f t="shared" si="236"/>
        <v>0.17196688722632941</v>
      </c>
      <c r="BJ324" s="9">
        <f t="shared" si="237"/>
        <v>0</v>
      </c>
      <c r="BK324" s="9">
        <f t="shared" si="238"/>
        <v>0</v>
      </c>
      <c r="BL324" s="9">
        <f t="shared" si="239"/>
        <v>0</v>
      </c>
      <c r="BM324" s="9">
        <f t="shared" si="240"/>
        <v>0</v>
      </c>
      <c r="BN324" s="9">
        <f t="shared" si="241"/>
        <v>0</v>
      </c>
    </row>
    <row r="325" spans="1:66" x14ac:dyDescent="0.3">
      <c r="A325" s="9">
        <f t="shared" si="229"/>
        <v>308</v>
      </c>
      <c r="B325" s="9">
        <f t="shared" si="277"/>
        <v>0</v>
      </c>
      <c r="C325" s="9">
        <f t="shared" si="278"/>
        <v>0</v>
      </c>
      <c r="D325" s="9">
        <f t="shared" si="279"/>
        <v>0</v>
      </c>
      <c r="E325" s="9">
        <f t="shared" si="280"/>
        <v>0</v>
      </c>
      <c r="F325" s="9">
        <f t="shared" si="281"/>
        <v>0</v>
      </c>
      <c r="G325" s="20">
        <v>5.4964889320406884E-3</v>
      </c>
      <c r="H325" s="9">
        <f t="shared" si="282"/>
        <v>0</v>
      </c>
      <c r="I325" s="9">
        <f t="shared" si="283"/>
        <v>0</v>
      </c>
      <c r="J325" s="9">
        <f t="shared" si="284"/>
        <v>0</v>
      </c>
      <c r="K325" s="4">
        <v>4.0318000000000005</v>
      </c>
      <c r="L325" s="9">
        <f t="shared" si="242"/>
        <v>0</v>
      </c>
      <c r="M325" s="9">
        <f t="shared" si="243"/>
        <v>0</v>
      </c>
      <c r="N325" s="9">
        <f t="shared" si="244"/>
        <v>0</v>
      </c>
      <c r="O325" s="9">
        <f t="shared" si="245"/>
        <v>0</v>
      </c>
      <c r="P325" s="9">
        <f t="shared" si="246"/>
        <v>0</v>
      </c>
      <c r="Q325" s="9">
        <f t="shared" si="247"/>
        <v>0</v>
      </c>
      <c r="R325" s="20">
        <v>5.6648754131074508E-3</v>
      </c>
      <c r="S325" s="9">
        <f t="shared" si="248"/>
        <v>0</v>
      </c>
      <c r="T325" s="9">
        <f t="shared" si="249"/>
        <v>0</v>
      </c>
      <c r="U325" s="9">
        <f t="shared" si="250"/>
        <v>0</v>
      </c>
      <c r="V325" s="20">
        <v>3.8318000000000003</v>
      </c>
      <c r="W325" s="9">
        <f t="shared" si="251"/>
        <v>0</v>
      </c>
      <c r="X325" s="9">
        <f t="shared" si="252"/>
        <v>0</v>
      </c>
      <c r="Y325" s="9">
        <f t="shared" si="253"/>
        <v>0</v>
      </c>
      <c r="Z325" s="9">
        <f t="shared" si="254"/>
        <v>0</v>
      </c>
      <c r="AA325" s="9">
        <f t="shared" si="255"/>
        <v>0</v>
      </c>
      <c r="AB325" s="9">
        <f t="shared" si="256"/>
        <v>0</v>
      </c>
      <c r="AC325" s="20">
        <v>5.3284154859407629E-3</v>
      </c>
      <c r="AD325" s="9">
        <f t="shared" si="257"/>
        <v>0</v>
      </c>
      <c r="AE325" s="9">
        <f t="shared" si="258"/>
        <v>0</v>
      </c>
      <c r="AF325" s="9">
        <f t="shared" si="259"/>
        <v>0</v>
      </c>
      <c r="AG325" s="20">
        <v>4.2318000000000007</v>
      </c>
      <c r="AH325" s="9">
        <f t="shared" si="260"/>
        <v>0</v>
      </c>
      <c r="AI325" s="9">
        <f t="shared" si="261"/>
        <v>0</v>
      </c>
      <c r="AJ325" s="9">
        <f t="shared" si="262"/>
        <v>0</v>
      </c>
      <c r="AK325" s="9">
        <f t="shared" si="263"/>
        <v>0</v>
      </c>
      <c r="AL325" s="9">
        <f t="shared" si="264"/>
        <v>0</v>
      </c>
      <c r="AM325" s="9">
        <f t="shared" si="265"/>
        <v>0</v>
      </c>
      <c r="AN325" s="20">
        <v>6.020401957620769E-3</v>
      </c>
      <c r="AO325" s="9">
        <f t="shared" si="266"/>
        <v>0</v>
      </c>
      <c r="AP325" s="9">
        <f t="shared" si="267"/>
        <v>0</v>
      </c>
      <c r="AQ325" s="9">
        <f t="shared" si="268"/>
        <v>0</v>
      </c>
      <c r="AR325" s="20">
        <v>3.6318000000000006</v>
      </c>
      <c r="AS325" s="9">
        <f t="shared" si="230"/>
        <v>0</v>
      </c>
      <c r="AT325" s="9">
        <f t="shared" si="269"/>
        <v>0</v>
      </c>
      <c r="AU325" s="9">
        <f t="shared" si="270"/>
        <v>0</v>
      </c>
      <c r="AV325" s="9">
        <f t="shared" si="271"/>
        <v>0</v>
      </c>
      <c r="AW325" s="9">
        <f t="shared" si="272"/>
        <v>0</v>
      </c>
      <c r="AX325" s="9">
        <f t="shared" si="273"/>
        <v>0</v>
      </c>
      <c r="AY325" s="20">
        <v>5.1606538604852537E-3</v>
      </c>
      <c r="AZ325" s="9">
        <f t="shared" si="274"/>
        <v>0</v>
      </c>
      <c r="BA325" s="9">
        <f t="shared" si="275"/>
        <v>0</v>
      </c>
      <c r="BB325" s="9">
        <f t="shared" si="276"/>
        <v>0</v>
      </c>
      <c r="BC325" s="20">
        <v>4.4318000000000008</v>
      </c>
      <c r="BD325" s="9">
        <f t="shared" si="231"/>
        <v>0</v>
      </c>
      <c r="BE325" s="9">
        <f t="shared" si="232"/>
        <v>0.18680147889155896</v>
      </c>
      <c r="BF325" s="9">
        <f t="shared" si="233"/>
        <v>0.19534581467611908</v>
      </c>
      <c r="BG325" s="9">
        <f t="shared" si="234"/>
        <v>0.17863219160121188</v>
      </c>
      <c r="BH325" s="9">
        <f t="shared" si="235"/>
        <v>0.20428248372453872</v>
      </c>
      <c r="BI325" s="9">
        <f t="shared" si="236"/>
        <v>0.1708214322146287</v>
      </c>
      <c r="BJ325" s="9">
        <f t="shared" si="237"/>
        <v>0</v>
      </c>
      <c r="BK325" s="9">
        <f t="shared" si="238"/>
        <v>0</v>
      </c>
      <c r="BL325" s="9">
        <f t="shared" si="239"/>
        <v>0</v>
      </c>
      <c r="BM325" s="9">
        <f t="shared" si="240"/>
        <v>0</v>
      </c>
      <c r="BN325" s="9">
        <f t="shared" si="241"/>
        <v>0</v>
      </c>
    </row>
    <row r="326" spans="1:66" x14ac:dyDescent="0.3">
      <c r="A326" s="9">
        <f t="shared" si="229"/>
        <v>309</v>
      </c>
      <c r="B326" s="9">
        <f t="shared" si="277"/>
        <v>0</v>
      </c>
      <c r="C326" s="9">
        <f t="shared" si="278"/>
        <v>0</v>
      </c>
      <c r="D326" s="9">
        <f t="shared" si="279"/>
        <v>0</v>
      </c>
      <c r="E326" s="9">
        <f t="shared" si="280"/>
        <v>0</v>
      </c>
      <c r="F326" s="9">
        <f t="shared" si="281"/>
        <v>0</v>
      </c>
      <c r="G326" s="20">
        <v>5.4964889320406884E-3</v>
      </c>
      <c r="H326" s="9">
        <f t="shared" si="282"/>
        <v>0</v>
      </c>
      <c r="I326" s="9">
        <f t="shared" si="283"/>
        <v>0</v>
      </c>
      <c r="J326" s="9">
        <f t="shared" si="284"/>
        <v>0</v>
      </c>
      <c r="K326" s="4">
        <v>4.0318000000000005</v>
      </c>
      <c r="L326" s="9">
        <f t="shared" si="242"/>
        <v>0</v>
      </c>
      <c r="M326" s="9">
        <f t="shared" si="243"/>
        <v>0</v>
      </c>
      <c r="N326" s="9">
        <f t="shared" si="244"/>
        <v>0</v>
      </c>
      <c r="O326" s="9">
        <f t="shared" si="245"/>
        <v>0</v>
      </c>
      <c r="P326" s="9">
        <f t="shared" si="246"/>
        <v>0</v>
      </c>
      <c r="Q326" s="9">
        <f t="shared" si="247"/>
        <v>0</v>
      </c>
      <c r="R326" s="20">
        <v>5.6648754131074508E-3</v>
      </c>
      <c r="S326" s="9">
        <f t="shared" si="248"/>
        <v>0</v>
      </c>
      <c r="T326" s="9">
        <f t="shared" si="249"/>
        <v>0</v>
      </c>
      <c r="U326" s="9">
        <f t="shared" si="250"/>
        <v>0</v>
      </c>
      <c r="V326" s="20">
        <v>3.8318000000000003</v>
      </c>
      <c r="W326" s="9">
        <f t="shared" si="251"/>
        <v>0</v>
      </c>
      <c r="X326" s="9">
        <f t="shared" si="252"/>
        <v>0</v>
      </c>
      <c r="Y326" s="9">
        <f t="shared" si="253"/>
        <v>0</v>
      </c>
      <c r="Z326" s="9">
        <f t="shared" si="254"/>
        <v>0</v>
      </c>
      <c r="AA326" s="9">
        <f t="shared" si="255"/>
        <v>0</v>
      </c>
      <c r="AB326" s="9">
        <f t="shared" si="256"/>
        <v>0</v>
      </c>
      <c r="AC326" s="20">
        <v>5.3284154859407629E-3</v>
      </c>
      <c r="AD326" s="9">
        <f t="shared" si="257"/>
        <v>0</v>
      </c>
      <c r="AE326" s="9">
        <f t="shared" si="258"/>
        <v>0</v>
      </c>
      <c r="AF326" s="9">
        <f t="shared" si="259"/>
        <v>0</v>
      </c>
      <c r="AG326" s="20">
        <v>4.2318000000000007</v>
      </c>
      <c r="AH326" s="9">
        <f t="shared" si="260"/>
        <v>0</v>
      </c>
      <c r="AI326" s="9">
        <f t="shared" si="261"/>
        <v>0</v>
      </c>
      <c r="AJ326" s="9">
        <f t="shared" si="262"/>
        <v>0</v>
      </c>
      <c r="AK326" s="9">
        <f t="shared" si="263"/>
        <v>0</v>
      </c>
      <c r="AL326" s="9">
        <f t="shared" si="264"/>
        <v>0</v>
      </c>
      <c r="AM326" s="9">
        <f t="shared" si="265"/>
        <v>0</v>
      </c>
      <c r="AN326" s="20">
        <v>6.020401957620769E-3</v>
      </c>
      <c r="AO326" s="9">
        <f t="shared" si="266"/>
        <v>0</v>
      </c>
      <c r="AP326" s="9">
        <f t="shared" si="267"/>
        <v>0</v>
      </c>
      <c r="AQ326" s="9">
        <f t="shared" si="268"/>
        <v>0</v>
      </c>
      <c r="AR326" s="20">
        <v>3.6318000000000006</v>
      </c>
      <c r="AS326" s="9">
        <f t="shared" si="230"/>
        <v>0</v>
      </c>
      <c r="AT326" s="9">
        <f t="shared" si="269"/>
        <v>0</v>
      </c>
      <c r="AU326" s="9">
        <f t="shared" si="270"/>
        <v>0</v>
      </c>
      <c r="AV326" s="9">
        <f t="shared" si="271"/>
        <v>0</v>
      </c>
      <c r="AW326" s="9">
        <f t="shared" si="272"/>
        <v>0</v>
      </c>
      <c r="AX326" s="9">
        <f t="shared" si="273"/>
        <v>0</v>
      </c>
      <c r="AY326" s="20">
        <v>5.1606538604852537E-3</v>
      </c>
      <c r="AZ326" s="9">
        <f t="shared" si="274"/>
        <v>0</v>
      </c>
      <c r="BA326" s="9">
        <f t="shared" si="275"/>
        <v>0</v>
      </c>
      <c r="BB326" s="9">
        <f t="shared" si="276"/>
        <v>0</v>
      </c>
      <c r="BC326" s="20">
        <v>4.4318000000000008</v>
      </c>
      <c r="BD326" s="9">
        <f t="shared" si="231"/>
        <v>0</v>
      </c>
      <c r="BE326" s="9">
        <f t="shared" si="232"/>
        <v>0.18561867284312017</v>
      </c>
      <c r="BF326" s="9">
        <f t="shared" si="233"/>
        <v>0.19414105881341767</v>
      </c>
      <c r="BG326" s="9">
        <f t="shared" si="234"/>
        <v>0.17747172123349747</v>
      </c>
      <c r="BH326" s="9">
        <f t="shared" si="235"/>
        <v>0.20305624674993183</v>
      </c>
      <c r="BI326" s="9">
        <f t="shared" si="236"/>
        <v>0.16968360696936147</v>
      </c>
      <c r="BJ326" s="9">
        <f t="shared" si="237"/>
        <v>0</v>
      </c>
      <c r="BK326" s="9">
        <f t="shared" si="238"/>
        <v>0</v>
      </c>
      <c r="BL326" s="9">
        <f t="shared" si="239"/>
        <v>0</v>
      </c>
      <c r="BM326" s="9">
        <f t="shared" si="240"/>
        <v>0</v>
      </c>
      <c r="BN326" s="9">
        <f t="shared" si="241"/>
        <v>0</v>
      </c>
    </row>
    <row r="327" spans="1:66" x14ac:dyDescent="0.3">
      <c r="A327" s="9">
        <f t="shared" si="229"/>
        <v>310</v>
      </c>
      <c r="B327" s="9">
        <f t="shared" si="277"/>
        <v>0</v>
      </c>
      <c r="C327" s="9">
        <f t="shared" si="278"/>
        <v>0</v>
      </c>
      <c r="D327" s="9">
        <f t="shared" si="279"/>
        <v>0</v>
      </c>
      <c r="E327" s="9">
        <f t="shared" si="280"/>
        <v>0</v>
      </c>
      <c r="F327" s="9">
        <f t="shared" si="281"/>
        <v>0</v>
      </c>
      <c r="G327" s="20">
        <v>5.4964889320406884E-3</v>
      </c>
      <c r="H327" s="9">
        <f t="shared" si="282"/>
        <v>0</v>
      </c>
      <c r="I327" s="9">
        <f t="shared" si="283"/>
        <v>0</v>
      </c>
      <c r="J327" s="9">
        <f t="shared" si="284"/>
        <v>0</v>
      </c>
      <c r="K327" s="4">
        <v>4.0318000000000005</v>
      </c>
      <c r="L327" s="9">
        <f t="shared" si="242"/>
        <v>0</v>
      </c>
      <c r="M327" s="9">
        <f t="shared" si="243"/>
        <v>0</v>
      </c>
      <c r="N327" s="9">
        <f t="shared" si="244"/>
        <v>0</v>
      </c>
      <c r="O327" s="9">
        <f t="shared" si="245"/>
        <v>0</v>
      </c>
      <c r="P327" s="9">
        <f t="shared" si="246"/>
        <v>0</v>
      </c>
      <c r="Q327" s="9">
        <f t="shared" si="247"/>
        <v>0</v>
      </c>
      <c r="R327" s="20">
        <v>5.6648754131074508E-3</v>
      </c>
      <c r="S327" s="9">
        <f t="shared" si="248"/>
        <v>0</v>
      </c>
      <c r="T327" s="9">
        <f t="shared" si="249"/>
        <v>0</v>
      </c>
      <c r="U327" s="9">
        <f t="shared" si="250"/>
        <v>0</v>
      </c>
      <c r="V327" s="20">
        <v>3.8318000000000003</v>
      </c>
      <c r="W327" s="9">
        <f t="shared" si="251"/>
        <v>0</v>
      </c>
      <c r="X327" s="9">
        <f t="shared" si="252"/>
        <v>0</v>
      </c>
      <c r="Y327" s="9">
        <f t="shared" si="253"/>
        <v>0</v>
      </c>
      <c r="Z327" s="9">
        <f t="shared" si="254"/>
        <v>0</v>
      </c>
      <c r="AA327" s="9">
        <f t="shared" si="255"/>
        <v>0</v>
      </c>
      <c r="AB327" s="9">
        <f t="shared" si="256"/>
        <v>0</v>
      </c>
      <c r="AC327" s="20">
        <v>5.3284154859407629E-3</v>
      </c>
      <c r="AD327" s="9">
        <f t="shared" si="257"/>
        <v>0</v>
      </c>
      <c r="AE327" s="9">
        <f t="shared" si="258"/>
        <v>0</v>
      </c>
      <c r="AF327" s="9">
        <f t="shared" si="259"/>
        <v>0</v>
      </c>
      <c r="AG327" s="20">
        <v>4.2318000000000007</v>
      </c>
      <c r="AH327" s="9">
        <f t="shared" si="260"/>
        <v>0</v>
      </c>
      <c r="AI327" s="9">
        <f t="shared" si="261"/>
        <v>0</v>
      </c>
      <c r="AJ327" s="9">
        <f t="shared" si="262"/>
        <v>0</v>
      </c>
      <c r="AK327" s="9">
        <f t="shared" si="263"/>
        <v>0</v>
      </c>
      <c r="AL327" s="9">
        <f t="shared" si="264"/>
        <v>0</v>
      </c>
      <c r="AM327" s="9">
        <f t="shared" si="265"/>
        <v>0</v>
      </c>
      <c r="AN327" s="20">
        <v>6.020401957620769E-3</v>
      </c>
      <c r="AO327" s="9">
        <f t="shared" si="266"/>
        <v>0</v>
      </c>
      <c r="AP327" s="9">
        <f t="shared" si="267"/>
        <v>0</v>
      </c>
      <c r="AQ327" s="9">
        <f t="shared" si="268"/>
        <v>0</v>
      </c>
      <c r="AR327" s="20">
        <v>3.6318000000000006</v>
      </c>
      <c r="AS327" s="9">
        <f t="shared" si="230"/>
        <v>0</v>
      </c>
      <c r="AT327" s="9">
        <f t="shared" si="269"/>
        <v>0</v>
      </c>
      <c r="AU327" s="9">
        <f t="shared" si="270"/>
        <v>0</v>
      </c>
      <c r="AV327" s="9">
        <f t="shared" si="271"/>
        <v>0</v>
      </c>
      <c r="AW327" s="9">
        <f t="shared" si="272"/>
        <v>0</v>
      </c>
      <c r="AX327" s="9">
        <f t="shared" si="273"/>
        <v>0</v>
      </c>
      <c r="AY327" s="20">
        <v>5.1606538604852537E-3</v>
      </c>
      <c r="AZ327" s="9">
        <f t="shared" si="274"/>
        <v>0</v>
      </c>
      <c r="BA327" s="9">
        <f t="shared" si="275"/>
        <v>0</v>
      </c>
      <c r="BB327" s="9">
        <f t="shared" si="276"/>
        <v>0</v>
      </c>
      <c r="BC327" s="20">
        <v>4.4318000000000008</v>
      </c>
      <c r="BD327" s="9">
        <f t="shared" si="231"/>
        <v>0</v>
      </c>
      <c r="BE327" s="9">
        <f t="shared" si="232"/>
        <v>0.18444335619014293</v>
      </c>
      <c r="BF327" s="9">
        <f t="shared" si="233"/>
        <v>0.19294373303920379</v>
      </c>
      <c r="BG327" s="9">
        <f t="shared" si="234"/>
        <v>0.17631878977275314</v>
      </c>
      <c r="BH327" s="9">
        <f t="shared" si="235"/>
        <v>0.20183737045104458</v>
      </c>
      <c r="BI327" s="9">
        <f t="shared" si="236"/>
        <v>0.16855336066938223</v>
      </c>
      <c r="BJ327" s="9">
        <f t="shared" si="237"/>
        <v>0</v>
      </c>
      <c r="BK327" s="9">
        <f t="shared" si="238"/>
        <v>0</v>
      </c>
      <c r="BL327" s="9">
        <f t="shared" si="239"/>
        <v>0</v>
      </c>
      <c r="BM327" s="9">
        <f t="shared" si="240"/>
        <v>0</v>
      </c>
      <c r="BN327" s="9">
        <f t="shared" si="241"/>
        <v>0</v>
      </c>
    </row>
    <row r="328" spans="1:66" x14ac:dyDescent="0.3">
      <c r="A328" s="9">
        <f t="shared" si="229"/>
        <v>311</v>
      </c>
      <c r="B328" s="9">
        <f t="shared" si="277"/>
        <v>0</v>
      </c>
      <c r="C328" s="9">
        <f t="shared" si="278"/>
        <v>0</v>
      </c>
      <c r="D328" s="9">
        <f t="shared" si="279"/>
        <v>0</v>
      </c>
      <c r="E328" s="9">
        <f t="shared" si="280"/>
        <v>0</v>
      </c>
      <c r="F328" s="9">
        <f t="shared" si="281"/>
        <v>0</v>
      </c>
      <c r="G328" s="20">
        <v>5.4964889320406884E-3</v>
      </c>
      <c r="H328" s="9">
        <f t="shared" si="282"/>
        <v>0</v>
      </c>
      <c r="I328" s="9">
        <f t="shared" si="283"/>
        <v>0</v>
      </c>
      <c r="J328" s="9">
        <f t="shared" si="284"/>
        <v>0</v>
      </c>
      <c r="K328" s="4">
        <v>4.0318000000000005</v>
      </c>
      <c r="L328" s="9">
        <f t="shared" si="242"/>
        <v>0</v>
      </c>
      <c r="M328" s="9">
        <f t="shared" si="243"/>
        <v>0</v>
      </c>
      <c r="N328" s="9">
        <f t="shared" si="244"/>
        <v>0</v>
      </c>
      <c r="O328" s="9">
        <f t="shared" si="245"/>
        <v>0</v>
      </c>
      <c r="P328" s="9">
        <f t="shared" si="246"/>
        <v>0</v>
      </c>
      <c r="Q328" s="9">
        <f t="shared" si="247"/>
        <v>0</v>
      </c>
      <c r="R328" s="20">
        <v>5.6648754131074508E-3</v>
      </c>
      <c r="S328" s="9">
        <f t="shared" si="248"/>
        <v>0</v>
      </c>
      <c r="T328" s="9">
        <f t="shared" si="249"/>
        <v>0</v>
      </c>
      <c r="U328" s="9">
        <f t="shared" si="250"/>
        <v>0</v>
      </c>
      <c r="V328" s="20">
        <v>3.8318000000000003</v>
      </c>
      <c r="W328" s="9">
        <f t="shared" si="251"/>
        <v>0</v>
      </c>
      <c r="X328" s="9">
        <f t="shared" si="252"/>
        <v>0</v>
      </c>
      <c r="Y328" s="9">
        <f t="shared" si="253"/>
        <v>0</v>
      </c>
      <c r="Z328" s="9">
        <f t="shared" si="254"/>
        <v>0</v>
      </c>
      <c r="AA328" s="9">
        <f t="shared" si="255"/>
        <v>0</v>
      </c>
      <c r="AB328" s="9">
        <f t="shared" si="256"/>
        <v>0</v>
      </c>
      <c r="AC328" s="20">
        <v>5.3284154859407629E-3</v>
      </c>
      <c r="AD328" s="9">
        <f t="shared" si="257"/>
        <v>0</v>
      </c>
      <c r="AE328" s="9">
        <f t="shared" si="258"/>
        <v>0</v>
      </c>
      <c r="AF328" s="9">
        <f t="shared" si="259"/>
        <v>0</v>
      </c>
      <c r="AG328" s="20">
        <v>4.2318000000000007</v>
      </c>
      <c r="AH328" s="9">
        <f t="shared" si="260"/>
        <v>0</v>
      </c>
      <c r="AI328" s="9">
        <f t="shared" si="261"/>
        <v>0</v>
      </c>
      <c r="AJ328" s="9">
        <f t="shared" si="262"/>
        <v>0</v>
      </c>
      <c r="AK328" s="9">
        <f t="shared" si="263"/>
        <v>0</v>
      </c>
      <c r="AL328" s="9">
        <f t="shared" si="264"/>
        <v>0</v>
      </c>
      <c r="AM328" s="9">
        <f t="shared" si="265"/>
        <v>0</v>
      </c>
      <c r="AN328" s="20">
        <v>6.020401957620769E-3</v>
      </c>
      <c r="AO328" s="9">
        <f t="shared" si="266"/>
        <v>0</v>
      </c>
      <c r="AP328" s="9">
        <f t="shared" si="267"/>
        <v>0</v>
      </c>
      <c r="AQ328" s="9">
        <f t="shared" si="268"/>
        <v>0</v>
      </c>
      <c r="AR328" s="20">
        <v>3.6318000000000006</v>
      </c>
      <c r="AS328" s="9">
        <f t="shared" si="230"/>
        <v>0</v>
      </c>
      <c r="AT328" s="9">
        <f t="shared" si="269"/>
        <v>0</v>
      </c>
      <c r="AU328" s="9">
        <f t="shared" si="270"/>
        <v>0</v>
      </c>
      <c r="AV328" s="9">
        <f t="shared" si="271"/>
        <v>0</v>
      </c>
      <c r="AW328" s="9">
        <f t="shared" si="272"/>
        <v>0</v>
      </c>
      <c r="AX328" s="9">
        <f t="shared" si="273"/>
        <v>0</v>
      </c>
      <c r="AY328" s="20">
        <v>5.1606538604852537E-3</v>
      </c>
      <c r="AZ328" s="9">
        <f t="shared" si="274"/>
        <v>0</v>
      </c>
      <c r="BA328" s="9">
        <f t="shared" si="275"/>
        <v>0</v>
      </c>
      <c r="BB328" s="9">
        <f t="shared" si="276"/>
        <v>0</v>
      </c>
      <c r="BC328" s="20">
        <v>4.4318000000000008</v>
      </c>
      <c r="BD328" s="9">
        <f t="shared" si="231"/>
        <v>0</v>
      </c>
      <c r="BE328" s="9">
        <f t="shared" si="232"/>
        <v>0.18327548151061379</v>
      </c>
      <c r="BF328" s="9">
        <f t="shared" si="233"/>
        <v>0.19175379152990718</v>
      </c>
      <c r="BG328" s="9">
        <f t="shared" si="234"/>
        <v>0.17517334824304648</v>
      </c>
      <c r="BH328" s="9">
        <f t="shared" si="235"/>
        <v>0.20062581064429075</v>
      </c>
      <c r="BI328" s="9">
        <f t="shared" si="236"/>
        <v>0.16743064283206024</v>
      </c>
      <c r="BJ328" s="9">
        <f t="shared" si="237"/>
        <v>0</v>
      </c>
      <c r="BK328" s="9">
        <f t="shared" si="238"/>
        <v>0</v>
      </c>
      <c r="BL328" s="9">
        <f t="shared" si="239"/>
        <v>0</v>
      </c>
      <c r="BM328" s="9">
        <f t="shared" si="240"/>
        <v>0</v>
      </c>
      <c r="BN328" s="9">
        <f t="shared" si="241"/>
        <v>0</v>
      </c>
    </row>
    <row r="329" spans="1:66" x14ac:dyDescent="0.3">
      <c r="A329" s="9">
        <f t="shared" si="229"/>
        <v>312</v>
      </c>
      <c r="B329" s="9">
        <f t="shared" si="277"/>
        <v>0</v>
      </c>
      <c r="C329" s="9">
        <f t="shared" si="278"/>
        <v>0</v>
      </c>
      <c r="D329" s="9">
        <f t="shared" si="279"/>
        <v>0</v>
      </c>
      <c r="E329" s="9">
        <f t="shared" si="280"/>
        <v>0</v>
      </c>
      <c r="F329" s="9">
        <f t="shared" si="281"/>
        <v>0</v>
      </c>
      <c r="G329" s="20">
        <v>5.4964889320406884E-3</v>
      </c>
      <c r="H329" s="9">
        <f t="shared" si="282"/>
        <v>0</v>
      </c>
      <c r="I329" s="9">
        <f t="shared" si="283"/>
        <v>0</v>
      </c>
      <c r="J329" s="9">
        <f t="shared" si="284"/>
        <v>0</v>
      </c>
      <c r="K329" s="4">
        <v>4.0318000000000005</v>
      </c>
      <c r="L329" s="9">
        <f t="shared" si="242"/>
        <v>0</v>
      </c>
      <c r="M329" s="9">
        <f t="shared" si="243"/>
        <v>0</v>
      </c>
      <c r="N329" s="9">
        <f t="shared" si="244"/>
        <v>0</v>
      </c>
      <c r="O329" s="9">
        <f t="shared" si="245"/>
        <v>0</v>
      </c>
      <c r="P329" s="9">
        <f t="shared" si="246"/>
        <v>0</v>
      </c>
      <c r="Q329" s="9">
        <f t="shared" si="247"/>
        <v>0</v>
      </c>
      <c r="R329" s="20">
        <v>5.6648754131074508E-3</v>
      </c>
      <c r="S329" s="9">
        <f t="shared" si="248"/>
        <v>0</v>
      </c>
      <c r="T329" s="9">
        <f t="shared" si="249"/>
        <v>0</v>
      </c>
      <c r="U329" s="9">
        <f t="shared" si="250"/>
        <v>0</v>
      </c>
      <c r="V329" s="20">
        <v>3.8318000000000003</v>
      </c>
      <c r="W329" s="9">
        <f t="shared" si="251"/>
        <v>0</v>
      </c>
      <c r="X329" s="9">
        <f t="shared" si="252"/>
        <v>0</v>
      </c>
      <c r="Y329" s="9">
        <f t="shared" si="253"/>
        <v>0</v>
      </c>
      <c r="Z329" s="9">
        <f t="shared" si="254"/>
        <v>0</v>
      </c>
      <c r="AA329" s="9">
        <f t="shared" si="255"/>
        <v>0</v>
      </c>
      <c r="AB329" s="9">
        <f t="shared" si="256"/>
        <v>0</v>
      </c>
      <c r="AC329" s="20">
        <v>5.3284154859407629E-3</v>
      </c>
      <c r="AD329" s="9">
        <f t="shared" si="257"/>
        <v>0</v>
      </c>
      <c r="AE329" s="9">
        <f t="shared" si="258"/>
        <v>0</v>
      </c>
      <c r="AF329" s="9">
        <f t="shared" si="259"/>
        <v>0</v>
      </c>
      <c r="AG329" s="20">
        <v>4.2318000000000007</v>
      </c>
      <c r="AH329" s="9">
        <f t="shared" si="260"/>
        <v>0</v>
      </c>
      <c r="AI329" s="9">
        <f t="shared" si="261"/>
        <v>0</v>
      </c>
      <c r="AJ329" s="9">
        <f t="shared" si="262"/>
        <v>0</v>
      </c>
      <c r="AK329" s="9">
        <f t="shared" si="263"/>
        <v>0</v>
      </c>
      <c r="AL329" s="9">
        <f t="shared" si="264"/>
        <v>0</v>
      </c>
      <c r="AM329" s="9">
        <f t="shared" si="265"/>
        <v>0</v>
      </c>
      <c r="AN329" s="20">
        <v>6.020401957620769E-3</v>
      </c>
      <c r="AO329" s="9">
        <f t="shared" si="266"/>
        <v>0</v>
      </c>
      <c r="AP329" s="9">
        <f t="shared" si="267"/>
        <v>0</v>
      </c>
      <c r="AQ329" s="9">
        <f t="shared" si="268"/>
        <v>0</v>
      </c>
      <c r="AR329" s="20">
        <v>3.6318000000000006</v>
      </c>
      <c r="AS329" s="9">
        <f t="shared" si="230"/>
        <v>0</v>
      </c>
      <c r="AT329" s="9">
        <f t="shared" si="269"/>
        <v>0</v>
      </c>
      <c r="AU329" s="9">
        <f t="shared" si="270"/>
        <v>0</v>
      </c>
      <c r="AV329" s="9">
        <f t="shared" si="271"/>
        <v>0</v>
      </c>
      <c r="AW329" s="9">
        <f t="shared" si="272"/>
        <v>0</v>
      </c>
      <c r="AX329" s="9">
        <f t="shared" si="273"/>
        <v>0</v>
      </c>
      <c r="AY329" s="20">
        <v>5.1606538604852537E-3</v>
      </c>
      <c r="AZ329" s="9">
        <f t="shared" si="274"/>
        <v>0</v>
      </c>
      <c r="BA329" s="9">
        <f t="shared" si="275"/>
        <v>0</v>
      </c>
      <c r="BB329" s="9">
        <f t="shared" si="276"/>
        <v>0</v>
      </c>
      <c r="BC329" s="20">
        <v>4.4318000000000008</v>
      </c>
      <c r="BD329" s="9">
        <f t="shared" si="231"/>
        <v>0</v>
      </c>
      <c r="BE329" s="9">
        <f t="shared" si="232"/>
        <v>0.1821150016827901</v>
      </c>
      <c r="BF329" s="9">
        <f t="shared" si="233"/>
        <v>0.19057118874456519</v>
      </c>
      <c r="BG329" s="9">
        <f t="shared" si="234"/>
        <v>0.17403534798661346</v>
      </c>
      <c r="BH329" s="9">
        <f t="shared" si="235"/>
        <v>0.19942152341130293</v>
      </c>
      <c r="BI329" s="9">
        <f t="shared" si="236"/>
        <v>0.16631540331102476</v>
      </c>
      <c r="BJ329" s="9">
        <f t="shared" si="237"/>
        <v>0</v>
      </c>
      <c r="BK329" s="9">
        <f t="shared" si="238"/>
        <v>0</v>
      </c>
      <c r="BL329" s="9">
        <f t="shared" si="239"/>
        <v>0</v>
      </c>
      <c r="BM329" s="9">
        <f t="shared" si="240"/>
        <v>0</v>
      </c>
      <c r="BN329" s="9">
        <f t="shared" si="241"/>
        <v>0</v>
      </c>
    </row>
    <row r="330" spans="1:66" x14ac:dyDescent="0.3">
      <c r="A330" s="9">
        <f t="shared" si="229"/>
        <v>313</v>
      </c>
      <c r="B330" s="9">
        <f t="shared" si="277"/>
        <v>0</v>
      </c>
      <c r="C330" s="9">
        <f t="shared" si="278"/>
        <v>0</v>
      </c>
      <c r="D330" s="9">
        <f t="shared" si="279"/>
        <v>0</v>
      </c>
      <c r="E330" s="9">
        <f t="shared" si="280"/>
        <v>0</v>
      </c>
      <c r="F330" s="9">
        <f t="shared" si="281"/>
        <v>0</v>
      </c>
      <c r="G330" s="20">
        <v>5.4964889320406884E-3</v>
      </c>
      <c r="H330" s="9">
        <f t="shared" si="282"/>
        <v>0</v>
      </c>
      <c r="I330" s="9">
        <f t="shared" si="283"/>
        <v>0</v>
      </c>
      <c r="J330" s="9">
        <f t="shared" si="284"/>
        <v>0</v>
      </c>
      <c r="K330" s="4">
        <v>4.0318000000000005</v>
      </c>
      <c r="L330" s="9">
        <f t="shared" si="242"/>
        <v>0</v>
      </c>
      <c r="M330" s="9">
        <f t="shared" si="243"/>
        <v>0</v>
      </c>
      <c r="N330" s="9">
        <f t="shared" si="244"/>
        <v>0</v>
      </c>
      <c r="O330" s="9">
        <f t="shared" si="245"/>
        <v>0</v>
      </c>
      <c r="P330" s="9">
        <f t="shared" si="246"/>
        <v>0</v>
      </c>
      <c r="Q330" s="9">
        <f t="shared" si="247"/>
        <v>0</v>
      </c>
      <c r="R330" s="20">
        <v>5.6648754131074508E-3</v>
      </c>
      <c r="S330" s="9">
        <f t="shared" si="248"/>
        <v>0</v>
      </c>
      <c r="T330" s="9">
        <f t="shared" si="249"/>
        <v>0</v>
      </c>
      <c r="U330" s="9">
        <f t="shared" si="250"/>
        <v>0</v>
      </c>
      <c r="V330" s="20">
        <v>3.8318000000000003</v>
      </c>
      <c r="W330" s="9">
        <f t="shared" si="251"/>
        <v>0</v>
      </c>
      <c r="X330" s="9">
        <f t="shared" si="252"/>
        <v>0</v>
      </c>
      <c r="Y330" s="9">
        <f t="shared" si="253"/>
        <v>0</v>
      </c>
      <c r="Z330" s="9">
        <f t="shared" si="254"/>
        <v>0</v>
      </c>
      <c r="AA330" s="9">
        <f t="shared" si="255"/>
        <v>0</v>
      </c>
      <c r="AB330" s="9">
        <f t="shared" si="256"/>
        <v>0</v>
      </c>
      <c r="AC330" s="20">
        <v>5.3284154859407629E-3</v>
      </c>
      <c r="AD330" s="9">
        <f t="shared" si="257"/>
        <v>0</v>
      </c>
      <c r="AE330" s="9">
        <f t="shared" si="258"/>
        <v>0</v>
      </c>
      <c r="AF330" s="9">
        <f t="shared" si="259"/>
        <v>0</v>
      </c>
      <c r="AG330" s="20">
        <v>4.2318000000000007</v>
      </c>
      <c r="AH330" s="9">
        <f t="shared" si="260"/>
        <v>0</v>
      </c>
      <c r="AI330" s="9">
        <f t="shared" si="261"/>
        <v>0</v>
      </c>
      <c r="AJ330" s="9">
        <f t="shared" si="262"/>
        <v>0</v>
      </c>
      <c r="AK330" s="9">
        <f t="shared" si="263"/>
        <v>0</v>
      </c>
      <c r="AL330" s="9">
        <f t="shared" si="264"/>
        <v>0</v>
      </c>
      <c r="AM330" s="9">
        <f t="shared" si="265"/>
        <v>0</v>
      </c>
      <c r="AN330" s="20">
        <v>6.020401957620769E-3</v>
      </c>
      <c r="AO330" s="9">
        <f t="shared" si="266"/>
        <v>0</v>
      </c>
      <c r="AP330" s="9">
        <f t="shared" si="267"/>
        <v>0</v>
      </c>
      <c r="AQ330" s="9">
        <f t="shared" si="268"/>
        <v>0</v>
      </c>
      <c r="AR330" s="20">
        <v>3.6318000000000006</v>
      </c>
      <c r="AS330" s="9">
        <f t="shared" si="230"/>
        <v>0</v>
      </c>
      <c r="AT330" s="9">
        <f t="shared" si="269"/>
        <v>0</v>
      </c>
      <c r="AU330" s="9">
        <f t="shared" si="270"/>
        <v>0</v>
      </c>
      <c r="AV330" s="9">
        <f t="shared" si="271"/>
        <v>0</v>
      </c>
      <c r="AW330" s="9">
        <f t="shared" si="272"/>
        <v>0</v>
      </c>
      <c r="AX330" s="9">
        <f t="shared" si="273"/>
        <v>0</v>
      </c>
      <c r="AY330" s="20">
        <v>5.1606538604852537E-3</v>
      </c>
      <c r="AZ330" s="9">
        <f t="shared" si="274"/>
        <v>0</v>
      </c>
      <c r="BA330" s="9">
        <f t="shared" si="275"/>
        <v>0</v>
      </c>
      <c r="BB330" s="9">
        <f t="shared" si="276"/>
        <v>0</v>
      </c>
      <c r="BC330" s="20">
        <v>4.4318000000000008</v>
      </c>
      <c r="BD330" s="9">
        <f t="shared" si="231"/>
        <v>0</v>
      </c>
      <c r="BE330" s="9">
        <f t="shared" si="232"/>
        <v>0.18096186988329888</v>
      </c>
      <c r="BF330" s="9">
        <f t="shared" si="233"/>
        <v>0.18939587942307984</v>
      </c>
      <c r="BG330" s="9">
        <f t="shared" si="234"/>
        <v>0.17290474066179151</v>
      </c>
      <c r="BH330" s="9">
        <f t="shared" si="235"/>
        <v>0.1982244650973404</v>
      </c>
      <c r="BI330" s="9">
        <f t="shared" si="236"/>
        <v>0.16520759229392526</v>
      </c>
      <c r="BJ330" s="9">
        <f t="shared" si="237"/>
        <v>0</v>
      </c>
      <c r="BK330" s="9">
        <f t="shared" si="238"/>
        <v>0</v>
      </c>
      <c r="BL330" s="9">
        <f t="shared" si="239"/>
        <v>0</v>
      </c>
      <c r="BM330" s="9">
        <f t="shared" si="240"/>
        <v>0</v>
      </c>
      <c r="BN330" s="9">
        <f t="shared" si="241"/>
        <v>0</v>
      </c>
    </row>
    <row r="331" spans="1:66" x14ac:dyDescent="0.3">
      <c r="A331" s="9">
        <f t="shared" si="229"/>
        <v>314</v>
      </c>
      <c r="B331" s="9">
        <f t="shared" si="277"/>
        <v>0</v>
      </c>
      <c r="C331" s="9">
        <f t="shared" si="278"/>
        <v>0</v>
      </c>
      <c r="D331" s="9">
        <f t="shared" si="279"/>
        <v>0</v>
      </c>
      <c r="E331" s="9">
        <f t="shared" si="280"/>
        <v>0</v>
      </c>
      <c r="F331" s="9">
        <f t="shared" si="281"/>
        <v>0</v>
      </c>
      <c r="G331" s="20">
        <v>5.4964889320406884E-3</v>
      </c>
      <c r="H331" s="9">
        <f t="shared" si="282"/>
        <v>0</v>
      </c>
      <c r="I331" s="9">
        <f t="shared" si="283"/>
        <v>0</v>
      </c>
      <c r="J331" s="9">
        <f t="shared" si="284"/>
        <v>0</v>
      </c>
      <c r="K331" s="4">
        <v>4.0318000000000005</v>
      </c>
      <c r="L331" s="9">
        <f t="shared" si="242"/>
        <v>0</v>
      </c>
      <c r="M331" s="9">
        <f t="shared" si="243"/>
        <v>0</v>
      </c>
      <c r="N331" s="9">
        <f t="shared" si="244"/>
        <v>0</v>
      </c>
      <c r="O331" s="9">
        <f t="shared" si="245"/>
        <v>0</v>
      </c>
      <c r="P331" s="9">
        <f t="shared" si="246"/>
        <v>0</v>
      </c>
      <c r="Q331" s="9">
        <f t="shared" si="247"/>
        <v>0</v>
      </c>
      <c r="R331" s="20">
        <v>5.6648754131074508E-3</v>
      </c>
      <c r="S331" s="9">
        <f t="shared" si="248"/>
        <v>0</v>
      </c>
      <c r="T331" s="9">
        <f t="shared" si="249"/>
        <v>0</v>
      </c>
      <c r="U331" s="9">
        <f t="shared" si="250"/>
        <v>0</v>
      </c>
      <c r="V331" s="20">
        <v>3.8318000000000003</v>
      </c>
      <c r="W331" s="9">
        <f t="shared" si="251"/>
        <v>0</v>
      </c>
      <c r="X331" s="9">
        <f t="shared" si="252"/>
        <v>0</v>
      </c>
      <c r="Y331" s="9">
        <f t="shared" si="253"/>
        <v>0</v>
      </c>
      <c r="Z331" s="9">
        <f t="shared" si="254"/>
        <v>0</v>
      </c>
      <c r="AA331" s="9">
        <f t="shared" si="255"/>
        <v>0</v>
      </c>
      <c r="AB331" s="9">
        <f t="shared" si="256"/>
        <v>0</v>
      </c>
      <c r="AC331" s="20">
        <v>5.3284154859407629E-3</v>
      </c>
      <c r="AD331" s="9">
        <f t="shared" si="257"/>
        <v>0</v>
      </c>
      <c r="AE331" s="9">
        <f t="shared" si="258"/>
        <v>0</v>
      </c>
      <c r="AF331" s="9">
        <f t="shared" si="259"/>
        <v>0</v>
      </c>
      <c r="AG331" s="20">
        <v>4.2318000000000007</v>
      </c>
      <c r="AH331" s="9">
        <f t="shared" si="260"/>
        <v>0</v>
      </c>
      <c r="AI331" s="9">
        <f t="shared" si="261"/>
        <v>0</v>
      </c>
      <c r="AJ331" s="9">
        <f t="shared" si="262"/>
        <v>0</v>
      </c>
      <c r="AK331" s="9">
        <f t="shared" si="263"/>
        <v>0</v>
      </c>
      <c r="AL331" s="9">
        <f t="shared" si="264"/>
        <v>0</v>
      </c>
      <c r="AM331" s="9">
        <f t="shared" si="265"/>
        <v>0</v>
      </c>
      <c r="AN331" s="20">
        <v>6.020401957620769E-3</v>
      </c>
      <c r="AO331" s="9">
        <f t="shared" si="266"/>
        <v>0</v>
      </c>
      <c r="AP331" s="9">
        <f t="shared" si="267"/>
        <v>0</v>
      </c>
      <c r="AQ331" s="9">
        <f t="shared" si="268"/>
        <v>0</v>
      </c>
      <c r="AR331" s="20">
        <v>3.6318000000000006</v>
      </c>
      <c r="AS331" s="9">
        <f t="shared" si="230"/>
        <v>0</v>
      </c>
      <c r="AT331" s="9">
        <f t="shared" si="269"/>
        <v>0</v>
      </c>
      <c r="AU331" s="9">
        <f t="shared" si="270"/>
        <v>0</v>
      </c>
      <c r="AV331" s="9">
        <f t="shared" si="271"/>
        <v>0</v>
      </c>
      <c r="AW331" s="9">
        <f t="shared" si="272"/>
        <v>0</v>
      </c>
      <c r="AX331" s="9">
        <f t="shared" si="273"/>
        <v>0</v>
      </c>
      <c r="AY331" s="20">
        <v>5.1606538604852537E-3</v>
      </c>
      <c r="AZ331" s="9">
        <f t="shared" si="274"/>
        <v>0</v>
      </c>
      <c r="BA331" s="9">
        <f t="shared" si="275"/>
        <v>0</v>
      </c>
      <c r="BB331" s="9">
        <f t="shared" si="276"/>
        <v>0</v>
      </c>
      <c r="BC331" s="20">
        <v>4.4318000000000008</v>
      </c>
      <c r="BD331" s="9">
        <f t="shared" si="231"/>
        <v>0</v>
      </c>
      <c r="BE331" s="9">
        <f t="shared" si="232"/>
        <v>0.17981603958524747</v>
      </c>
      <c r="BF331" s="9">
        <f t="shared" si="233"/>
        <v>0.18822781858448567</v>
      </c>
      <c r="BG331" s="9">
        <f t="shared" si="234"/>
        <v>0.17178147824096596</v>
      </c>
      <c r="BH331" s="9">
        <f t="shared" si="235"/>
        <v>0.19703459230970682</v>
      </c>
      <c r="BI331" s="9">
        <f t="shared" si="236"/>
        <v>0.16410716030020647</v>
      </c>
      <c r="BJ331" s="9">
        <f t="shared" si="237"/>
        <v>0</v>
      </c>
      <c r="BK331" s="9">
        <f t="shared" si="238"/>
        <v>0</v>
      </c>
      <c r="BL331" s="9">
        <f t="shared" si="239"/>
        <v>0</v>
      </c>
      <c r="BM331" s="9">
        <f t="shared" si="240"/>
        <v>0</v>
      </c>
      <c r="BN331" s="9">
        <f t="shared" si="241"/>
        <v>0</v>
      </c>
    </row>
    <row r="332" spans="1:66" x14ac:dyDescent="0.3">
      <c r="A332" s="9">
        <f t="shared" si="229"/>
        <v>315</v>
      </c>
      <c r="B332" s="9">
        <f t="shared" si="277"/>
        <v>0</v>
      </c>
      <c r="C332" s="9">
        <f t="shared" si="278"/>
        <v>0</v>
      </c>
      <c r="D332" s="9">
        <f t="shared" si="279"/>
        <v>0</v>
      </c>
      <c r="E332" s="9">
        <f t="shared" si="280"/>
        <v>0</v>
      </c>
      <c r="F332" s="9">
        <f t="shared" si="281"/>
        <v>0</v>
      </c>
      <c r="G332" s="20">
        <v>5.4964889320406884E-3</v>
      </c>
      <c r="H332" s="9">
        <f t="shared" si="282"/>
        <v>0</v>
      </c>
      <c r="I332" s="9">
        <f t="shared" si="283"/>
        <v>0</v>
      </c>
      <c r="J332" s="9">
        <f t="shared" si="284"/>
        <v>0</v>
      </c>
      <c r="K332" s="4">
        <v>4.0318000000000005</v>
      </c>
      <c r="L332" s="9">
        <f t="shared" si="242"/>
        <v>0</v>
      </c>
      <c r="M332" s="9">
        <f t="shared" si="243"/>
        <v>0</v>
      </c>
      <c r="N332" s="9">
        <f t="shared" si="244"/>
        <v>0</v>
      </c>
      <c r="O332" s="9">
        <f t="shared" si="245"/>
        <v>0</v>
      </c>
      <c r="P332" s="9">
        <f t="shared" si="246"/>
        <v>0</v>
      </c>
      <c r="Q332" s="9">
        <f t="shared" si="247"/>
        <v>0</v>
      </c>
      <c r="R332" s="20">
        <v>5.6648754131074508E-3</v>
      </c>
      <c r="S332" s="9">
        <f t="shared" si="248"/>
        <v>0</v>
      </c>
      <c r="T332" s="9">
        <f t="shared" si="249"/>
        <v>0</v>
      </c>
      <c r="U332" s="9">
        <f t="shared" si="250"/>
        <v>0</v>
      </c>
      <c r="V332" s="20">
        <v>3.8318000000000003</v>
      </c>
      <c r="W332" s="9">
        <f t="shared" si="251"/>
        <v>0</v>
      </c>
      <c r="X332" s="9">
        <f t="shared" si="252"/>
        <v>0</v>
      </c>
      <c r="Y332" s="9">
        <f t="shared" si="253"/>
        <v>0</v>
      </c>
      <c r="Z332" s="9">
        <f t="shared" si="254"/>
        <v>0</v>
      </c>
      <c r="AA332" s="9">
        <f t="shared" si="255"/>
        <v>0</v>
      </c>
      <c r="AB332" s="9">
        <f t="shared" si="256"/>
        <v>0</v>
      </c>
      <c r="AC332" s="20">
        <v>5.3284154859407629E-3</v>
      </c>
      <c r="AD332" s="9">
        <f t="shared" si="257"/>
        <v>0</v>
      </c>
      <c r="AE332" s="9">
        <f t="shared" si="258"/>
        <v>0</v>
      </c>
      <c r="AF332" s="9">
        <f t="shared" si="259"/>
        <v>0</v>
      </c>
      <c r="AG332" s="20">
        <v>4.2318000000000007</v>
      </c>
      <c r="AH332" s="9">
        <f t="shared" si="260"/>
        <v>0</v>
      </c>
      <c r="AI332" s="9">
        <f t="shared" si="261"/>
        <v>0</v>
      </c>
      <c r="AJ332" s="9">
        <f t="shared" si="262"/>
        <v>0</v>
      </c>
      <c r="AK332" s="9">
        <f t="shared" si="263"/>
        <v>0</v>
      </c>
      <c r="AL332" s="9">
        <f t="shared" si="264"/>
        <v>0</v>
      </c>
      <c r="AM332" s="9">
        <f t="shared" si="265"/>
        <v>0</v>
      </c>
      <c r="AN332" s="20">
        <v>6.020401957620769E-3</v>
      </c>
      <c r="AO332" s="9">
        <f t="shared" si="266"/>
        <v>0</v>
      </c>
      <c r="AP332" s="9">
        <f t="shared" si="267"/>
        <v>0</v>
      </c>
      <c r="AQ332" s="9">
        <f t="shared" si="268"/>
        <v>0</v>
      </c>
      <c r="AR332" s="20">
        <v>3.6318000000000006</v>
      </c>
      <c r="AS332" s="9">
        <f t="shared" si="230"/>
        <v>0</v>
      </c>
      <c r="AT332" s="9">
        <f t="shared" si="269"/>
        <v>0</v>
      </c>
      <c r="AU332" s="9">
        <f t="shared" si="270"/>
        <v>0</v>
      </c>
      <c r="AV332" s="9">
        <f t="shared" si="271"/>
        <v>0</v>
      </c>
      <c r="AW332" s="9">
        <f t="shared" si="272"/>
        <v>0</v>
      </c>
      <c r="AX332" s="9">
        <f t="shared" si="273"/>
        <v>0</v>
      </c>
      <c r="AY332" s="20">
        <v>5.1606538604852537E-3</v>
      </c>
      <c r="AZ332" s="9">
        <f t="shared" si="274"/>
        <v>0</v>
      </c>
      <c r="BA332" s="9">
        <f t="shared" si="275"/>
        <v>0</v>
      </c>
      <c r="BB332" s="9">
        <f t="shared" si="276"/>
        <v>0</v>
      </c>
      <c r="BC332" s="20">
        <v>4.4318000000000008</v>
      </c>
      <c r="BD332" s="9">
        <f t="shared" si="231"/>
        <v>0</v>
      </c>
      <c r="BE332" s="9">
        <f t="shared" si="232"/>
        <v>0.17867746455634628</v>
      </c>
      <c r="BF332" s="9">
        <f t="shared" si="233"/>
        <v>0.18706696152522828</v>
      </c>
      <c r="BG332" s="9">
        <f t="shared" si="234"/>
        <v>0.17066551300852986</v>
      </c>
      <c r="BH332" s="9">
        <f t="shared" si="235"/>
        <v>0.19585186191617709</v>
      </c>
      <c r="BI332" s="9">
        <f t="shared" si="236"/>
        <v>0.16301405817889841</v>
      </c>
      <c r="BJ332" s="9">
        <f t="shared" si="237"/>
        <v>0</v>
      </c>
      <c r="BK332" s="9">
        <f t="shared" si="238"/>
        <v>0</v>
      </c>
      <c r="BL332" s="9">
        <f t="shared" si="239"/>
        <v>0</v>
      </c>
      <c r="BM332" s="9">
        <f t="shared" si="240"/>
        <v>0</v>
      </c>
      <c r="BN332" s="9">
        <f t="shared" si="241"/>
        <v>0</v>
      </c>
    </row>
    <row r="333" spans="1:66" x14ac:dyDescent="0.3">
      <c r="A333" s="9">
        <f t="shared" si="229"/>
        <v>316</v>
      </c>
      <c r="B333" s="9">
        <f t="shared" si="277"/>
        <v>0</v>
      </c>
      <c r="C333" s="9">
        <f t="shared" si="278"/>
        <v>0</v>
      </c>
      <c r="D333" s="9">
        <f t="shared" si="279"/>
        <v>0</v>
      </c>
      <c r="E333" s="9">
        <f t="shared" si="280"/>
        <v>0</v>
      </c>
      <c r="F333" s="9">
        <f t="shared" si="281"/>
        <v>0</v>
      </c>
      <c r="G333" s="20">
        <v>5.4964889320406884E-3</v>
      </c>
      <c r="H333" s="9">
        <f t="shared" si="282"/>
        <v>0</v>
      </c>
      <c r="I333" s="9">
        <f t="shared" si="283"/>
        <v>0</v>
      </c>
      <c r="J333" s="9">
        <f t="shared" si="284"/>
        <v>0</v>
      </c>
      <c r="K333" s="4">
        <v>4.0318000000000005</v>
      </c>
      <c r="L333" s="9">
        <f t="shared" si="242"/>
        <v>0</v>
      </c>
      <c r="M333" s="9">
        <f t="shared" si="243"/>
        <v>0</v>
      </c>
      <c r="N333" s="9">
        <f t="shared" si="244"/>
        <v>0</v>
      </c>
      <c r="O333" s="9">
        <f t="shared" si="245"/>
        <v>0</v>
      </c>
      <c r="P333" s="9">
        <f t="shared" si="246"/>
        <v>0</v>
      </c>
      <c r="Q333" s="9">
        <f t="shared" si="247"/>
        <v>0</v>
      </c>
      <c r="R333" s="20">
        <v>5.6648754131074508E-3</v>
      </c>
      <c r="S333" s="9">
        <f t="shared" si="248"/>
        <v>0</v>
      </c>
      <c r="T333" s="9">
        <f t="shared" si="249"/>
        <v>0</v>
      </c>
      <c r="U333" s="9">
        <f t="shared" si="250"/>
        <v>0</v>
      </c>
      <c r="V333" s="20">
        <v>3.8318000000000003</v>
      </c>
      <c r="W333" s="9">
        <f t="shared" si="251"/>
        <v>0</v>
      </c>
      <c r="X333" s="9">
        <f t="shared" si="252"/>
        <v>0</v>
      </c>
      <c r="Y333" s="9">
        <f t="shared" si="253"/>
        <v>0</v>
      </c>
      <c r="Z333" s="9">
        <f t="shared" si="254"/>
        <v>0</v>
      </c>
      <c r="AA333" s="9">
        <f t="shared" si="255"/>
        <v>0</v>
      </c>
      <c r="AB333" s="9">
        <f t="shared" si="256"/>
        <v>0</v>
      </c>
      <c r="AC333" s="20">
        <v>5.3284154859407629E-3</v>
      </c>
      <c r="AD333" s="9">
        <f t="shared" si="257"/>
        <v>0</v>
      </c>
      <c r="AE333" s="9">
        <f t="shared" si="258"/>
        <v>0</v>
      </c>
      <c r="AF333" s="9">
        <f t="shared" si="259"/>
        <v>0</v>
      </c>
      <c r="AG333" s="20">
        <v>4.2318000000000007</v>
      </c>
      <c r="AH333" s="9">
        <f t="shared" si="260"/>
        <v>0</v>
      </c>
      <c r="AI333" s="9">
        <f t="shared" si="261"/>
        <v>0</v>
      </c>
      <c r="AJ333" s="9">
        <f t="shared" si="262"/>
        <v>0</v>
      </c>
      <c r="AK333" s="9">
        <f t="shared" si="263"/>
        <v>0</v>
      </c>
      <c r="AL333" s="9">
        <f t="shared" si="264"/>
        <v>0</v>
      </c>
      <c r="AM333" s="9">
        <f t="shared" si="265"/>
        <v>0</v>
      </c>
      <c r="AN333" s="20">
        <v>6.020401957620769E-3</v>
      </c>
      <c r="AO333" s="9">
        <f t="shared" si="266"/>
        <v>0</v>
      </c>
      <c r="AP333" s="9">
        <f t="shared" si="267"/>
        <v>0</v>
      </c>
      <c r="AQ333" s="9">
        <f t="shared" si="268"/>
        <v>0</v>
      </c>
      <c r="AR333" s="20">
        <v>3.6318000000000006</v>
      </c>
      <c r="AS333" s="9">
        <f t="shared" si="230"/>
        <v>0</v>
      </c>
      <c r="AT333" s="9">
        <f t="shared" si="269"/>
        <v>0</v>
      </c>
      <c r="AU333" s="9">
        <f t="shared" si="270"/>
        <v>0</v>
      </c>
      <c r="AV333" s="9">
        <f t="shared" si="271"/>
        <v>0</v>
      </c>
      <c r="AW333" s="9">
        <f t="shared" si="272"/>
        <v>0</v>
      </c>
      <c r="AX333" s="9">
        <f t="shared" si="273"/>
        <v>0</v>
      </c>
      <c r="AY333" s="20">
        <v>5.1606538604852537E-3</v>
      </c>
      <c r="AZ333" s="9">
        <f t="shared" si="274"/>
        <v>0</v>
      </c>
      <c r="BA333" s="9">
        <f t="shared" si="275"/>
        <v>0</v>
      </c>
      <c r="BB333" s="9">
        <f t="shared" si="276"/>
        <v>0</v>
      </c>
      <c r="BC333" s="20">
        <v>4.4318000000000008</v>
      </c>
      <c r="BD333" s="9">
        <f t="shared" si="231"/>
        <v>0</v>
      </c>
      <c r="BE333" s="9">
        <f t="shared" si="232"/>
        <v>0.17754609885704345</v>
      </c>
      <c r="BF333" s="9">
        <f t="shared" si="233"/>
        <v>0.18591326381745338</v>
      </c>
      <c r="BG333" s="9">
        <f t="shared" si="234"/>
        <v>0.16955679755885705</v>
      </c>
      <c r="BH333" s="9">
        <f t="shared" si="235"/>
        <v>0.19467623104343396</v>
      </c>
      <c r="BI333" s="9">
        <f t="shared" si="236"/>
        <v>0.16192823710642104</v>
      </c>
      <c r="BJ333" s="9">
        <f t="shared" si="237"/>
        <v>0</v>
      </c>
      <c r="BK333" s="9">
        <f t="shared" si="238"/>
        <v>0</v>
      </c>
      <c r="BL333" s="9">
        <f t="shared" si="239"/>
        <v>0</v>
      </c>
      <c r="BM333" s="9">
        <f t="shared" si="240"/>
        <v>0</v>
      </c>
      <c r="BN333" s="9">
        <f t="shared" si="241"/>
        <v>0</v>
      </c>
    </row>
    <row r="334" spans="1:66" x14ac:dyDescent="0.3">
      <c r="A334" s="9">
        <f t="shared" si="229"/>
        <v>317</v>
      </c>
      <c r="B334" s="9">
        <f t="shared" si="277"/>
        <v>0</v>
      </c>
      <c r="C334" s="9">
        <f t="shared" si="278"/>
        <v>0</v>
      </c>
      <c r="D334" s="9">
        <f t="shared" si="279"/>
        <v>0</v>
      </c>
      <c r="E334" s="9">
        <f t="shared" si="280"/>
        <v>0</v>
      </c>
      <c r="F334" s="9">
        <f t="shared" si="281"/>
        <v>0</v>
      </c>
      <c r="G334" s="20">
        <v>5.4964889320406884E-3</v>
      </c>
      <c r="H334" s="9">
        <f t="shared" si="282"/>
        <v>0</v>
      </c>
      <c r="I334" s="9">
        <f t="shared" si="283"/>
        <v>0</v>
      </c>
      <c r="J334" s="9">
        <f t="shared" si="284"/>
        <v>0</v>
      </c>
      <c r="K334" s="4">
        <v>4.0318000000000005</v>
      </c>
      <c r="L334" s="9">
        <f t="shared" si="242"/>
        <v>0</v>
      </c>
      <c r="M334" s="9">
        <f t="shared" si="243"/>
        <v>0</v>
      </c>
      <c r="N334" s="9">
        <f t="shared" si="244"/>
        <v>0</v>
      </c>
      <c r="O334" s="9">
        <f t="shared" si="245"/>
        <v>0</v>
      </c>
      <c r="P334" s="9">
        <f t="shared" si="246"/>
        <v>0</v>
      </c>
      <c r="Q334" s="9">
        <f t="shared" si="247"/>
        <v>0</v>
      </c>
      <c r="R334" s="20">
        <v>5.6648754131074508E-3</v>
      </c>
      <c r="S334" s="9">
        <f t="shared" si="248"/>
        <v>0</v>
      </c>
      <c r="T334" s="9">
        <f t="shared" si="249"/>
        <v>0</v>
      </c>
      <c r="U334" s="9">
        <f t="shared" si="250"/>
        <v>0</v>
      </c>
      <c r="V334" s="20">
        <v>3.8318000000000003</v>
      </c>
      <c r="W334" s="9">
        <f t="shared" si="251"/>
        <v>0</v>
      </c>
      <c r="X334" s="9">
        <f t="shared" si="252"/>
        <v>0</v>
      </c>
      <c r="Y334" s="9">
        <f t="shared" si="253"/>
        <v>0</v>
      </c>
      <c r="Z334" s="9">
        <f t="shared" si="254"/>
        <v>0</v>
      </c>
      <c r="AA334" s="9">
        <f t="shared" si="255"/>
        <v>0</v>
      </c>
      <c r="AB334" s="9">
        <f t="shared" si="256"/>
        <v>0</v>
      </c>
      <c r="AC334" s="20">
        <v>5.3284154859407629E-3</v>
      </c>
      <c r="AD334" s="9">
        <f t="shared" si="257"/>
        <v>0</v>
      </c>
      <c r="AE334" s="9">
        <f t="shared" si="258"/>
        <v>0</v>
      </c>
      <c r="AF334" s="9">
        <f t="shared" si="259"/>
        <v>0</v>
      </c>
      <c r="AG334" s="20">
        <v>4.2318000000000007</v>
      </c>
      <c r="AH334" s="9">
        <f t="shared" si="260"/>
        <v>0</v>
      </c>
      <c r="AI334" s="9">
        <f t="shared" si="261"/>
        <v>0</v>
      </c>
      <c r="AJ334" s="9">
        <f t="shared" si="262"/>
        <v>0</v>
      </c>
      <c r="AK334" s="9">
        <f t="shared" si="263"/>
        <v>0</v>
      </c>
      <c r="AL334" s="9">
        <f t="shared" si="264"/>
        <v>0</v>
      </c>
      <c r="AM334" s="9">
        <f t="shared" si="265"/>
        <v>0</v>
      </c>
      <c r="AN334" s="20">
        <v>6.020401957620769E-3</v>
      </c>
      <c r="AO334" s="9">
        <f t="shared" si="266"/>
        <v>0</v>
      </c>
      <c r="AP334" s="9">
        <f t="shared" si="267"/>
        <v>0</v>
      </c>
      <c r="AQ334" s="9">
        <f t="shared" si="268"/>
        <v>0</v>
      </c>
      <c r="AR334" s="20">
        <v>3.6318000000000006</v>
      </c>
      <c r="AS334" s="9">
        <f t="shared" si="230"/>
        <v>0</v>
      </c>
      <c r="AT334" s="9">
        <f t="shared" si="269"/>
        <v>0</v>
      </c>
      <c r="AU334" s="9">
        <f t="shared" si="270"/>
        <v>0</v>
      </c>
      <c r="AV334" s="9">
        <f t="shared" si="271"/>
        <v>0</v>
      </c>
      <c r="AW334" s="9">
        <f t="shared" si="272"/>
        <v>0</v>
      </c>
      <c r="AX334" s="9">
        <f t="shared" si="273"/>
        <v>0</v>
      </c>
      <c r="AY334" s="20">
        <v>5.1606538604852537E-3</v>
      </c>
      <c r="AZ334" s="9">
        <f t="shared" si="274"/>
        <v>0</v>
      </c>
      <c r="BA334" s="9">
        <f t="shared" si="275"/>
        <v>0</v>
      </c>
      <c r="BB334" s="9">
        <f t="shared" si="276"/>
        <v>0</v>
      </c>
      <c r="BC334" s="20">
        <v>4.4318000000000008</v>
      </c>
      <c r="BD334" s="9">
        <f t="shared" si="231"/>
        <v>0</v>
      </c>
      <c r="BE334" s="9">
        <f t="shared" si="232"/>
        <v>0.17642189683867116</v>
      </c>
      <c r="BF334" s="9">
        <f t="shared" si="233"/>
        <v>0.1847666813073065</v>
      </c>
      <c r="BG334" s="9">
        <f t="shared" si="234"/>
        <v>0.16845528479428842</v>
      </c>
      <c r="BH334" s="9">
        <f t="shared" si="235"/>
        <v>0.19350765707551379</v>
      </c>
      <c r="BI334" s="9">
        <f t="shared" si="236"/>
        <v>0.16084964858440345</v>
      </c>
      <c r="BJ334" s="9">
        <f t="shared" si="237"/>
        <v>0</v>
      </c>
      <c r="BK334" s="9">
        <f t="shared" si="238"/>
        <v>0</v>
      </c>
      <c r="BL334" s="9">
        <f t="shared" si="239"/>
        <v>0</v>
      </c>
      <c r="BM334" s="9">
        <f t="shared" si="240"/>
        <v>0</v>
      </c>
      <c r="BN334" s="9">
        <f t="shared" si="241"/>
        <v>0</v>
      </c>
    </row>
    <row r="335" spans="1:66" x14ac:dyDescent="0.3">
      <c r="A335" s="9">
        <f t="shared" si="229"/>
        <v>318</v>
      </c>
      <c r="B335" s="9">
        <f t="shared" si="277"/>
        <v>0</v>
      </c>
      <c r="C335" s="9">
        <f t="shared" si="278"/>
        <v>0</v>
      </c>
      <c r="D335" s="9">
        <f t="shared" si="279"/>
        <v>0</v>
      </c>
      <c r="E335" s="9">
        <f t="shared" si="280"/>
        <v>0</v>
      </c>
      <c r="F335" s="9">
        <f t="shared" si="281"/>
        <v>0</v>
      </c>
      <c r="G335" s="20">
        <v>5.4964889320406884E-3</v>
      </c>
      <c r="H335" s="9">
        <f t="shared" si="282"/>
        <v>0</v>
      </c>
      <c r="I335" s="9">
        <f t="shared" si="283"/>
        <v>0</v>
      </c>
      <c r="J335" s="9">
        <f t="shared" si="284"/>
        <v>0</v>
      </c>
      <c r="K335" s="4">
        <v>4.0318000000000005</v>
      </c>
      <c r="L335" s="9">
        <f t="shared" si="242"/>
        <v>0</v>
      </c>
      <c r="M335" s="9">
        <f t="shared" si="243"/>
        <v>0</v>
      </c>
      <c r="N335" s="9">
        <f t="shared" si="244"/>
        <v>0</v>
      </c>
      <c r="O335" s="9">
        <f t="shared" si="245"/>
        <v>0</v>
      </c>
      <c r="P335" s="9">
        <f t="shared" si="246"/>
        <v>0</v>
      </c>
      <c r="Q335" s="9">
        <f t="shared" si="247"/>
        <v>0</v>
      </c>
      <c r="R335" s="20">
        <v>5.6648754131074508E-3</v>
      </c>
      <c r="S335" s="9">
        <f t="shared" si="248"/>
        <v>0</v>
      </c>
      <c r="T335" s="9">
        <f t="shared" si="249"/>
        <v>0</v>
      </c>
      <c r="U335" s="9">
        <f t="shared" si="250"/>
        <v>0</v>
      </c>
      <c r="V335" s="20">
        <v>3.8318000000000003</v>
      </c>
      <c r="W335" s="9">
        <f t="shared" si="251"/>
        <v>0</v>
      </c>
      <c r="X335" s="9">
        <f t="shared" si="252"/>
        <v>0</v>
      </c>
      <c r="Y335" s="9">
        <f t="shared" si="253"/>
        <v>0</v>
      </c>
      <c r="Z335" s="9">
        <f t="shared" si="254"/>
        <v>0</v>
      </c>
      <c r="AA335" s="9">
        <f t="shared" si="255"/>
        <v>0</v>
      </c>
      <c r="AB335" s="9">
        <f t="shared" si="256"/>
        <v>0</v>
      </c>
      <c r="AC335" s="20">
        <v>5.3284154859407629E-3</v>
      </c>
      <c r="AD335" s="9">
        <f t="shared" si="257"/>
        <v>0</v>
      </c>
      <c r="AE335" s="9">
        <f t="shared" si="258"/>
        <v>0</v>
      </c>
      <c r="AF335" s="9">
        <f t="shared" si="259"/>
        <v>0</v>
      </c>
      <c r="AG335" s="20">
        <v>4.2318000000000007</v>
      </c>
      <c r="AH335" s="9">
        <f t="shared" si="260"/>
        <v>0</v>
      </c>
      <c r="AI335" s="9">
        <f t="shared" si="261"/>
        <v>0</v>
      </c>
      <c r="AJ335" s="9">
        <f t="shared" si="262"/>
        <v>0</v>
      </c>
      <c r="AK335" s="9">
        <f t="shared" si="263"/>
        <v>0</v>
      </c>
      <c r="AL335" s="9">
        <f t="shared" si="264"/>
        <v>0</v>
      </c>
      <c r="AM335" s="9">
        <f t="shared" si="265"/>
        <v>0</v>
      </c>
      <c r="AN335" s="20">
        <v>6.020401957620769E-3</v>
      </c>
      <c r="AO335" s="9">
        <f t="shared" si="266"/>
        <v>0</v>
      </c>
      <c r="AP335" s="9">
        <f t="shared" si="267"/>
        <v>0</v>
      </c>
      <c r="AQ335" s="9">
        <f t="shared" si="268"/>
        <v>0</v>
      </c>
      <c r="AR335" s="20">
        <v>3.6318000000000006</v>
      </c>
      <c r="AS335" s="9">
        <f t="shared" si="230"/>
        <v>0</v>
      </c>
      <c r="AT335" s="9">
        <f t="shared" si="269"/>
        <v>0</v>
      </c>
      <c r="AU335" s="9">
        <f t="shared" si="270"/>
        <v>0</v>
      </c>
      <c r="AV335" s="9">
        <f t="shared" si="271"/>
        <v>0</v>
      </c>
      <c r="AW335" s="9">
        <f t="shared" si="272"/>
        <v>0</v>
      </c>
      <c r="AX335" s="9">
        <f t="shared" si="273"/>
        <v>0</v>
      </c>
      <c r="AY335" s="20">
        <v>5.1606538604852537E-3</v>
      </c>
      <c r="AZ335" s="9">
        <f t="shared" si="274"/>
        <v>0</v>
      </c>
      <c r="BA335" s="9">
        <f t="shared" si="275"/>
        <v>0</v>
      </c>
      <c r="BB335" s="9">
        <f t="shared" si="276"/>
        <v>0</v>
      </c>
      <c r="BC335" s="20">
        <v>4.4318000000000008</v>
      </c>
      <c r="BD335" s="9">
        <f t="shared" si="231"/>
        <v>0</v>
      </c>
      <c r="BE335" s="9">
        <f t="shared" si="232"/>
        <v>0.17530481314160384</v>
      </c>
      <c r="BF335" s="9">
        <f t="shared" si="233"/>
        <v>0.18362717011324317</v>
      </c>
      <c r="BG335" s="9">
        <f t="shared" si="234"/>
        <v>0.1673609279231312</v>
      </c>
      <c r="BH335" s="9">
        <f t="shared" si="235"/>
        <v>0.19234609765226188</v>
      </c>
      <c r="BI335" s="9">
        <f t="shared" si="236"/>
        <v>0.15977824443751784</v>
      </c>
      <c r="BJ335" s="9">
        <f t="shared" si="237"/>
        <v>0</v>
      </c>
      <c r="BK335" s="9">
        <f t="shared" si="238"/>
        <v>0</v>
      </c>
      <c r="BL335" s="9">
        <f t="shared" si="239"/>
        <v>0</v>
      </c>
      <c r="BM335" s="9">
        <f t="shared" si="240"/>
        <v>0</v>
      </c>
      <c r="BN335" s="9">
        <f t="shared" si="241"/>
        <v>0</v>
      </c>
    </row>
    <row r="336" spans="1:66" x14ac:dyDescent="0.3">
      <c r="A336" s="9">
        <f t="shared" si="229"/>
        <v>319</v>
      </c>
      <c r="B336" s="9">
        <f t="shared" si="277"/>
        <v>0</v>
      </c>
      <c r="C336" s="9">
        <f t="shared" si="278"/>
        <v>0</v>
      </c>
      <c r="D336" s="9">
        <f t="shared" si="279"/>
        <v>0</v>
      </c>
      <c r="E336" s="9">
        <f t="shared" si="280"/>
        <v>0</v>
      </c>
      <c r="F336" s="9">
        <f t="shared" si="281"/>
        <v>0</v>
      </c>
      <c r="G336" s="20">
        <v>5.4964889320406884E-3</v>
      </c>
      <c r="H336" s="9">
        <f t="shared" si="282"/>
        <v>0</v>
      </c>
      <c r="I336" s="9">
        <f t="shared" si="283"/>
        <v>0</v>
      </c>
      <c r="J336" s="9">
        <f t="shared" si="284"/>
        <v>0</v>
      </c>
      <c r="K336" s="4">
        <v>4.0318000000000005</v>
      </c>
      <c r="L336" s="9">
        <f t="shared" si="242"/>
        <v>0</v>
      </c>
      <c r="M336" s="9">
        <f t="shared" si="243"/>
        <v>0</v>
      </c>
      <c r="N336" s="9">
        <f t="shared" si="244"/>
        <v>0</v>
      </c>
      <c r="O336" s="9">
        <f t="shared" si="245"/>
        <v>0</v>
      </c>
      <c r="P336" s="9">
        <f t="shared" si="246"/>
        <v>0</v>
      </c>
      <c r="Q336" s="9">
        <f t="shared" si="247"/>
        <v>0</v>
      </c>
      <c r="R336" s="20">
        <v>5.6648754131074508E-3</v>
      </c>
      <c r="S336" s="9">
        <f t="shared" si="248"/>
        <v>0</v>
      </c>
      <c r="T336" s="9">
        <f t="shared" si="249"/>
        <v>0</v>
      </c>
      <c r="U336" s="9">
        <f t="shared" si="250"/>
        <v>0</v>
      </c>
      <c r="V336" s="20">
        <v>3.8318000000000003</v>
      </c>
      <c r="W336" s="9">
        <f t="shared" si="251"/>
        <v>0</v>
      </c>
      <c r="X336" s="9">
        <f t="shared" si="252"/>
        <v>0</v>
      </c>
      <c r="Y336" s="9">
        <f t="shared" si="253"/>
        <v>0</v>
      </c>
      <c r="Z336" s="9">
        <f t="shared" si="254"/>
        <v>0</v>
      </c>
      <c r="AA336" s="9">
        <f t="shared" si="255"/>
        <v>0</v>
      </c>
      <c r="AB336" s="9">
        <f t="shared" si="256"/>
        <v>0</v>
      </c>
      <c r="AC336" s="20">
        <v>5.3284154859407629E-3</v>
      </c>
      <c r="AD336" s="9">
        <f t="shared" si="257"/>
        <v>0</v>
      </c>
      <c r="AE336" s="9">
        <f t="shared" si="258"/>
        <v>0</v>
      </c>
      <c r="AF336" s="9">
        <f t="shared" si="259"/>
        <v>0</v>
      </c>
      <c r="AG336" s="20">
        <v>4.2318000000000007</v>
      </c>
      <c r="AH336" s="9">
        <f t="shared" si="260"/>
        <v>0</v>
      </c>
      <c r="AI336" s="9">
        <f t="shared" si="261"/>
        <v>0</v>
      </c>
      <c r="AJ336" s="9">
        <f t="shared" si="262"/>
        <v>0</v>
      </c>
      <c r="AK336" s="9">
        <f t="shared" si="263"/>
        <v>0</v>
      </c>
      <c r="AL336" s="9">
        <f t="shared" si="264"/>
        <v>0</v>
      </c>
      <c r="AM336" s="9">
        <f t="shared" si="265"/>
        <v>0</v>
      </c>
      <c r="AN336" s="20">
        <v>6.020401957620769E-3</v>
      </c>
      <c r="AO336" s="9">
        <f t="shared" si="266"/>
        <v>0</v>
      </c>
      <c r="AP336" s="9">
        <f t="shared" si="267"/>
        <v>0</v>
      </c>
      <c r="AQ336" s="9">
        <f t="shared" si="268"/>
        <v>0</v>
      </c>
      <c r="AR336" s="20">
        <v>3.6318000000000006</v>
      </c>
      <c r="AS336" s="9">
        <f t="shared" si="230"/>
        <v>0</v>
      </c>
      <c r="AT336" s="9">
        <f t="shared" si="269"/>
        <v>0</v>
      </c>
      <c r="AU336" s="9">
        <f t="shared" si="270"/>
        <v>0</v>
      </c>
      <c r="AV336" s="9">
        <f t="shared" si="271"/>
        <v>0</v>
      </c>
      <c r="AW336" s="9">
        <f t="shared" si="272"/>
        <v>0</v>
      </c>
      <c r="AX336" s="9">
        <f t="shared" si="273"/>
        <v>0</v>
      </c>
      <c r="AY336" s="20">
        <v>5.1606538604852537E-3</v>
      </c>
      <c r="AZ336" s="9">
        <f t="shared" si="274"/>
        <v>0</v>
      </c>
      <c r="BA336" s="9">
        <f t="shared" si="275"/>
        <v>0</v>
      </c>
      <c r="BB336" s="9">
        <f t="shared" si="276"/>
        <v>0</v>
      </c>
      <c r="BC336" s="20">
        <v>4.4318000000000008</v>
      </c>
      <c r="BD336" s="9">
        <f t="shared" si="231"/>
        <v>0</v>
      </c>
      <c r="BE336" s="9">
        <f t="shared" si="232"/>
        <v>0.17419480269342805</v>
      </c>
      <c r="BF336" s="9">
        <f t="shared" si="233"/>
        <v>0.18249468662434945</v>
      </c>
      <c r="BG336" s="9">
        <f t="shared" si="234"/>
        <v>0.16627368045767121</v>
      </c>
      <c r="BH336" s="9">
        <f t="shared" si="235"/>
        <v>0.19119151066779683</v>
      </c>
      <c r="BI336" s="9">
        <f t="shared" si="236"/>
        <v>0.15871397681132757</v>
      </c>
      <c r="BJ336" s="9">
        <f t="shared" si="237"/>
        <v>0</v>
      </c>
      <c r="BK336" s="9">
        <f t="shared" si="238"/>
        <v>0</v>
      </c>
      <c r="BL336" s="9">
        <f t="shared" si="239"/>
        <v>0</v>
      </c>
      <c r="BM336" s="9">
        <f t="shared" si="240"/>
        <v>0</v>
      </c>
      <c r="BN336" s="9">
        <f t="shared" si="241"/>
        <v>0</v>
      </c>
    </row>
    <row r="337" spans="1:66" x14ac:dyDescent="0.3">
      <c r="A337" s="9">
        <f t="shared" si="229"/>
        <v>320</v>
      </c>
      <c r="B337" s="9">
        <f t="shared" si="277"/>
        <v>0</v>
      </c>
      <c r="C337" s="9">
        <f t="shared" si="278"/>
        <v>0</v>
      </c>
      <c r="D337" s="9">
        <f t="shared" si="279"/>
        <v>0</v>
      </c>
      <c r="E337" s="9">
        <f t="shared" si="280"/>
        <v>0</v>
      </c>
      <c r="F337" s="9">
        <f t="shared" si="281"/>
        <v>0</v>
      </c>
      <c r="G337" s="20">
        <v>5.4964889320406884E-3</v>
      </c>
      <c r="H337" s="9">
        <f t="shared" si="282"/>
        <v>0</v>
      </c>
      <c r="I337" s="9">
        <f t="shared" si="283"/>
        <v>0</v>
      </c>
      <c r="J337" s="9">
        <f t="shared" si="284"/>
        <v>0</v>
      </c>
      <c r="K337" s="4">
        <v>4.0318000000000005</v>
      </c>
      <c r="L337" s="9">
        <f t="shared" si="242"/>
        <v>0</v>
      </c>
      <c r="M337" s="9">
        <f t="shared" si="243"/>
        <v>0</v>
      </c>
      <c r="N337" s="9">
        <f t="shared" si="244"/>
        <v>0</v>
      </c>
      <c r="O337" s="9">
        <f t="shared" si="245"/>
        <v>0</v>
      </c>
      <c r="P337" s="9">
        <f t="shared" si="246"/>
        <v>0</v>
      </c>
      <c r="Q337" s="9">
        <f t="shared" si="247"/>
        <v>0</v>
      </c>
      <c r="R337" s="20">
        <v>5.6648754131074508E-3</v>
      </c>
      <c r="S337" s="9">
        <f t="shared" si="248"/>
        <v>0</v>
      </c>
      <c r="T337" s="9">
        <f t="shared" si="249"/>
        <v>0</v>
      </c>
      <c r="U337" s="9">
        <f t="shared" si="250"/>
        <v>0</v>
      </c>
      <c r="V337" s="20">
        <v>3.8318000000000003</v>
      </c>
      <c r="W337" s="9">
        <f t="shared" si="251"/>
        <v>0</v>
      </c>
      <c r="X337" s="9">
        <f t="shared" si="252"/>
        <v>0</v>
      </c>
      <c r="Y337" s="9">
        <f t="shared" si="253"/>
        <v>0</v>
      </c>
      <c r="Z337" s="9">
        <f t="shared" si="254"/>
        <v>0</v>
      </c>
      <c r="AA337" s="9">
        <f t="shared" si="255"/>
        <v>0</v>
      </c>
      <c r="AB337" s="9">
        <f t="shared" si="256"/>
        <v>0</v>
      </c>
      <c r="AC337" s="20">
        <v>5.3284154859407629E-3</v>
      </c>
      <c r="AD337" s="9">
        <f t="shared" si="257"/>
        <v>0</v>
      </c>
      <c r="AE337" s="9">
        <f t="shared" si="258"/>
        <v>0</v>
      </c>
      <c r="AF337" s="9">
        <f t="shared" si="259"/>
        <v>0</v>
      </c>
      <c r="AG337" s="20">
        <v>4.2318000000000007</v>
      </c>
      <c r="AH337" s="9">
        <f t="shared" si="260"/>
        <v>0</v>
      </c>
      <c r="AI337" s="9">
        <f t="shared" si="261"/>
        <v>0</v>
      </c>
      <c r="AJ337" s="9">
        <f t="shared" si="262"/>
        <v>0</v>
      </c>
      <c r="AK337" s="9">
        <f t="shared" si="263"/>
        <v>0</v>
      </c>
      <c r="AL337" s="9">
        <f t="shared" si="264"/>
        <v>0</v>
      </c>
      <c r="AM337" s="9">
        <f t="shared" si="265"/>
        <v>0</v>
      </c>
      <c r="AN337" s="20">
        <v>6.020401957620769E-3</v>
      </c>
      <c r="AO337" s="9">
        <f t="shared" si="266"/>
        <v>0</v>
      </c>
      <c r="AP337" s="9">
        <f t="shared" si="267"/>
        <v>0</v>
      </c>
      <c r="AQ337" s="9">
        <f t="shared" si="268"/>
        <v>0</v>
      </c>
      <c r="AR337" s="20">
        <v>3.6318000000000006</v>
      </c>
      <c r="AS337" s="9">
        <f t="shared" si="230"/>
        <v>0</v>
      </c>
      <c r="AT337" s="9">
        <f t="shared" si="269"/>
        <v>0</v>
      </c>
      <c r="AU337" s="9">
        <f t="shared" si="270"/>
        <v>0</v>
      </c>
      <c r="AV337" s="9">
        <f t="shared" si="271"/>
        <v>0</v>
      </c>
      <c r="AW337" s="9">
        <f t="shared" si="272"/>
        <v>0</v>
      </c>
      <c r="AX337" s="9">
        <f t="shared" si="273"/>
        <v>0</v>
      </c>
      <c r="AY337" s="20">
        <v>5.1606538604852537E-3</v>
      </c>
      <c r="AZ337" s="9">
        <f t="shared" si="274"/>
        <v>0</v>
      </c>
      <c r="BA337" s="9">
        <f t="shared" si="275"/>
        <v>0</v>
      </c>
      <c r="BB337" s="9">
        <f t="shared" si="276"/>
        <v>0</v>
      </c>
      <c r="BC337" s="20">
        <v>4.4318000000000008</v>
      </c>
      <c r="BD337" s="9">
        <f t="shared" si="231"/>
        <v>0</v>
      </c>
      <c r="BE337" s="9">
        <f t="shared" si="232"/>
        <v>0.17309182070712376</v>
      </c>
      <c r="BF337" s="9">
        <f t="shared" si="233"/>
        <v>0.18136918749867292</v>
      </c>
      <c r="BG337" s="9">
        <f t="shared" si="234"/>
        <v>0.16519349621219823</v>
      </c>
      <c r="BH337" s="9">
        <f t="shared" si="235"/>
        <v>0.19004385426898424</v>
      </c>
      <c r="BI337" s="9">
        <f t="shared" si="236"/>
        <v>0.15765679817014991</v>
      </c>
      <c r="BJ337" s="9">
        <f t="shared" si="237"/>
        <v>0</v>
      </c>
      <c r="BK337" s="9">
        <f t="shared" si="238"/>
        <v>0</v>
      </c>
      <c r="BL337" s="9">
        <f t="shared" si="239"/>
        <v>0</v>
      </c>
      <c r="BM337" s="9">
        <f t="shared" si="240"/>
        <v>0</v>
      </c>
      <c r="BN337" s="9">
        <f t="shared" si="241"/>
        <v>0</v>
      </c>
    </row>
    <row r="338" spans="1:66" x14ac:dyDescent="0.3">
      <c r="A338" s="9">
        <f t="shared" si="229"/>
        <v>321</v>
      </c>
      <c r="B338" s="9">
        <f t="shared" si="277"/>
        <v>0</v>
      </c>
      <c r="C338" s="9">
        <f t="shared" si="278"/>
        <v>0</v>
      </c>
      <c r="D338" s="9">
        <f t="shared" si="279"/>
        <v>0</v>
      </c>
      <c r="E338" s="9">
        <f t="shared" si="280"/>
        <v>0</v>
      </c>
      <c r="F338" s="9">
        <f t="shared" si="281"/>
        <v>0</v>
      </c>
      <c r="G338" s="20">
        <v>5.4964889320406884E-3</v>
      </c>
      <c r="H338" s="9">
        <f t="shared" si="282"/>
        <v>0</v>
      </c>
      <c r="I338" s="9">
        <f t="shared" si="283"/>
        <v>0</v>
      </c>
      <c r="J338" s="9">
        <f t="shared" si="284"/>
        <v>0</v>
      </c>
      <c r="K338" s="4">
        <v>4.0318000000000005</v>
      </c>
      <c r="L338" s="9">
        <f t="shared" si="242"/>
        <v>0</v>
      </c>
      <c r="M338" s="9">
        <f t="shared" si="243"/>
        <v>0</v>
      </c>
      <c r="N338" s="9">
        <f t="shared" si="244"/>
        <v>0</v>
      </c>
      <c r="O338" s="9">
        <f t="shared" si="245"/>
        <v>0</v>
      </c>
      <c r="P338" s="9">
        <f t="shared" si="246"/>
        <v>0</v>
      </c>
      <c r="Q338" s="9">
        <f t="shared" si="247"/>
        <v>0</v>
      </c>
      <c r="R338" s="20">
        <v>5.6648754131074508E-3</v>
      </c>
      <c r="S338" s="9">
        <f t="shared" si="248"/>
        <v>0</v>
      </c>
      <c r="T338" s="9">
        <f t="shared" si="249"/>
        <v>0</v>
      </c>
      <c r="U338" s="9">
        <f t="shared" si="250"/>
        <v>0</v>
      </c>
      <c r="V338" s="20">
        <v>3.8318000000000003</v>
      </c>
      <c r="W338" s="9">
        <f t="shared" si="251"/>
        <v>0</v>
      </c>
      <c r="X338" s="9">
        <f t="shared" si="252"/>
        <v>0</v>
      </c>
      <c r="Y338" s="9">
        <f t="shared" si="253"/>
        <v>0</v>
      </c>
      <c r="Z338" s="9">
        <f t="shared" si="254"/>
        <v>0</v>
      </c>
      <c r="AA338" s="9">
        <f t="shared" si="255"/>
        <v>0</v>
      </c>
      <c r="AB338" s="9">
        <f t="shared" si="256"/>
        <v>0</v>
      </c>
      <c r="AC338" s="20">
        <v>5.3284154859407629E-3</v>
      </c>
      <c r="AD338" s="9">
        <f t="shared" si="257"/>
        <v>0</v>
      </c>
      <c r="AE338" s="9">
        <f t="shared" si="258"/>
        <v>0</v>
      </c>
      <c r="AF338" s="9">
        <f t="shared" si="259"/>
        <v>0</v>
      </c>
      <c r="AG338" s="20">
        <v>4.2318000000000007</v>
      </c>
      <c r="AH338" s="9">
        <f t="shared" si="260"/>
        <v>0</v>
      </c>
      <c r="AI338" s="9">
        <f t="shared" si="261"/>
        <v>0</v>
      </c>
      <c r="AJ338" s="9">
        <f t="shared" si="262"/>
        <v>0</v>
      </c>
      <c r="AK338" s="9">
        <f t="shared" si="263"/>
        <v>0</v>
      </c>
      <c r="AL338" s="9">
        <f t="shared" si="264"/>
        <v>0</v>
      </c>
      <c r="AM338" s="9">
        <f t="shared" si="265"/>
        <v>0</v>
      </c>
      <c r="AN338" s="20">
        <v>6.020401957620769E-3</v>
      </c>
      <c r="AO338" s="9">
        <f t="shared" si="266"/>
        <v>0</v>
      </c>
      <c r="AP338" s="9">
        <f t="shared" si="267"/>
        <v>0</v>
      </c>
      <c r="AQ338" s="9">
        <f t="shared" si="268"/>
        <v>0</v>
      </c>
      <c r="AR338" s="20">
        <v>3.6318000000000006</v>
      </c>
      <c r="AS338" s="9">
        <f t="shared" si="230"/>
        <v>0</v>
      </c>
      <c r="AT338" s="9">
        <f t="shared" si="269"/>
        <v>0</v>
      </c>
      <c r="AU338" s="9">
        <f t="shared" si="270"/>
        <v>0</v>
      </c>
      <c r="AV338" s="9">
        <f t="shared" si="271"/>
        <v>0</v>
      </c>
      <c r="AW338" s="9">
        <f t="shared" si="272"/>
        <v>0</v>
      </c>
      <c r="AX338" s="9">
        <f t="shared" si="273"/>
        <v>0</v>
      </c>
      <c r="AY338" s="20">
        <v>5.1606538604852537E-3</v>
      </c>
      <c r="AZ338" s="9">
        <f t="shared" si="274"/>
        <v>0</v>
      </c>
      <c r="BA338" s="9">
        <f t="shared" si="275"/>
        <v>0</v>
      </c>
      <c r="BB338" s="9">
        <f t="shared" si="276"/>
        <v>0</v>
      </c>
      <c r="BC338" s="20">
        <v>4.4318000000000008</v>
      </c>
      <c r="BD338" s="9">
        <f t="shared" si="231"/>
        <v>0</v>
      </c>
      <c r="BE338" s="9">
        <f t="shared" si="232"/>
        <v>0.17199582267925739</v>
      </c>
      <c r="BF338" s="9">
        <f t="shared" si="233"/>
        <v>0.18025062966156391</v>
      </c>
      <c r="BG338" s="9">
        <f t="shared" si="234"/>
        <v>0.16412032930104392</v>
      </c>
      <c r="BH338" s="9">
        <f t="shared" si="235"/>
        <v>0.18890308685391957</v>
      </c>
      <c r="BI338" s="9">
        <f t="shared" si="236"/>
        <v>0.15660666129493273</v>
      </c>
      <c r="BJ338" s="9">
        <f t="shared" si="237"/>
        <v>0</v>
      </c>
      <c r="BK338" s="9">
        <f t="shared" si="238"/>
        <v>0</v>
      </c>
      <c r="BL338" s="9">
        <f t="shared" si="239"/>
        <v>0</v>
      </c>
      <c r="BM338" s="9">
        <f t="shared" si="240"/>
        <v>0</v>
      </c>
      <c r="BN338" s="9">
        <f t="shared" si="241"/>
        <v>0</v>
      </c>
    </row>
    <row r="339" spans="1:66" x14ac:dyDescent="0.3">
      <c r="A339" s="9">
        <f t="shared" ref="A339:A377" si="285">IF($B$9&gt;A338,A338+1, "")</f>
        <v>322</v>
      </c>
      <c r="B339" s="9">
        <f t="shared" si="277"/>
        <v>0</v>
      </c>
      <c r="C339" s="9">
        <f t="shared" si="278"/>
        <v>0</v>
      </c>
      <c r="D339" s="9">
        <f t="shared" si="279"/>
        <v>0</v>
      </c>
      <c r="E339" s="9">
        <f t="shared" si="280"/>
        <v>0</v>
      </c>
      <c r="F339" s="9">
        <f t="shared" si="281"/>
        <v>0</v>
      </c>
      <c r="G339" s="20">
        <v>5.4964889320406884E-3</v>
      </c>
      <c r="H339" s="9">
        <f t="shared" si="282"/>
        <v>0</v>
      </c>
      <c r="I339" s="9">
        <f t="shared" si="283"/>
        <v>0</v>
      </c>
      <c r="J339" s="9">
        <f t="shared" si="284"/>
        <v>0</v>
      </c>
      <c r="K339" s="4">
        <v>4.0318000000000005</v>
      </c>
      <c r="L339" s="9">
        <f t="shared" si="242"/>
        <v>0</v>
      </c>
      <c r="M339" s="9">
        <f t="shared" si="243"/>
        <v>0</v>
      </c>
      <c r="N339" s="9">
        <f t="shared" si="244"/>
        <v>0</v>
      </c>
      <c r="O339" s="9">
        <f t="shared" si="245"/>
        <v>0</v>
      </c>
      <c r="P339" s="9">
        <f t="shared" si="246"/>
        <v>0</v>
      </c>
      <c r="Q339" s="9">
        <f t="shared" si="247"/>
        <v>0</v>
      </c>
      <c r="R339" s="20">
        <v>5.6648754131074508E-3</v>
      </c>
      <c r="S339" s="9">
        <f t="shared" si="248"/>
        <v>0</v>
      </c>
      <c r="T339" s="9">
        <f t="shared" si="249"/>
        <v>0</v>
      </c>
      <c r="U339" s="9">
        <f t="shared" si="250"/>
        <v>0</v>
      </c>
      <c r="V339" s="20">
        <v>3.8318000000000003</v>
      </c>
      <c r="W339" s="9">
        <f t="shared" si="251"/>
        <v>0</v>
      </c>
      <c r="X339" s="9">
        <f t="shared" si="252"/>
        <v>0</v>
      </c>
      <c r="Y339" s="9">
        <f t="shared" si="253"/>
        <v>0</v>
      </c>
      <c r="Z339" s="9">
        <f t="shared" si="254"/>
        <v>0</v>
      </c>
      <c r="AA339" s="9">
        <f t="shared" si="255"/>
        <v>0</v>
      </c>
      <c r="AB339" s="9">
        <f t="shared" si="256"/>
        <v>0</v>
      </c>
      <c r="AC339" s="20">
        <v>5.3284154859407629E-3</v>
      </c>
      <c r="AD339" s="9">
        <f t="shared" si="257"/>
        <v>0</v>
      </c>
      <c r="AE339" s="9">
        <f t="shared" si="258"/>
        <v>0</v>
      </c>
      <c r="AF339" s="9">
        <f t="shared" si="259"/>
        <v>0</v>
      </c>
      <c r="AG339" s="20">
        <v>4.2318000000000007</v>
      </c>
      <c r="AH339" s="9">
        <f t="shared" si="260"/>
        <v>0</v>
      </c>
      <c r="AI339" s="9">
        <f t="shared" si="261"/>
        <v>0</v>
      </c>
      <c r="AJ339" s="9">
        <f t="shared" si="262"/>
        <v>0</v>
      </c>
      <c r="AK339" s="9">
        <f t="shared" si="263"/>
        <v>0</v>
      </c>
      <c r="AL339" s="9">
        <f t="shared" si="264"/>
        <v>0</v>
      </c>
      <c r="AM339" s="9">
        <f t="shared" si="265"/>
        <v>0</v>
      </c>
      <c r="AN339" s="20">
        <v>6.020401957620769E-3</v>
      </c>
      <c r="AO339" s="9">
        <f t="shared" si="266"/>
        <v>0</v>
      </c>
      <c r="AP339" s="9">
        <f t="shared" si="267"/>
        <v>0</v>
      </c>
      <c r="AQ339" s="9">
        <f t="shared" si="268"/>
        <v>0</v>
      </c>
      <c r="AR339" s="20">
        <v>3.6318000000000006</v>
      </c>
      <c r="AS339" s="9">
        <f t="shared" ref="AS339:AS377" si="286">IF(A339="","",AP339*A339)</f>
        <v>0</v>
      </c>
      <c r="AT339" s="9">
        <f t="shared" si="269"/>
        <v>0</v>
      </c>
      <c r="AU339" s="9">
        <f t="shared" si="270"/>
        <v>0</v>
      </c>
      <c r="AV339" s="9">
        <f t="shared" si="271"/>
        <v>0</v>
      </c>
      <c r="AW339" s="9">
        <f t="shared" si="272"/>
        <v>0</v>
      </c>
      <c r="AX339" s="9">
        <f t="shared" si="273"/>
        <v>0</v>
      </c>
      <c r="AY339" s="20">
        <v>5.1606538604852537E-3</v>
      </c>
      <c r="AZ339" s="9">
        <f t="shared" si="274"/>
        <v>0</v>
      </c>
      <c r="BA339" s="9">
        <f t="shared" si="275"/>
        <v>0</v>
      </c>
      <c r="BB339" s="9">
        <f t="shared" si="276"/>
        <v>0</v>
      </c>
      <c r="BC339" s="20">
        <v>4.4318000000000008</v>
      </c>
      <c r="BD339" s="9">
        <f t="shared" ref="BD339:BD377" si="287">IF(A339="","",BA339*A339)</f>
        <v>0</v>
      </c>
      <c r="BE339" s="9">
        <f t="shared" ref="BE339:BE377" si="288">IF(K339= "", "", IF(BE338="", 1/(1+((K339+$E$1)/1200)), BE338/(1+((K339+$E$1)/1200))))</f>
        <v>0.17090676438818611</v>
      </c>
      <c r="BF339" s="9">
        <f t="shared" ref="BF339:BF377" si="289">IF(V339= "", "", IF(BF338="", 1/(1+((V339+$E$1)/1200)), BF338/(1+((V339+$E$1)/1200))))</f>
        <v>0.17913897030402695</v>
      </c>
      <c r="BG339" s="9">
        <f t="shared" ref="BG339:BG377" si="290">IF(AG339= "", "", IF(BG338="", 1/(1+((AG339+$E$1)/1200)), BG338/(1+((AG339+$E$1)/1200))))</f>
        <v>0.16305413413663269</v>
      </c>
      <c r="BH339" s="9">
        <f t="shared" ref="BH339:BH377" si="291">IF(AR339= "", "", IF(BH338="", 1/(1+((AR339+$E$1)/1200)), BH338/(1+((AR339+$E$1)/1200))))</f>
        <v>0.18776916707042016</v>
      </c>
      <c r="BI339" s="9">
        <f t="shared" ref="BI339:BI377" si="292">IF(BC339= "", "", IF(BI338="", 1/(1+((BC339+$E$1)/1200)), BI338/(1+((BC339+$E$1)/1200))))</f>
        <v>0.15556351928114548</v>
      </c>
      <c r="BJ339" s="9">
        <f t="shared" ref="BJ339:BJ378" si="293">IF(BE339="", "", BE339*(D339+I339))</f>
        <v>0</v>
      </c>
      <c r="BK339" s="9">
        <f t="shared" ref="BK339:BK377" si="294">IF(BF339="", "", BF339*(N339+T339))</f>
        <v>0</v>
      </c>
      <c r="BL339" s="9">
        <f t="shared" ref="BL339:BL377" si="295">IF(BG339="", "", BG339*(Z339+AE339))</f>
        <v>0</v>
      </c>
      <c r="BM339" s="9">
        <f t="shared" ref="BM339:BM377" si="296">IF(BH339="", "", BH339*(AK339+AP339))</f>
        <v>0</v>
      </c>
      <c r="BN339" s="9">
        <f t="shared" ref="BN339:BN378" si="297">IF(BI339="", "", BI339*(AV339+BA339))</f>
        <v>0</v>
      </c>
    </row>
    <row r="340" spans="1:66" x14ac:dyDescent="0.3">
      <c r="A340" s="9">
        <f t="shared" si="285"/>
        <v>323</v>
      </c>
      <c r="B340" s="9">
        <f t="shared" si="277"/>
        <v>0</v>
      </c>
      <c r="C340" s="9">
        <f t="shared" si="278"/>
        <v>0</v>
      </c>
      <c r="D340" s="9">
        <f t="shared" si="279"/>
        <v>0</v>
      </c>
      <c r="E340" s="9">
        <f t="shared" si="280"/>
        <v>0</v>
      </c>
      <c r="F340" s="9">
        <f t="shared" si="281"/>
        <v>0</v>
      </c>
      <c r="G340" s="20">
        <v>5.4964889320406884E-3</v>
      </c>
      <c r="H340" s="9">
        <f t="shared" si="282"/>
        <v>0</v>
      </c>
      <c r="I340" s="9">
        <f t="shared" si="283"/>
        <v>0</v>
      </c>
      <c r="J340" s="9">
        <f t="shared" si="284"/>
        <v>0</v>
      </c>
      <c r="K340" s="4">
        <v>4.0318000000000005</v>
      </c>
      <c r="L340" s="9">
        <f t="shared" ref="L340:L377" si="298">IF(A340="","",I340*A340)</f>
        <v>0</v>
      </c>
      <c r="M340" s="9">
        <f t="shared" ref="M340:M377" si="299">IF(A340="","",IF(U339&gt;0,U339,0))</f>
        <v>0</v>
      </c>
      <c r="N340" s="9">
        <f t="shared" ref="N340:N377" si="300">IF(A340="","",IF((M340*(1+($B$2/1200)))&gt;$B$10,$B$10, (M340*(1+($B$2/1200)))))</f>
        <v>0</v>
      </c>
      <c r="O340" s="9">
        <f t="shared" ref="O340:O377" si="301">IF(A340="","",M340*($B$4/1200))</f>
        <v>0</v>
      </c>
      <c r="P340" s="9">
        <f t="shared" ref="P340:P377" si="302">IF(A340="","",M340*(($B$3/1200)/100))</f>
        <v>0</v>
      </c>
      <c r="Q340" s="9">
        <f t="shared" ref="Q340:Q377" si="303">IF(A340="","",N340-O340-P340)</f>
        <v>0</v>
      </c>
      <c r="R340" s="20">
        <v>5.6648754131074508E-3</v>
      </c>
      <c r="S340" s="9">
        <f t="shared" ref="S340:S377" si="304">IF(A340="","",M340*R340)</f>
        <v>0</v>
      </c>
      <c r="T340" s="9">
        <f t="shared" ref="T340:T377" si="305">IF(A340="","",Q340+S340)</f>
        <v>0</v>
      </c>
      <c r="U340" s="9">
        <f t="shared" ref="U340:U377" si="306">IF(A340="","",IF(M340-Q340-S340&gt;0.1,MAX(M340-Q340-S340,0),0))</f>
        <v>0</v>
      </c>
      <c r="V340" s="20">
        <v>3.8318000000000003</v>
      </c>
      <c r="W340" s="9">
        <f t="shared" ref="W340:W377" si="307">IF(A340="","",T340*A340)</f>
        <v>0</v>
      </c>
      <c r="X340" s="9">
        <f t="shared" ref="X340:X377" si="308">IF(A340="","",IF(AF339&gt;0,AF339,0))</f>
        <v>0</v>
      </c>
      <c r="Y340" s="9">
        <f t="shared" ref="Y340:Y377" si="309">IF(A340="","",IF((X340*(1+($B$2/1200)))&gt;$B$10,$B$10, (X340*(1+($B$2/1200)))))</f>
        <v>0</v>
      </c>
      <c r="Z340" s="9">
        <f t="shared" ref="Z340:Z377" si="310">IF(A340="","",X340*($B$4/1200))</f>
        <v>0</v>
      </c>
      <c r="AA340" s="9">
        <f t="shared" ref="AA340:AA377" si="311">IF(A340="","",X340*(($B$3/1200)/100))</f>
        <v>0</v>
      </c>
      <c r="AB340" s="9">
        <f t="shared" ref="AB340:AB377" si="312">IF(A340="","",Y340-Z340-AA340)</f>
        <v>0</v>
      </c>
      <c r="AC340" s="20">
        <v>5.3284154859407629E-3</v>
      </c>
      <c r="AD340" s="9">
        <f t="shared" ref="AD340:AD377" si="313">IF(A340="","",X340*AC340)</f>
        <v>0</v>
      </c>
      <c r="AE340" s="9">
        <f t="shared" ref="AE340:AE377" si="314">IF(A340="","",AB340+AD340)</f>
        <v>0</v>
      </c>
      <c r="AF340" s="9">
        <f t="shared" ref="AF340:AF377" si="315">IF(A340="","",IF(X340-AB340-AD340&gt;0.1,MAX(X340-AB340-AD340,0),0))</f>
        <v>0</v>
      </c>
      <c r="AG340" s="20">
        <v>4.2318000000000007</v>
      </c>
      <c r="AH340" s="9">
        <f t="shared" ref="AH340:AH377" si="316">IF(A340="","",AE340*A340)</f>
        <v>0</v>
      </c>
      <c r="AI340" s="9">
        <f t="shared" ref="AI340:AI377" si="317">IF(A340="","",IF(AQ339&gt;0,AQ339,0))</f>
        <v>0</v>
      </c>
      <c r="AJ340" s="9">
        <f t="shared" ref="AJ340:AJ377" si="318">IF(A340="","",IF((AI340*(1+($B$2/1200)))&gt;$B$10,$B$10, (AI340*(1+($B$2/1200)))))</f>
        <v>0</v>
      </c>
      <c r="AK340" s="9">
        <f t="shared" ref="AK340:AK377" si="319">IF(A340="","",AI340*($B$4/1200))</f>
        <v>0</v>
      </c>
      <c r="AL340" s="9">
        <f t="shared" ref="AL340:AL377" si="320">IF(A340="","",AI340*(($B$3/1200)/100))</f>
        <v>0</v>
      </c>
      <c r="AM340" s="9">
        <f t="shared" ref="AM340:AM377" si="321">IF(A340="","",AJ340-AK340-AL340)</f>
        <v>0</v>
      </c>
      <c r="AN340" s="20">
        <v>6.020401957620769E-3</v>
      </c>
      <c r="AO340" s="9">
        <f t="shared" ref="AO340:AO377" si="322">IF(A340="","",AI340*AN340)</f>
        <v>0</v>
      </c>
      <c r="AP340" s="9">
        <f t="shared" ref="AP340:AP377" si="323">IF(A340="","",AM340+AO340)</f>
        <v>0</v>
      </c>
      <c r="AQ340" s="9">
        <f t="shared" ref="AQ340:AQ377" si="324">IF(A340="","",IF(AI340-AM340-AO340&gt;0.1,MAX(AI340-AM340-AO340,0),0))</f>
        <v>0</v>
      </c>
      <c r="AR340" s="20">
        <v>3.6318000000000006</v>
      </c>
      <c r="AS340" s="9">
        <f t="shared" si="286"/>
        <v>0</v>
      </c>
      <c r="AT340" s="9">
        <f t="shared" ref="AT340:AT377" si="325">IF(A340="","",IF(BB339&gt;0,BB339,0))</f>
        <v>0</v>
      </c>
      <c r="AU340" s="9">
        <f t="shared" ref="AU340:AU377" si="326">IF(A340="","",IF((AT340*(1+($B$2/1200)))&gt;$B$10,$B$10, (AT340*(1+($B$2/1200)))))</f>
        <v>0</v>
      </c>
      <c r="AV340" s="9">
        <f t="shared" ref="AV340:AV377" si="327">IF(A340="","",AT340*($B$4/1200))</f>
        <v>0</v>
      </c>
      <c r="AW340" s="9">
        <f t="shared" ref="AW340:AW377" si="328">IF(A340="","",AT340*(($B$3/1200)/100))</f>
        <v>0</v>
      </c>
      <c r="AX340" s="9">
        <f t="shared" ref="AX340:AX377" si="329">IF(A340="","",AU340-AV340-AW340)</f>
        <v>0</v>
      </c>
      <c r="AY340" s="20">
        <v>5.1606538604852537E-3</v>
      </c>
      <c r="AZ340" s="9">
        <f t="shared" ref="AZ340:AZ377" si="330">IF(A340="","",AT340*AY340)</f>
        <v>0</v>
      </c>
      <c r="BA340" s="9">
        <f t="shared" ref="BA340:BA377" si="331">IF(A340="","",AX340+AZ340)</f>
        <v>0</v>
      </c>
      <c r="BB340" s="9">
        <f t="shared" ref="BB340:BB377" si="332">IF(A340="","",IF(AT340-AX340-AZ340&gt;0.1,MAX(AT340-AX340-AZ340,0),0))</f>
        <v>0</v>
      </c>
      <c r="BC340" s="20">
        <v>4.4318000000000008</v>
      </c>
      <c r="BD340" s="9">
        <f t="shared" si="287"/>
        <v>0</v>
      </c>
      <c r="BE340" s="9">
        <f t="shared" si="288"/>
        <v>0.16982460189227352</v>
      </c>
      <c r="BF340" s="9">
        <f t="shared" si="289"/>
        <v>0.1780341668810824</v>
      </c>
      <c r="BG340" s="9">
        <f t="shared" si="290"/>
        <v>0.16199486542754518</v>
      </c>
      <c r="BH340" s="9">
        <f t="shared" si="291"/>
        <v>0.18664205381452612</v>
      </c>
      <c r="BI340" s="9">
        <f t="shared" si="292"/>
        <v>0.15452732553668427</v>
      </c>
      <c r="BJ340" s="9">
        <f t="shared" si="293"/>
        <v>0</v>
      </c>
      <c r="BK340" s="9">
        <f t="shared" si="294"/>
        <v>0</v>
      </c>
      <c r="BL340" s="9">
        <f t="shared" si="295"/>
        <v>0</v>
      </c>
      <c r="BM340" s="9">
        <f t="shared" si="296"/>
        <v>0</v>
      </c>
      <c r="BN340" s="9">
        <f t="shared" si="297"/>
        <v>0</v>
      </c>
    </row>
    <row r="341" spans="1:66" x14ac:dyDescent="0.3">
      <c r="A341" s="9">
        <f t="shared" si="285"/>
        <v>324</v>
      </c>
      <c r="B341" s="9">
        <f t="shared" ref="B341:B377" si="333">IF(A341="","",IF(J340&gt;0,J340,0))</f>
        <v>0</v>
      </c>
      <c r="C341" s="9">
        <f t="shared" ref="C341:C377" si="334">IF(A341="","",IF((B341*(1+($B$2/1200)))&gt;$B$10,$B$10, (B341*(1+($B$2/1200)))))</f>
        <v>0</v>
      </c>
      <c r="D341" s="9">
        <f t="shared" ref="D341:D377" si="335">IF(A341="","",B341*($B$4/1200))</f>
        <v>0</v>
      </c>
      <c r="E341" s="9">
        <f t="shared" ref="E341:E377" si="336">IF(A341="","",B341*(($B$3/1200)/100))</f>
        <v>0</v>
      </c>
      <c r="F341" s="9">
        <f t="shared" ref="F341:F377" si="337">IF(A341="","",C341-D341-E341)</f>
        <v>0</v>
      </c>
      <c r="G341" s="20">
        <v>5.4964889320406884E-3</v>
      </c>
      <c r="H341" s="9">
        <f t="shared" ref="H341:H377" si="338">IF(A341="","",B341*G341)</f>
        <v>0</v>
      </c>
      <c r="I341" s="9">
        <f t="shared" ref="I341:I377" si="339">IF(A341="","",F341+H341)</f>
        <v>0</v>
      </c>
      <c r="J341" s="9">
        <f t="shared" ref="J341:J377" si="340">IF(A341="","",IF(B341-F341-H341&gt;0.1,MAX(B341-F341-H341,0),0))</f>
        <v>0</v>
      </c>
      <c r="K341" s="4">
        <v>4.0318000000000005</v>
      </c>
      <c r="L341" s="9">
        <f t="shared" si="298"/>
        <v>0</v>
      </c>
      <c r="M341" s="9">
        <f t="shared" si="299"/>
        <v>0</v>
      </c>
      <c r="N341" s="9">
        <f t="shared" si="300"/>
        <v>0</v>
      </c>
      <c r="O341" s="9">
        <f t="shared" si="301"/>
        <v>0</v>
      </c>
      <c r="P341" s="9">
        <f t="shared" si="302"/>
        <v>0</v>
      </c>
      <c r="Q341" s="9">
        <f t="shared" si="303"/>
        <v>0</v>
      </c>
      <c r="R341" s="20">
        <v>5.6648754131074508E-3</v>
      </c>
      <c r="S341" s="9">
        <f t="shared" si="304"/>
        <v>0</v>
      </c>
      <c r="T341" s="9">
        <f t="shared" si="305"/>
        <v>0</v>
      </c>
      <c r="U341" s="9">
        <f t="shared" si="306"/>
        <v>0</v>
      </c>
      <c r="V341" s="20">
        <v>3.8318000000000003</v>
      </c>
      <c r="W341" s="9">
        <f t="shared" si="307"/>
        <v>0</v>
      </c>
      <c r="X341" s="9">
        <f t="shared" si="308"/>
        <v>0</v>
      </c>
      <c r="Y341" s="9">
        <f t="shared" si="309"/>
        <v>0</v>
      </c>
      <c r="Z341" s="9">
        <f t="shared" si="310"/>
        <v>0</v>
      </c>
      <c r="AA341" s="9">
        <f t="shared" si="311"/>
        <v>0</v>
      </c>
      <c r="AB341" s="9">
        <f t="shared" si="312"/>
        <v>0</v>
      </c>
      <c r="AC341" s="20">
        <v>5.3284154859407629E-3</v>
      </c>
      <c r="AD341" s="9">
        <f t="shared" si="313"/>
        <v>0</v>
      </c>
      <c r="AE341" s="9">
        <f t="shared" si="314"/>
        <v>0</v>
      </c>
      <c r="AF341" s="9">
        <f t="shared" si="315"/>
        <v>0</v>
      </c>
      <c r="AG341" s="20">
        <v>4.2318000000000007</v>
      </c>
      <c r="AH341" s="9">
        <f t="shared" si="316"/>
        <v>0</v>
      </c>
      <c r="AI341" s="9">
        <f t="shared" si="317"/>
        <v>0</v>
      </c>
      <c r="AJ341" s="9">
        <f t="shared" si="318"/>
        <v>0</v>
      </c>
      <c r="AK341" s="9">
        <f t="shared" si="319"/>
        <v>0</v>
      </c>
      <c r="AL341" s="9">
        <f t="shared" si="320"/>
        <v>0</v>
      </c>
      <c r="AM341" s="9">
        <f t="shared" si="321"/>
        <v>0</v>
      </c>
      <c r="AN341" s="20">
        <v>6.020401957620769E-3</v>
      </c>
      <c r="AO341" s="9">
        <f t="shared" si="322"/>
        <v>0</v>
      </c>
      <c r="AP341" s="9">
        <f t="shared" si="323"/>
        <v>0</v>
      </c>
      <c r="AQ341" s="9">
        <f t="shared" si="324"/>
        <v>0</v>
      </c>
      <c r="AR341" s="20">
        <v>3.6318000000000006</v>
      </c>
      <c r="AS341" s="9">
        <f t="shared" si="286"/>
        <v>0</v>
      </c>
      <c r="AT341" s="9">
        <f t="shared" si="325"/>
        <v>0</v>
      </c>
      <c r="AU341" s="9">
        <f t="shared" si="326"/>
        <v>0</v>
      </c>
      <c r="AV341" s="9">
        <f t="shared" si="327"/>
        <v>0</v>
      </c>
      <c r="AW341" s="9">
        <f t="shared" si="328"/>
        <v>0</v>
      </c>
      <c r="AX341" s="9">
        <f t="shared" si="329"/>
        <v>0</v>
      </c>
      <c r="AY341" s="20">
        <v>5.1606538604852537E-3</v>
      </c>
      <c r="AZ341" s="9">
        <f t="shared" si="330"/>
        <v>0</v>
      </c>
      <c r="BA341" s="9">
        <f t="shared" si="331"/>
        <v>0</v>
      </c>
      <c r="BB341" s="9">
        <f t="shared" si="332"/>
        <v>0</v>
      </c>
      <c r="BC341" s="20">
        <v>4.4318000000000008</v>
      </c>
      <c r="BD341" s="9">
        <f t="shared" si="287"/>
        <v>0</v>
      </c>
      <c r="BE341" s="9">
        <f t="shared" si="288"/>
        <v>0.16874929152811682</v>
      </c>
      <c r="BF341" s="9">
        <f t="shared" si="289"/>
        <v>0.17693617711013818</v>
      </c>
      <c r="BG341" s="9">
        <f t="shared" si="290"/>
        <v>0.16094247817659421</v>
      </c>
      <c r="BH341" s="9">
        <f t="shared" si="291"/>
        <v>0.1855217062290104</v>
      </c>
      <c r="BI341" s="9">
        <f t="shared" si="292"/>
        <v>0.15349803377979074</v>
      </c>
      <c r="BJ341" s="9">
        <f t="shared" si="293"/>
        <v>0</v>
      </c>
      <c r="BK341" s="9">
        <f t="shared" si="294"/>
        <v>0</v>
      </c>
      <c r="BL341" s="9">
        <f t="shared" si="295"/>
        <v>0</v>
      </c>
      <c r="BM341" s="9">
        <f t="shared" si="296"/>
        <v>0</v>
      </c>
      <c r="BN341" s="9">
        <f t="shared" si="297"/>
        <v>0</v>
      </c>
    </row>
    <row r="342" spans="1:66" x14ac:dyDescent="0.3">
      <c r="A342" s="9">
        <f t="shared" si="285"/>
        <v>325</v>
      </c>
      <c r="B342" s="9">
        <f t="shared" si="333"/>
        <v>0</v>
      </c>
      <c r="C342" s="9">
        <f t="shared" si="334"/>
        <v>0</v>
      </c>
      <c r="D342" s="9">
        <f t="shared" si="335"/>
        <v>0</v>
      </c>
      <c r="E342" s="9">
        <f t="shared" si="336"/>
        <v>0</v>
      </c>
      <c r="F342" s="9">
        <f t="shared" si="337"/>
        <v>0</v>
      </c>
      <c r="G342" s="20">
        <v>5.4964889320406884E-3</v>
      </c>
      <c r="H342" s="9">
        <f t="shared" si="338"/>
        <v>0</v>
      </c>
      <c r="I342" s="9">
        <f t="shared" si="339"/>
        <v>0</v>
      </c>
      <c r="J342" s="9">
        <f t="shared" si="340"/>
        <v>0</v>
      </c>
      <c r="K342" s="4">
        <v>4.0318000000000005</v>
      </c>
      <c r="L342" s="9">
        <f t="shared" si="298"/>
        <v>0</v>
      </c>
      <c r="M342" s="9">
        <f t="shared" si="299"/>
        <v>0</v>
      </c>
      <c r="N342" s="9">
        <f t="shared" si="300"/>
        <v>0</v>
      </c>
      <c r="O342" s="9">
        <f t="shared" si="301"/>
        <v>0</v>
      </c>
      <c r="P342" s="9">
        <f t="shared" si="302"/>
        <v>0</v>
      </c>
      <c r="Q342" s="9">
        <f t="shared" si="303"/>
        <v>0</v>
      </c>
      <c r="R342" s="20">
        <v>5.6648754131074508E-3</v>
      </c>
      <c r="S342" s="9">
        <f t="shared" si="304"/>
        <v>0</v>
      </c>
      <c r="T342" s="9">
        <f t="shared" si="305"/>
        <v>0</v>
      </c>
      <c r="U342" s="9">
        <f t="shared" si="306"/>
        <v>0</v>
      </c>
      <c r="V342" s="20">
        <v>3.8318000000000003</v>
      </c>
      <c r="W342" s="9">
        <f t="shared" si="307"/>
        <v>0</v>
      </c>
      <c r="X342" s="9">
        <f t="shared" si="308"/>
        <v>0</v>
      </c>
      <c r="Y342" s="9">
        <f t="shared" si="309"/>
        <v>0</v>
      </c>
      <c r="Z342" s="9">
        <f t="shared" si="310"/>
        <v>0</v>
      </c>
      <c r="AA342" s="9">
        <f t="shared" si="311"/>
        <v>0</v>
      </c>
      <c r="AB342" s="9">
        <f t="shared" si="312"/>
        <v>0</v>
      </c>
      <c r="AC342" s="20">
        <v>5.3284154859407629E-3</v>
      </c>
      <c r="AD342" s="9">
        <f t="shared" si="313"/>
        <v>0</v>
      </c>
      <c r="AE342" s="9">
        <f t="shared" si="314"/>
        <v>0</v>
      </c>
      <c r="AF342" s="9">
        <f t="shared" si="315"/>
        <v>0</v>
      </c>
      <c r="AG342" s="20">
        <v>4.2318000000000007</v>
      </c>
      <c r="AH342" s="9">
        <f t="shared" si="316"/>
        <v>0</v>
      </c>
      <c r="AI342" s="9">
        <f t="shared" si="317"/>
        <v>0</v>
      </c>
      <c r="AJ342" s="9">
        <f t="shared" si="318"/>
        <v>0</v>
      </c>
      <c r="AK342" s="9">
        <f t="shared" si="319"/>
        <v>0</v>
      </c>
      <c r="AL342" s="9">
        <f t="shared" si="320"/>
        <v>0</v>
      </c>
      <c r="AM342" s="9">
        <f t="shared" si="321"/>
        <v>0</v>
      </c>
      <c r="AN342" s="20">
        <v>6.020401957620769E-3</v>
      </c>
      <c r="AO342" s="9">
        <f t="shared" si="322"/>
        <v>0</v>
      </c>
      <c r="AP342" s="9">
        <f t="shared" si="323"/>
        <v>0</v>
      </c>
      <c r="AQ342" s="9">
        <f t="shared" si="324"/>
        <v>0</v>
      </c>
      <c r="AR342" s="20">
        <v>3.6318000000000006</v>
      </c>
      <c r="AS342" s="9">
        <f t="shared" si="286"/>
        <v>0</v>
      </c>
      <c r="AT342" s="9">
        <f t="shared" si="325"/>
        <v>0</v>
      </c>
      <c r="AU342" s="9">
        <f t="shared" si="326"/>
        <v>0</v>
      </c>
      <c r="AV342" s="9">
        <f t="shared" si="327"/>
        <v>0</v>
      </c>
      <c r="AW342" s="9">
        <f t="shared" si="328"/>
        <v>0</v>
      </c>
      <c r="AX342" s="9">
        <f t="shared" si="329"/>
        <v>0</v>
      </c>
      <c r="AY342" s="20">
        <v>5.1606538604852537E-3</v>
      </c>
      <c r="AZ342" s="9">
        <f t="shared" si="330"/>
        <v>0</v>
      </c>
      <c r="BA342" s="9">
        <f t="shared" si="331"/>
        <v>0</v>
      </c>
      <c r="BB342" s="9">
        <f t="shared" si="332"/>
        <v>0</v>
      </c>
      <c r="BC342" s="20">
        <v>4.4318000000000008</v>
      </c>
      <c r="BD342" s="9">
        <f t="shared" si="287"/>
        <v>0</v>
      </c>
      <c r="BE342" s="9">
        <f t="shared" si="288"/>
        <v>0.16768078990878496</v>
      </c>
      <c r="BF342" s="9">
        <f t="shared" si="289"/>
        <v>0.17584495896937155</v>
      </c>
      <c r="BG342" s="9">
        <f t="shared" si="290"/>
        <v>0.15989692767891342</v>
      </c>
      <c r="BH342" s="9">
        <f t="shared" si="291"/>
        <v>0.18440808370189776</v>
      </c>
      <c r="BI342" s="9">
        <f t="shared" si="292"/>
        <v>0.15247559803698488</v>
      </c>
      <c r="BJ342" s="9">
        <f t="shared" si="293"/>
        <v>0</v>
      </c>
      <c r="BK342" s="9">
        <f t="shared" si="294"/>
        <v>0</v>
      </c>
      <c r="BL342" s="9">
        <f t="shared" si="295"/>
        <v>0</v>
      </c>
      <c r="BM342" s="9">
        <f t="shared" si="296"/>
        <v>0</v>
      </c>
      <c r="BN342" s="9">
        <f t="shared" si="297"/>
        <v>0</v>
      </c>
    </row>
    <row r="343" spans="1:66" x14ac:dyDescent="0.3">
      <c r="A343" s="9">
        <f t="shared" si="285"/>
        <v>326</v>
      </c>
      <c r="B343" s="9">
        <f t="shared" si="333"/>
        <v>0</v>
      </c>
      <c r="C343" s="9">
        <f t="shared" si="334"/>
        <v>0</v>
      </c>
      <c r="D343" s="9">
        <f t="shared" si="335"/>
        <v>0</v>
      </c>
      <c r="E343" s="9">
        <f t="shared" si="336"/>
        <v>0</v>
      </c>
      <c r="F343" s="9">
        <f t="shared" si="337"/>
        <v>0</v>
      </c>
      <c r="G343" s="20">
        <v>5.4964889320406884E-3</v>
      </c>
      <c r="H343" s="9">
        <f t="shared" si="338"/>
        <v>0</v>
      </c>
      <c r="I343" s="9">
        <f t="shared" si="339"/>
        <v>0</v>
      </c>
      <c r="J343" s="9">
        <f t="shared" si="340"/>
        <v>0</v>
      </c>
      <c r="K343" s="4">
        <v>4.0318000000000005</v>
      </c>
      <c r="L343" s="9">
        <f t="shared" si="298"/>
        <v>0</v>
      </c>
      <c r="M343" s="9">
        <f t="shared" si="299"/>
        <v>0</v>
      </c>
      <c r="N343" s="9">
        <f t="shared" si="300"/>
        <v>0</v>
      </c>
      <c r="O343" s="9">
        <f t="shared" si="301"/>
        <v>0</v>
      </c>
      <c r="P343" s="9">
        <f t="shared" si="302"/>
        <v>0</v>
      </c>
      <c r="Q343" s="9">
        <f t="shared" si="303"/>
        <v>0</v>
      </c>
      <c r="R343" s="20">
        <v>5.6648754131074508E-3</v>
      </c>
      <c r="S343" s="9">
        <f t="shared" si="304"/>
        <v>0</v>
      </c>
      <c r="T343" s="9">
        <f t="shared" si="305"/>
        <v>0</v>
      </c>
      <c r="U343" s="9">
        <f t="shared" si="306"/>
        <v>0</v>
      </c>
      <c r="V343" s="20">
        <v>3.8318000000000003</v>
      </c>
      <c r="W343" s="9">
        <f t="shared" si="307"/>
        <v>0</v>
      </c>
      <c r="X343" s="9">
        <f t="shared" si="308"/>
        <v>0</v>
      </c>
      <c r="Y343" s="9">
        <f t="shared" si="309"/>
        <v>0</v>
      </c>
      <c r="Z343" s="9">
        <f t="shared" si="310"/>
        <v>0</v>
      </c>
      <c r="AA343" s="9">
        <f t="shared" si="311"/>
        <v>0</v>
      </c>
      <c r="AB343" s="9">
        <f t="shared" si="312"/>
        <v>0</v>
      </c>
      <c r="AC343" s="20">
        <v>5.3284154859407629E-3</v>
      </c>
      <c r="AD343" s="9">
        <f t="shared" si="313"/>
        <v>0</v>
      </c>
      <c r="AE343" s="9">
        <f t="shared" si="314"/>
        <v>0</v>
      </c>
      <c r="AF343" s="9">
        <f t="shared" si="315"/>
        <v>0</v>
      </c>
      <c r="AG343" s="20">
        <v>4.2318000000000007</v>
      </c>
      <c r="AH343" s="9">
        <f t="shared" si="316"/>
        <v>0</v>
      </c>
      <c r="AI343" s="9">
        <f t="shared" si="317"/>
        <v>0</v>
      </c>
      <c r="AJ343" s="9">
        <f t="shared" si="318"/>
        <v>0</v>
      </c>
      <c r="AK343" s="9">
        <f t="shared" si="319"/>
        <v>0</v>
      </c>
      <c r="AL343" s="9">
        <f t="shared" si="320"/>
        <v>0</v>
      </c>
      <c r="AM343" s="9">
        <f t="shared" si="321"/>
        <v>0</v>
      </c>
      <c r="AN343" s="20">
        <v>6.020401957620769E-3</v>
      </c>
      <c r="AO343" s="9">
        <f t="shared" si="322"/>
        <v>0</v>
      </c>
      <c r="AP343" s="9">
        <f t="shared" si="323"/>
        <v>0</v>
      </c>
      <c r="AQ343" s="9">
        <f t="shared" si="324"/>
        <v>0</v>
      </c>
      <c r="AR343" s="20">
        <v>3.6318000000000006</v>
      </c>
      <c r="AS343" s="9">
        <f t="shared" si="286"/>
        <v>0</v>
      </c>
      <c r="AT343" s="9">
        <f t="shared" si="325"/>
        <v>0</v>
      </c>
      <c r="AU343" s="9">
        <f t="shared" si="326"/>
        <v>0</v>
      </c>
      <c r="AV343" s="9">
        <f t="shared" si="327"/>
        <v>0</v>
      </c>
      <c r="AW343" s="9">
        <f t="shared" si="328"/>
        <v>0</v>
      </c>
      <c r="AX343" s="9">
        <f t="shared" si="329"/>
        <v>0</v>
      </c>
      <c r="AY343" s="20">
        <v>5.1606538604852537E-3</v>
      </c>
      <c r="AZ343" s="9">
        <f t="shared" si="330"/>
        <v>0</v>
      </c>
      <c r="BA343" s="9">
        <f t="shared" si="331"/>
        <v>0</v>
      </c>
      <c r="BB343" s="9">
        <f t="shared" si="332"/>
        <v>0</v>
      </c>
      <c r="BC343" s="20">
        <v>4.4318000000000008</v>
      </c>
      <c r="BD343" s="9">
        <f t="shared" si="287"/>
        <v>0</v>
      </c>
      <c r="BE343" s="9">
        <f t="shared" si="288"/>
        <v>0.16661905392206805</v>
      </c>
      <c r="BF343" s="9">
        <f t="shared" si="289"/>
        <v>0.17476047069612094</v>
      </c>
      <c r="BG343" s="9">
        <f t="shared" si="290"/>
        <v>0.15885816952005818</v>
      </c>
      <c r="BH343" s="9">
        <f t="shared" si="291"/>
        <v>0.18330114586499255</v>
      </c>
      <c r="BI343" s="9">
        <f t="shared" si="292"/>
        <v>0.15145997264101163</v>
      </c>
      <c r="BJ343" s="9">
        <f t="shared" si="293"/>
        <v>0</v>
      </c>
      <c r="BK343" s="9">
        <f t="shared" si="294"/>
        <v>0</v>
      </c>
      <c r="BL343" s="9">
        <f t="shared" si="295"/>
        <v>0</v>
      </c>
      <c r="BM343" s="9">
        <f t="shared" si="296"/>
        <v>0</v>
      </c>
      <c r="BN343" s="9">
        <f t="shared" si="297"/>
        <v>0</v>
      </c>
    </row>
    <row r="344" spans="1:66" x14ac:dyDescent="0.3">
      <c r="A344" s="9">
        <f t="shared" si="285"/>
        <v>327</v>
      </c>
      <c r="B344" s="9">
        <f t="shared" si="333"/>
        <v>0</v>
      </c>
      <c r="C344" s="9">
        <f t="shared" si="334"/>
        <v>0</v>
      </c>
      <c r="D344" s="9">
        <f t="shared" si="335"/>
        <v>0</v>
      </c>
      <c r="E344" s="9">
        <f t="shared" si="336"/>
        <v>0</v>
      </c>
      <c r="F344" s="9">
        <f t="shared" si="337"/>
        <v>0</v>
      </c>
      <c r="G344" s="20">
        <v>5.4964889320406884E-3</v>
      </c>
      <c r="H344" s="9">
        <f t="shared" si="338"/>
        <v>0</v>
      </c>
      <c r="I344" s="9">
        <f t="shared" si="339"/>
        <v>0</v>
      </c>
      <c r="J344" s="9">
        <f t="shared" si="340"/>
        <v>0</v>
      </c>
      <c r="K344" s="4">
        <v>4.0318000000000005</v>
      </c>
      <c r="L344" s="9">
        <f t="shared" si="298"/>
        <v>0</v>
      </c>
      <c r="M344" s="9">
        <f t="shared" si="299"/>
        <v>0</v>
      </c>
      <c r="N344" s="9">
        <f t="shared" si="300"/>
        <v>0</v>
      </c>
      <c r="O344" s="9">
        <f t="shared" si="301"/>
        <v>0</v>
      </c>
      <c r="P344" s="9">
        <f t="shared" si="302"/>
        <v>0</v>
      </c>
      <c r="Q344" s="9">
        <f t="shared" si="303"/>
        <v>0</v>
      </c>
      <c r="R344" s="20">
        <v>5.6648754131074508E-3</v>
      </c>
      <c r="S344" s="9">
        <f t="shared" si="304"/>
        <v>0</v>
      </c>
      <c r="T344" s="9">
        <f t="shared" si="305"/>
        <v>0</v>
      </c>
      <c r="U344" s="9">
        <f t="shared" si="306"/>
        <v>0</v>
      </c>
      <c r="V344" s="20">
        <v>3.8318000000000003</v>
      </c>
      <c r="W344" s="9">
        <f t="shared" si="307"/>
        <v>0</v>
      </c>
      <c r="X344" s="9">
        <f t="shared" si="308"/>
        <v>0</v>
      </c>
      <c r="Y344" s="9">
        <f t="shared" si="309"/>
        <v>0</v>
      </c>
      <c r="Z344" s="9">
        <f t="shared" si="310"/>
        <v>0</v>
      </c>
      <c r="AA344" s="9">
        <f t="shared" si="311"/>
        <v>0</v>
      </c>
      <c r="AB344" s="9">
        <f t="shared" si="312"/>
        <v>0</v>
      </c>
      <c r="AC344" s="20">
        <v>5.3284154859407629E-3</v>
      </c>
      <c r="AD344" s="9">
        <f t="shared" si="313"/>
        <v>0</v>
      </c>
      <c r="AE344" s="9">
        <f t="shared" si="314"/>
        <v>0</v>
      </c>
      <c r="AF344" s="9">
        <f t="shared" si="315"/>
        <v>0</v>
      </c>
      <c r="AG344" s="20">
        <v>4.2318000000000007</v>
      </c>
      <c r="AH344" s="9">
        <f t="shared" si="316"/>
        <v>0</v>
      </c>
      <c r="AI344" s="9">
        <f t="shared" si="317"/>
        <v>0</v>
      </c>
      <c r="AJ344" s="9">
        <f t="shared" si="318"/>
        <v>0</v>
      </c>
      <c r="AK344" s="9">
        <f t="shared" si="319"/>
        <v>0</v>
      </c>
      <c r="AL344" s="9">
        <f t="shared" si="320"/>
        <v>0</v>
      </c>
      <c r="AM344" s="9">
        <f t="shared" si="321"/>
        <v>0</v>
      </c>
      <c r="AN344" s="20">
        <v>6.020401957620769E-3</v>
      </c>
      <c r="AO344" s="9">
        <f t="shared" si="322"/>
        <v>0</v>
      </c>
      <c r="AP344" s="9">
        <f t="shared" si="323"/>
        <v>0</v>
      </c>
      <c r="AQ344" s="9">
        <f t="shared" si="324"/>
        <v>0</v>
      </c>
      <c r="AR344" s="20">
        <v>3.6318000000000006</v>
      </c>
      <c r="AS344" s="9">
        <f t="shared" si="286"/>
        <v>0</v>
      </c>
      <c r="AT344" s="9">
        <f t="shared" si="325"/>
        <v>0</v>
      </c>
      <c r="AU344" s="9">
        <f t="shared" si="326"/>
        <v>0</v>
      </c>
      <c r="AV344" s="9">
        <f t="shared" si="327"/>
        <v>0</v>
      </c>
      <c r="AW344" s="9">
        <f t="shared" si="328"/>
        <v>0</v>
      </c>
      <c r="AX344" s="9">
        <f t="shared" si="329"/>
        <v>0</v>
      </c>
      <c r="AY344" s="20">
        <v>5.1606538604852537E-3</v>
      </c>
      <c r="AZ344" s="9">
        <f t="shared" si="330"/>
        <v>0</v>
      </c>
      <c r="BA344" s="9">
        <f t="shared" si="331"/>
        <v>0</v>
      </c>
      <c r="BB344" s="9">
        <f t="shared" si="332"/>
        <v>0</v>
      </c>
      <c r="BC344" s="20">
        <v>4.4318000000000008</v>
      </c>
      <c r="BD344" s="9">
        <f t="shared" si="287"/>
        <v>0</v>
      </c>
      <c r="BE344" s="9">
        <f t="shared" si="288"/>
        <v>0.16556404072873793</v>
      </c>
      <c r="BF344" s="9">
        <f t="shared" si="289"/>
        <v>0.17368267078528749</v>
      </c>
      <c r="BG344" s="9">
        <f t="shared" si="290"/>
        <v>0.15782615957411891</v>
      </c>
      <c r="BH344" s="9">
        <f t="shared" si="291"/>
        <v>0.18220085259241539</v>
      </c>
      <c r="BI344" s="9">
        <f t="shared" si="292"/>
        <v>0.1504511122288012</v>
      </c>
      <c r="BJ344" s="9">
        <f t="shared" si="293"/>
        <v>0</v>
      </c>
      <c r="BK344" s="9">
        <f t="shared" si="294"/>
        <v>0</v>
      </c>
      <c r="BL344" s="9">
        <f t="shared" si="295"/>
        <v>0</v>
      </c>
      <c r="BM344" s="9">
        <f t="shared" si="296"/>
        <v>0</v>
      </c>
      <c r="BN344" s="9">
        <f t="shared" si="297"/>
        <v>0</v>
      </c>
    </row>
    <row r="345" spans="1:66" x14ac:dyDescent="0.3">
      <c r="A345" s="9">
        <f t="shared" si="285"/>
        <v>328</v>
      </c>
      <c r="B345" s="9">
        <f t="shared" si="333"/>
        <v>0</v>
      </c>
      <c r="C345" s="9">
        <f t="shared" si="334"/>
        <v>0</v>
      </c>
      <c r="D345" s="9">
        <f t="shared" si="335"/>
        <v>0</v>
      </c>
      <c r="E345" s="9">
        <f t="shared" si="336"/>
        <v>0</v>
      </c>
      <c r="F345" s="9">
        <f t="shared" si="337"/>
        <v>0</v>
      </c>
      <c r="G345" s="20">
        <v>5.4964889320406884E-3</v>
      </c>
      <c r="H345" s="9">
        <f t="shared" si="338"/>
        <v>0</v>
      </c>
      <c r="I345" s="9">
        <f t="shared" si="339"/>
        <v>0</v>
      </c>
      <c r="J345" s="9">
        <f t="shared" si="340"/>
        <v>0</v>
      </c>
      <c r="K345" s="4">
        <v>4.0318000000000005</v>
      </c>
      <c r="L345" s="9">
        <f t="shared" si="298"/>
        <v>0</v>
      </c>
      <c r="M345" s="9">
        <f t="shared" si="299"/>
        <v>0</v>
      </c>
      <c r="N345" s="9">
        <f t="shared" si="300"/>
        <v>0</v>
      </c>
      <c r="O345" s="9">
        <f t="shared" si="301"/>
        <v>0</v>
      </c>
      <c r="P345" s="9">
        <f t="shared" si="302"/>
        <v>0</v>
      </c>
      <c r="Q345" s="9">
        <f t="shared" si="303"/>
        <v>0</v>
      </c>
      <c r="R345" s="20">
        <v>5.6648754131074508E-3</v>
      </c>
      <c r="S345" s="9">
        <f t="shared" si="304"/>
        <v>0</v>
      </c>
      <c r="T345" s="9">
        <f t="shared" si="305"/>
        <v>0</v>
      </c>
      <c r="U345" s="9">
        <f t="shared" si="306"/>
        <v>0</v>
      </c>
      <c r="V345" s="20">
        <v>3.8318000000000003</v>
      </c>
      <c r="W345" s="9">
        <f t="shared" si="307"/>
        <v>0</v>
      </c>
      <c r="X345" s="9">
        <f t="shared" si="308"/>
        <v>0</v>
      </c>
      <c r="Y345" s="9">
        <f t="shared" si="309"/>
        <v>0</v>
      </c>
      <c r="Z345" s="9">
        <f t="shared" si="310"/>
        <v>0</v>
      </c>
      <c r="AA345" s="9">
        <f t="shared" si="311"/>
        <v>0</v>
      </c>
      <c r="AB345" s="9">
        <f t="shared" si="312"/>
        <v>0</v>
      </c>
      <c r="AC345" s="20">
        <v>5.3284154859407629E-3</v>
      </c>
      <c r="AD345" s="9">
        <f t="shared" si="313"/>
        <v>0</v>
      </c>
      <c r="AE345" s="9">
        <f t="shared" si="314"/>
        <v>0</v>
      </c>
      <c r="AF345" s="9">
        <f t="shared" si="315"/>
        <v>0</v>
      </c>
      <c r="AG345" s="20">
        <v>4.2318000000000007</v>
      </c>
      <c r="AH345" s="9">
        <f t="shared" si="316"/>
        <v>0</v>
      </c>
      <c r="AI345" s="9">
        <f t="shared" si="317"/>
        <v>0</v>
      </c>
      <c r="AJ345" s="9">
        <f t="shared" si="318"/>
        <v>0</v>
      </c>
      <c r="AK345" s="9">
        <f t="shared" si="319"/>
        <v>0</v>
      </c>
      <c r="AL345" s="9">
        <f t="shared" si="320"/>
        <v>0</v>
      </c>
      <c r="AM345" s="9">
        <f t="shared" si="321"/>
        <v>0</v>
      </c>
      <c r="AN345" s="20">
        <v>6.020401957620769E-3</v>
      </c>
      <c r="AO345" s="9">
        <f t="shared" si="322"/>
        <v>0</v>
      </c>
      <c r="AP345" s="9">
        <f t="shared" si="323"/>
        <v>0</v>
      </c>
      <c r="AQ345" s="9">
        <f t="shared" si="324"/>
        <v>0</v>
      </c>
      <c r="AR345" s="20">
        <v>3.6318000000000006</v>
      </c>
      <c r="AS345" s="9">
        <f t="shared" si="286"/>
        <v>0</v>
      </c>
      <c r="AT345" s="9">
        <f t="shared" si="325"/>
        <v>0</v>
      </c>
      <c r="AU345" s="9">
        <f t="shared" si="326"/>
        <v>0</v>
      </c>
      <c r="AV345" s="9">
        <f t="shared" si="327"/>
        <v>0</v>
      </c>
      <c r="AW345" s="9">
        <f t="shared" si="328"/>
        <v>0</v>
      </c>
      <c r="AX345" s="9">
        <f t="shared" si="329"/>
        <v>0</v>
      </c>
      <c r="AY345" s="20">
        <v>5.1606538604852537E-3</v>
      </c>
      <c r="AZ345" s="9">
        <f t="shared" si="330"/>
        <v>0</v>
      </c>
      <c r="BA345" s="9">
        <f t="shared" si="331"/>
        <v>0</v>
      </c>
      <c r="BB345" s="9">
        <f t="shared" si="332"/>
        <v>0</v>
      </c>
      <c r="BC345" s="20">
        <v>4.4318000000000008</v>
      </c>
      <c r="BD345" s="9">
        <f t="shared" si="287"/>
        <v>0</v>
      </c>
      <c r="BE345" s="9">
        <f t="shared" si="288"/>
        <v>0.16451570776081961</v>
      </c>
      <c r="BF345" s="9">
        <f t="shared" si="289"/>
        <v>0.17261151798774668</v>
      </c>
      <c r="BG345" s="9">
        <f t="shared" si="290"/>
        <v>0.15680085400184665</v>
      </c>
      <c r="BH345" s="9">
        <f t="shared" si="291"/>
        <v>0.1811071639991487</v>
      </c>
      <c r="BI345" s="9">
        <f t="shared" si="292"/>
        <v>0.14944897173944285</v>
      </c>
      <c r="BJ345" s="9">
        <f t="shared" si="293"/>
        <v>0</v>
      </c>
      <c r="BK345" s="9">
        <f t="shared" si="294"/>
        <v>0</v>
      </c>
      <c r="BL345" s="9">
        <f t="shared" si="295"/>
        <v>0</v>
      </c>
      <c r="BM345" s="9">
        <f t="shared" si="296"/>
        <v>0</v>
      </c>
      <c r="BN345" s="9">
        <f t="shared" si="297"/>
        <v>0</v>
      </c>
    </row>
    <row r="346" spans="1:66" x14ac:dyDescent="0.3">
      <c r="A346" s="9">
        <f t="shared" si="285"/>
        <v>329</v>
      </c>
      <c r="B346" s="9">
        <f t="shared" si="333"/>
        <v>0</v>
      </c>
      <c r="C346" s="9">
        <f t="shared" si="334"/>
        <v>0</v>
      </c>
      <c r="D346" s="9">
        <f t="shared" si="335"/>
        <v>0</v>
      </c>
      <c r="E346" s="9">
        <f t="shared" si="336"/>
        <v>0</v>
      </c>
      <c r="F346" s="9">
        <f t="shared" si="337"/>
        <v>0</v>
      </c>
      <c r="G346" s="20">
        <v>5.4964889320406884E-3</v>
      </c>
      <c r="H346" s="9">
        <f t="shared" si="338"/>
        <v>0</v>
      </c>
      <c r="I346" s="9">
        <f t="shared" si="339"/>
        <v>0</v>
      </c>
      <c r="J346" s="9">
        <f t="shared" si="340"/>
        <v>0</v>
      </c>
      <c r="K346" s="4">
        <v>4.0318000000000005</v>
      </c>
      <c r="L346" s="9">
        <f t="shared" si="298"/>
        <v>0</v>
      </c>
      <c r="M346" s="9">
        <f t="shared" si="299"/>
        <v>0</v>
      </c>
      <c r="N346" s="9">
        <f t="shared" si="300"/>
        <v>0</v>
      </c>
      <c r="O346" s="9">
        <f t="shared" si="301"/>
        <v>0</v>
      </c>
      <c r="P346" s="9">
        <f t="shared" si="302"/>
        <v>0</v>
      </c>
      <c r="Q346" s="9">
        <f t="shared" si="303"/>
        <v>0</v>
      </c>
      <c r="R346" s="20">
        <v>5.6648754131074508E-3</v>
      </c>
      <c r="S346" s="9">
        <f t="shared" si="304"/>
        <v>0</v>
      </c>
      <c r="T346" s="9">
        <f t="shared" si="305"/>
        <v>0</v>
      </c>
      <c r="U346" s="9">
        <f t="shared" si="306"/>
        <v>0</v>
      </c>
      <c r="V346" s="20">
        <v>3.8318000000000003</v>
      </c>
      <c r="W346" s="9">
        <f t="shared" si="307"/>
        <v>0</v>
      </c>
      <c r="X346" s="9">
        <f t="shared" si="308"/>
        <v>0</v>
      </c>
      <c r="Y346" s="9">
        <f t="shared" si="309"/>
        <v>0</v>
      </c>
      <c r="Z346" s="9">
        <f t="shared" si="310"/>
        <v>0</v>
      </c>
      <c r="AA346" s="9">
        <f t="shared" si="311"/>
        <v>0</v>
      </c>
      <c r="AB346" s="9">
        <f t="shared" si="312"/>
        <v>0</v>
      </c>
      <c r="AC346" s="20">
        <v>5.3284154859407629E-3</v>
      </c>
      <c r="AD346" s="9">
        <f t="shared" si="313"/>
        <v>0</v>
      </c>
      <c r="AE346" s="9">
        <f t="shared" si="314"/>
        <v>0</v>
      </c>
      <c r="AF346" s="9">
        <f t="shared" si="315"/>
        <v>0</v>
      </c>
      <c r="AG346" s="20">
        <v>4.2318000000000007</v>
      </c>
      <c r="AH346" s="9">
        <f t="shared" si="316"/>
        <v>0</v>
      </c>
      <c r="AI346" s="9">
        <f t="shared" si="317"/>
        <v>0</v>
      </c>
      <c r="AJ346" s="9">
        <f t="shared" si="318"/>
        <v>0</v>
      </c>
      <c r="AK346" s="9">
        <f t="shared" si="319"/>
        <v>0</v>
      </c>
      <c r="AL346" s="9">
        <f t="shared" si="320"/>
        <v>0</v>
      </c>
      <c r="AM346" s="9">
        <f t="shared" si="321"/>
        <v>0</v>
      </c>
      <c r="AN346" s="20">
        <v>6.020401957620769E-3</v>
      </c>
      <c r="AO346" s="9">
        <f t="shared" si="322"/>
        <v>0</v>
      </c>
      <c r="AP346" s="9">
        <f t="shared" si="323"/>
        <v>0</v>
      </c>
      <c r="AQ346" s="9">
        <f t="shared" si="324"/>
        <v>0</v>
      </c>
      <c r="AR346" s="20">
        <v>3.6318000000000006</v>
      </c>
      <c r="AS346" s="9">
        <f t="shared" si="286"/>
        <v>0</v>
      </c>
      <c r="AT346" s="9">
        <f t="shared" si="325"/>
        <v>0</v>
      </c>
      <c r="AU346" s="9">
        <f t="shared" si="326"/>
        <v>0</v>
      </c>
      <c r="AV346" s="9">
        <f t="shared" si="327"/>
        <v>0</v>
      </c>
      <c r="AW346" s="9">
        <f t="shared" si="328"/>
        <v>0</v>
      </c>
      <c r="AX346" s="9">
        <f t="shared" si="329"/>
        <v>0</v>
      </c>
      <c r="AY346" s="20">
        <v>5.1606538604852537E-3</v>
      </c>
      <c r="AZ346" s="9">
        <f t="shared" si="330"/>
        <v>0</v>
      </c>
      <c r="BA346" s="9">
        <f t="shared" si="331"/>
        <v>0</v>
      </c>
      <c r="BB346" s="9">
        <f t="shared" si="332"/>
        <v>0</v>
      </c>
      <c r="BC346" s="20">
        <v>4.4318000000000008</v>
      </c>
      <c r="BD346" s="9">
        <f t="shared" si="287"/>
        <v>0</v>
      </c>
      <c r="BE346" s="9">
        <f t="shared" si="288"/>
        <v>0.16347401271987377</v>
      </c>
      <c r="BF346" s="9">
        <f t="shared" si="289"/>
        <v>0.17154697130876964</v>
      </c>
      <c r="BG346" s="9">
        <f t="shared" si="290"/>
        <v>0.15578220924879072</v>
      </c>
      <c r="BH346" s="9">
        <f t="shared" si="291"/>
        <v>0.1800200404395908</v>
      </c>
      <c r="BI346" s="9">
        <f t="shared" si="292"/>
        <v>0.14845350641217228</v>
      </c>
      <c r="BJ346" s="9">
        <f t="shared" si="293"/>
        <v>0</v>
      </c>
      <c r="BK346" s="9">
        <f t="shared" si="294"/>
        <v>0</v>
      </c>
      <c r="BL346" s="9">
        <f t="shared" si="295"/>
        <v>0</v>
      </c>
      <c r="BM346" s="9">
        <f t="shared" si="296"/>
        <v>0</v>
      </c>
      <c r="BN346" s="9">
        <f t="shared" si="297"/>
        <v>0</v>
      </c>
    </row>
    <row r="347" spans="1:66" x14ac:dyDescent="0.3">
      <c r="A347" s="9">
        <f t="shared" si="285"/>
        <v>330</v>
      </c>
      <c r="B347" s="9">
        <f t="shared" si="333"/>
        <v>0</v>
      </c>
      <c r="C347" s="9">
        <f t="shared" si="334"/>
        <v>0</v>
      </c>
      <c r="D347" s="9">
        <f t="shared" si="335"/>
        <v>0</v>
      </c>
      <c r="E347" s="9">
        <f t="shared" si="336"/>
        <v>0</v>
      </c>
      <c r="F347" s="9">
        <f t="shared" si="337"/>
        <v>0</v>
      </c>
      <c r="G347" s="20">
        <v>5.4964889320406884E-3</v>
      </c>
      <c r="H347" s="9">
        <f t="shared" si="338"/>
        <v>0</v>
      </c>
      <c r="I347" s="9">
        <f t="shared" si="339"/>
        <v>0</v>
      </c>
      <c r="J347" s="9">
        <f t="shared" si="340"/>
        <v>0</v>
      </c>
      <c r="K347" s="4">
        <v>4.0318000000000005</v>
      </c>
      <c r="L347" s="9">
        <f t="shared" si="298"/>
        <v>0</v>
      </c>
      <c r="M347" s="9">
        <f t="shared" si="299"/>
        <v>0</v>
      </c>
      <c r="N347" s="9">
        <f t="shared" si="300"/>
        <v>0</v>
      </c>
      <c r="O347" s="9">
        <f t="shared" si="301"/>
        <v>0</v>
      </c>
      <c r="P347" s="9">
        <f t="shared" si="302"/>
        <v>0</v>
      </c>
      <c r="Q347" s="9">
        <f t="shared" si="303"/>
        <v>0</v>
      </c>
      <c r="R347" s="20">
        <v>5.6648754131074508E-3</v>
      </c>
      <c r="S347" s="9">
        <f t="shared" si="304"/>
        <v>0</v>
      </c>
      <c r="T347" s="9">
        <f t="shared" si="305"/>
        <v>0</v>
      </c>
      <c r="U347" s="9">
        <f t="shared" si="306"/>
        <v>0</v>
      </c>
      <c r="V347" s="20">
        <v>3.8318000000000003</v>
      </c>
      <c r="W347" s="9">
        <f t="shared" si="307"/>
        <v>0</v>
      </c>
      <c r="X347" s="9">
        <f t="shared" si="308"/>
        <v>0</v>
      </c>
      <c r="Y347" s="9">
        <f t="shared" si="309"/>
        <v>0</v>
      </c>
      <c r="Z347" s="9">
        <f t="shared" si="310"/>
        <v>0</v>
      </c>
      <c r="AA347" s="9">
        <f t="shared" si="311"/>
        <v>0</v>
      </c>
      <c r="AB347" s="9">
        <f t="shared" si="312"/>
        <v>0</v>
      </c>
      <c r="AC347" s="20">
        <v>5.3284154859407629E-3</v>
      </c>
      <c r="AD347" s="9">
        <f t="shared" si="313"/>
        <v>0</v>
      </c>
      <c r="AE347" s="9">
        <f t="shared" si="314"/>
        <v>0</v>
      </c>
      <c r="AF347" s="9">
        <f t="shared" si="315"/>
        <v>0</v>
      </c>
      <c r="AG347" s="20">
        <v>4.2318000000000007</v>
      </c>
      <c r="AH347" s="9">
        <f t="shared" si="316"/>
        <v>0</v>
      </c>
      <c r="AI347" s="9">
        <f t="shared" si="317"/>
        <v>0</v>
      </c>
      <c r="AJ347" s="9">
        <f t="shared" si="318"/>
        <v>0</v>
      </c>
      <c r="AK347" s="9">
        <f t="shared" si="319"/>
        <v>0</v>
      </c>
      <c r="AL347" s="9">
        <f t="shared" si="320"/>
        <v>0</v>
      </c>
      <c r="AM347" s="9">
        <f t="shared" si="321"/>
        <v>0</v>
      </c>
      <c r="AN347" s="20">
        <v>6.020401957620769E-3</v>
      </c>
      <c r="AO347" s="9">
        <f t="shared" si="322"/>
        <v>0</v>
      </c>
      <c r="AP347" s="9">
        <f t="shared" si="323"/>
        <v>0</v>
      </c>
      <c r="AQ347" s="9">
        <f t="shared" si="324"/>
        <v>0</v>
      </c>
      <c r="AR347" s="20">
        <v>3.6318000000000006</v>
      </c>
      <c r="AS347" s="9">
        <f t="shared" si="286"/>
        <v>0</v>
      </c>
      <c r="AT347" s="9">
        <f t="shared" si="325"/>
        <v>0</v>
      </c>
      <c r="AU347" s="9">
        <f t="shared" si="326"/>
        <v>0</v>
      </c>
      <c r="AV347" s="9">
        <f t="shared" si="327"/>
        <v>0</v>
      </c>
      <c r="AW347" s="9">
        <f t="shared" si="328"/>
        <v>0</v>
      </c>
      <c r="AX347" s="9">
        <f t="shared" si="329"/>
        <v>0</v>
      </c>
      <c r="AY347" s="20">
        <v>5.1606538604852537E-3</v>
      </c>
      <c r="AZ347" s="9">
        <f t="shared" si="330"/>
        <v>0</v>
      </c>
      <c r="BA347" s="9">
        <f t="shared" si="331"/>
        <v>0</v>
      </c>
      <c r="BB347" s="9">
        <f t="shared" si="332"/>
        <v>0</v>
      </c>
      <c r="BC347" s="20">
        <v>4.4318000000000008</v>
      </c>
      <c r="BD347" s="9">
        <f t="shared" si="287"/>
        <v>0</v>
      </c>
      <c r="BE347" s="9">
        <f t="shared" si="288"/>
        <v>0.16243891357529006</v>
      </c>
      <c r="BF347" s="9">
        <f t="shared" si="289"/>
        <v>0.17048899000645421</v>
      </c>
      <c r="BG347" s="9">
        <f t="shared" si="290"/>
        <v>0.15477018204344864</v>
      </c>
      <c r="BH347" s="9">
        <f t="shared" si="291"/>
        <v>0.17893944250611887</v>
      </c>
      <c r="BI347" s="9">
        <f t="shared" si="292"/>
        <v>0.14746467178437231</v>
      </c>
      <c r="BJ347" s="9">
        <f t="shared" si="293"/>
        <v>0</v>
      </c>
      <c r="BK347" s="9">
        <f t="shared" si="294"/>
        <v>0</v>
      </c>
      <c r="BL347" s="9">
        <f t="shared" si="295"/>
        <v>0</v>
      </c>
      <c r="BM347" s="9">
        <f t="shared" si="296"/>
        <v>0</v>
      </c>
      <c r="BN347" s="9">
        <f t="shared" si="297"/>
        <v>0</v>
      </c>
    </row>
    <row r="348" spans="1:66" x14ac:dyDescent="0.3">
      <c r="A348" s="9">
        <f t="shared" si="285"/>
        <v>331</v>
      </c>
      <c r="B348" s="9">
        <f t="shared" si="333"/>
        <v>0</v>
      </c>
      <c r="C348" s="9">
        <f t="shared" si="334"/>
        <v>0</v>
      </c>
      <c r="D348" s="9">
        <f t="shared" si="335"/>
        <v>0</v>
      </c>
      <c r="E348" s="9">
        <f t="shared" si="336"/>
        <v>0</v>
      </c>
      <c r="F348" s="9">
        <f t="shared" si="337"/>
        <v>0</v>
      </c>
      <c r="G348" s="20">
        <v>5.4964889320406884E-3</v>
      </c>
      <c r="H348" s="9">
        <f t="shared" si="338"/>
        <v>0</v>
      </c>
      <c r="I348" s="9">
        <f t="shared" si="339"/>
        <v>0</v>
      </c>
      <c r="J348" s="9">
        <f t="shared" si="340"/>
        <v>0</v>
      </c>
      <c r="K348" s="4">
        <v>4.0318000000000005</v>
      </c>
      <c r="L348" s="9">
        <f t="shared" si="298"/>
        <v>0</v>
      </c>
      <c r="M348" s="9">
        <f t="shared" si="299"/>
        <v>0</v>
      </c>
      <c r="N348" s="9">
        <f t="shared" si="300"/>
        <v>0</v>
      </c>
      <c r="O348" s="9">
        <f t="shared" si="301"/>
        <v>0</v>
      </c>
      <c r="P348" s="9">
        <f t="shared" si="302"/>
        <v>0</v>
      </c>
      <c r="Q348" s="9">
        <f t="shared" si="303"/>
        <v>0</v>
      </c>
      <c r="R348" s="20">
        <v>5.6648754131074508E-3</v>
      </c>
      <c r="S348" s="9">
        <f t="shared" si="304"/>
        <v>0</v>
      </c>
      <c r="T348" s="9">
        <f t="shared" si="305"/>
        <v>0</v>
      </c>
      <c r="U348" s="9">
        <f t="shared" si="306"/>
        <v>0</v>
      </c>
      <c r="V348" s="20">
        <v>3.8318000000000003</v>
      </c>
      <c r="W348" s="9">
        <f t="shared" si="307"/>
        <v>0</v>
      </c>
      <c r="X348" s="9">
        <f t="shared" si="308"/>
        <v>0</v>
      </c>
      <c r="Y348" s="9">
        <f t="shared" si="309"/>
        <v>0</v>
      </c>
      <c r="Z348" s="9">
        <f t="shared" si="310"/>
        <v>0</v>
      </c>
      <c r="AA348" s="9">
        <f t="shared" si="311"/>
        <v>0</v>
      </c>
      <c r="AB348" s="9">
        <f t="shared" si="312"/>
        <v>0</v>
      </c>
      <c r="AC348" s="20">
        <v>5.3284154859407629E-3</v>
      </c>
      <c r="AD348" s="9">
        <f t="shared" si="313"/>
        <v>0</v>
      </c>
      <c r="AE348" s="9">
        <f t="shared" si="314"/>
        <v>0</v>
      </c>
      <c r="AF348" s="9">
        <f t="shared" si="315"/>
        <v>0</v>
      </c>
      <c r="AG348" s="20">
        <v>4.2318000000000007</v>
      </c>
      <c r="AH348" s="9">
        <f t="shared" si="316"/>
        <v>0</v>
      </c>
      <c r="AI348" s="9">
        <f t="shared" si="317"/>
        <v>0</v>
      </c>
      <c r="AJ348" s="9">
        <f t="shared" si="318"/>
        <v>0</v>
      </c>
      <c r="AK348" s="9">
        <f t="shared" si="319"/>
        <v>0</v>
      </c>
      <c r="AL348" s="9">
        <f t="shared" si="320"/>
        <v>0</v>
      </c>
      <c r="AM348" s="9">
        <f t="shared" si="321"/>
        <v>0</v>
      </c>
      <c r="AN348" s="20">
        <v>6.020401957620769E-3</v>
      </c>
      <c r="AO348" s="9">
        <f t="shared" si="322"/>
        <v>0</v>
      </c>
      <c r="AP348" s="9">
        <f t="shared" si="323"/>
        <v>0</v>
      </c>
      <c r="AQ348" s="9">
        <f t="shared" si="324"/>
        <v>0</v>
      </c>
      <c r="AR348" s="20">
        <v>3.6318000000000006</v>
      </c>
      <c r="AS348" s="9">
        <f t="shared" si="286"/>
        <v>0</v>
      </c>
      <c r="AT348" s="9">
        <f t="shared" si="325"/>
        <v>0</v>
      </c>
      <c r="AU348" s="9">
        <f t="shared" si="326"/>
        <v>0</v>
      </c>
      <c r="AV348" s="9">
        <f t="shared" si="327"/>
        <v>0</v>
      </c>
      <c r="AW348" s="9">
        <f t="shared" si="328"/>
        <v>0</v>
      </c>
      <c r="AX348" s="9">
        <f t="shared" si="329"/>
        <v>0</v>
      </c>
      <c r="AY348" s="20">
        <v>5.1606538604852537E-3</v>
      </c>
      <c r="AZ348" s="9">
        <f t="shared" si="330"/>
        <v>0</v>
      </c>
      <c r="BA348" s="9">
        <f t="shared" si="331"/>
        <v>0</v>
      </c>
      <c r="BB348" s="9">
        <f t="shared" si="332"/>
        <v>0</v>
      </c>
      <c r="BC348" s="20">
        <v>4.4318000000000008</v>
      </c>
      <c r="BD348" s="9">
        <f t="shared" si="287"/>
        <v>0</v>
      </c>
      <c r="BE348" s="9">
        <f t="shared" si="288"/>
        <v>0.16141036856259122</v>
      </c>
      <c r="BF348" s="9">
        <f t="shared" si="289"/>
        <v>0.16943753359016567</v>
      </c>
      <c r="BG348" s="9">
        <f t="shared" si="290"/>
        <v>0.1537647293954279</v>
      </c>
      <c r="BH348" s="9">
        <f t="shared" si="291"/>
        <v>0.17786533102766033</v>
      </c>
      <c r="BI348" s="9">
        <f t="shared" si="292"/>
        <v>0.14648242368958708</v>
      </c>
      <c r="BJ348" s="9">
        <f t="shared" si="293"/>
        <v>0</v>
      </c>
      <c r="BK348" s="9">
        <f t="shared" si="294"/>
        <v>0</v>
      </c>
      <c r="BL348" s="9">
        <f t="shared" si="295"/>
        <v>0</v>
      </c>
      <c r="BM348" s="9">
        <f t="shared" si="296"/>
        <v>0</v>
      </c>
      <c r="BN348" s="9">
        <f t="shared" si="297"/>
        <v>0</v>
      </c>
    </row>
    <row r="349" spans="1:66" x14ac:dyDescent="0.3">
      <c r="A349" s="9">
        <f t="shared" si="285"/>
        <v>332</v>
      </c>
      <c r="B349" s="9">
        <f t="shared" si="333"/>
        <v>0</v>
      </c>
      <c r="C349" s="9">
        <f t="shared" si="334"/>
        <v>0</v>
      </c>
      <c r="D349" s="9">
        <f t="shared" si="335"/>
        <v>0</v>
      </c>
      <c r="E349" s="9">
        <f t="shared" si="336"/>
        <v>0</v>
      </c>
      <c r="F349" s="9">
        <f t="shared" si="337"/>
        <v>0</v>
      </c>
      <c r="G349" s="20">
        <v>5.4964889320406884E-3</v>
      </c>
      <c r="H349" s="9">
        <f t="shared" si="338"/>
        <v>0</v>
      </c>
      <c r="I349" s="9">
        <f t="shared" si="339"/>
        <v>0</v>
      </c>
      <c r="J349" s="9">
        <f t="shared" si="340"/>
        <v>0</v>
      </c>
      <c r="K349" s="4">
        <v>4.0318000000000005</v>
      </c>
      <c r="L349" s="9">
        <f t="shared" si="298"/>
        <v>0</v>
      </c>
      <c r="M349" s="9">
        <f t="shared" si="299"/>
        <v>0</v>
      </c>
      <c r="N349" s="9">
        <f t="shared" si="300"/>
        <v>0</v>
      </c>
      <c r="O349" s="9">
        <f t="shared" si="301"/>
        <v>0</v>
      </c>
      <c r="P349" s="9">
        <f t="shared" si="302"/>
        <v>0</v>
      </c>
      <c r="Q349" s="9">
        <f t="shared" si="303"/>
        <v>0</v>
      </c>
      <c r="R349" s="20">
        <v>5.6648754131074508E-3</v>
      </c>
      <c r="S349" s="9">
        <f t="shared" si="304"/>
        <v>0</v>
      </c>
      <c r="T349" s="9">
        <f t="shared" si="305"/>
        <v>0</v>
      </c>
      <c r="U349" s="9">
        <f t="shared" si="306"/>
        <v>0</v>
      </c>
      <c r="V349" s="20">
        <v>3.8318000000000003</v>
      </c>
      <c r="W349" s="9">
        <f t="shared" si="307"/>
        <v>0</v>
      </c>
      <c r="X349" s="9">
        <f t="shared" si="308"/>
        <v>0</v>
      </c>
      <c r="Y349" s="9">
        <f t="shared" si="309"/>
        <v>0</v>
      </c>
      <c r="Z349" s="9">
        <f t="shared" si="310"/>
        <v>0</v>
      </c>
      <c r="AA349" s="9">
        <f t="shared" si="311"/>
        <v>0</v>
      </c>
      <c r="AB349" s="9">
        <f t="shared" si="312"/>
        <v>0</v>
      </c>
      <c r="AC349" s="20">
        <v>5.3284154859407629E-3</v>
      </c>
      <c r="AD349" s="9">
        <f t="shared" si="313"/>
        <v>0</v>
      </c>
      <c r="AE349" s="9">
        <f t="shared" si="314"/>
        <v>0</v>
      </c>
      <c r="AF349" s="9">
        <f t="shared" si="315"/>
        <v>0</v>
      </c>
      <c r="AG349" s="20">
        <v>4.2318000000000007</v>
      </c>
      <c r="AH349" s="9">
        <f t="shared" si="316"/>
        <v>0</v>
      </c>
      <c r="AI349" s="9">
        <f t="shared" si="317"/>
        <v>0</v>
      </c>
      <c r="AJ349" s="9">
        <f t="shared" si="318"/>
        <v>0</v>
      </c>
      <c r="AK349" s="9">
        <f t="shared" si="319"/>
        <v>0</v>
      </c>
      <c r="AL349" s="9">
        <f t="shared" si="320"/>
        <v>0</v>
      </c>
      <c r="AM349" s="9">
        <f t="shared" si="321"/>
        <v>0</v>
      </c>
      <c r="AN349" s="20">
        <v>6.020401957620769E-3</v>
      </c>
      <c r="AO349" s="9">
        <f t="shared" si="322"/>
        <v>0</v>
      </c>
      <c r="AP349" s="9">
        <f t="shared" si="323"/>
        <v>0</v>
      </c>
      <c r="AQ349" s="9">
        <f t="shared" si="324"/>
        <v>0</v>
      </c>
      <c r="AR349" s="20">
        <v>3.6318000000000006</v>
      </c>
      <c r="AS349" s="9">
        <f t="shared" si="286"/>
        <v>0</v>
      </c>
      <c r="AT349" s="9">
        <f t="shared" si="325"/>
        <v>0</v>
      </c>
      <c r="AU349" s="9">
        <f t="shared" si="326"/>
        <v>0</v>
      </c>
      <c r="AV349" s="9">
        <f t="shared" si="327"/>
        <v>0</v>
      </c>
      <c r="AW349" s="9">
        <f t="shared" si="328"/>
        <v>0</v>
      </c>
      <c r="AX349" s="9">
        <f t="shared" si="329"/>
        <v>0</v>
      </c>
      <c r="AY349" s="20">
        <v>5.1606538604852537E-3</v>
      </c>
      <c r="AZ349" s="9">
        <f t="shared" si="330"/>
        <v>0</v>
      </c>
      <c r="BA349" s="9">
        <f t="shared" si="331"/>
        <v>0</v>
      </c>
      <c r="BB349" s="9">
        <f t="shared" si="332"/>
        <v>0</v>
      </c>
      <c r="BC349" s="20">
        <v>4.4318000000000008</v>
      </c>
      <c r="BD349" s="9">
        <f t="shared" si="287"/>
        <v>0</v>
      </c>
      <c r="BE349" s="9">
        <f t="shared" si="288"/>
        <v>0.16038833618174805</v>
      </c>
      <c r="BF349" s="9">
        <f t="shared" si="289"/>
        <v>0.16839256181898712</v>
      </c>
      <c r="BG349" s="9">
        <f t="shared" si="290"/>
        <v>0.15276580859361982</v>
      </c>
      <c r="BH349" s="9">
        <f t="shared" si="291"/>
        <v>0.17679766706827305</v>
      </c>
      <c r="BI349" s="9">
        <f t="shared" si="292"/>
        <v>0.14550671825554923</v>
      </c>
      <c r="BJ349" s="9">
        <f t="shared" si="293"/>
        <v>0</v>
      </c>
      <c r="BK349" s="9">
        <f t="shared" si="294"/>
        <v>0</v>
      </c>
      <c r="BL349" s="9">
        <f t="shared" si="295"/>
        <v>0</v>
      </c>
      <c r="BM349" s="9">
        <f t="shared" si="296"/>
        <v>0</v>
      </c>
      <c r="BN349" s="9">
        <f t="shared" si="297"/>
        <v>0</v>
      </c>
    </row>
    <row r="350" spans="1:66" x14ac:dyDescent="0.3">
      <c r="A350" s="9">
        <f t="shared" si="285"/>
        <v>333</v>
      </c>
      <c r="B350" s="9">
        <f t="shared" si="333"/>
        <v>0</v>
      </c>
      <c r="C350" s="9">
        <f t="shared" si="334"/>
        <v>0</v>
      </c>
      <c r="D350" s="9">
        <f t="shared" si="335"/>
        <v>0</v>
      </c>
      <c r="E350" s="9">
        <f t="shared" si="336"/>
        <v>0</v>
      </c>
      <c r="F350" s="9">
        <f t="shared" si="337"/>
        <v>0</v>
      </c>
      <c r="G350" s="20">
        <v>5.4964889320406884E-3</v>
      </c>
      <c r="H350" s="9">
        <f t="shared" si="338"/>
        <v>0</v>
      </c>
      <c r="I350" s="9">
        <f t="shared" si="339"/>
        <v>0</v>
      </c>
      <c r="J350" s="9">
        <f t="shared" si="340"/>
        <v>0</v>
      </c>
      <c r="K350" s="4">
        <v>4.0318000000000005</v>
      </c>
      <c r="L350" s="9">
        <f t="shared" si="298"/>
        <v>0</v>
      </c>
      <c r="M350" s="9">
        <f t="shared" si="299"/>
        <v>0</v>
      </c>
      <c r="N350" s="9">
        <f t="shared" si="300"/>
        <v>0</v>
      </c>
      <c r="O350" s="9">
        <f t="shared" si="301"/>
        <v>0</v>
      </c>
      <c r="P350" s="9">
        <f t="shared" si="302"/>
        <v>0</v>
      </c>
      <c r="Q350" s="9">
        <f t="shared" si="303"/>
        <v>0</v>
      </c>
      <c r="R350" s="20">
        <v>5.6648754131074508E-3</v>
      </c>
      <c r="S350" s="9">
        <f t="shared" si="304"/>
        <v>0</v>
      </c>
      <c r="T350" s="9">
        <f t="shared" si="305"/>
        <v>0</v>
      </c>
      <c r="U350" s="9">
        <f t="shared" si="306"/>
        <v>0</v>
      </c>
      <c r="V350" s="20">
        <v>3.8318000000000003</v>
      </c>
      <c r="W350" s="9">
        <f t="shared" si="307"/>
        <v>0</v>
      </c>
      <c r="X350" s="9">
        <f t="shared" si="308"/>
        <v>0</v>
      </c>
      <c r="Y350" s="9">
        <f t="shared" si="309"/>
        <v>0</v>
      </c>
      <c r="Z350" s="9">
        <f t="shared" si="310"/>
        <v>0</v>
      </c>
      <c r="AA350" s="9">
        <f t="shared" si="311"/>
        <v>0</v>
      </c>
      <c r="AB350" s="9">
        <f t="shared" si="312"/>
        <v>0</v>
      </c>
      <c r="AC350" s="20">
        <v>5.3284154859407629E-3</v>
      </c>
      <c r="AD350" s="9">
        <f t="shared" si="313"/>
        <v>0</v>
      </c>
      <c r="AE350" s="9">
        <f t="shared" si="314"/>
        <v>0</v>
      </c>
      <c r="AF350" s="9">
        <f t="shared" si="315"/>
        <v>0</v>
      </c>
      <c r="AG350" s="20">
        <v>4.2318000000000007</v>
      </c>
      <c r="AH350" s="9">
        <f t="shared" si="316"/>
        <v>0</v>
      </c>
      <c r="AI350" s="9">
        <f t="shared" si="317"/>
        <v>0</v>
      </c>
      <c r="AJ350" s="9">
        <f t="shared" si="318"/>
        <v>0</v>
      </c>
      <c r="AK350" s="9">
        <f t="shared" si="319"/>
        <v>0</v>
      </c>
      <c r="AL350" s="9">
        <f t="shared" si="320"/>
        <v>0</v>
      </c>
      <c r="AM350" s="9">
        <f t="shared" si="321"/>
        <v>0</v>
      </c>
      <c r="AN350" s="20">
        <v>6.020401957620769E-3</v>
      </c>
      <c r="AO350" s="9">
        <f t="shared" si="322"/>
        <v>0</v>
      </c>
      <c r="AP350" s="9">
        <f t="shared" si="323"/>
        <v>0</v>
      </c>
      <c r="AQ350" s="9">
        <f t="shared" si="324"/>
        <v>0</v>
      </c>
      <c r="AR350" s="20">
        <v>3.6318000000000006</v>
      </c>
      <c r="AS350" s="9">
        <f t="shared" si="286"/>
        <v>0</v>
      </c>
      <c r="AT350" s="9">
        <f t="shared" si="325"/>
        <v>0</v>
      </c>
      <c r="AU350" s="9">
        <f t="shared" si="326"/>
        <v>0</v>
      </c>
      <c r="AV350" s="9">
        <f t="shared" si="327"/>
        <v>0</v>
      </c>
      <c r="AW350" s="9">
        <f t="shared" si="328"/>
        <v>0</v>
      </c>
      <c r="AX350" s="9">
        <f t="shared" si="329"/>
        <v>0</v>
      </c>
      <c r="AY350" s="20">
        <v>5.1606538604852537E-3</v>
      </c>
      <c r="AZ350" s="9">
        <f t="shared" si="330"/>
        <v>0</v>
      </c>
      <c r="BA350" s="9">
        <f t="shared" si="331"/>
        <v>0</v>
      </c>
      <c r="BB350" s="9">
        <f t="shared" si="332"/>
        <v>0</v>
      </c>
      <c r="BC350" s="20">
        <v>4.4318000000000008</v>
      </c>
      <c r="BD350" s="9">
        <f t="shared" si="287"/>
        <v>0</v>
      </c>
      <c r="BE350" s="9">
        <f t="shared" si="288"/>
        <v>0.15937277519550483</v>
      </c>
      <c r="BF350" s="9">
        <f t="shared" si="289"/>
        <v>0.16735403470017943</v>
      </c>
      <c r="BG350" s="9">
        <f t="shared" si="290"/>
        <v>0.15177337720438513</v>
      </c>
      <c r="BH350" s="9">
        <f t="shared" si="291"/>
        <v>0.1757364119257338</v>
      </c>
      <c r="BI350" s="9">
        <f t="shared" si="292"/>
        <v>0.14453751190222039</v>
      </c>
      <c r="BJ350" s="9">
        <f t="shared" si="293"/>
        <v>0</v>
      </c>
      <c r="BK350" s="9">
        <f t="shared" si="294"/>
        <v>0</v>
      </c>
      <c r="BL350" s="9">
        <f t="shared" si="295"/>
        <v>0</v>
      </c>
      <c r="BM350" s="9">
        <f t="shared" si="296"/>
        <v>0</v>
      </c>
      <c r="BN350" s="9">
        <f t="shared" si="297"/>
        <v>0</v>
      </c>
    </row>
    <row r="351" spans="1:66" x14ac:dyDescent="0.3">
      <c r="A351" s="9">
        <f t="shared" si="285"/>
        <v>334</v>
      </c>
      <c r="B351" s="9">
        <f t="shared" si="333"/>
        <v>0</v>
      </c>
      <c r="C351" s="9">
        <f t="shared" si="334"/>
        <v>0</v>
      </c>
      <c r="D351" s="9">
        <f t="shared" si="335"/>
        <v>0</v>
      </c>
      <c r="E351" s="9">
        <f t="shared" si="336"/>
        <v>0</v>
      </c>
      <c r="F351" s="9">
        <f t="shared" si="337"/>
        <v>0</v>
      </c>
      <c r="G351" s="20">
        <v>5.4964889320406884E-3</v>
      </c>
      <c r="H351" s="9">
        <f t="shared" si="338"/>
        <v>0</v>
      </c>
      <c r="I351" s="9">
        <f t="shared" si="339"/>
        <v>0</v>
      </c>
      <c r="J351" s="9">
        <f t="shared" si="340"/>
        <v>0</v>
      </c>
      <c r="K351" s="4">
        <v>4.0318000000000005</v>
      </c>
      <c r="L351" s="9">
        <f t="shared" si="298"/>
        <v>0</v>
      </c>
      <c r="M351" s="9">
        <f t="shared" si="299"/>
        <v>0</v>
      </c>
      <c r="N351" s="9">
        <f t="shared" si="300"/>
        <v>0</v>
      </c>
      <c r="O351" s="9">
        <f t="shared" si="301"/>
        <v>0</v>
      </c>
      <c r="P351" s="9">
        <f t="shared" si="302"/>
        <v>0</v>
      </c>
      <c r="Q351" s="9">
        <f t="shared" si="303"/>
        <v>0</v>
      </c>
      <c r="R351" s="20">
        <v>5.6648754131074508E-3</v>
      </c>
      <c r="S351" s="9">
        <f t="shared" si="304"/>
        <v>0</v>
      </c>
      <c r="T351" s="9">
        <f t="shared" si="305"/>
        <v>0</v>
      </c>
      <c r="U351" s="9">
        <f t="shared" si="306"/>
        <v>0</v>
      </c>
      <c r="V351" s="20">
        <v>3.8318000000000003</v>
      </c>
      <c r="W351" s="9">
        <f t="shared" si="307"/>
        <v>0</v>
      </c>
      <c r="X351" s="9">
        <f t="shared" si="308"/>
        <v>0</v>
      </c>
      <c r="Y351" s="9">
        <f t="shared" si="309"/>
        <v>0</v>
      </c>
      <c r="Z351" s="9">
        <f t="shared" si="310"/>
        <v>0</v>
      </c>
      <c r="AA351" s="9">
        <f t="shared" si="311"/>
        <v>0</v>
      </c>
      <c r="AB351" s="9">
        <f t="shared" si="312"/>
        <v>0</v>
      </c>
      <c r="AC351" s="20">
        <v>5.3284154859407629E-3</v>
      </c>
      <c r="AD351" s="9">
        <f t="shared" si="313"/>
        <v>0</v>
      </c>
      <c r="AE351" s="9">
        <f t="shared" si="314"/>
        <v>0</v>
      </c>
      <c r="AF351" s="9">
        <f t="shared" si="315"/>
        <v>0</v>
      </c>
      <c r="AG351" s="20">
        <v>4.2318000000000007</v>
      </c>
      <c r="AH351" s="9">
        <f t="shared" si="316"/>
        <v>0</v>
      </c>
      <c r="AI351" s="9">
        <f t="shared" si="317"/>
        <v>0</v>
      </c>
      <c r="AJ351" s="9">
        <f t="shared" si="318"/>
        <v>0</v>
      </c>
      <c r="AK351" s="9">
        <f t="shared" si="319"/>
        <v>0</v>
      </c>
      <c r="AL351" s="9">
        <f t="shared" si="320"/>
        <v>0</v>
      </c>
      <c r="AM351" s="9">
        <f t="shared" si="321"/>
        <v>0</v>
      </c>
      <c r="AN351" s="20">
        <v>6.020401957620769E-3</v>
      </c>
      <c r="AO351" s="9">
        <f t="shared" si="322"/>
        <v>0</v>
      </c>
      <c r="AP351" s="9">
        <f t="shared" si="323"/>
        <v>0</v>
      </c>
      <c r="AQ351" s="9">
        <f t="shared" si="324"/>
        <v>0</v>
      </c>
      <c r="AR351" s="20">
        <v>3.6318000000000006</v>
      </c>
      <c r="AS351" s="9">
        <f t="shared" si="286"/>
        <v>0</v>
      </c>
      <c r="AT351" s="9">
        <f t="shared" si="325"/>
        <v>0</v>
      </c>
      <c r="AU351" s="9">
        <f t="shared" si="326"/>
        <v>0</v>
      </c>
      <c r="AV351" s="9">
        <f t="shared" si="327"/>
        <v>0</v>
      </c>
      <c r="AW351" s="9">
        <f t="shared" si="328"/>
        <v>0</v>
      </c>
      <c r="AX351" s="9">
        <f t="shared" si="329"/>
        <v>0</v>
      </c>
      <c r="AY351" s="20">
        <v>5.1606538604852537E-3</v>
      </c>
      <c r="AZ351" s="9">
        <f t="shared" si="330"/>
        <v>0</v>
      </c>
      <c r="BA351" s="9">
        <f t="shared" si="331"/>
        <v>0</v>
      </c>
      <c r="BB351" s="9">
        <f t="shared" si="332"/>
        <v>0</v>
      </c>
      <c r="BC351" s="20">
        <v>4.4318000000000008</v>
      </c>
      <c r="BD351" s="9">
        <f t="shared" si="287"/>
        <v>0</v>
      </c>
      <c r="BE351" s="9">
        <f t="shared" si="288"/>
        <v>0.15836364462771554</v>
      </c>
      <c r="BF351" s="9">
        <f t="shared" si="289"/>
        <v>0.16632191248765052</v>
      </c>
      <c r="BG351" s="9">
        <f t="shared" si="290"/>
        <v>0.1507873930697515</v>
      </c>
      <c r="BH351" s="9">
        <f t="shared" si="291"/>
        <v>0.17468152713013546</v>
      </c>
      <c r="BI351" s="9">
        <f t="shared" si="292"/>
        <v>0.14357476133984468</v>
      </c>
      <c r="BJ351" s="9">
        <f t="shared" si="293"/>
        <v>0</v>
      </c>
      <c r="BK351" s="9">
        <f t="shared" si="294"/>
        <v>0</v>
      </c>
      <c r="BL351" s="9">
        <f t="shared" si="295"/>
        <v>0</v>
      </c>
      <c r="BM351" s="9">
        <f t="shared" si="296"/>
        <v>0</v>
      </c>
      <c r="BN351" s="9">
        <f t="shared" si="297"/>
        <v>0</v>
      </c>
    </row>
    <row r="352" spans="1:66" x14ac:dyDescent="0.3">
      <c r="A352" s="9">
        <f t="shared" si="285"/>
        <v>335</v>
      </c>
      <c r="B352" s="9">
        <f t="shared" si="333"/>
        <v>0</v>
      </c>
      <c r="C352" s="9">
        <f t="shared" si="334"/>
        <v>0</v>
      </c>
      <c r="D352" s="9">
        <f t="shared" si="335"/>
        <v>0</v>
      </c>
      <c r="E352" s="9">
        <f t="shared" si="336"/>
        <v>0</v>
      </c>
      <c r="F352" s="9">
        <f t="shared" si="337"/>
        <v>0</v>
      </c>
      <c r="G352" s="20">
        <v>5.4964889320406884E-3</v>
      </c>
      <c r="H352" s="9">
        <f t="shared" si="338"/>
        <v>0</v>
      </c>
      <c r="I352" s="9">
        <f t="shared" si="339"/>
        <v>0</v>
      </c>
      <c r="J352" s="9">
        <f t="shared" si="340"/>
        <v>0</v>
      </c>
      <c r="K352" s="4">
        <v>4.0318000000000005</v>
      </c>
      <c r="L352" s="9">
        <f t="shared" si="298"/>
        <v>0</v>
      </c>
      <c r="M352" s="9">
        <f t="shared" si="299"/>
        <v>0</v>
      </c>
      <c r="N352" s="9">
        <f t="shared" si="300"/>
        <v>0</v>
      </c>
      <c r="O352" s="9">
        <f t="shared" si="301"/>
        <v>0</v>
      </c>
      <c r="P352" s="9">
        <f t="shared" si="302"/>
        <v>0</v>
      </c>
      <c r="Q352" s="9">
        <f t="shared" si="303"/>
        <v>0</v>
      </c>
      <c r="R352" s="20">
        <v>5.6648754131074508E-3</v>
      </c>
      <c r="S352" s="9">
        <f t="shared" si="304"/>
        <v>0</v>
      </c>
      <c r="T352" s="9">
        <f t="shared" si="305"/>
        <v>0</v>
      </c>
      <c r="U352" s="9">
        <f t="shared" si="306"/>
        <v>0</v>
      </c>
      <c r="V352" s="20">
        <v>3.8318000000000003</v>
      </c>
      <c r="W352" s="9">
        <f t="shared" si="307"/>
        <v>0</v>
      </c>
      <c r="X352" s="9">
        <f t="shared" si="308"/>
        <v>0</v>
      </c>
      <c r="Y352" s="9">
        <f t="shared" si="309"/>
        <v>0</v>
      </c>
      <c r="Z352" s="9">
        <f t="shared" si="310"/>
        <v>0</v>
      </c>
      <c r="AA352" s="9">
        <f t="shared" si="311"/>
        <v>0</v>
      </c>
      <c r="AB352" s="9">
        <f t="shared" si="312"/>
        <v>0</v>
      </c>
      <c r="AC352" s="20">
        <v>5.3284154859407629E-3</v>
      </c>
      <c r="AD352" s="9">
        <f t="shared" si="313"/>
        <v>0</v>
      </c>
      <c r="AE352" s="9">
        <f t="shared" si="314"/>
        <v>0</v>
      </c>
      <c r="AF352" s="9">
        <f t="shared" si="315"/>
        <v>0</v>
      </c>
      <c r="AG352" s="20">
        <v>4.2318000000000007</v>
      </c>
      <c r="AH352" s="9">
        <f t="shared" si="316"/>
        <v>0</v>
      </c>
      <c r="AI352" s="9">
        <f t="shared" si="317"/>
        <v>0</v>
      </c>
      <c r="AJ352" s="9">
        <f t="shared" si="318"/>
        <v>0</v>
      </c>
      <c r="AK352" s="9">
        <f t="shared" si="319"/>
        <v>0</v>
      </c>
      <c r="AL352" s="9">
        <f t="shared" si="320"/>
        <v>0</v>
      </c>
      <c r="AM352" s="9">
        <f t="shared" si="321"/>
        <v>0</v>
      </c>
      <c r="AN352" s="20">
        <v>6.020401957620769E-3</v>
      </c>
      <c r="AO352" s="9">
        <f t="shared" si="322"/>
        <v>0</v>
      </c>
      <c r="AP352" s="9">
        <f t="shared" si="323"/>
        <v>0</v>
      </c>
      <c r="AQ352" s="9">
        <f t="shared" si="324"/>
        <v>0</v>
      </c>
      <c r="AR352" s="20">
        <v>3.6318000000000006</v>
      </c>
      <c r="AS352" s="9">
        <f t="shared" si="286"/>
        <v>0</v>
      </c>
      <c r="AT352" s="9">
        <f t="shared" si="325"/>
        <v>0</v>
      </c>
      <c r="AU352" s="9">
        <f t="shared" si="326"/>
        <v>0</v>
      </c>
      <c r="AV352" s="9">
        <f t="shared" si="327"/>
        <v>0</v>
      </c>
      <c r="AW352" s="9">
        <f t="shared" si="328"/>
        <v>0</v>
      </c>
      <c r="AX352" s="9">
        <f t="shared" si="329"/>
        <v>0</v>
      </c>
      <c r="AY352" s="20">
        <v>5.1606538604852537E-3</v>
      </c>
      <c r="AZ352" s="9">
        <f t="shared" si="330"/>
        <v>0</v>
      </c>
      <c r="BA352" s="9">
        <f t="shared" si="331"/>
        <v>0</v>
      </c>
      <c r="BB352" s="9">
        <f t="shared" si="332"/>
        <v>0</v>
      </c>
      <c r="BC352" s="20">
        <v>4.4318000000000008</v>
      </c>
      <c r="BD352" s="9">
        <f t="shared" si="287"/>
        <v>0</v>
      </c>
      <c r="BE352" s="9">
        <f t="shared" si="288"/>
        <v>0.15736090376169054</v>
      </c>
      <c r="BF352" s="9">
        <f t="shared" si="289"/>
        <v>0.1652961556804344</v>
      </c>
      <c r="BG352" s="9">
        <f t="shared" si="290"/>
        <v>0.14980781430562262</v>
      </c>
      <c r="BH352" s="9">
        <f t="shared" si="291"/>
        <v>0.1736329744424924</v>
      </c>
      <c r="BI352" s="9">
        <f t="shared" si="292"/>
        <v>0.14261842356701512</v>
      </c>
      <c r="BJ352" s="9">
        <f t="shared" si="293"/>
        <v>0</v>
      </c>
      <c r="BK352" s="9">
        <f t="shared" si="294"/>
        <v>0</v>
      </c>
      <c r="BL352" s="9">
        <f t="shared" si="295"/>
        <v>0</v>
      </c>
      <c r="BM352" s="9">
        <f t="shared" si="296"/>
        <v>0</v>
      </c>
      <c r="BN352" s="9">
        <f t="shared" si="297"/>
        <v>0</v>
      </c>
    </row>
    <row r="353" spans="1:66" x14ac:dyDescent="0.3">
      <c r="A353" s="9">
        <f t="shared" si="285"/>
        <v>336</v>
      </c>
      <c r="B353" s="9">
        <f t="shared" si="333"/>
        <v>0</v>
      </c>
      <c r="C353" s="9">
        <f t="shared" si="334"/>
        <v>0</v>
      </c>
      <c r="D353" s="9">
        <f t="shared" si="335"/>
        <v>0</v>
      </c>
      <c r="E353" s="9">
        <f t="shared" si="336"/>
        <v>0</v>
      </c>
      <c r="F353" s="9">
        <f t="shared" si="337"/>
        <v>0</v>
      </c>
      <c r="G353" s="20">
        <v>5.4964889320406884E-3</v>
      </c>
      <c r="H353" s="9">
        <f t="shared" si="338"/>
        <v>0</v>
      </c>
      <c r="I353" s="9">
        <f t="shared" si="339"/>
        <v>0</v>
      </c>
      <c r="J353" s="9">
        <f t="shared" si="340"/>
        <v>0</v>
      </c>
      <c r="K353" s="4">
        <v>4.0318000000000005</v>
      </c>
      <c r="L353" s="9">
        <f t="shared" si="298"/>
        <v>0</v>
      </c>
      <c r="M353" s="9">
        <f t="shared" si="299"/>
        <v>0</v>
      </c>
      <c r="N353" s="9">
        <f t="shared" si="300"/>
        <v>0</v>
      </c>
      <c r="O353" s="9">
        <f t="shared" si="301"/>
        <v>0</v>
      </c>
      <c r="P353" s="9">
        <f t="shared" si="302"/>
        <v>0</v>
      </c>
      <c r="Q353" s="9">
        <f t="shared" si="303"/>
        <v>0</v>
      </c>
      <c r="R353" s="20">
        <v>5.6648754131074508E-3</v>
      </c>
      <c r="S353" s="9">
        <f t="shared" si="304"/>
        <v>0</v>
      </c>
      <c r="T353" s="9">
        <f t="shared" si="305"/>
        <v>0</v>
      </c>
      <c r="U353" s="9">
        <f t="shared" si="306"/>
        <v>0</v>
      </c>
      <c r="V353" s="20">
        <v>3.8318000000000003</v>
      </c>
      <c r="W353" s="9">
        <f t="shared" si="307"/>
        <v>0</v>
      </c>
      <c r="X353" s="9">
        <f t="shared" si="308"/>
        <v>0</v>
      </c>
      <c r="Y353" s="9">
        <f t="shared" si="309"/>
        <v>0</v>
      </c>
      <c r="Z353" s="9">
        <f t="shared" si="310"/>
        <v>0</v>
      </c>
      <c r="AA353" s="9">
        <f t="shared" si="311"/>
        <v>0</v>
      </c>
      <c r="AB353" s="9">
        <f t="shared" si="312"/>
        <v>0</v>
      </c>
      <c r="AC353" s="20">
        <v>5.3284154859407629E-3</v>
      </c>
      <c r="AD353" s="9">
        <f t="shared" si="313"/>
        <v>0</v>
      </c>
      <c r="AE353" s="9">
        <f t="shared" si="314"/>
        <v>0</v>
      </c>
      <c r="AF353" s="9">
        <f t="shared" si="315"/>
        <v>0</v>
      </c>
      <c r="AG353" s="20">
        <v>4.2318000000000007</v>
      </c>
      <c r="AH353" s="9">
        <f t="shared" si="316"/>
        <v>0</v>
      </c>
      <c r="AI353" s="9">
        <f t="shared" si="317"/>
        <v>0</v>
      </c>
      <c r="AJ353" s="9">
        <f t="shared" si="318"/>
        <v>0</v>
      </c>
      <c r="AK353" s="9">
        <f t="shared" si="319"/>
        <v>0</v>
      </c>
      <c r="AL353" s="9">
        <f t="shared" si="320"/>
        <v>0</v>
      </c>
      <c r="AM353" s="9">
        <f t="shared" si="321"/>
        <v>0</v>
      </c>
      <c r="AN353" s="20">
        <v>6.020401957620769E-3</v>
      </c>
      <c r="AO353" s="9">
        <f t="shared" si="322"/>
        <v>0</v>
      </c>
      <c r="AP353" s="9">
        <f t="shared" si="323"/>
        <v>0</v>
      </c>
      <c r="AQ353" s="9">
        <f t="shared" si="324"/>
        <v>0</v>
      </c>
      <c r="AR353" s="20">
        <v>3.6318000000000006</v>
      </c>
      <c r="AS353" s="9">
        <f t="shared" si="286"/>
        <v>0</v>
      </c>
      <c r="AT353" s="9">
        <f t="shared" si="325"/>
        <v>0</v>
      </c>
      <c r="AU353" s="9">
        <f t="shared" si="326"/>
        <v>0</v>
      </c>
      <c r="AV353" s="9">
        <f t="shared" si="327"/>
        <v>0</v>
      </c>
      <c r="AW353" s="9">
        <f t="shared" si="328"/>
        <v>0</v>
      </c>
      <c r="AX353" s="9">
        <f t="shared" si="329"/>
        <v>0</v>
      </c>
      <c r="AY353" s="20">
        <v>5.1606538604852537E-3</v>
      </c>
      <c r="AZ353" s="9">
        <f t="shared" si="330"/>
        <v>0</v>
      </c>
      <c r="BA353" s="9">
        <f t="shared" si="331"/>
        <v>0</v>
      </c>
      <c r="BB353" s="9">
        <f t="shared" si="332"/>
        <v>0</v>
      </c>
      <c r="BC353" s="20">
        <v>4.4318000000000008</v>
      </c>
      <c r="BD353" s="9">
        <f t="shared" si="287"/>
        <v>0</v>
      </c>
      <c r="BE353" s="9">
        <f t="shared" si="288"/>
        <v>0.15636451213855371</v>
      </c>
      <c r="BF353" s="9">
        <f t="shared" si="289"/>
        <v>0.16427672502117927</v>
      </c>
      <c r="BG353" s="9">
        <f t="shared" si="290"/>
        <v>0.14883459929999898</v>
      </c>
      <c r="BH353" s="9">
        <f t="shared" si="291"/>
        <v>0.17259071585335434</v>
      </c>
      <c r="BI353" s="9">
        <f t="shared" si="292"/>
        <v>0.14166845586875304</v>
      </c>
      <c r="BJ353" s="9">
        <f t="shared" si="293"/>
        <v>0</v>
      </c>
      <c r="BK353" s="9">
        <f t="shared" si="294"/>
        <v>0</v>
      </c>
      <c r="BL353" s="9">
        <f t="shared" si="295"/>
        <v>0</v>
      </c>
      <c r="BM353" s="9">
        <f t="shared" si="296"/>
        <v>0</v>
      </c>
      <c r="BN353" s="9">
        <f t="shared" si="297"/>
        <v>0</v>
      </c>
    </row>
    <row r="354" spans="1:66" x14ac:dyDescent="0.3">
      <c r="A354" s="9">
        <f t="shared" si="285"/>
        <v>337</v>
      </c>
      <c r="B354" s="9">
        <f t="shared" si="333"/>
        <v>0</v>
      </c>
      <c r="C354" s="9">
        <f t="shared" si="334"/>
        <v>0</v>
      </c>
      <c r="D354" s="9">
        <f t="shared" si="335"/>
        <v>0</v>
      </c>
      <c r="E354" s="9">
        <f t="shared" si="336"/>
        <v>0</v>
      </c>
      <c r="F354" s="9">
        <f t="shared" si="337"/>
        <v>0</v>
      </c>
      <c r="G354" s="20">
        <v>5.4964889320406884E-3</v>
      </c>
      <c r="H354" s="9">
        <f t="shared" si="338"/>
        <v>0</v>
      </c>
      <c r="I354" s="9">
        <f t="shared" si="339"/>
        <v>0</v>
      </c>
      <c r="J354" s="9">
        <f t="shared" si="340"/>
        <v>0</v>
      </c>
      <c r="K354" s="4">
        <v>4.0318000000000005</v>
      </c>
      <c r="L354" s="9">
        <f t="shared" si="298"/>
        <v>0</v>
      </c>
      <c r="M354" s="9">
        <f t="shared" si="299"/>
        <v>0</v>
      </c>
      <c r="N354" s="9">
        <f t="shared" si="300"/>
        <v>0</v>
      </c>
      <c r="O354" s="9">
        <f t="shared" si="301"/>
        <v>0</v>
      </c>
      <c r="P354" s="9">
        <f t="shared" si="302"/>
        <v>0</v>
      </c>
      <c r="Q354" s="9">
        <f t="shared" si="303"/>
        <v>0</v>
      </c>
      <c r="R354" s="20">
        <v>5.6648754131074508E-3</v>
      </c>
      <c r="S354" s="9">
        <f t="shared" si="304"/>
        <v>0</v>
      </c>
      <c r="T354" s="9">
        <f t="shared" si="305"/>
        <v>0</v>
      </c>
      <c r="U354" s="9">
        <f t="shared" si="306"/>
        <v>0</v>
      </c>
      <c r="V354" s="20">
        <v>3.8318000000000003</v>
      </c>
      <c r="W354" s="9">
        <f t="shared" si="307"/>
        <v>0</v>
      </c>
      <c r="X354" s="9">
        <f t="shared" si="308"/>
        <v>0</v>
      </c>
      <c r="Y354" s="9">
        <f t="shared" si="309"/>
        <v>0</v>
      </c>
      <c r="Z354" s="9">
        <f t="shared" si="310"/>
        <v>0</v>
      </c>
      <c r="AA354" s="9">
        <f t="shared" si="311"/>
        <v>0</v>
      </c>
      <c r="AB354" s="9">
        <f t="shared" si="312"/>
        <v>0</v>
      </c>
      <c r="AC354" s="20">
        <v>5.3284154859407629E-3</v>
      </c>
      <c r="AD354" s="9">
        <f t="shared" si="313"/>
        <v>0</v>
      </c>
      <c r="AE354" s="9">
        <f t="shared" si="314"/>
        <v>0</v>
      </c>
      <c r="AF354" s="9">
        <f t="shared" si="315"/>
        <v>0</v>
      </c>
      <c r="AG354" s="20">
        <v>4.2318000000000007</v>
      </c>
      <c r="AH354" s="9">
        <f t="shared" si="316"/>
        <v>0</v>
      </c>
      <c r="AI354" s="9">
        <f t="shared" si="317"/>
        <v>0</v>
      </c>
      <c r="AJ354" s="9">
        <f t="shared" si="318"/>
        <v>0</v>
      </c>
      <c r="AK354" s="9">
        <f t="shared" si="319"/>
        <v>0</v>
      </c>
      <c r="AL354" s="9">
        <f t="shared" si="320"/>
        <v>0</v>
      </c>
      <c r="AM354" s="9">
        <f t="shared" si="321"/>
        <v>0</v>
      </c>
      <c r="AN354" s="20">
        <v>6.020401957620769E-3</v>
      </c>
      <c r="AO354" s="9">
        <f t="shared" si="322"/>
        <v>0</v>
      </c>
      <c r="AP354" s="9">
        <f t="shared" si="323"/>
        <v>0</v>
      </c>
      <c r="AQ354" s="9">
        <f t="shared" si="324"/>
        <v>0</v>
      </c>
      <c r="AR354" s="20">
        <v>3.6318000000000006</v>
      </c>
      <c r="AS354" s="9">
        <f t="shared" si="286"/>
        <v>0</v>
      </c>
      <c r="AT354" s="9">
        <f t="shared" si="325"/>
        <v>0</v>
      </c>
      <c r="AU354" s="9">
        <f t="shared" si="326"/>
        <v>0</v>
      </c>
      <c r="AV354" s="9">
        <f t="shared" si="327"/>
        <v>0</v>
      </c>
      <c r="AW354" s="9">
        <f t="shared" si="328"/>
        <v>0</v>
      </c>
      <c r="AX354" s="9">
        <f t="shared" si="329"/>
        <v>0</v>
      </c>
      <c r="AY354" s="20">
        <v>5.1606538604852537E-3</v>
      </c>
      <c r="AZ354" s="9">
        <f t="shared" si="330"/>
        <v>0</v>
      </c>
      <c r="BA354" s="9">
        <f t="shared" si="331"/>
        <v>0</v>
      </c>
      <c r="BB354" s="9">
        <f t="shared" si="332"/>
        <v>0</v>
      </c>
      <c r="BC354" s="20">
        <v>4.4318000000000008</v>
      </c>
      <c r="BD354" s="9">
        <f t="shared" si="287"/>
        <v>0</v>
      </c>
      <c r="BE354" s="9">
        <f t="shared" si="288"/>
        <v>0.15537442955560998</v>
      </c>
      <c r="BF354" s="9">
        <f t="shared" si="289"/>
        <v>0.16326358149464509</v>
      </c>
      <c r="BG354" s="9">
        <f t="shared" si="290"/>
        <v>0.14786770671121027</v>
      </c>
      <c r="BH354" s="9">
        <f t="shared" si="291"/>
        <v>0.1715547135814286</v>
      </c>
      <c r="BI354" s="9">
        <f t="shared" si="292"/>
        <v>0.14072481581460011</v>
      </c>
      <c r="BJ354" s="9">
        <f t="shared" si="293"/>
        <v>0</v>
      </c>
      <c r="BK354" s="9">
        <f t="shared" si="294"/>
        <v>0</v>
      </c>
      <c r="BL354" s="9">
        <f t="shared" si="295"/>
        <v>0</v>
      </c>
      <c r="BM354" s="9">
        <f t="shared" si="296"/>
        <v>0</v>
      </c>
      <c r="BN354" s="9">
        <f t="shared" si="297"/>
        <v>0</v>
      </c>
    </row>
    <row r="355" spans="1:66" x14ac:dyDescent="0.3">
      <c r="A355" s="9">
        <f t="shared" si="285"/>
        <v>338</v>
      </c>
      <c r="B355" s="9">
        <f t="shared" si="333"/>
        <v>0</v>
      </c>
      <c r="C355" s="9">
        <f t="shared" si="334"/>
        <v>0</v>
      </c>
      <c r="D355" s="9">
        <f t="shared" si="335"/>
        <v>0</v>
      </c>
      <c r="E355" s="9">
        <f t="shared" si="336"/>
        <v>0</v>
      </c>
      <c r="F355" s="9">
        <f t="shared" si="337"/>
        <v>0</v>
      </c>
      <c r="G355" s="20">
        <v>5.4964889320406884E-3</v>
      </c>
      <c r="H355" s="9">
        <f t="shared" si="338"/>
        <v>0</v>
      </c>
      <c r="I355" s="9">
        <f t="shared" si="339"/>
        <v>0</v>
      </c>
      <c r="J355" s="9">
        <f t="shared" si="340"/>
        <v>0</v>
      </c>
      <c r="K355" s="4">
        <v>4.0318000000000005</v>
      </c>
      <c r="L355" s="9">
        <f t="shared" si="298"/>
        <v>0</v>
      </c>
      <c r="M355" s="9">
        <f t="shared" si="299"/>
        <v>0</v>
      </c>
      <c r="N355" s="9">
        <f t="shared" si="300"/>
        <v>0</v>
      </c>
      <c r="O355" s="9">
        <f t="shared" si="301"/>
        <v>0</v>
      </c>
      <c r="P355" s="9">
        <f t="shared" si="302"/>
        <v>0</v>
      </c>
      <c r="Q355" s="9">
        <f t="shared" si="303"/>
        <v>0</v>
      </c>
      <c r="R355" s="20">
        <v>5.6648754131074508E-3</v>
      </c>
      <c r="S355" s="9">
        <f t="shared" si="304"/>
        <v>0</v>
      </c>
      <c r="T355" s="9">
        <f t="shared" si="305"/>
        <v>0</v>
      </c>
      <c r="U355" s="9">
        <f t="shared" si="306"/>
        <v>0</v>
      </c>
      <c r="V355" s="20">
        <v>3.8318000000000003</v>
      </c>
      <c r="W355" s="9">
        <f t="shared" si="307"/>
        <v>0</v>
      </c>
      <c r="X355" s="9">
        <f t="shared" si="308"/>
        <v>0</v>
      </c>
      <c r="Y355" s="9">
        <f t="shared" si="309"/>
        <v>0</v>
      </c>
      <c r="Z355" s="9">
        <f t="shared" si="310"/>
        <v>0</v>
      </c>
      <c r="AA355" s="9">
        <f t="shared" si="311"/>
        <v>0</v>
      </c>
      <c r="AB355" s="9">
        <f t="shared" si="312"/>
        <v>0</v>
      </c>
      <c r="AC355" s="20">
        <v>5.3284154859407629E-3</v>
      </c>
      <c r="AD355" s="9">
        <f t="shared" si="313"/>
        <v>0</v>
      </c>
      <c r="AE355" s="9">
        <f t="shared" si="314"/>
        <v>0</v>
      </c>
      <c r="AF355" s="9">
        <f t="shared" si="315"/>
        <v>0</v>
      </c>
      <c r="AG355" s="20">
        <v>4.2318000000000007</v>
      </c>
      <c r="AH355" s="9">
        <f t="shared" si="316"/>
        <v>0</v>
      </c>
      <c r="AI355" s="9">
        <f t="shared" si="317"/>
        <v>0</v>
      </c>
      <c r="AJ355" s="9">
        <f t="shared" si="318"/>
        <v>0</v>
      </c>
      <c r="AK355" s="9">
        <f t="shared" si="319"/>
        <v>0</v>
      </c>
      <c r="AL355" s="9">
        <f t="shared" si="320"/>
        <v>0</v>
      </c>
      <c r="AM355" s="9">
        <f t="shared" si="321"/>
        <v>0</v>
      </c>
      <c r="AN355" s="20">
        <v>6.020401957620769E-3</v>
      </c>
      <c r="AO355" s="9">
        <f t="shared" si="322"/>
        <v>0</v>
      </c>
      <c r="AP355" s="9">
        <f t="shared" si="323"/>
        <v>0</v>
      </c>
      <c r="AQ355" s="9">
        <f t="shared" si="324"/>
        <v>0</v>
      </c>
      <c r="AR355" s="20">
        <v>3.6318000000000006</v>
      </c>
      <c r="AS355" s="9">
        <f t="shared" si="286"/>
        <v>0</v>
      </c>
      <c r="AT355" s="9">
        <f t="shared" si="325"/>
        <v>0</v>
      </c>
      <c r="AU355" s="9">
        <f t="shared" si="326"/>
        <v>0</v>
      </c>
      <c r="AV355" s="9">
        <f t="shared" si="327"/>
        <v>0</v>
      </c>
      <c r="AW355" s="9">
        <f t="shared" si="328"/>
        <v>0</v>
      </c>
      <c r="AX355" s="9">
        <f t="shared" si="329"/>
        <v>0</v>
      </c>
      <c r="AY355" s="20">
        <v>5.1606538604852537E-3</v>
      </c>
      <c r="AZ355" s="9">
        <f t="shared" si="330"/>
        <v>0</v>
      </c>
      <c r="BA355" s="9">
        <f t="shared" si="331"/>
        <v>0</v>
      </c>
      <c r="BB355" s="9">
        <f t="shared" si="332"/>
        <v>0</v>
      </c>
      <c r="BC355" s="20">
        <v>4.4318000000000008</v>
      </c>
      <c r="BD355" s="9">
        <f t="shared" si="287"/>
        <v>0</v>
      </c>
      <c r="BE355" s="9">
        <f t="shared" si="288"/>
        <v>0.15439061606472329</v>
      </c>
      <c r="BF355" s="9">
        <f t="shared" si="289"/>
        <v>0.16225668632621051</v>
      </c>
      <c r="BG355" s="9">
        <f t="shared" si="290"/>
        <v>0.14690709546615918</v>
      </c>
      <c r="BH355" s="9">
        <f t="shared" si="291"/>
        <v>0.17052493007221051</v>
      </c>
      <c r="BI355" s="9">
        <f t="shared" si="292"/>
        <v>0.13978746125672328</v>
      </c>
      <c r="BJ355" s="9">
        <f t="shared" si="293"/>
        <v>0</v>
      </c>
      <c r="BK355" s="9">
        <f t="shared" si="294"/>
        <v>0</v>
      </c>
      <c r="BL355" s="9">
        <f t="shared" si="295"/>
        <v>0</v>
      </c>
      <c r="BM355" s="9">
        <f t="shared" si="296"/>
        <v>0</v>
      </c>
      <c r="BN355" s="9">
        <f t="shared" si="297"/>
        <v>0</v>
      </c>
    </row>
    <row r="356" spans="1:66" x14ac:dyDescent="0.3">
      <c r="A356" s="9">
        <f t="shared" si="285"/>
        <v>339</v>
      </c>
      <c r="B356" s="9">
        <f t="shared" si="333"/>
        <v>0</v>
      </c>
      <c r="C356" s="9">
        <f t="shared" si="334"/>
        <v>0</v>
      </c>
      <c r="D356" s="9">
        <f t="shared" si="335"/>
        <v>0</v>
      </c>
      <c r="E356" s="9">
        <f t="shared" si="336"/>
        <v>0</v>
      </c>
      <c r="F356" s="9">
        <f t="shared" si="337"/>
        <v>0</v>
      </c>
      <c r="G356" s="20">
        <v>5.4964889320406884E-3</v>
      </c>
      <c r="H356" s="9">
        <f t="shared" si="338"/>
        <v>0</v>
      </c>
      <c r="I356" s="9">
        <f t="shared" si="339"/>
        <v>0</v>
      </c>
      <c r="J356" s="9">
        <f t="shared" si="340"/>
        <v>0</v>
      </c>
      <c r="K356" s="4">
        <v>4.0318000000000005</v>
      </c>
      <c r="L356" s="9">
        <f t="shared" si="298"/>
        <v>0</v>
      </c>
      <c r="M356" s="9">
        <f t="shared" si="299"/>
        <v>0</v>
      </c>
      <c r="N356" s="9">
        <f t="shared" si="300"/>
        <v>0</v>
      </c>
      <c r="O356" s="9">
        <f t="shared" si="301"/>
        <v>0</v>
      </c>
      <c r="P356" s="9">
        <f t="shared" si="302"/>
        <v>0</v>
      </c>
      <c r="Q356" s="9">
        <f t="shared" si="303"/>
        <v>0</v>
      </c>
      <c r="R356" s="20">
        <v>5.6648754131074508E-3</v>
      </c>
      <c r="S356" s="9">
        <f t="shared" si="304"/>
        <v>0</v>
      </c>
      <c r="T356" s="9">
        <f t="shared" si="305"/>
        <v>0</v>
      </c>
      <c r="U356" s="9">
        <f t="shared" si="306"/>
        <v>0</v>
      </c>
      <c r="V356" s="20">
        <v>3.8318000000000003</v>
      </c>
      <c r="W356" s="9">
        <f t="shared" si="307"/>
        <v>0</v>
      </c>
      <c r="X356" s="9">
        <f t="shared" si="308"/>
        <v>0</v>
      </c>
      <c r="Y356" s="9">
        <f t="shared" si="309"/>
        <v>0</v>
      </c>
      <c r="Z356" s="9">
        <f t="shared" si="310"/>
        <v>0</v>
      </c>
      <c r="AA356" s="9">
        <f t="shared" si="311"/>
        <v>0</v>
      </c>
      <c r="AB356" s="9">
        <f t="shared" si="312"/>
        <v>0</v>
      </c>
      <c r="AC356" s="20">
        <v>5.3284154859407629E-3</v>
      </c>
      <c r="AD356" s="9">
        <f t="shared" si="313"/>
        <v>0</v>
      </c>
      <c r="AE356" s="9">
        <f t="shared" si="314"/>
        <v>0</v>
      </c>
      <c r="AF356" s="9">
        <f t="shared" si="315"/>
        <v>0</v>
      </c>
      <c r="AG356" s="20">
        <v>4.2318000000000007</v>
      </c>
      <c r="AH356" s="9">
        <f t="shared" si="316"/>
        <v>0</v>
      </c>
      <c r="AI356" s="9">
        <f t="shared" si="317"/>
        <v>0</v>
      </c>
      <c r="AJ356" s="9">
        <f t="shared" si="318"/>
        <v>0</v>
      </c>
      <c r="AK356" s="9">
        <f t="shared" si="319"/>
        <v>0</v>
      </c>
      <c r="AL356" s="9">
        <f t="shared" si="320"/>
        <v>0</v>
      </c>
      <c r="AM356" s="9">
        <f t="shared" si="321"/>
        <v>0</v>
      </c>
      <c r="AN356" s="20">
        <v>6.020401957620769E-3</v>
      </c>
      <c r="AO356" s="9">
        <f t="shared" si="322"/>
        <v>0</v>
      </c>
      <c r="AP356" s="9">
        <f t="shared" si="323"/>
        <v>0</v>
      </c>
      <c r="AQ356" s="9">
        <f t="shared" si="324"/>
        <v>0</v>
      </c>
      <c r="AR356" s="20">
        <v>3.6318000000000006</v>
      </c>
      <c r="AS356" s="9">
        <f t="shared" si="286"/>
        <v>0</v>
      </c>
      <c r="AT356" s="9">
        <f t="shared" si="325"/>
        <v>0</v>
      </c>
      <c r="AU356" s="9">
        <f t="shared" si="326"/>
        <v>0</v>
      </c>
      <c r="AV356" s="9">
        <f t="shared" si="327"/>
        <v>0</v>
      </c>
      <c r="AW356" s="9">
        <f t="shared" si="328"/>
        <v>0</v>
      </c>
      <c r="AX356" s="9">
        <f t="shared" si="329"/>
        <v>0</v>
      </c>
      <c r="AY356" s="20">
        <v>5.1606538604852537E-3</v>
      </c>
      <c r="AZ356" s="9">
        <f t="shared" si="330"/>
        <v>0</v>
      </c>
      <c r="BA356" s="9">
        <f t="shared" si="331"/>
        <v>0</v>
      </c>
      <c r="BB356" s="9">
        <f t="shared" si="332"/>
        <v>0</v>
      </c>
      <c r="BC356" s="20">
        <v>4.4318000000000008</v>
      </c>
      <c r="BD356" s="9">
        <f t="shared" si="287"/>
        <v>0</v>
      </c>
      <c r="BE356" s="9">
        <f t="shared" si="288"/>
        <v>0.15341303197070466</v>
      </c>
      <c r="BF356" s="9">
        <f t="shared" si="289"/>
        <v>0.16125600098038875</v>
      </c>
      <c r="BG356" s="9">
        <f t="shared" si="290"/>
        <v>0.14595272475857665</v>
      </c>
      <c r="BH356" s="9">
        <f t="shared" si="291"/>
        <v>0.16950132799662207</v>
      </c>
      <c r="BI356" s="9">
        <f t="shared" si="292"/>
        <v>0.13885635032803215</v>
      </c>
      <c r="BJ356" s="9">
        <f t="shared" si="293"/>
        <v>0</v>
      </c>
      <c r="BK356" s="9">
        <f t="shared" si="294"/>
        <v>0</v>
      </c>
      <c r="BL356" s="9">
        <f t="shared" si="295"/>
        <v>0</v>
      </c>
      <c r="BM356" s="9">
        <f t="shared" si="296"/>
        <v>0</v>
      </c>
      <c r="BN356" s="9">
        <f t="shared" si="297"/>
        <v>0</v>
      </c>
    </row>
    <row r="357" spans="1:66" x14ac:dyDescent="0.3">
      <c r="A357" s="9">
        <f t="shared" si="285"/>
        <v>340</v>
      </c>
      <c r="B357" s="9">
        <f t="shared" si="333"/>
        <v>0</v>
      </c>
      <c r="C357" s="9">
        <f t="shared" si="334"/>
        <v>0</v>
      </c>
      <c r="D357" s="9">
        <f t="shared" si="335"/>
        <v>0</v>
      </c>
      <c r="E357" s="9">
        <f t="shared" si="336"/>
        <v>0</v>
      </c>
      <c r="F357" s="9">
        <f t="shared" si="337"/>
        <v>0</v>
      </c>
      <c r="G357" s="20">
        <v>5.4964889320406884E-3</v>
      </c>
      <c r="H357" s="9">
        <f t="shared" si="338"/>
        <v>0</v>
      </c>
      <c r="I357" s="9">
        <f t="shared" si="339"/>
        <v>0</v>
      </c>
      <c r="J357" s="9">
        <f t="shared" si="340"/>
        <v>0</v>
      </c>
      <c r="K357" s="4">
        <v>4.0318000000000005</v>
      </c>
      <c r="L357" s="9">
        <f t="shared" si="298"/>
        <v>0</v>
      </c>
      <c r="M357" s="9">
        <f t="shared" si="299"/>
        <v>0</v>
      </c>
      <c r="N357" s="9">
        <f t="shared" si="300"/>
        <v>0</v>
      </c>
      <c r="O357" s="9">
        <f t="shared" si="301"/>
        <v>0</v>
      </c>
      <c r="P357" s="9">
        <f t="shared" si="302"/>
        <v>0</v>
      </c>
      <c r="Q357" s="9">
        <f t="shared" si="303"/>
        <v>0</v>
      </c>
      <c r="R357" s="20">
        <v>5.6648754131074508E-3</v>
      </c>
      <c r="S357" s="9">
        <f t="shared" si="304"/>
        <v>0</v>
      </c>
      <c r="T357" s="9">
        <f t="shared" si="305"/>
        <v>0</v>
      </c>
      <c r="U357" s="9">
        <f t="shared" si="306"/>
        <v>0</v>
      </c>
      <c r="V357" s="20">
        <v>3.8318000000000003</v>
      </c>
      <c r="W357" s="9">
        <f t="shared" si="307"/>
        <v>0</v>
      </c>
      <c r="X357" s="9">
        <f t="shared" si="308"/>
        <v>0</v>
      </c>
      <c r="Y357" s="9">
        <f t="shared" si="309"/>
        <v>0</v>
      </c>
      <c r="Z357" s="9">
        <f t="shared" si="310"/>
        <v>0</v>
      </c>
      <c r="AA357" s="9">
        <f t="shared" si="311"/>
        <v>0</v>
      </c>
      <c r="AB357" s="9">
        <f t="shared" si="312"/>
        <v>0</v>
      </c>
      <c r="AC357" s="20">
        <v>5.3284154859407629E-3</v>
      </c>
      <c r="AD357" s="9">
        <f t="shared" si="313"/>
        <v>0</v>
      </c>
      <c r="AE357" s="9">
        <f t="shared" si="314"/>
        <v>0</v>
      </c>
      <c r="AF357" s="9">
        <f t="shared" si="315"/>
        <v>0</v>
      </c>
      <c r="AG357" s="20">
        <v>4.2318000000000007</v>
      </c>
      <c r="AH357" s="9">
        <f t="shared" si="316"/>
        <v>0</v>
      </c>
      <c r="AI357" s="9">
        <f t="shared" si="317"/>
        <v>0</v>
      </c>
      <c r="AJ357" s="9">
        <f t="shared" si="318"/>
        <v>0</v>
      </c>
      <c r="AK357" s="9">
        <f t="shared" si="319"/>
        <v>0</v>
      </c>
      <c r="AL357" s="9">
        <f t="shared" si="320"/>
        <v>0</v>
      </c>
      <c r="AM357" s="9">
        <f t="shared" si="321"/>
        <v>0</v>
      </c>
      <c r="AN357" s="20">
        <v>6.020401957620769E-3</v>
      </c>
      <c r="AO357" s="9">
        <f t="shared" si="322"/>
        <v>0</v>
      </c>
      <c r="AP357" s="9">
        <f t="shared" si="323"/>
        <v>0</v>
      </c>
      <c r="AQ357" s="9">
        <f t="shared" si="324"/>
        <v>0</v>
      </c>
      <c r="AR357" s="20">
        <v>3.6318000000000006</v>
      </c>
      <c r="AS357" s="9">
        <f t="shared" si="286"/>
        <v>0</v>
      </c>
      <c r="AT357" s="9">
        <f t="shared" si="325"/>
        <v>0</v>
      </c>
      <c r="AU357" s="9">
        <f t="shared" si="326"/>
        <v>0</v>
      </c>
      <c r="AV357" s="9">
        <f t="shared" si="327"/>
        <v>0</v>
      </c>
      <c r="AW357" s="9">
        <f t="shared" si="328"/>
        <v>0</v>
      </c>
      <c r="AX357" s="9">
        <f t="shared" si="329"/>
        <v>0</v>
      </c>
      <c r="AY357" s="20">
        <v>5.1606538604852537E-3</v>
      </c>
      <c r="AZ357" s="9">
        <f t="shared" si="330"/>
        <v>0</v>
      </c>
      <c r="BA357" s="9">
        <f t="shared" si="331"/>
        <v>0</v>
      </c>
      <c r="BB357" s="9">
        <f t="shared" si="332"/>
        <v>0</v>
      </c>
      <c r="BC357" s="20">
        <v>4.4318000000000008</v>
      </c>
      <c r="BD357" s="9">
        <f t="shared" si="287"/>
        <v>0</v>
      </c>
      <c r="BE357" s="9">
        <f t="shared" si="288"/>
        <v>0.15244163782971062</v>
      </c>
      <c r="BF357" s="9">
        <f t="shared" si="289"/>
        <v>0.1602614871593529</v>
      </c>
      <c r="BG357" s="9">
        <f t="shared" si="290"/>
        <v>0.14500455404728838</v>
      </c>
      <c r="BH357" s="9">
        <f t="shared" si="291"/>
        <v>0.16848387024965883</v>
      </c>
      <c r="BI357" s="9">
        <f t="shared" si="292"/>
        <v>0.13793144144030903</v>
      </c>
      <c r="BJ357" s="9">
        <f t="shared" si="293"/>
        <v>0</v>
      </c>
      <c r="BK357" s="9">
        <f t="shared" si="294"/>
        <v>0</v>
      </c>
      <c r="BL357" s="9">
        <f t="shared" si="295"/>
        <v>0</v>
      </c>
      <c r="BM357" s="9">
        <f t="shared" si="296"/>
        <v>0</v>
      </c>
      <c r="BN357" s="9">
        <f t="shared" si="297"/>
        <v>0</v>
      </c>
    </row>
    <row r="358" spans="1:66" x14ac:dyDescent="0.3">
      <c r="A358" s="9">
        <f t="shared" si="285"/>
        <v>341</v>
      </c>
      <c r="B358" s="9">
        <f t="shared" si="333"/>
        <v>0</v>
      </c>
      <c r="C358" s="9">
        <f t="shared" si="334"/>
        <v>0</v>
      </c>
      <c r="D358" s="9">
        <f t="shared" si="335"/>
        <v>0</v>
      </c>
      <c r="E358" s="9">
        <f t="shared" si="336"/>
        <v>0</v>
      </c>
      <c r="F358" s="9">
        <f t="shared" si="337"/>
        <v>0</v>
      </c>
      <c r="G358" s="20">
        <v>5.4964889320406884E-3</v>
      </c>
      <c r="H358" s="9">
        <f t="shared" si="338"/>
        <v>0</v>
      </c>
      <c r="I358" s="9">
        <f t="shared" si="339"/>
        <v>0</v>
      </c>
      <c r="J358" s="9">
        <f t="shared" si="340"/>
        <v>0</v>
      </c>
      <c r="K358" s="4">
        <v>4.0318000000000005</v>
      </c>
      <c r="L358" s="9">
        <f t="shared" si="298"/>
        <v>0</v>
      </c>
      <c r="M358" s="9">
        <f t="shared" si="299"/>
        <v>0</v>
      </c>
      <c r="N358" s="9">
        <f t="shared" si="300"/>
        <v>0</v>
      </c>
      <c r="O358" s="9">
        <f t="shared" si="301"/>
        <v>0</v>
      </c>
      <c r="P358" s="9">
        <f t="shared" si="302"/>
        <v>0</v>
      </c>
      <c r="Q358" s="9">
        <f t="shared" si="303"/>
        <v>0</v>
      </c>
      <c r="R358" s="20">
        <v>5.6648754131074508E-3</v>
      </c>
      <c r="S358" s="9">
        <f t="shared" si="304"/>
        <v>0</v>
      </c>
      <c r="T358" s="9">
        <f t="shared" si="305"/>
        <v>0</v>
      </c>
      <c r="U358" s="9">
        <f t="shared" si="306"/>
        <v>0</v>
      </c>
      <c r="V358" s="20">
        <v>3.8318000000000003</v>
      </c>
      <c r="W358" s="9">
        <f t="shared" si="307"/>
        <v>0</v>
      </c>
      <c r="X358" s="9">
        <f t="shared" si="308"/>
        <v>0</v>
      </c>
      <c r="Y358" s="9">
        <f t="shared" si="309"/>
        <v>0</v>
      </c>
      <c r="Z358" s="9">
        <f t="shared" si="310"/>
        <v>0</v>
      </c>
      <c r="AA358" s="9">
        <f t="shared" si="311"/>
        <v>0</v>
      </c>
      <c r="AB358" s="9">
        <f t="shared" si="312"/>
        <v>0</v>
      </c>
      <c r="AC358" s="20">
        <v>5.3284154859407629E-3</v>
      </c>
      <c r="AD358" s="9">
        <f t="shared" si="313"/>
        <v>0</v>
      </c>
      <c r="AE358" s="9">
        <f t="shared" si="314"/>
        <v>0</v>
      </c>
      <c r="AF358" s="9">
        <f t="shared" si="315"/>
        <v>0</v>
      </c>
      <c r="AG358" s="20">
        <v>4.2318000000000007</v>
      </c>
      <c r="AH358" s="9">
        <f t="shared" si="316"/>
        <v>0</v>
      </c>
      <c r="AI358" s="9">
        <f t="shared" si="317"/>
        <v>0</v>
      </c>
      <c r="AJ358" s="9">
        <f t="shared" si="318"/>
        <v>0</v>
      </c>
      <c r="AK358" s="9">
        <f t="shared" si="319"/>
        <v>0</v>
      </c>
      <c r="AL358" s="9">
        <f t="shared" si="320"/>
        <v>0</v>
      </c>
      <c r="AM358" s="9">
        <f t="shared" si="321"/>
        <v>0</v>
      </c>
      <c r="AN358" s="20">
        <v>6.020401957620769E-3</v>
      </c>
      <c r="AO358" s="9">
        <f t="shared" si="322"/>
        <v>0</v>
      </c>
      <c r="AP358" s="9">
        <f t="shared" si="323"/>
        <v>0</v>
      </c>
      <c r="AQ358" s="9">
        <f t="shared" si="324"/>
        <v>0</v>
      </c>
      <c r="AR358" s="20">
        <v>3.6318000000000006</v>
      </c>
      <c r="AS358" s="9">
        <f t="shared" si="286"/>
        <v>0</v>
      </c>
      <c r="AT358" s="9">
        <f t="shared" si="325"/>
        <v>0</v>
      </c>
      <c r="AU358" s="9">
        <f t="shared" si="326"/>
        <v>0</v>
      </c>
      <c r="AV358" s="9">
        <f t="shared" si="327"/>
        <v>0</v>
      </c>
      <c r="AW358" s="9">
        <f t="shared" si="328"/>
        <v>0</v>
      </c>
      <c r="AX358" s="9">
        <f t="shared" si="329"/>
        <v>0</v>
      </c>
      <c r="AY358" s="20">
        <v>5.1606538604852537E-3</v>
      </c>
      <c r="AZ358" s="9">
        <f t="shared" si="330"/>
        <v>0</v>
      </c>
      <c r="BA358" s="9">
        <f t="shared" si="331"/>
        <v>0</v>
      </c>
      <c r="BB358" s="9">
        <f t="shared" si="332"/>
        <v>0</v>
      </c>
      <c r="BC358" s="20">
        <v>4.4318000000000008</v>
      </c>
      <c r="BD358" s="9">
        <f t="shared" si="287"/>
        <v>0</v>
      </c>
      <c r="BE358" s="9">
        <f t="shared" si="288"/>
        <v>0.15147639444765171</v>
      </c>
      <c r="BF358" s="9">
        <f t="shared" si="289"/>
        <v>0.15927310680147017</v>
      </c>
      <c r="BG358" s="9">
        <f t="shared" si="290"/>
        <v>0.14406254305449273</v>
      </c>
      <c r="BH358" s="9">
        <f t="shared" si="291"/>
        <v>0.16747251994904477</v>
      </c>
      <c r="BI358" s="9">
        <f t="shared" si="292"/>
        <v>0.13701269328235136</v>
      </c>
      <c r="BJ358" s="9">
        <f t="shared" si="293"/>
        <v>0</v>
      </c>
      <c r="BK358" s="9">
        <f t="shared" si="294"/>
        <v>0</v>
      </c>
      <c r="BL358" s="9">
        <f t="shared" si="295"/>
        <v>0</v>
      </c>
      <c r="BM358" s="9">
        <f t="shared" si="296"/>
        <v>0</v>
      </c>
      <c r="BN358" s="9">
        <f t="shared" si="297"/>
        <v>0</v>
      </c>
    </row>
    <row r="359" spans="1:66" x14ac:dyDescent="0.3">
      <c r="A359" s="9">
        <f t="shared" si="285"/>
        <v>342</v>
      </c>
      <c r="B359" s="9">
        <f t="shared" si="333"/>
        <v>0</v>
      </c>
      <c r="C359" s="9">
        <f t="shared" si="334"/>
        <v>0</v>
      </c>
      <c r="D359" s="9">
        <f t="shared" si="335"/>
        <v>0</v>
      </c>
      <c r="E359" s="9">
        <f t="shared" si="336"/>
        <v>0</v>
      </c>
      <c r="F359" s="9">
        <f t="shared" si="337"/>
        <v>0</v>
      </c>
      <c r="G359" s="20">
        <v>5.4964889320406884E-3</v>
      </c>
      <c r="H359" s="9">
        <f t="shared" si="338"/>
        <v>0</v>
      </c>
      <c r="I359" s="9">
        <f t="shared" si="339"/>
        <v>0</v>
      </c>
      <c r="J359" s="9">
        <f t="shared" si="340"/>
        <v>0</v>
      </c>
      <c r="K359" s="4">
        <v>4.0318000000000005</v>
      </c>
      <c r="L359" s="9">
        <f t="shared" si="298"/>
        <v>0</v>
      </c>
      <c r="M359" s="9">
        <f t="shared" si="299"/>
        <v>0</v>
      </c>
      <c r="N359" s="9">
        <f t="shared" si="300"/>
        <v>0</v>
      </c>
      <c r="O359" s="9">
        <f t="shared" si="301"/>
        <v>0</v>
      </c>
      <c r="P359" s="9">
        <f t="shared" si="302"/>
        <v>0</v>
      </c>
      <c r="Q359" s="9">
        <f t="shared" si="303"/>
        <v>0</v>
      </c>
      <c r="R359" s="20">
        <v>5.6648754131074508E-3</v>
      </c>
      <c r="S359" s="9">
        <f t="shared" si="304"/>
        <v>0</v>
      </c>
      <c r="T359" s="9">
        <f t="shared" si="305"/>
        <v>0</v>
      </c>
      <c r="U359" s="9">
        <f t="shared" si="306"/>
        <v>0</v>
      </c>
      <c r="V359" s="20">
        <v>3.8318000000000003</v>
      </c>
      <c r="W359" s="9">
        <f t="shared" si="307"/>
        <v>0</v>
      </c>
      <c r="X359" s="9">
        <f t="shared" si="308"/>
        <v>0</v>
      </c>
      <c r="Y359" s="9">
        <f t="shared" si="309"/>
        <v>0</v>
      </c>
      <c r="Z359" s="9">
        <f t="shared" si="310"/>
        <v>0</v>
      </c>
      <c r="AA359" s="9">
        <f t="shared" si="311"/>
        <v>0</v>
      </c>
      <c r="AB359" s="9">
        <f t="shared" si="312"/>
        <v>0</v>
      </c>
      <c r="AC359" s="20">
        <v>5.3284154859407629E-3</v>
      </c>
      <c r="AD359" s="9">
        <f t="shared" si="313"/>
        <v>0</v>
      </c>
      <c r="AE359" s="9">
        <f t="shared" si="314"/>
        <v>0</v>
      </c>
      <c r="AF359" s="9">
        <f t="shared" si="315"/>
        <v>0</v>
      </c>
      <c r="AG359" s="20">
        <v>4.2318000000000007</v>
      </c>
      <c r="AH359" s="9">
        <f t="shared" si="316"/>
        <v>0</v>
      </c>
      <c r="AI359" s="9">
        <f t="shared" si="317"/>
        <v>0</v>
      </c>
      <c r="AJ359" s="9">
        <f t="shared" si="318"/>
        <v>0</v>
      </c>
      <c r="AK359" s="9">
        <f t="shared" si="319"/>
        <v>0</v>
      </c>
      <c r="AL359" s="9">
        <f t="shared" si="320"/>
        <v>0</v>
      </c>
      <c r="AM359" s="9">
        <f t="shared" si="321"/>
        <v>0</v>
      </c>
      <c r="AN359" s="20">
        <v>6.020401957620769E-3</v>
      </c>
      <c r="AO359" s="9">
        <f t="shared" si="322"/>
        <v>0</v>
      </c>
      <c r="AP359" s="9">
        <f t="shared" si="323"/>
        <v>0</v>
      </c>
      <c r="AQ359" s="9">
        <f t="shared" si="324"/>
        <v>0</v>
      </c>
      <c r="AR359" s="20">
        <v>3.6318000000000006</v>
      </c>
      <c r="AS359" s="9">
        <f t="shared" si="286"/>
        <v>0</v>
      </c>
      <c r="AT359" s="9">
        <f t="shared" si="325"/>
        <v>0</v>
      </c>
      <c r="AU359" s="9">
        <f t="shared" si="326"/>
        <v>0</v>
      </c>
      <c r="AV359" s="9">
        <f t="shared" si="327"/>
        <v>0</v>
      </c>
      <c r="AW359" s="9">
        <f t="shared" si="328"/>
        <v>0</v>
      </c>
      <c r="AX359" s="9">
        <f t="shared" si="329"/>
        <v>0</v>
      </c>
      <c r="AY359" s="20">
        <v>5.1606538604852537E-3</v>
      </c>
      <c r="AZ359" s="9">
        <f t="shared" si="330"/>
        <v>0</v>
      </c>
      <c r="BA359" s="9">
        <f t="shared" si="331"/>
        <v>0</v>
      </c>
      <c r="BB359" s="9">
        <f t="shared" si="332"/>
        <v>0</v>
      </c>
      <c r="BC359" s="20">
        <v>4.4318000000000008</v>
      </c>
      <c r="BD359" s="9">
        <f t="shared" si="287"/>
        <v>0</v>
      </c>
      <c r="BE359" s="9">
        <f t="shared" si="288"/>
        <v>0.150517262878611</v>
      </c>
      <c r="BF359" s="9">
        <f t="shared" si="289"/>
        <v>0.15829082207984518</v>
      </c>
      <c r="BG359" s="9">
        <f t="shared" si="290"/>
        <v>0.14312665176404973</v>
      </c>
      <c r="BH359" s="9">
        <f t="shared" si="291"/>
        <v>0.16646724043389544</v>
      </c>
      <c r="BI359" s="9">
        <f t="shared" si="292"/>
        <v>0.13610006481812659</v>
      </c>
      <c r="BJ359" s="9">
        <f t="shared" si="293"/>
        <v>0</v>
      </c>
      <c r="BK359" s="9">
        <f t="shared" si="294"/>
        <v>0</v>
      </c>
      <c r="BL359" s="9">
        <f t="shared" si="295"/>
        <v>0</v>
      </c>
      <c r="BM359" s="9">
        <f t="shared" si="296"/>
        <v>0</v>
      </c>
      <c r="BN359" s="9">
        <f t="shared" si="297"/>
        <v>0</v>
      </c>
    </row>
    <row r="360" spans="1:66" x14ac:dyDescent="0.3">
      <c r="A360" s="9">
        <f t="shared" si="285"/>
        <v>343</v>
      </c>
      <c r="B360" s="9">
        <f t="shared" si="333"/>
        <v>0</v>
      </c>
      <c r="C360" s="9">
        <f t="shared" si="334"/>
        <v>0</v>
      </c>
      <c r="D360" s="9">
        <f t="shared" si="335"/>
        <v>0</v>
      </c>
      <c r="E360" s="9">
        <f t="shared" si="336"/>
        <v>0</v>
      </c>
      <c r="F360" s="9">
        <f t="shared" si="337"/>
        <v>0</v>
      </c>
      <c r="G360" s="20">
        <v>5.4964889320406884E-3</v>
      </c>
      <c r="H360" s="9">
        <f t="shared" si="338"/>
        <v>0</v>
      </c>
      <c r="I360" s="9">
        <f t="shared" si="339"/>
        <v>0</v>
      </c>
      <c r="J360" s="9">
        <f t="shared" si="340"/>
        <v>0</v>
      </c>
      <c r="K360" s="4">
        <v>4.0318000000000005</v>
      </c>
      <c r="L360" s="9">
        <f t="shared" si="298"/>
        <v>0</v>
      </c>
      <c r="M360" s="9">
        <f t="shared" si="299"/>
        <v>0</v>
      </c>
      <c r="N360" s="9">
        <f t="shared" si="300"/>
        <v>0</v>
      </c>
      <c r="O360" s="9">
        <f t="shared" si="301"/>
        <v>0</v>
      </c>
      <c r="P360" s="9">
        <f t="shared" si="302"/>
        <v>0</v>
      </c>
      <c r="Q360" s="9">
        <f t="shared" si="303"/>
        <v>0</v>
      </c>
      <c r="R360" s="20">
        <v>5.6648754131074508E-3</v>
      </c>
      <c r="S360" s="9">
        <f t="shared" si="304"/>
        <v>0</v>
      </c>
      <c r="T360" s="9">
        <f t="shared" si="305"/>
        <v>0</v>
      </c>
      <c r="U360" s="9">
        <f t="shared" si="306"/>
        <v>0</v>
      </c>
      <c r="V360" s="20">
        <v>3.8318000000000003</v>
      </c>
      <c r="W360" s="9">
        <f t="shared" si="307"/>
        <v>0</v>
      </c>
      <c r="X360" s="9">
        <f t="shared" si="308"/>
        <v>0</v>
      </c>
      <c r="Y360" s="9">
        <f t="shared" si="309"/>
        <v>0</v>
      </c>
      <c r="Z360" s="9">
        <f t="shared" si="310"/>
        <v>0</v>
      </c>
      <c r="AA360" s="9">
        <f t="shared" si="311"/>
        <v>0</v>
      </c>
      <c r="AB360" s="9">
        <f t="shared" si="312"/>
        <v>0</v>
      </c>
      <c r="AC360" s="20">
        <v>5.3284154859407629E-3</v>
      </c>
      <c r="AD360" s="9">
        <f t="shared" si="313"/>
        <v>0</v>
      </c>
      <c r="AE360" s="9">
        <f t="shared" si="314"/>
        <v>0</v>
      </c>
      <c r="AF360" s="9">
        <f t="shared" si="315"/>
        <v>0</v>
      </c>
      <c r="AG360" s="20">
        <v>4.2318000000000007</v>
      </c>
      <c r="AH360" s="9">
        <f t="shared" si="316"/>
        <v>0</v>
      </c>
      <c r="AI360" s="9">
        <f t="shared" si="317"/>
        <v>0</v>
      </c>
      <c r="AJ360" s="9">
        <f t="shared" si="318"/>
        <v>0</v>
      </c>
      <c r="AK360" s="9">
        <f t="shared" si="319"/>
        <v>0</v>
      </c>
      <c r="AL360" s="9">
        <f t="shared" si="320"/>
        <v>0</v>
      </c>
      <c r="AM360" s="9">
        <f t="shared" si="321"/>
        <v>0</v>
      </c>
      <c r="AN360" s="20">
        <v>6.020401957620769E-3</v>
      </c>
      <c r="AO360" s="9">
        <f t="shared" si="322"/>
        <v>0</v>
      </c>
      <c r="AP360" s="9">
        <f t="shared" si="323"/>
        <v>0</v>
      </c>
      <c r="AQ360" s="9">
        <f t="shared" si="324"/>
        <v>0</v>
      </c>
      <c r="AR360" s="20">
        <v>3.6318000000000006</v>
      </c>
      <c r="AS360" s="9">
        <f t="shared" si="286"/>
        <v>0</v>
      </c>
      <c r="AT360" s="9">
        <f t="shared" si="325"/>
        <v>0</v>
      </c>
      <c r="AU360" s="9">
        <f t="shared" si="326"/>
        <v>0</v>
      </c>
      <c r="AV360" s="9">
        <f t="shared" si="327"/>
        <v>0</v>
      </c>
      <c r="AW360" s="9">
        <f t="shared" si="328"/>
        <v>0</v>
      </c>
      <c r="AX360" s="9">
        <f t="shared" si="329"/>
        <v>0</v>
      </c>
      <c r="AY360" s="20">
        <v>5.1606538604852537E-3</v>
      </c>
      <c r="AZ360" s="9">
        <f t="shared" si="330"/>
        <v>0</v>
      </c>
      <c r="BA360" s="9">
        <f t="shared" si="331"/>
        <v>0</v>
      </c>
      <c r="BB360" s="9">
        <f t="shared" si="332"/>
        <v>0</v>
      </c>
      <c r="BC360" s="20">
        <v>4.4318000000000008</v>
      </c>
      <c r="BD360" s="9">
        <f t="shared" si="287"/>
        <v>0</v>
      </c>
      <c r="BE360" s="9">
        <f t="shared" si="288"/>
        <v>0.14956420442327284</v>
      </c>
      <c r="BF360" s="9">
        <f t="shared" si="289"/>
        <v>0.15731459540087231</v>
      </c>
      <c r="BG360" s="9">
        <f t="shared" si="290"/>
        <v>0.1421968404197812</v>
      </c>
      <c r="BH360" s="9">
        <f t="shared" si="291"/>
        <v>0.16546799526338896</v>
      </c>
      <c r="BI360" s="9">
        <f t="shared" si="292"/>
        <v>0.13519351528493923</v>
      </c>
      <c r="BJ360" s="9">
        <f t="shared" si="293"/>
        <v>0</v>
      </c>
      <c r="BK360" s="9">
        <f t="shared" si="294"/>
        <v>0</v>
      </c>
      <c r="BL360" s="9">
        <f t="shared" si="295"/>
        <v>0</v>
      </c>
      <c r="BM360" s="9">
        <f t="shared" si="296"/>
        <v>0</v>
      </c>
      <c r="BN360" s="9">
        <f t="shared" si="297"/>
        <v>0</v>
      </c>
    </row>
    <row r="361" spans="1:66" x14ac:dyDescent="0.3">
      <c r="A361" s="9">
        <f t="shared" si="285"/>
        <v>344</v>
      </c>
      <c r="B361" s="9">
        <f t="shared" si="333"/>
        <v>0</v>
      </c>
      <c r="C361" s="9">
        <f t="shared" si="334"/>
        <v>0</v>
      </c>
      <c r="D361" s="9">
        <f t="shared" si="335"/>
        <v>0</v>
      </c>
      <c r="E361" s="9">
        <f t="shared" si="336"/>
        <v>0</v>
      </c>
      <c r="F361" s="9">
        <f t="shared" si="337"/>
        <v>0</v>
      </c>
      <c r="G361" s="20">
        <v>5.4964889320406884E-3</v>
      </c>
      <c r="H361" s="9">
        <f t="shared" si="338"/>
        <v>0</v>
      </c>
      <c r="I361" s="9">
        <f t="shared" si="339"/>
        <v>0</v>
      </c>
      <c r="J361" s="9">
        <f t="shared" si="340"/>
        <v>0</v>
      </c>
      <c r="K361" s="4">
        <v>4.0318000000000005</v>
      </c>
      <c r="L361" s="9">
        <f t="shared" si="298"/>
        <v>0</v>
      </c>
      <c r="M361" s="9">
        <f t="shared" si="299"/>
        <v>0</v>
      </c>
      <c r="N361" s="9">
        <f t="shared" si="300"/>
        <v>0</v>
      </c>
      <c r="O361" s="9">
        <f t="shared" si="301"/>
        <v>0</v>
      </c>
      <c r="P361" s="9">
        <f t="shared" si="302"/>
        <v>0</v>
      </c>
      <c r="Q361" s="9">
        <f t="shared" si="303"/>
        <v>0</v>
      </c>
      <c r="R361" s="20">
        <v>5.6648754131074508E-3</v>
      </c>
      <c r="S361" s="9">
        <f t="shared" si="304"/>
        <v>0</v>
      </c>
      <c r="T361" s="9">
        <f t="shared" si="305"/>
        <v>0</v>
      </c>
      <c r="U361" s="9">
        <f t="shared" si="306"/>
        <v>0</v>
      </c>
      <c r="V361" s="20">
        <v>3.8318000000000003</v>
      </c>
      <c r="W361" s="9">
        <f t="shared" si="307"/>
        <v>0</v>
      </c>
      <c r="X361" s="9">
        <f t="shared" si="308"/>
        <v>0</v>
      </c>
      <c r="Y361" s="9">
        <f t="shared" si="309"/>
        <v>0</v>
      </c>
      <c r="Z361" s="9">
        <f t="shared" si="310"/>
        <v>0</v>
      </c>
      <c r="AA361" s="9">
        <f t="shared" si="311"/>
        <v>0</v>
      </c>
      <c r="AB361" s="9">
        <f t="shared" si="312"/>
        <v>0</v>
      </c>
      <c r="AC361" s="20">
        <v>5.3284154859407629E-3</v>
      </c>
      <c r="AD361" s="9">
        <f t="shared" si="313"/>
        <v>0</v>
      </c>
      <c r="AE361" s="9">
        <f t="shared" si="314"/>
        <v>0</v>
      </c>
      <c r="AF361" s="9">
        <f t="shared" si="315"/>
        <v>0</v>
      </c>
      <c r="AG361" s="20">
        <v>4.2318000000000007</v>
      </c>
      <c r="AH361" s="9">
        <f t="shared" si="316"/>
        <v>0</v>
      </c>
      <c r="AI361" s="9">
        <f t="shared" si="317"/>
        <v>0</v>
      </c>
      <c r="AJ361" s="9">
        <f t="shared" si="318"/>
        <v>0</v>
      </c>
      <c r="AK361" s="9">
        <f t="shared" si="319"/>
        <v>0</v>
      </c>
      <c r="AL361" s="9">
        <f t="shared" si="320"/>
        <v>0</v>
      </c>
      <c r="AM361" s="9">
        <f t="shared" si="321"/>
        <v>0</v>
      </c>
      <c r="AN361" s="20">
        <v>6.020401957620769E-3</v>
      </c>
      <c r="AO361" s="9">
        <f t="shared" si="322"/>
        <v>0</v>
      </c>
      <c r="AP361" s="9">
        <f t="shared" si="323"/>
        <v>0</v>
      </c>
      <c r="AQ361" s="9">
        <f t="shared" si="324"/>
        <v>0</v>
      </c>
      <c r="AR361" s="20">
        <v>3.6318000000000006</v>
      </c>
      <c r="AS361" s="9">
        <f t="shared" si="286"/>
        <v>0</v>
      </c>
      <c r="AT361" s="9">
        <f t="shared" si="325"/>
        <v>0</v>
      </c>
      <c r="AU361" s="9">
        <f t="shared" si="326"/>
        <v>0</v>
      </c>
      <c r="AV361" s="9">
        <f t="shared" si="327"/>
        <v>0</v>
      </c>
      <c r="AW361" s="9">
        <f t="shared" si="328"/>
        <v>0</v>
      </c>
      <c r="AX361" s="9">
        <f t="shared" si="329"/>
        <v>0</v>
      </c>
      <c r="AY361" s="20">
        <v>5.1606538604852537E-3</v>
      </c>
      <c r="AZ361" s="9">
        <f t="shared" si="330"/>
        <v>0</v>
      </c>
      <c r="BA361" s="9">
        <f t="shared" si="331"/>
        <v>0</v>
      </c>
      <c r="BB361" s="9">
        <f t="shared" si="332"/>
        <v>0</v>
      </c>
      <c r="BC361" s="20">
        <v>4.4318000000000008</v>
      </c>
      <c r="BD361" s="9">
        <f t="shared" si="287"/>
        <v>0</v>
      </c>
      <c r="BE361" s="9">
        <f t="shared" si="288"/>
        <v>0.14861718062736126</v>
      </c>
      <c r="BF361" s="9">
        <f t="shared" si="289"/>
        <v>0.15634438940279688</v>
      </c>
      <c r="BG361" s="9">
        <f t="shared" si="290"/>
        <v>0.14127306952378191</v>
      </c>
      <c r="BH361" s="9">
        <f t="shared" si="291"/>
        <v>0.16447474821544508</v>
      </c>
      <c r="BI361" s="9">
        <f t="shared" si="292"/>
        <v>0.13429300419161022</v>
      </c>
      <c r="BJ361" s="9">
        <f t="shared" si="293"/>
        <v>0</v>
      </c>
      <c r="BK361" s="9">
        <f t="shared" si="294"/>
        <v>0</v>
      </c>
      <c r="BL361" s="9">
        <f t="shared" si="295"/>
        <v>0</v>
      </c>
      <c r="BM361" s="9">
        <f t="shared" si="296"/>
        <v>0</v>
      </c>
      <c r="BN361" s="9">
        <f t="shared" si="297"/>
        <v>0</v>
      </c>
    </row>
    <row r="362" spans="1:66" x14ac:dyDescent="0.3">
      <c r="A362" s="9">
        <f t="shared" si="285"/>
        <v>345</v>
      </c>
      <c r="B362" s="9">
        <f t="shared" si="333"/>
        <v>0</v>
      </c>
      <c r="C362" s="9">
        <f t="shared" si="334"/>
        <v>0</v>
      </c>
      <c r="D362" s="9">
        <f t="shared" si="335"/>
        <v>0</v>
      </c>
      <c r="E362" s="9">
        <f t="shared" si="336"/>
        <v>0</v>
      </c>
      <c r="F362" s="9">
        <f t="shared" si="337"/>
        <v>0</v>
      </c>
      <c r="G362" s="20">
        <v>5.4964889320406884E-3</v>
      </c>
      <c r="H362" s="9">
        <f t="shared" si="338"/>
        <v>0</v>
      </c>
      <c r="I362" s="9">
        <f t="shared" si="339"/>
        <v>0</v>
      </c>
      <c r="J362" s="9">
        <f t="shared" si="340"/>
        <v>0</v>
      </c>
      <c r="K362" s="4">
        <v>4.0318000000000005</v>
      </c>
      <c r="L362" s="9">
        <f t="shared" si="298"/>
        <v>0</v>
      </c>
      <c r="M362" s="9">
        <f t="shared" si="299"/>
        <v>0</v>
      </c>
      <c r="N362" s="9">
        <f t="shared" si="300"/>
        <v>0</v>
      </c>
      <c r="O362" s="9">
        <f t="shared" si="301"/>
        <v>0</v>
      </c>
      <c r="P362" s="9">
        <f t="shared" si="302"/>
        <v>0</v>
      </c>
      <c r="Q362" s="9">
        <f t="shared" si="303"/>
        <v>0</v>
      </c>
      <c r="R362" s="20">
        <v>5.6648754131074508E-3</v>
      </c>
      <c r="S362" s="9">
        <f t="shared" si="304"/>
        <v>0</v>
      </c>
      <c r="T362" s="9">
        <f t="shared" si="305"/>
        <v>0</v>
      </c>
      <c r="U362" s="9">
        <f t="shared" si="306"/>
        <v>0</v>
      </c>
      <c r="V362" s="20">
        <v>3.8318000000000003</v>
      </c>
      <c r="W362" s="9">
        <f t="shared" si="307"/>
        <v>0</v>
      </c>
      <c r="X362" s="9">
        <f t="shared" si="308"/>
        <v>0</v>
      </c>
      <c r="Y362" s="9">
        <f t="shared" si="309"/>
        <v>0</v>
      </c>
      <c r="Z362" s="9">
        <f t="shared" si="310"/>
        <v>0</v>
      </c>
      <c r="AA362" s="9">
        <f t="shared" si="311"/>
        <v>0</v>
      </c>
      <c r="AB362" s="9">
        <f t="shared" si="312"/>
        <v>0</v>
      </c>
      <c r="AC362" s="20">
        <v>5.3284154859407629E-3</v>
      </c>
      <c r="AD362" s="9">
        <f t="shared" si="313"/>
        <v>0</v>
      </c>
      <c r="AE362" s="9">
        <f t="shared" si="314"/>
        <v>0</v>
      </c>
      <c r="AF362" s="9">
        <f t="shared" si="315"/>
        <v>0</v>
      </c>
      <c r="AG362" s="20">
        <v>4.2318000000000007</v>
      </c>
      <c r="AH362" s="9">
        <f t="shared" si="316"/>
        <v>0</v>
      </c>
      <c r="AI362" s="9">
        <f t="shared" si="317"/>
        <v>0</v>
      </c>
      <c r="AJ362" s="9">
        <f t="shared" si="318"/>
        <v>0</v>
      </c>
      <c r="AK362" s="9">
        <f t="shared" si="319"/>
        <v>0</v>
      </c>
      <c r="AL362" s="9">
        <f t="shared" si="320"/>
        <v>0</v>
      </c>
      <c r="AM362" s="9">
        <f t="shared" si="321"/>
        <v>0</v>
      </c>
      <c r="AN362" s="20">
        <v>6.020401957620769E-3</v>
      </c>
      <c r="AO362" s="9">
        <f t="shared" si="322"/>
        <v>0</v>
      </c>
      <c r="AP362" s="9">
        <f t="shared" si="323"/>
        <v>0</v>
      </c>
      <c r="AQ362" s="9">
        <f t="shared" si="324"/>
        <v>0</v>
      </c>
      <c r="AR362" s="20">
        <v>3.6318000000000006</v>
      </c>
      <c r="AS362" s="9">
        <f t="shared" si="286"/>
        <v>0</v>
      </c>
      <c r="AT362" s="9">
        <f t="shared" si="325"/>
        <v>0</v>
      </c>
      <c r="AU362" s="9">
        <f t="shared" si="326"/>
        <v>0</v>
      </c>
      <c r="AV362" s="9">
        <f t="shared" si="327"/>
        <v>0</v>
      </c>
      <c r="AW362" s="9">
        <f t="shared" si="328"/>
        <v>0</v>
      </c>
      <c r="AX362" s="9">
        <f t="shared" si="329"/>
        <v>0</v>
      </c>
      <c r="AY362" s="20">
        <v>5.1606538604852537E-3</v>
      </c>
      <c r="AZ362" s="9">
        <f t="shared" si="330"/>
        <v>0</v>
      </c>
      <c r="BA362" s="9">
        <f t="shared" si="331"/>
        <v>0</v>
      </c>
      <c r="BB362" s="9">
        <f t="shared" si="332"/>
        <v>0</v>
      </c>
      <c r="BC362" s="20">
        <v>4.4318000000000008</v>
      </c>
      <c r="BD362" s="9">
        <f t="shared" si="287"/>
        <v>0</v>
      </c>
      <c r="BE362" s="9">
        <f t="shared" si="288"/>
        <v>0.14767615328008843</v>
      </c>
      <c r="BF362" s="9">
        <f t="shared" si="289"/>
        <v>0.15538016695428533</v>
      </c>
      <c r="BG362" s="9">
        <f t="shared" si="290"/>
        <v>0.14035529983474176</v>
      </c>
      <c r="BH362" s="9">
        <f t="shared" si="291"/>
        <v>0.16348746328541214</v>
      </c>
      <c r="BI362" s="9">
        <f t="shared" si="292"/>
        <v>0.13339849131666837</v>
      </c>
      <c r="BJ362" s="9">
        <f t="shared" si="293"/>
        <v>0</v>
      </c>
      <c r="BK362" s="9">
        <f t="shared" si="294"/>
        <v>0</v>
      </c>
      <c r="BL362" s="9">
        <f t="shared" si="295"/>
        <v>0</v>
      </c>
      <c r="BM362" s="9">
        <f t="shared" si="296"/>
        <v>0</v>
      </c>
      <c r="BN362" s="9">
        <f t="shared" si="297"/>
        <v>0</v>
      </c>
    </row>
    <row r="363" spans="1:66" x14ac:dyDescent="0.3">
      <c r="A363" s="9">
        <f t="shared" si="285"/>
        <v>346</v>
      </c>
      <c r="B363" s="9">
        <f t="shared" si="333"/>
        <v>0</v>
      </c>
      <c r="C363" s="9">
        <f t="shared" si="334"/>
        <v>0</v>
      </c>
      <c r="D363" s="9">
        <f t="shared" si="335"/>
        <v>0</v>
      </c>
      <c r="E363" s="9">
        <f t="shared" si="336"/>
        <v>0</v>
      </c>
      <c r="F363" s="9">
        <f t="shared" si="337"/>
        <v>0</v>
      </c>
      <c r="G363" s="20">
        <v>5.4964889320406884E-3</v>
      </c>
      <c r="H363" s="9">
        <f t="shared" si="338"/>
        <v>0</v>
      </c>
      <c r="I363" s="9">
        <f t="shared" si="339"/>
        <v>0</v>
      </c>
      <c r="J363" s="9">
        <f t="shared" si="340"/>
        <v>0</v>
      </c>
      <c r="K363" s="4">
        <v>4.0318000000000005</v>
      </c>
      <c r="L363" s="9">
        <f t="shared" si="298"/>
        <v>0</v>
      </c>
      <c r="M363" s="9">
        <f t="shared" si="299"/>
        <v>0</v>
      </c>
      <c r="N363" s="9">
        <f t="shared" si="300"/>
        <v>0</v>
      </c>
      <c r="O363" s="9">
        <f t="shared" si="301"/>
        <v>0</v>
      </c>
      <c r="P363" s="9">
        <f t="shared" si="302"/>
        <v>0</v>
      </c>
      <c r="Q363" s="9">
        <f t="shared" si="303"/>
        <v>0</v>
      </c>
      <c r="R363" s="20">
        <v>5.6648754131074508E-3</v>
      </c>
      <c r="S363" s="9">
        <f t="shared" si="304"/>
        <v>0</v>
      </c>
      <c r="T363" s="9">
        <f t="shared" si="305"/>
        <v>0</v>
      </c>
      <c r="U363" s="9">
        <f t="shared" si="306"/>
        <v>0</v>
      </c>
      <c r="V363" s="20">
        <v>3.8318000000000003</v>
      </c>
      <c r="W363" s="9">
        <f t="shared" si="307"/>
        <v>0</v>
      </c>
      <c r="X363" s="9">
        <f t="shared" si="308"/>
        <v>0</v>
      </c>
      <c r="Y363" s="9">
        <f t="shared" si="309"/>
        <v>0</v>
      </c>
      <c r="Z363" s="9">
        <f t="shared" si="310"/>
        <v>0</v>
      </c>
      <c r="AA363" s="9">
        <f t="shared" si="311"/>
        <v>0</v>
      </c>
      <c r="AB363" s="9">
        <f t="shared" si="312"/>
        <v>0</v>
      </c>
      <c r="AC363" s="20">
        <v>5.3284154859407629E-3</v>
      </c>
      <c r="AD363" s="9">
        <f t="shared" si="313"/>
        <v>0</v>
      </c>
      <c r="AE363" s="9">
        <f t="shared" si="314"/>
        <v>0</v>
      </c>
      <c r="AF363" s="9">
        <f t="shared" si="315"/>
        <v>0</v>
      </c>
      <c r="AG363" s="20">
        <v>4.2318000000000007</v>
      </c>
      <c r="AH363" s="9">
        <f t="shared" si="316"/>
        <v>0</v>
      </c>
      <c r="AI363" s="9">
        <f t="shared" si="317"/>
        <v>0</v>
      </c>
      <c r="AJ363" s="9">
        <f t="shared" si="318"/>
        <v>0</v>
      </c>
      <c r="AK363" s="9">
        <f t="shared" si="319"/>
        <v>0</v>
      </c>
      <c r="AL363" s="9">
        <f t="shared" si="320"/>
        <v>0</v>
      </c>
      <c r="AM363" s="9">
        <f t="shared" si="321"/>
        <v>0</v>
      </c>
      <c r="AN363" s="20">
        <v>6.020401957620769E-3</v>
      </c>
      <c r="AO363" s="9">
        <f t="shared" si="322"/>
        <v>0</v>
      </c>
      <c r="AP363" s="9">
        <f t="shared" si="323"/>
        <v>0</v>
      </c>
      <c r="AQ363" s="9">
        <f t="shared" si="324"/>
        <v>0</v>
      </c>
      <c r="AR363" s="20">
        <v>3.6318000000000006</v>
      </c>
      <c r="AS363" s="9">
        <f t="shared" si="286"/>
        <v>0</v>
      </c>
      <c r="AT363" s="9">
        <f t="shared" si="325"/>
        <v>0</v>
      </c>
      <c r="AU363" s="9">
        <f t="shared" si="326"/>
        <v>0</v>
      </c>
      <c r="AV363" s="9">
        <f t="shared" si="327"/>
        <v>0</v>
      </c>
      <c r="AW363" s="9">
        <f t="shared" si="328"/>
        <v>0</v>
      </c>
      <c r="AX363" s="9">
        <f t="shared" si="329"/>
        <v>0</v>
      </c>
      <c r="AY363" s="20">
        <v>5.1606538604852537E-3</v>
      </c>
      <c r="AZ363" s="9">
        <f t="shared" si="330"/>
        <v>0</v>
      </c>
      <c r="BA363" s="9">
        <f t="shared" si="331"/>
        <v>0</v>
      </c>
      <c r="BB363" s="9">
        <f t="shared" si="332"/>
        <v>0</v>
      </c>
      <c r="BC363" s="20">
        <v>4.4318000000000008</v>
      </c>
      <c r="BD363" s="9">
        <f t="shared" si="287"/>
        <v>0</v>
      </c>
      <c r="BE363" s="9">
        <f t="shared" si="288"/>
        <v>0.14674108441261302</v>
      </c>
      <c r="BF363" s="9">
        <f t="shared" si="289"/>
        <v>0.15442189115300406</v>
      </c>
      <c r="BG363" s="9">
        <f t="shared" si="290"/>
        <v>0.13944349236627882</v>
      </c>
      <c r="BH363" s="9">
        <f t="shared" si="291"/>
        <v>0.16250610468476195</v>
      </c>
      <c r="BI363" s="9">
        <f t="shared" si="292"/>
        <v>0.13250993670655389</v>
      </c>
      <c r="BJ363" s="9">
        <f t="shared" si="293"/>
        <v>0</v>
      </c>
      <c r="BK363" s="9">
        <f t="shared" si="294"/>
        <v>0</v>
      </c>
      <c r="BL363" s="9">
        <f t="shared" si="295"/>
        <v>0</v>
      </c>
      <c r="BM363" s="9">
        <f t="shared" si="296"/>
        <v>0</v>
      </c>
      <c r="BN363" s="9">
        <f t="shared" si="297"/>
        <v>0</v>
      </c>
    </row>
    <row r="364" spans="1:66" x14ac:dyDescent="0.3">
      <c r="A364" s="9">
        <f t="shared" si="285"/>
        <v>347</v>
      </c>
      <c r="B364" s="9">
        <f t="shared" si="333"/>
        <v>0</v>
      </c>
      <c r="C364" s="9">
        <f t="shared" si="334"/>
        <v>0</v>
      </c>
      <c r="D364" s="9">
        <f t="shared" si="335"/>
        <v>0</v>
      </c>
      <c r="E364" s="9">
        <f t="shared" si="336"/>
        <v>0</v>
      </c>
      <c r="F364" s="9">
        <f t="shared" si="337"/>
        <v>0</v>
      </c>
      <c r="G364" s="20">
        <v>5.4964889320406884E-3</v>
      </c>
      <c r="H364" s="9">
        <f t="shared" si="338"/>
        <v>0</v>
      </c>
      <c r="I364" s="9">
        <f t="shared" si="339"/>
        <v>0</v>
      </c>
      <c r="J364" s="9">
        <f t="shared" si="340"/>
        <v>0</v>
      </c>
      <c r="K364" s="4">
        <v>4.0318000000000005</v>
      </c>
      <c r="L364" s="9">
        <f t="shared" si="298"/>
        <v>0</v>
      </c>
      <c r="M364" s="9">
        <f t="shared" si="299"/>
        <v>0</v>
      </c>
      <c r="N364" s="9">
        <f t="shared" si="300"/>
        <v>0</v>
      </c>
      <c r="O364" s="9">
        <f t="shared" si="301"/>
        <v>0</v>
      </c>
      <c r="P364" s="9">
        <f t="shared" si="302"/>
        <v>0</v>
      </c>
      <c r="Q364" s="9">
        <f t="shared" si="303"/>
        <v>0</v>
      </c>
      <c r="R364" s="20">
        <v>5.6648754131074508E-3</v>
      </c>
      <c r="S364" s="9">
        <f t="shared" si="304"/>
        <v>0</v>
      </c>
      <c r="T364" s="9">
        <f t="shared" si="305"/>
        <v>0</v>
      </c>
      <c r="U364" s="9">
        <f t="shared" si="306"/>
        <v>0</v>
      </c>
      <c r="V364" s="20">
        <v>3.8318000000000003</v>
      </c>
      <c r="W364" s="9">
        <f t="shared" si="307"/>
        <v>0</v>
      </c>
      <c r="X364" s="9">
        <f t="shared" si="308"/>
        <v>0</v>
      </c>
      <c r="Y364" s="9">
        <f t="shared" si="309"/>
        <v>0</v>
      </c>
      <c r="Z364" s="9">
        <f t="shared" si="310"/>
        <v>0</v>
      </c>
      <c r="AA364" s="9">
        <f t="shared" si="311"/>
        <v>0</v>
      </c>
      <c r="AB364" s="9">
        <f t="shared" si="312"/>
        <v>0</v>
      </c>
      <c r="AC364" s="20">
        <v>5.3284154859407629E-3</v>
      </c>
      <c r="AD364" s="9">
        <f t="shared" si="313"/>
        <v>0</v>
      </c>
      <c r="AE364" s="9">
        <f t="shared" si="314"/>
        <v>0</v>
      </c>
      <c r="AF364" s="9">
        <f t="shared" si="315"/>
        <v>0</v>
      </c>
      <c r="AG364" s="20">
        <v>4.2318000000000007</v>
      </c>
      <c r="AH364" s="9">
        <f t="shared" si="316"/>
        <v>0</v>
      </c>
      <c r="AI364" s="9">
        <f t="shared" si="317"/>
        <v>0</v>
      </c>
      <c r="AJ364" s="9">
        <f t="shared" si="318"/>
        <v>0</v>
      </c>
      <c r="AK364" s="9">
        <f t="shared" si="319"/>
        <v>0</v>
      </c>
      <c r="AL364" s="9">
        <f t="shared" si="320"/>
        <v>0</v>
      </c>
      <c r="AM364" s="9">
        <f t="shared" si="321"/>
        <v>0</v>
      </c>
      <c r="AN364" s="20">
        <v>6.020401957620769E-3</v>
      </c>
      <c r="AO364" s="9">
        <f t="shared" si="322"/>
        <v>0</v>
      </c>
      <c r="AP364" s="9">
        <f t="shared" si="323"/>
        <v>0</v>
      </c>
      <c r="AQ364" s="9">
        <f t="shared" si="324"/>
        <v>0</v>
      </c>
      <c r="AR364" s="20">
        <v>3.6318000000000006</v>
      </c>
      <c r="AS364" s="9">
        <f t="shared" si="286"/>
        <v>0</v>
      </c>
      <c r="AT364" s="9">
        <f t="shared" si="325"/>
        <v>0</v>
      </c>
      <c r="AU364" s="9">
        <f t="shared" si="326"/>
        <v>0</v>
      </c>
      <c r="AV364" s="9">
        <f t="shared" si="327"/>
        <v>0</v>
      </c>
      <c r="AW364" s="9">
        <f t="shared" si="328"/>
        <v>0</v>
      </c>
      <c r="AX364" s="9">
        <f t="shared" si="329"/>
        <v>0</v>
      </c>
      <c r="AY364" s="20">
        <v>5.1606538604852537E-3</v>
      </c>
      <c r="AZ364" s="9">
        <f t="shared" si="330"/>
        <v>0</v>
      </c>
      <c r="BA364" s="9">
        <f t="shared" si="331"/>
        <v>0</v>
      </c>
      <c r="BB364" s="9">
        <f t="shared" si="332"/>
        <v>0</v>
      </c>
      <c r="BC364" s="20">
        <v>4.4318000000000008</v>
      </c>
      <c r="BD364" s="9">
        <f t="shared" si="287"/>
        <v>0</v>
      </c>
      <c r="BE364" s="9">
        <f t="shared" si="288"/>
        <v>0.1458119362965081</v>
      </c>
      <c r="BF364" s="9">
        <f t="shared" si="289"/>
        <v>0.15346952532420718</v>
      </c>
      <c r="BG364" s="9">
        <f t="shared" si="290"/>
        <v>0.1385376083852832</v>
      </c>
      <c r="BH364" s="9">
        <f t="shared" si="291"/>
        <v>0.16153063683979246</v>
      </c>
      <c r="BI364" s="9">
        <f t="shared" si="292"/>
        <v>0.13162730067383382</v>
      </c>
      <c r="BJ364" s="9">
        <f t="shared" si="293"/>
        <v>0</v>
      </c>
      <c r="BK364" s="9">
        <f t="shared" si="294"/>
        <v>0</v>
      </c>
      <c r="BL364" s="9">
        <f t="shared" si="295"/>
        <v>0</v>
      </c>
      <c r="BM364" s="9">
        <f t="shared" si="296"/>
        <v>0</v>
      </c>
      <c r="BN364" s="9">
        <f t="shared" si="297"/>
        <v>0</v>
      </c>
    </row>
    <row r="365" spans="1:66" x14ac:dyDescent="0.3">
      <c r="A365" s="9">
        <f t="shared" si="285"/>
        <v>348</v>
      </c>
      <c r="B365" s="9">
        <f t="shared" si="333"/>
        <v>0</v>
      </c>
      <c r="C365" s="9">
        <f t="shared" si="334"/>
        <v>0</v>
      </c>
      <c r="D365" s="9">
        <f t="shared" si="335"/>
        <v>0</v>
      </c>
      <c r="E365" s="9">
        <f t="shared" si="336"/>
        <v>0</v>
      </c>
      <c r="F365" s="9">
        <f t="shared" si="337"/>
        <v>0</v>
      </c>
      <c r="G365" s="20">
        <v>5.4964889320406884E-3</v>
      </c>
      <c r="H365" s="9">
        <f t="shared" si="338"/>
        <v>0</v>
      </c>
      <c r="I365" s="9">
        <f t="shared" si="339"/>
        <v>0</v>
      </c>
      <c r="J365" s="9">
        <f t="shared" si="340"/>
        <v>0</v>
      </c>
      <c r="K365" s="4">
        <v>4.0318000000000005</v>
      </c>
      <c r="L365" s="9">
        <f t="shared" si="298"/>
        <v>0</v>
      </c>
      <c r="M365" s="9">
        <f t="shared" si="299"/>
        <v>0</v>
      </c>
      <c r="N365" s="9">
        <f t="shared" si="300"/>
        <v>0</v>
      </c>
      <c r="O365" s="9">
        <f t="shared" si="301"/>
        <v>0</v>
      </c>
      <c r="P365" s="9">
        <f t="shared" si="302"/>
        <v>0</v>
      </c>
      <c r="Q365" s="9">
        <f t="shared" si="303"/>
        <v>0</v>
      </c>
      <c r="R365" s="20">
        <v>5.6648754131074508E-3</v>
      </c>
      <c r="S365" s="9">
        <f t="shared" si="304"/>
        <v>0</v>
      </c>
      <c r="T365" s="9">
        <f t="shared" si="305"/>
        <v>0</v>
      </c>
      <c r="U365" s="9">
        <f t="shared" si="306"/>
        <v>0</v>
      </c>
      <c r="V365" s="20">
        <v>3.8318000000000003</v>
      </c>
      <c r="W365" s="9">
        <f t="shared" si="307"/>
        <v>0</v>
      </c>
      <c r="X365" s="9">
        <f t="shared" si="308"/>
        <v>0</v>
      </c>
      <c r="Y365" s="9">
        <f t="shared" si="309"/>
        <v>0</v>
      </c>
      <c r="Z365" s="9">
        <f t="shared" si="310"/>
        <v>0</v>
      </c>
      <c r="AA365" s="9">
        <f t="shared" si="311"/>
        <v>0</v>
      </c>
      <c r="AB365" s="9">
        <f t="shared" si="312"/>
        <v>0</v>
      </c>
      <c r="AC365" s="20">
        <v>5.3284154859407629E-3</v>
      </c>
      <c r="AD365" s="9">
        <f t="shared" si="313"/>
        <v>0</v>
      </c>
      <c r="AE365" s="9">
        <f t="shared" si="314"/>
        <v>0</v>
      </c>
      <c r="AF365" s="9">
        <f t="shared" si="315"/>
        <v>0</v>
      </c>
      <c r="AG365" s="20">
        <v>4.2318000000000007</v>
      </c>
      <c r="AH365" s="9">
        <f t="shared" si="316"/>
        <v>0</v>
      </c>
      <c r="AI365" s="9">
        <f t="shared" si="317"/>
        <v>0</v>
      </c>
      <c r="AJ365" s="9">
        <f t="shared" si="318"/>
        <v>0</v>
      </c>
      <c r="AK365" s="9">
        <f t="shared" si="319"/>
        <v>0</v>
      </c>
      <c r="AL365" s="9">
        <f t="shared" si="320"/>
        <v>0</v>
      </c>
      <c r="AM365" s="9">
        <f t="shared" si="321"/>
        <v>0</v>
      </c>
      <c r="AN365" s="20">
        <v>6.020401957620769E-3</v>
      </c>
      <c r="AO365" s="9">
        <f t="shared" si="322"/>
        <v>0</v>
      </c>
      <c r="AP365" s="9">
        <f t="shared" si="323"/>
        <v>0</v>
      </c>
      <c r="AQ365" s="9">
        <f t="shared" si="324"/>
        <v>0</v>
      </c>
      <c r="AR365" s="20">
        <v>3.6318000000000006</v>
      </c>
      <c r="AS365" s="9">
        <f t="shared" si="286"/>
        <v>0</v>
      </c>
      <c r="AT365" s="9">
        <f t="shared" si="325"/>
        <v>0</v>
      </c>
      <c r="AU365" s="9">
        <f t="shared" si="326"/>
        <v>0</v>
      </c>
      <c r="AV365" s="9">
        <f t="shared" si="327"/>
        <v>0</v>
      </c>
      <c r="AW365" s="9">
        <f t="shared" si="328"/>
        <v>0</v>
      </c>
      <c r="AX365" s="9">
        <f t="shared" si="329"/>
        <v>0</v>
      </c>
      <c r="AY365" s="20">
        <v>5.1606538604852537E-3</v>
      </c>
      <c r="AZ365" s="9">
        <f t="shared" si="330"/>
        <v>0</v>
      </c>
      <c r="BA365" s="9">
        <f t="shared" si="331"/>
        <v>0</v>
      </c>
      <c r="BB365" s="9">
        <f t="shared" si="332"/>
        <v>0</v>
      </c>
      <c r="BC365" s="20">
        <v>4.4318000000000008</v>
      </c>
      <c r="BD365" s="9">
        <f t="shared" si="287"/>
        <v>0</v>
      </c>
      <c r="BE365" s="9">
        <f t="shared" si="288"/>
        <v>0.14488867144223894</v>
      </c>
      <c r="BF365" s="9">
        <f t="shared" si="289"/>
        <v>0.15252303301933293</v>
      </c>
      <c r="BG365" s="9">
        <f t="shared" si="290"/>
        <v>0.13763760941027173</v>
      </c>
      <c r="BH365" s="9">
        <f t="shared" si="291"/>
        <v>0.1605610243903382</v>
      </c>
      <c r="BI365" s="9">
        <f t="shared" si="292"/>
        <v>0.13075054379542941</v>
      </c>
      <c r="BJ365" s="9">
        <f t="shared" si="293"/>
        <v>0</v>
      </c>
      <c r="BK365" s="9">
        <f t="shared" si="294"/>
        <v>0</v>
      </c>
      <c r="BL365" s="9">
        <f t="shared" si="295"/>
        <v>0</v>
      </c>
      <c r="BM365" s="9">
        <f t="shared" si="296"/>
        <v>0</v>
      </c>
      <c r="BN365" s="9">
        <f t="shared" si="297"/>
        <v>0</v>
      </c>
    </row>
    <row r="366" spans="1:66" x14ac:dyDescent="0.3">
      <c r="A366" s="9">
        <f t="shared" si="285"/>
        <v>349</v>
      </c>
      <c r="B366" s="9">
        <f t="shared" si="333"/>
        <v>0</v>
      </c>
      <c r="C366" s="9">
        <f t="shared" si="334"/>
        <v>0</v>
      </c>
      <c r="D366" s="9">
        <f t="shared" si="335"/>
        <v>0</v>
      </c>
      <c r="E366" s="9">
        <f t="shared" si="336"/>
        <v>0</v>
      </c>
      <c r="F366" s="9">
        <f t="shared" si="337"/>
        <v>0</v>
      </c>
      <c r="G366" s="20">
        <v>5.4964889320406884E-3</v>
      </c>
      <c r="H366" s="9">
        <f t="shared" si="338"/>
        <v>0</v>
      </c>
      <c r="I366" s="9">
        <f t="shared" si="339"/>
        <v>0</v>
      </c>
      <c r="J366" s="9">
        <f t="shared" si="340"/>
        <v>0</v>
      </c>
      <c r="K366" s="4">
        <v>4.0318000000000005</v>
      </c>
      <c r="L366" s="9">
        <f t="shared" si="298"/>
        <v>0</v>
      </c>
      <c r="M366" s="9">
        <f t="shared" si="299"/>
        <v>0</v>
      </c>
      <c r="N366" s="9">
        <f t="shared" si="300"/>
        <v>0</v>
      </c>
      <c r="O366" s="9">
        <f t="shared" si="301"/>
        <v>0</v>
      </c>
      <c r="P366" s="9">
        <f t="shared" si="302"/>
        <v>0</v>
      </c>
      <c r="Q366" s="9">
        <f t="shared" si="303"/>
        <v>0</v>
      </c>
      <c r="R366" s="20">
        <v>5.6648754131074508E-3</v>
      </c>
      <c r="S366" s="9">
        <f t="shared" si="304"/>
        <v>0</v>
      </c>
      <c r="T366" s="9">
        <f t="shared" si="305"/>
        <v>0</v>
      </c>
      <c r="U366" s="9">
        <f t="shared" si="306"/>
        <v>0</v>
      </c>
      <c r="V366" s="20">
        <v>3.8318000000000003</v>
      </c>
      <c r="W366" s="9">
        <f t="shared" si="307"/>
        <v>0</v>
      </c>
      <c r="X366" s="9">
        <f t="shared" si="308"/>
        <v>0</v>
      </c>
      <c r="Y366" s="9">
        <f t="shared" si="309"/>
        <v>0</v>
      </c>
      <c r="Z366" s="9">
        <f t="shared" si="310"/>
        <v>0</v>
      </c>
      <c r="AA366" s="9">
        <f t="shared" si="311"/>
        <v>0</v>
      </c>
      <c r="AB366" s="9">
        <f t="shared" si="312"/>
        <v>0</v>
      </c>
      <c r="AC366" s="20">
        <v>5.3284154859407629E-3</v>
      </c>
      <c r="AD366" s="9">
        <f t="shared" si="313"/>
        <v>0</v>
      </c>
      <c r="AE366" s="9">
        <f t="shared" si="314"/>
        <v>0</v>
      </c>
      <c r="AF366" s="9">
        <f t="shared" si="315"/>
        <v>0</v>
      </c>
      <c r="AG366" s="20">
        <v>4.2318000000000007</v>
      </c>
      <c r="AH366" s="9">
        <f t="shared" si="316"/>
        <v>0</v>
      </c>
      <c r="AI366" s="9">
        <f t="shared" si="317"/>
        <v>0</v>
      </c>
      <c r="AJ366" s="9">
        <f t="shared" si="318"/>
        <v>0</v>
      </c>
      <c r="AK366" s="9">
        <f t="shared" si="319"/>
        <v>0</v>
      </c>
      <c r="AL366" s="9">
        <f t="shared" si="320"/>
        <v>0</v>
      </c>
      <c r="AM366" s="9">
        <f t="shared" si="321"/>
        <v>0</v>
      </c>
      <c r="AN366" s="20">
        <v>6.020401957620769E-3</v>
      </c>
      <c r="AO366" s="9">
        <f t="shared" si="322"/>
        <v>0</v>
      </c>
      <c r="AP366" s="9">
        <f t="shared" si="323"/>
        <v>0</v>
      </c>
      <c r="AQ366" s="9">
        <f t="shared" si="324"/>
        <v>0</v>
      </c>
      <c r="AR366" s="20">
        <v>3.6318000000000006</v>
      </c>
      <c r="AS366" s="9">
        <f t="shared" si="286"/>
        <v>0</v>
      </c>
      <c r="AT366" s="9">
        <f t="shared" si="325"/>
        <v>0</v>
      </c>
      <c r="AU366" s="9">
        <f t="shared" si="326"/>
        <v>0</v>
      </c>
      <c r="AV366" s="9">
        <f t="shared" si="327"/>
        <v>0</v>
      </c>
      <c r="AW366" s="9">
        <f t="shared" si="328"/>
        <v>0</v>
      </c>
      <c r="AX366" s="9">
        <f t="shared" si="329"/>
        <v>0</v>
      </c>
      <c r="AY366" s="20">
        <v>5.1606538604852537E-3</v>
      </c>
      <c r="AZ366" s="9">
        <f t="shared" si="330"/>
        <v>0</v>
      </c>
      <c r="BA366" s="9">
        <f t="shared" si="331"/>
        <v>0</v>
      </c>
      <c r="BB366" s="9">
        <f t="shared" si="332"/>
        <v>0</v>
      </c>
      <c r="BC366" s="20">
        <v>4.4318000000000008</v>
      </c>
      <c r="BD366" s="9">
        <f t="shared" si="287"/>
        <v>0</v>
      </c>
      <c r="BE366" s="9">
        <f t="shared" si="288"/>
        <v>0.14397125259765031</v>
      </c>
      <c r="BF366" s="9">
        <f t="shared" si="289"/>
        <v>0.15158237801460861</v>
      </c>
      <c r="BG366" s="9">
        <f t="shared" si="290"/>
        <v>0.1367434572097532</v>
      </c>
      <c r="BH366" s="9">
        <f t="shared" si="291"/>
        <v>0.15959723218848854</v>
      </c>
      <c r="BI366" s="9">
        <f t="shared" si="292"/>
        <v>0.12987962691085528</v>
      </c>
      <c r="BJ366" s="9">
        <f t="shared" si="293"/>
        <v>0</v>
      </c>
      <c r="BK366" s="9">
        <f t="shared" si="294"/>
        <v>0</v>
      </c>
      <c r="BL366" s="9">
        <f t="shared" si="295"/>
        <v>0</v>
      </c>
      <c r="BM366" s="9">
        <f t="shared" si="296"/>
        <v>0</v>
      </c>
      <c r="BN366" s="9">
        <f t="shared" si="297"/>
        <v>0</v>
      </c>
    </row>
    <row r="367" spans="1:66" x14ac:dyDescent="0.3">
      <c r="A367" s="9">
        <f t="shared" si="285"/>
        <v>350</v>
      </c>
      <c r="B367" s="9">
        <f t="shared" si="333"/>
        <v>0</v>
      </c>
      <c r="C367" s="9">
        <f t="shared" si="334"/>
        <v>0</v>
      </c>
      <c r="D367" s="9">
        <f t="shared" si="335"/>
        <v>0</v>
      </c>
      <c r="E367" s="9">
        <f t="shared" si="336"/>
        <v>0</v>
      </c>
      <c r="F367" s="9">
        <f t="shared" si="337"/>
        <v>0</v>
      </c>
      <c r="G367" s="20">
        <v>5.4964889320406884E-3</v>
      </c>
      <c r="H367" s="9">
        <f t="shared" si="338"/>
        <v>0</v>
      </c>
      <c r="I367" s="9">
        <f t="shared" si="339"/>
        <v>0</v>
      </c>
      <c r="J367" s="9">
        <f t="shared" si="340"/>
        <v>0</v>
      </c>
      <c r="K367" s="4">
        <v>4.0318000000000005</v>
      </c>
      <c r="L367" s="9">
        <f t="shared" si="298"/>
        <v>0</v>
      </c>
      <c r="M367" s="9">
        <f t="shared" si="299"/>
        <v>0</v>
      </c>
      <c r="N367" s="9">
        <f t="shared" si="300"/>
        <v>0</v>
      </c>
      <c r="O367" s="9">
        <f t="shared" si="301"/>
        <v>0</v>
      </c>
      <c r="P367" s="9">
        <f t="shared" si="302"/>
        <v>0</v>
      </c>
      <c r="Q367" s="9">
        <f t="shared" si="303"/>
        <v>0</v>
      </c>
      <c r="R367" s="20">
        <v>5.6648754131074508E-3</v>
      </c>
      <c r="S367" s="9">
        <f t="shared" si="304"/>
        <v>0</v>
      </c>
      <c r="T367" s="9">
        <f t="shared" si="305"/>
        <v>0</v>
      </c>
      <c r="U367" s="9">
        <f t="shared" si="306"/>
        <v>0</v>
      </c>
      <c r="V367" s="20">
        <v>3.8318000000000003</v>
      </c>
      <c r="W367" s="9">
        <f t="shared" si="307"/>
        <v>0</v>
      </c>
      <c r="X367" s="9">
        <f t="shared" si="308"/>
        <v>0</v>
      </c>
      <c r="Y367" s="9">
        <f t="shared" si="309"/>
        <v>0</v>
      </c>
      <c r="Z367" s="9">
        <f t="shared" si="310"/>
        <v>0</v>
      </c>
      <c r="AA367" s="9">
        <f t="shared" si="311"/>
        <v>0</v>
      </c>
      <c r="AB367" s="9">
        <f t="shared" si="312"/>
        <v>0</v>
      </c>
      <c r="AC367" s="20">
        <v>5.3284154859407629E-3</v>
      </c>
      <c r="AD367" s="9">
        <f t="shared" si="313"/>
        <v>0</v>
      </c>
      <c r="AE367" s="9">
        <f t="shared" si="314"/>
        <v>0</v>
      </c>
      <c r="AF367" s="9">
        <f t="shared" si="315"/>
        <v>0</v>
      </c>
      <c r="AG367" s="20">
        <v>4.2318000000000007</v>
      </c>
      <c r="AH367" s="9">
        <f t="shared" si="316"/>
        <v>0</v>
      </c>
      <c r="AI367" s="9">
        <f t="shared" si="317"/>
        <v>0</v>
      </c>
      <c r="AJ367" s="9">
        <f t="shared" si="318"/>
        <v>0</v>
      </c>
      <c r="AK367" s="9">
        <f t="shared" si="319"/>
        <v>0</v>
      </c>
      <c r="AL367" s="9">
        <f t="shared" si="320"/>
        <v>0</v>
      </c>
      <c r="AM367" s="9">
        <f t="shared" si="321"/>
        <v>0</v>
      </c>
      <c r="AN367" s="20">
        <v>6.020401957620769E-3</v>
      </c>
      <c r="AO367" s="9">
        <f t="shared" si="322"/>
        <v>0</v>
      </c>
      <c r="AP367" s="9">
        <f t="shared" si="323"/>
        <v>0</v>
      </c>
      <c r="AQ367" s="9">
        <f t="shared" si="324"/>
        <v>0</v>
      </c>
      <c r="AR367" s="20">
        <v>3.6318000000000006</v>
      </c>
      <c r="AS367" s="9">
        <f t="shared" si="286"/>
        <v>0</v>
      </c>
      <c r="AT367" s="9">
        <f t="shared" si="325"/>
        <v>0</v>
      </c>
      <c r="AU367" s="9">
        <f t="shared" si="326"/>
        <v>0</v>
      </c>
      <c r="AV367" s="9">
        <f t="shared" si="327"/>
        <v>0</v>
      </c>
      <c r="AW367" s="9">
        <f t="shared" si="328"/>
        <v>0</v>
      </c>
      <c r="AX367" s="9">
        <f t="shared" si="329"/>
        <v>0</v>
      </c>
      <c r="AY367" s="20">
        <v>5.1606538604852537E-3</v>
      </c>
      <c r="AZ367" s="9">
        <f t="shared" si="330"/>
        <v>0</v>
      </c>
      <c r="BA367" s="9">
        <f t="shared" si="331"/>
        <v>0</v>
      </c>
      <c r="BB367" s="9">
        <f t="shared" si="332"/>
        <v>0</v>
      </c>
      <c r="BC367" s="20">
        <v>4.4318000000000008</v>
      </c>
      <c r="BD367" s="9">
        <f t="shared" si="287"/>
        <v>0</v>
      </c>
      <c r="BE367" s="9">
        <f t="shared" si="288"/>
        <v>0.14305964274646352</v>
      </c>
      <c r="BF367" s="9">
        <f t="shared" si="289"/>
        <v>0.15064752430966435</v>
      </c>
      <c r="BG367" s="9">
        <f t="shared" si="290"/>
        <v>0.13585511380060442</v>
      </c>
      <c r="BH367" s="9">
        <f t="shared" si="291"/>
        <v>0.15863922529731359</v>
      </c>
      <c r="BI367" s="9">
        <f t="shared" si="292"/>
        <v>0.12901451112047027</v>
      </c>
      <c r="BJ367" s="9">
        <f t="shared" si="293"/>
        <v>0</v>
      </c>
      <c r="BK367" s="9">
        <f t="shared" si="294"/>
        <v>0</v>
      </c>
      <c r="BL367" s="9">
        <f t="shared" si="295"/>
        <v>0</v>
      </c>
      <c r="BM367" s="9">
        <f t="shared" si="296"/>
        <v>0</v>
      </c>
      <c r="BN367" s="9">
        <f t="shared" si="297"/>
        <v>0</v>
      </c>
    </row>
    <row r="368" spans="1:66" x14ac:dyDescent="0.3">
      <c r="A368" s="9">
        <f t="shared" si="285"/>
        <v>351</v>
      </c>
      <c r="B368" s="9">
        <f t="shared" si="333"/>
        <v>0</v>
      </c>
      <c r="C368" s="9">
        <f t="shared" si="334"/>
        <v>0</v>
      </c>
      <c r="D368" s="9">
        <f t="shared" si="335"/>
        <v>0</v>
      </c>
      <c r="E368" s="9">
        <f t="shared" si="336"/>
        <v>0</v>
      </c>
      <c r="F368" s="9">
        <f t="shared" si="337"/>
        <v>0</v>
      </c>
      <c r="G368" s="20">
        <v>5.4964889320406884E-3</v>
      </c>
      <c r="H368" s="9">
        <f t="shared" si="338"/>
        <v>0</v>
      </c>
      <c r="I368" s="9">
        <f t="shared" si="339"/>
        <v>0</v>
      </c>
      <c r="J368" s="9">
        <f t="shared" si="340"/>
        <v>0</v>
      </c>
      <c r="K368" s="4">
        <v>4.0318000000000005</v>
      </c>
      <c r="L368" s="9">
        <f t="shared" si="298"/>
        <v>0</v>
      </c>
      <c r="M368" s="9">
        <f t="shared" si="299"/>
        <v>0</v>
      </c>
      <c r="N368" s="9">
        <f t="shared" si="300"/>
        <v>0</v>
      </c>
      <c r="O368" s="9">
        <f t="shared" si="301"/>
        <v>0</v>
      </c>
      <c r="P368" s="9">
        <f t="shared" si="302"/>
        <v>0</v>
      </c>
      <c r="Q368" s="9">
        <f t="shared" si="303"/>
        <v>0</v>
      </c>
      <c r="R368" s="20">
        <v>5.6648754131074508E-3</v>
      </c>
      <c r="S368" s="9">
        <f t="shared" si="304"/>
        <v>0</v>
      </c>
      <c r="T368" s="9">
        <f t="shared" si="305"/>
        <v>0</v>
      </c>
      <c r="U368" s="9">
        <f t="shared" si="306"/>
        <v>0</v>
      </c>
      <c r="V368" s="20">
        <v>3.8318000000000003</v>
      </c>
      <c r="W368" s="9">
        <f t="shared" si="307"/>
        <v>0</v>
      </c>
      <c r="X368" s="9">
        <f t="shared" si="308"/>
        <v>0</v>
      </c>
      <c r="Y368" s="9">
        <f t="shared" si="309"/>
        <v>0</v>
      </c>
      <c r="Z368" s="9">
        <f t="shared" si="310"/>
        <v>0</v>
      </c>
      <c r="AA368" s="9">
        <f t="shared" si="311"/>
        <v>0</v>
      </c>
      <c r="AB368" s="9">
        <f t="shared" si="312"/>
        <v>0</v>
      </c>
      <c r="AC368" s="20">
        <v>5.3284154859407629E-3</v>
      </c>
      <c r="AD368" s="9">
        <f t="shared" si="313"/>
        <v>0</v>
      </c>
      <c r="AE368" s="9">
        <f t="shared" si="314"/>
        <v>0</v>
      </c>
      <c r="AF368" s="9">
        <f t="shared" si="315"/>
        <v>0</v>
      </c>
      <c r="AG368" s="20">
        <v>4.2318000000000007</v>
      </c>
      <c r="AH368" s="9">
        <f t="shared" si="316"/>
        <v>0</v>
      </c>
      <c r="AI368" s="9">
        <f t="shared" si="317"/>
        <v>0</v>
      </c>
      <c r="AJ368" s="9">
        <f t="shared" si="318"/>
        <v>0</v>
      </c>
      <c r="AK368" s="9">
        <f t="shared" si="319"/>
        <v>0</v>
      </c>
      <c r="AL368" s="9">
        <f t="shared" si="320"/>
        <v>0</v>
      </c>
      <c r="AM368" s="9">
        <f t="shared" si="321"/>
        <v>0</v>
      </c>
      <c r="AN368" s="20">
        <v>6.020401957620769E-3</v>
      </c>
      <c r="AO368" s="9">
        <f t="shared" si="322"/>
        <v>0</v>
      </c>
      <c r="AP368" s="9">
        <f t="shared" si="323"/>
        <v>0</v>
      </c>
      <c r="AQ368" s="9">
        <f t="shared" si="324"/>
        <v>0</v>
      </c>
      <c r="AR368" s="20">
        <v>3.6318000000000006</v>
      </c>
      <c r="AS368" s="9">
        <f t="shared" si="286"/>
        <v>0</v>
      </c>
      <c r="AT368" s="9">
        <f t="shared" si="325"/>
        <v>0</v>
      </c>
      <c r="AU368" s="9">
        <f t="shared" si="326"/>
        <v>0</v>
      </c>
      <c r="AV368" s="9">
        <f t="shared" si="327"/>
        <v>0</v>
      </c>
      <c r="AW368" s="9">
        <f t="shared" si="328"/>
        <v>0</v>
      </c>
      <c r="AX368" s="9">
        <f t="shared" si="329"/>
        <v>0</v>
      </c>
      <c r="AY368" s="20">
        <v>5.1606538604852537E-3</v>
      </c>
      <c r="AZ368" s="9">
        <f t="shared" si="330"/>
        <v>0</v>
      </c>
      <c r="BA368" s="9">
        <f t="shared" si="331"/>
        <v>0</v>
      </c>
      <c r="BB368" s="9">
        <f t="shared" si="332"/>
        <v>0</v>
      </c>
      <c r="BC368" s="20">
        <v>4.4318000000000008</v>
      </c>
      <c r="BD368" s="9">
        <f t="shared" si="287"/>
        <v>0</v>
      </c>
      <c r="BE368" s="9">
        <f t="shared" si="288"/>
        <v>0.14215380510678274</v>
      </c>
      <c r="BF368" s="9">
        <f t="shared" si="289"/>
        <v>0.14971843612615535</v>
      </c>
      <c r="BG368" s="9">
        <f t="shared" si="290"/>
        <v>0.13497254144645657</v>
      </c>
      <c r="BH368" s="9">
        <f t="shared" si="291"/>
        <v>0.15768696898959772</v>
      </c>
      <c r="BI368" s="9">
        <f t="shared" si="292"/>
        <v>0.12815515778374004</v>
      </c>
      <c r="BJ368" s="9">
        <f t="shared" si="293"/>
        <v>0</v>
      </c>
      <c r="BK368" s="9">
        <f t="shared" si="294"/>
        <v>0</v>
      </c>
      <c r="BL368" s="9">
        <f t="shared" si="295"/>
        <v>0</v>
      </c>
      <c r="BM368" s="9">
        <f t="shared" si="296"/>
        <v>0</v>
      </c>
      <c r="BN368" s="9">
        <f t="shared" si="297"/>
        <v>0</v>
      </c>
    </row>
    <row r="369" spans="1:66" x14ac:dyDescent="0.3">
      <c r="A369" s="9">
        <f t="shared" si="285"/>
        <v>352</v>
      </c>
      <c r="B369" s="9">
        <f t="shared" si="333"/>
        <v>0</v>
      </c>
      <c r="C369" s="9">
        <f t="shared" si="334"/>
        <v>0</v>
      </c>
      <c r="D369" s="9">
        <f t="shared" si="335"/>
        <v>0</v>
      </c>
      <c r="E369" s="9">
        <f t="shared" si="336"/>
        <v>0</v>
      </c>
      <c r="F369" s="9">
        <f t="shared" si="337"/>
        <v>0</v>
      </c>
      <c r="G369" s="20">
        <v>5.4964889320406884E-3</v>
      </c>
      <c r="H369" s="9">
        <f t="shared" si="338"/>
        <v>0</v>
      </c>
      <c r="I369" s="9">
        <f t="shared" si="339"/>
        <v>0</v>
      </c>
      <c r="J369" s="9">
        <f t="shared" si="340"/>
        <v>0</v>
      </c>
      <c r="K369" s="4">
        <v>4.0318000000000005</v>
      </c>
      <c r="L369" s="9">
        <f t="shared" si="298"/>
        <v>0</v>
      </c>
      <c r="M369" s="9">
        <f t="shared" si="299"/>
        <v>0</v>
      </c>
      <c r="N369" s="9">
        <f t="shared" si="300"/>
        <v>0</v>
      </c>
      <c r="O369" s="9">
        <f t="shared" si="301"/>
        <v>0</v>
      </c>
      <c r="P369" s="9">
        <f t="shared" si="302"/>
        <v>0</v>
      </c>
      <c r="Q369" s="9">
        <f t="shared" si="303"/>
        <v>0</v>
      </c>
      <c r="R369" s="20">
        <v>5.6648754131074508E-3</v>
      </c>
      <c r="S369" s="9">
        <f t="shared" si="304"/>
        <v>0</v>
      </c>
      <c r="T369" s="9">
        <f t="shared" si="305"/>
        <v>0</v>
      </c>
      <c r="U369" s="9">
        <f t="shared" si="306"/>
        <v>0</v>
      </c>
      <c r="V369" s="20">
        <v>3.8318000000000003</v>
      </c>
      <c r="W369" s="9">
        <f t="shared" si="307"/>
        <v>0</v>
      </c>
      <c r="X369" s="9">
        <f t="shared" si="308"/>
        <v>0</v>
      </c>
      <c r="Y369" s="9">
        <f t="shared" si="309"/>
        <v>0</v>
      </c>
      <c r="Z369" s="9">
        <f t="shared" si="310"/>
        <v>0</v>
      </c>
      <c r="AA369" s="9">
        <f t="shared" si="311"/>
        <v>0</v>
      </c>
      <c r="AB369" s="9">
        <f t="shared" si="312"/>
        <v>0</v>
      </c>
      <c r="AC369" s="20">
        <v>5.3284154859407629E-3</v>
      </c>
      <c r="AD369" s="9">
        <f t="shared" si="313"/>
        <v>0</v>
      </c>
      <c r="AE369" s="9">
        <f t="shared" si="314"/>
        <v>0</v>
      </c>
      <c r="AF369" s="9">
        <f t="shared" si="315"/>
        <v>0</v>
      </c>
      <c r="AG369" s="20">
        <v>4.2318000000000007</v>
      </c>
      <c r="AH369" s="9">
        <f t="shared" si="316"/>
        <v>0</v>
      </c>
      <c r="AI369" s="9">
        <f t="shared" si="317"/>
        <v>0</v>
      </c>
      <c r="AJ369" s="9">
        <f t="shared" si="318"/>
        <v>0</v>
      </c>
      <c r="AK369" s="9">
        <f t="shared" si="319"/>
        <v>0</v>
      </c>
      <c r="AL369" s="9">
        <f t="shared" si="320"/>
        <v>0</v>
      </c>
      <c r="AM369" s="9">
        <f t="shared" si="321"/>
        <v>0</v>
      </c>
      <c r="AN369" s="20">
        <v>6.020401957620769E-3</v>
      </c>
      <c r="AO369" s="9">
        <f t="shared" si="322"/>
        <v>0</v>
      </c>
      <c r="AP369" s="9">
        <f t="shared" si="323"/>
        <v>0</v>
      </c>
      <c r="AQ369" s="9">
        <f t="shared" si="324"/>
        <v>0</v>
      </c>
      <c r="AR369" s="20">
        <v>3.6318000000000006</v>
      </c>
      <c r="AS369" s="9">
        <f t="shared" si="286"/>
        <v>0</v>
      </c>
      <c r="AT369" s="9">
        <f t="shared" si="325"/>
        <v>0</v>
      </c>
      <c r="AU369" s="9">
        <f t="shared" si="326"/>
        <v>0</v>
      </c>
      <c r="AV369" s="9">
        <f t="shared" si="327"/>
        <v>0</v>
      </c>
      <c r="AW369" s="9">
        <f t="shared" si="328"/>
        <v>0</v>
      </c>
      <c r="AX369" s="9">
        <f t="shared" si="329"/>
        <v>0</v>
      </c>
      <c r="AY369" s="20">
        <v>5.1606538604852537E-3</v>
      </c>
      <c r="AZ369" s="9">
        <f t="shared" si="330"/>
        <v>0</v>
      </c>
      <c r="BA369" s="9">
        <f t="shared" si="331"/>
        <v>0</v>
      </c>
      <c r="BB369" s="9">
        <f t="shared" si="332"/>
        <v>0</v>
      </c>
      <c r="BC369" s="20">
        <v>4.4318000000000008</v>
      </c>
      <c r="BD369" s="9">
        <f t="shared" si="287"/>
        <v>0</v>
      </c>
      <c r="BE369" s="9">
        <f t="shared" si="288"/>
        <v>0.14125370312961102</v>
      </c>
      <c r="BF369" s="9">
        <f t="shared" si="289"/>
        <v>0.14879507790639246</v>
      </c>
      <c r="BG369" s="9">
        <f t="shared" si="290"/>
        <v>0.13409570265609236</v>
      </c>
      <c r="BH369" s="9">
        <f t="shared" si="291"/>
        <v>0.15674042874658076</v>
      </c>
      <c r="BI369" s="9">
        <f t="shared" si="292"/>
        <v>0.12730152851751114</v>
      </c>
      <c r="BJ369" s="9">
        <f t="shared" si="293"/>
        <v>0</v>
      </c>
      <c r="BK369" s="9">
        <f t="shared" si="294"/>
        <v>0</v>
      </c>
      <c r="BL369" s="9">
        <f t="shared" si="295"/>
        <v>0</v>
      </c>
      <c r="BM369" s="9">
        <f t="shared" si="296"/>
        <v>0</v>
      </c>
      <c r="BN369" s="9">
        <f t="shared" si="297"/>
        <v>0</v>
      </c>
    </row>
    <row r="370" spans="1:66" x14ac:dyDescent="0.3">
      <c r="A370" s="9">
        <f t="shared" si="285"/>
        <v>353</v>
      </c>
      <c r="B370" s="9">
        <f t="shared" si="333"/>
        <v>0</v>
      </c>
      <c r="C370" s="9">
        <f t="shared" si="334"/>
        <v>0</v>
      </c>
      <c r="D370" s="9">
        <f t="shared" si="335"/>
        <v>0</v>
      </c>
      <c r="E370" s="9">
        <f t="shared" si="336"/>
        <v>0</v>
      </c>
      <c r="F370" s="9">
        <f t="shared" si="337"/>
        <v>0</v>
      </c>
      <c r="G370" s="20">
        <v>5.4964889320406884E-3</v>
      </c>
      <c r="H370" s="9">
        <f t="shared" si="338"/>
        <v>0</v>
      </c>
      <c r="I370" s="9">
        <f t="shared" si="339"/>
        <v>0</v>
      </c>
      <c r="J370" s="9">
        <f t="shared" si="340"/>
        <v>0</v>
      </c>
      <c r="K370" s="4">
        <v>4.0318000000000005</v>
      </c>
      <c r="L370" s="9">
        <f t="shared" si="298"/>
        <v>0</v>
      </c>
      <c r="M370" s="9">
        <f t="shared" si="299"/>
        <v>0</v>
      </c>
      <c r="N370" s="9">
        <f t="shared" si="300"/>
        <v>0</v>
      </c>
      <c r="O370" s="9">
        <f t="shared" si="301"/>
        <v>0</v>
      </c>
      <c r="P370" s="9">
        <f t="shared" si="302"/>
        <v>0</v>
      </c>
      <c r="Q370" s="9">
        <f t="shared" si="303"/>
        <v>0</v>
      </c>
      <c r="R370" s="20">
        <v>5.6648754131074508E-3</v>
      </c>
      <c r="S370" s="9">
        <f t="shared" si="304"/>
        <v>0</v>
      </c>
      <c r="T370" s="9">
        <f t="shared" si="305"/>
        <v>0</v>
      </c>
      <c r="U370" s="9">
        <f t="shared" si="306"/>
        <v>0</v>
      </c>
      <c r="V370" s="20">
        <v>3.8318000000000003</v>
      </c>
      <c r="W370" s="9">
        <f t="shared" si="307"/>
        <v>0</v>
      </c>
      <c r="X370" s="9">
        <f t="shared" si="308"/>
        <v>0</v>
      </c>
      <c r="Y370" s="9">
        <f t="shared" si="309"/>
        <v>0</v>
      </c>
      <c r="Z370" s="9">
        <f t="shared" si="310"/>
        <v>0</v>
      </c>
      <c r="AA370" s="9">
        <f t="shared" si="311"/>
        <v>0</v>
      </c>
      <c r="AB370" s="9">
        <f t="shared" si="312"/>
        <v>0</v>
      </c>
      <c r="AC370" s="20">
        <v>5.3284154859407629E-3</v>
      </c>
      <c r="AD370" s="9">
        <f t="shared" si="313"/>
        <v>0</v>
      </c>
      <c r="AE370" s="9">
        <f t="shared" si="314"/>
        <v>0</v>
      </c>
      <c r="AF370" s="9">
        <f t="shared" si="315"/>
        <v>0</v>
      </c>
      <c r="AG370" s="20">
        <v>4.2318000000000007</v>
      </c>
      <c r="AH370" s="9">
        <f t="shared" si="316"/>
        <v>0</v>
      </c>
      <c r="AI370" s="9">
        <f t="shared" si="317"/>
        <v>0</v>
      </c>
      <c r="AJ370" s="9">
        <f t="shared" si="318"/>
        <v>0</v>
      </c>
      <c r="AK370" s="9">
        <f t="shared" si="319"/>
        <v>0</v>
      </c>
      <c r="AL370" s="9">
        <f t="shared" si="320"/>
        <v>0</v>
      </c>
      <c r="AM370" s="9">
        <f t="shared" si="321"/>
        <v>0</v>
      </c>
      <c r="AN370" s="20">
        <v>6.020401957620769E-3</v>
      </c>
      <c r="AO370" s="9">
        <f t="shared" si="322"/>
        <v>0</v>
      </c>
      <c r="AP370" s="9">
        <f t="shared" si="323"/>
        <v>0</v>
      </c>
      <c r="AQ370" s="9">
        <f t="shared" si="324"/>
        <v>0</v>
      </c>
      <c r="AR370" s="20">
        <v>3.6318000000000006</v>
      </c>
      <c r="AS370" s="9">
        <f t="shared" si="286"/>
        <v>0</v>
      </c>
      <c r="AT370" s="9">
        <f t="shared" si="325"/>
        <v>0</v>
      </c>
      <c r="AU370" s="9">
        <f t="shared" si="326"/>
        <v>0</v>
      </c>
      <c r="AV370" s="9">
        <f t="shared" si="327"/>
        <v>0</v>
      </c>
      <c r="AW370" s="9">
        <f t="shared" si="328"/>
        <v>0</v>
      </c>
      <c r="AX370" s="9">
        <f t="shared" si="329"/>
        <v>0</v>
      </c>
      <c r="AY370" s="20">
        <v>5.1606538604852537E-3</v>
      </c>
      <c r="AZ370" s="9">
        <f t="shared" si="330"/>
        <v>0</v>
      </c>
      <c r="BA370" s="9">
        <f t="shared" si="331"/>
        <v>0</v>
      </c>
      <c r="BB370" s="9">
        <f t="shared" si="332"/>
        <v>0</v>
      </c>
      <c r="BC370" s="20">
        <v>4.4318000000000008</v>
      </c>
      <c r="BD370" s="9">
        <f t="shared" si="287"/>
        <v>0</v>
      </c>
      <c r="BE370" s="9">
        <f t="shared" si="288"/>
        <v>0.14035930049737561</v>
      </c>
      <c r="BF370" s="9">
        <f t="shared" si="289"/>
        <v>0.14787741431198143</v>
      </c>
      <c r="BG370" s="9">
        <f t="shared" si="290"/>
        <v>0.13322456018185325</v>
      </c>
      <c r="BH370" s="9">
        <f t="shared" si="291"/>
        <v>0.15579957025670671</v>
      </c>
      <c r="BI370" s="9">
        <f t="shared" si="292"/>
        <v>0.12645358519429667</v>
      </c>
      <c r="BJ370" s="9">
        <f t="shared" si="293"/>
        <v>0</v>
      </c>
      <c r="BK370" s="9">
        <f t="shared" si="294"/>
        <v>0</v>
      </c>
      <c r="BL370" s="9">
        <f t="shared" si="295"/>
        <v>0</v>
      </c>
      <c r="BM370" s="9">
        <f t="shared" si="296"/>
        <v>0</v>
      </c>
      <c r="BN370" s="9">
        <f t="shared" si="297"/>
        <v>0</v>
      </c>
    </row>
    <row r="371" spans="1:66" x14ac:dyDescent="0.3">
      <c r="A371" s="9">
        <f t="shared" si="285"/>
        <v>354</v>
      </c>
      <c r="B371" s="9">
        <f t="shared" si="333"/>
        <v>0</v>
      </c>
      <c r="C371" s="9">
        <f t="shared" si="334"/>
        <v>0</v>
      </c>
      <c r="D371" s="9">
        <f t="shared" si="335"/>
        <v>0</v>
      </c>
      <c r="E371" s="9">
        <f t="shared" si="336"/>
        <v>0</v>
      </c>
      <c r="F371" s="9">
        <f t="shared" si="337"/>
        <v>0</v>
      </c>
      <c r="G371" s="20">
        <v>5.4964889320406884E-3</v>
      </c>
      <c r="H371" s="9">
        <f t="shared" si="338"/>
        <v>0</v>
      </c>
      <c r="I371" s="9">
        <f t="shared" si="339"/>
        <v>0</v>
      </c>
      <c r="J371" s="9">
        <f t="shared" si="340"/>
        <v>0</v>
      </c>
      <c r="K371" s="4">
        <v>4.0318000000000005</v>
      </c>
      <c r="L371" s="9">
        <f t="shared" si="298"/>
        <v>0</v>
      </c>
      <c r="M371" s="9">
        <f t="shared" si="299"/>
        <v>0</v>
      </c>
      <c r="N371" s="9">
        <f t="shared" si="300"/>
        <v>0</v>
      </c>
      <c r="O371" s="9">
        <f t="shared" si="301"/>
        <v>0</v>
      </c>
      <c r="P371" s="9">
        <f t="shared" si="302"/>
        <v>0</v>
      </c>
      <c r="Q371" s="9">
        <f t="shared" si="303"/>
        <v>0</v>
      </c>
      <c r="R371" s="20">
        <v>5.6648754131074508E-3</v>
      </c>
      <c r="S371" s="9">
        <f t="shared" si="304"/>
        <v>0</v>
      </c>
      <c r="T371" s="9">
        <f t="shared" si="305"/>
        <v>0</v>
      </c>
      <c r="U371" s="9">
        <f t="shared" si="306"/>
        <v>0</v>
      </c>
      <c r="V371" s="20">
        <v>3.8318000000000003</v>
      </c>
      <c r="W371" s="9">
        <f t="shared" si="307"/>
        <v>0</v>
      </c>
      <c r="X371" s="9">
        <f t="shared" si="308"/>
        <v>0</v>
      </c>
      <c r="Y371" s="9">
        <f t="shared" si="309"/>
        <v>0</v>
      </c>
      <c r="Z371" s="9">
        <f t="shared" si="310"/>
        <v>0</v>
      </c>
      <c r="AA371" s="9">
        <f t="shared" si="311"/>
        <v>0</v>
      </c>
      <c r="AB371" s="9">
        <f t="shared" si="312"/>
        <v>0</v>
      </c>
      <c r="AC371" s="20">
        <v>5.3284154859407629E-3</v>
      </c>
      <c r="AD371" s="9">
        <f t="shared" si="313"/>
        <v>0</v>
      </c>
      <c r="AE371" s="9">
        <f t="shared" si="314"/>
        <v>0</v>
      </c>
      <c r="AF371" s="9">
        <f t="shared" si="315"/>
        <v>0</v>
      </c>
      <c r="AG371" s="20">
        <v>4.2318000000000007</v>
      </c>
      <c r="AH371" s="9">
        <f t="shared" si="316"/>
        <v>0</v>
      </c>
      <c r="AI371" s="9">
        <f t="shared" si="317"/>
        <v>0</v>
      </c>
      <c r="AJ371" s="9">
        <f t="shared" si="318"/>
        <v>0</v>
      </c>
      <c r="AK371" s="9">
        <f t="shared" si="319"/>
        <v>0</v>
      </c>
      <c r="AL371" s="9">
        <f t="shared" si="320"/>
        <v>0</v>
      </c>
      <c r="AM371" s="9">
        <f t="shared" si="321"/>
        <v>0</v>
      </c>
      <c r="AN371" s="20">
        <v>6.020401957620769E-3</v>
      </c>
      <c r="AO371" s="9">
        <f t="shared" si="322"/>
        <v>0</v>
      </c>
      <c r="AP371" s="9">
        <f t="shared" si="323"/>
        <v>0</v>
      </c>
      <c r="AQ371" s="9">
        <f t="shared" si="324"/>
        <v>0</v>
      </c>
      <c r="AR371" s="20">
        <v>3.6318000000000006</v>
      </c>
      <c r="AS371" s="9">
        <f t="shared" si="286"/>
        <v>0</v>
      </c>
      <c r="AT371" s="9">
        <f t="shared" si="325"/>
        <v>0</v>
      </c>
      <c r="AU371" s="9">
        <f t="shared" si="326"/>
        <v>0</v>
      </c>
      <c r="AV371" s="9">
        <f t="shared" si="327"/>
        <v>0</v>
      </c>
      <c r="AW371" s="9">
        <f t="shared" si="328"/>
        <v>0</v>
      </c>
      <c r="AX371" s="9">
        <f t="shared" si="329"/>
        <v>0</v>
      </c>
      <c r="AY371" s="20">
        <v>5.1606538604852537E-3</v>
      </c>
      <c r="AZ371" s="9">
        <f t="shared" si="330"/>
        <v>0</v>
      </c>
      <c r="BA371" s="9">
        <f t="shared" si="331"/>
        <v>0</v>
      </c>
      <c r="BB371" s="9">
        <f t="shared" si="332"/>
        <v>0</v>
      </c>
      <c r="BC371" s="20">
        <v>4.4318000000000008</v>
      </c>
      <c r="BD371" s="9">
        <f t="shared" si="287"/>
        <v>0</v>
      </c>
      <c r="BE371" s="9">
        <f t="shared" si="288"/>
        <v>0.13947056112246248</v>
      </c>
      <c r="BF371" s="9">
        <f t="shared" si="289"/>
        <v>0.14696541022247039</v>
      </c>
      <c r="BG371" s="9">
        <f t="shared" si="290"/>
        <v>0.13235907701805727</v>
      </c>
      <c r="BH371" s="9">
        <f t="shared" si="291"/>
        <v>0.15486435941437993</v>
      </c>
      <c r="BI371" s="9">
        <f t="shared" si="292"/>
        <v>0.12561128994057325</v>
      </c>
      <c r="BJ371" s="9">
        <f t="shared" si="293"/>
        <v>0</v>
      </c>
      <c r="BK371" s="9">
        <f t="shared" si="294"/>
        <v>0</v>
      </c>
      <c r="BL371" s="9">
        <f t="shared" si="295"/>
        <v>0</v>
      </c>
      <c r="BM371" s="9">
        <f t="shared" si="296"/>
        <v>0</v>
      </c>
      <c r="BN371" s="9">
        <f t="shared" si="297"/>
        <v>0</v>
      </c>
    </row>
    <row r="372" spans="1:66" x14ac:dyDescent="0.3">
      <c r="A372" s="9">
        <f t="shared" si="285"/>
        <v>355</v>
      </c>
      <c r="B372" s="9">
        <f t="shared" si="333"/>
        <v>0</v>
      </c>
      <c r="C372" s="9">
        <f t="shared" si="334"/>
        <v>0</v>
      </c>
      <c r="D372" s="9">
        <f t="shared" si="335"/>
        <v>0</v>
      </c>
      <c r="E372" s="9">
        <f t="shared" si="336"/>
        <v>0</v>
      </c>
      <c r="F372" s="9">
        <f t="shared" si="337"/>
        <v>0</v>
      </c>
      <c r="G372" s="20">
        <v>5.4964889320406884E-3</v>
      </c>
      <c r="H372" s="9">
        <f t="shared" si="338"/>
        <v>0</v>
      </c>
      <c r="I372" s="9">
        <f t="shared" si="339"/>
        <v>0</v>
      </c>
      <c r="J372" s="9">
        <f t="shared" si="340"/>
        <v>0</v>
      </c>
      <c r="K372" s="4">
        <v>4.0318000000000005</v>
      </c>
      <c r="L372" s="9">
        <f t="shared" si="298"/>
        <v>0</v>
      </c>
      <c r="M372" s="9">
        <f t="shared" si="299"/>
        <v>0</v>
      </c>
      <c r="N372" s="9">
        <f t="shared" si="300"/>
        <v>0</v>
      </c>
      <c r="O372" s="9">
        <f t="shared" si="301"/>
        <v>0</v>
      </c>
      <c r="P372" s="9">
        <f t="shared" si="302"/>
        <v>0</v>
      </c>
      <c r="Q372" s="9">
        <f t="shared" si="303"/>
        <v>0</v>
      </c>
      <c r="R372" s="20">
        <v>5.6648754131074508E-3</v>
      </c>
      <c r="S372" s="9">
        <f t="shared" si="304"/>
        <v>0</v>
      </c>
      <c r="T372" s="9">
        <f t="shared" si="305"/>
        <v>0</v>
      </c>
      <c r="U372" s="9">
        <f t="shared" si="306"/>
        <v>0</v>
      </c>
      <c r="V372" s="20">
        <v>3.8318000000000003</v>
      </c>
      <c r="W372" s="9">
        <f t="shared" si="307"/>
        <v>0</v>
      </c>
      <c r="X372" s="9">
        <f t="shared" si="308"/>
        <v>0</v>
      </c>
      <c r="Y372" s="9">
        <f t="shared" si="309"/>
        <v>0</v>
      </c>
      <c r="Z372" s="9">
        <f t="shared" si="310"/>
        <v>0</v>
      </c>
      <c r="AA372" s="9">
        <f t="shared" si="311"/>
        <v>0</v>
      </c>
      <c r="AB372" s="9">
        <f t="shared" si="312"/>
        <v>0</v>
      </c>
      <c r="AC372" s="20">
        <v>5.3284154859407629E-3</v>
      </c>
      <c r="AD372" s="9">
        <f t="shared" si="313"/>
        <v>0</v>
      </c>
      <c r="AE372" s="9">
        <f t="shared" si="314"/>
        <v>0</v>
      </c>
      <c r="AF372" s="9">
        <f t="shared" si="315"/>
        <v>0</v>
      </c>
      <c r="AG372" s="20">
        <v>4.2318000000000007</v>
      </c>
      <c r="AH372" s="9">
        <f t="shared" si="316"/>
        <v>0</v>
      </c>
      <c r="AI372" s="9">
        <f t="shared" si="317"/>
        <v>0</v>
      </c>
      <c r="AJ372" s="9">
        <f t="shared" si="318"/>
        <v>0</v>
      </c>
      <c r="AK372" s="9">
        <f t="shared" si="319"/>
        <v>0</v>
      </c>
      <c r="AL372" s="9">
        <f t="shared" si="320"/>
        <v>0</v>
      </c>
      <c r="AM372" s="9">
        <f t="shared" si="321"/>
        <v>0</v>
      </c>
      <c r="AN372" s="20">
        <v>6.020401957620769E-3</v>
      </c>
      <c r="AO372" s="9">
        <f t="shared" si="322"/>
        <v>0</v>
      </c>
      <c r="AP372" s="9">
        <f t="shared" si="323"/>
        <v>0</v>
      </c>
      <c r="AQ372" s="9">
        <f t="shared" si="324"/>
        <v>0</v>
      </c>
      <c r="AR372" s="20">
        <v>3.6318000000000006</v>
      </c>
      <c r="AS372" s="9">
        <f t="shared" si="286"/>
        <v>0</v>
      </c>
      <c r="AT372" s="9">
        <f t="shared" si="325"/>
        <v>0</v>
      </c>
      <c r="AU372" s="9">
        <f t="shared" si="326"/>
        <v>0</v>
      </c>
      <c r="AV372" s="9">
        <f t="shared" si="327"/>
        <v>0</v>
      </c>
      <c r="AW372" s="9">
        <f t="shared" si="328"/>
        <v>0</v>
      </c>
      <c r="AX372" s="9">
        <f t="shared" si="329"/>
        <v>0</v>
      </c>
      <c r="AY372" s="20">
        <v>5.1606538604852537E-3</v>
      </c>
      <c r="AZ372" s="9">
        <f t="shared" si="330"/>
        <v>0</v>
      </c>
      <c r="BA372" s="9">
        <f t="shared" si="331"/>
        <v>0</v>
      </c>
      <c r="BB372" s="9">
        <f t="shared" si="332"/>
        <v>0</v>
      </c>
      <c r="BC372" s="20">
        <v>4.4318000000000008</v>
      </c>
      <c r="BD372" s="9">
        <f t="shared" si="287"/>
        <v>0</v>
      </c>
      <c r="BE372" s="9">
        <f t="shared" si="288"/>
        <v>0.13858744914576038</v>
      </c>
      <c r="BF372" s="9">
        <f t="shared" si="289"/>
        <v>0.14605903073400581</v>
      </c>
      <c r="BG372" s="9">
        <f t="shared" si="290"/>
        <v>0.13149921639942708</v>
      </c>
      <c r="BH372" s="9">
        <f t="shared" si="291"/>
        <v>0.15393476231872885</v>
      </c>
      <c r="BI372" s="9">
        <f t="shared" si="292"/>
        <v>0.12477460513508942</v>
      </c>
      <c r="BJ372" s="9">
        <f t="shared" si="293"/>
        <v>0</v>
      </c>
      <c r="BK372" s="9">
        <f t="shared" si="294"/>
        <v>0</v>
      </c>
      <c r="BL372" s="9">
        <f t="shared" si="295"/>
        <v>0</v>
      </c>
      <c r="BM372" s="9">
        <f t="shared" si="296"/>
        <v>0</v>
      </c>
      <c r="BN372" s="9">
        <f t="shared" si="297"/>
        <v>0</v>
      </c>
    </row>
    <row r="373" spans="1:66" x14ac:dyDescent="0.3">
      <c r="A373" s="9">
        <f t="shared" si="285"/>
        <v>356</v>
      </c>
      <c r="B373" s="9">
        <f t="shared" si="333"/>
        <v>0</v>
      </c>
      <c r="C373" s="9">
        <f t="shared" si="334"/>
        <v>0</v>
      </c>
      <c r="D373" s="9">
        <f t="shared" si="335"/>
        <v>0</v>
      </c>
      <c r="E373" s="9">
        <f t="shared" si="336"/>
        <v>0</v>
      </c>
      <c r="F373" s="9">
        <f t="shared" si="337"/>
        <v>0</v>
      </c>
      <c r="G373" s="20">
        <v>5.4964889320406884E-3</v>
      </c>
      <c r="H373" s="9">
        <f t="shared" si="338"/>
        <v>0</v>
      </c>
      <c r="I373" s="9">
        <f t="shared" si="339"/>
        <v>0</v>
      </c>
      <c r="J373" s="9">
        <f t="shared" si="340"/>
        <v>0</v>
      </c>
      <c r="K373" s="4">
        <v>4.0318000000000005</v>
      </c>
      <c r="L373" s="9">
        <f t="shared" si="298"/>
        <v>0</v>
      </c>
      <c r="M373" s="9">
        <f t="shared" si="299"/>
        <v>0</v>
      </c>
      <c r="N373" s="9">
        <f t="shared" si="300"/>
        <v>0</v>
      </c>
      <c r="O373" s="9">
        <f t="shared" si="301"/>
        <v>0</v>
      </c>
      <c r="P373" s="9">
        <f t="shared" si="302"/>
        <v>0</v>
      </c>
      <c r="Q373" s="9">
        <f t="shared" si="303"/>
        <v>0</v>
      </c>
      <c r="R373" s="20">
        <v>5.6648754131074508E-3</v>
      </c>
      <c r="S373" s="9">
        <f t="shared" si="304"/>
        <v>0</v>
      </c>
      <c r="T373" s="9">
        <f t="shared" si="305"/>
        <v>0</v>
      </c>
      <c r="U373" s="9">
        <f t="shared" si="306"/>
        <v>0</v>
      </c>
      <c r="V373" s="20">
        <v>3.8318000000000003</v>
      </c>
      <c r="W373" s="9">
        <f t="shared" si="307"/>
        <v>0</v>
      </c>
      <c r="X373" s="9">
        <f t="shared" si="308"/>
        <v>0</v>
      </c>
      <c r="Y373" s="9">
        <f t="shared" si="309"/>
        <v>0</v>
      </c>
      <c r="Z373" s="9">
        <f t="shared" si="310"/>
        <v>0</v>
      </c>
      <c r="AA373" s="9">
        <f t="shared" si="311"/>
        <v>0</v>
      </c>
      <c r="AB373" s="9">
        <f t="shared" si="312"/>
        <v>0</v>
      </c>
      <c r="AC373" s="20">
        <v>5.3284154859407629E-3</v>
      </c>
      <c r="AD373" s="9">
        <f t="shared" si="313"/>
        <v>0</v>
      </c>
      <c r="AE373" s="9">
        <f t="shared" si="314"/>
        <v>0</v>
      </c>
      <c r="AF373" s="9">
        <f t="shared" si="315"/>
        <v>0</v>
      </c>
      <c r="AG373" s="20">
        <v>4.2318000000000007</v>
      </c>
      <c r="AH373" s="9">
        <f t="shared" si="316"/>
        <v>0</v>
      </c>
      <c r="AI373" s="9">
        <f t="shared" si="317"/>
        <v>0</v>
      </c>
      <c r="AJ373" s="9">
        <f t="shared" si="318"/>
        <v>0</v>
      </c>
      <c r="AK373" s="9">
        <f t="shared" si="319"/>
        <v>0</v>
      </c>
      <c r="AL373" s="9">
        <f t="shared" si="320"/>
        <v>0</v>
      </c>
      <c r="AM373" s="9">
        <f t="shared" si="321"/>
        <v>0</v>
      </c>
      <c r="AN373" s="20">
        <v>6.020401957620769E-3</v>
      </c>
      <c r="AO373" s="9">
        <f t="shared" si="322"/>
        <v>0</v>
      </c>
      <c r="AP373" s="9">
        <f t="shared" si="323"/>
        <v>0</v>
      </c>
      <c r="AQ373" s="9">
        <f t="shared" si="324"/>
        <v>0</v>
      </c>
      <c r="AR373" s="20">
        <v>3.6318000000000006</v>
      </c>
      <c r="AS373" s="9">
        <f t="shared" si="286"/>
        <v>0</v>
      </c>
      <c r="AT373" s="9">
        <f t="shared" si="325"/>
        <v>0</v>
      </c>
      <c r="AU373" s="9">
        <f t="shared" si="326"/>
        <v>0</v>
      </c>
      <c r="AV373" s="9">
        <f t="shared" si="327"/>
        <v>0</v>
      </c>
      <c r="AW373" s="9">
        <f t="shared" si="328"/>
        <v>0</v>
      </c>
      <c r="AX373" s="9">
        <f t="shared" si="329"/>
        <v>0</v>
      </c>
      <c r="AY373" s="20">
        <v>5.1606538604852537E-3</v>
      </c>
      <c r="AZ373" s="9">
        <f t="shared" si="330"/>
        <v>0</v>
      </c>
      <c r="BA373" s="9">
        <f t="shared" si="331"/>
        <v>0</v>
      </c>
      <c r="BB373" s="9">
        <f t="shared" si="332"/>
        <v>0</v>
      </c>
      <c r="BC373" s="20">
        <v>4.4318000000000008</v>
      </c>
      <c r="BD373" s="9">
        <f t="shared" si="287"/>
        <v>0</v>
      </c>
      <c r="BE373" s="9">
        <f t="shared" si="288"/>
        <v>0.13770992893521392</v>
      </c>
      <c r="BF373" s="9">
        <f t="shared" si="289"/>
        <v>0.14515824115799658</v>
      </c>
      <c r="BG373" s="9">
        <f t="shared" si="290"/>
        <v>0.13064494179952812</v>
      </c>
      <c r="BH373" s="9">
        <f t="shared" si="291"/>
        <v>0.1530107452723771</v>
      </c>
      <c r="BI373" s="9">
        <f t="shared" si="292"/>
        <v>0.12394349340718532</v>
      </c>
      <c r="BJ373" s="9">
        <f t="shared" si="293"/>
        <v>0</v>
      </c>
      <c r="BK373" s="9">
        <f t="shared" si="294"/>
        <v>0</v>
      </c>
      <c r="BL373" s="9">
        <f t="shared" si="295"/>
        <v>0</v>
      </c>
      <c r="BM373" s="9">
        <f t="shared" si="296"/>
        <v>0</v>
      </c>
      <c r="BN373" s="9">
        <f t="shared" si="297"/>
        <v>0</v>
      </c>
    </row>
    <row r="374" spans="1:66" x14ac:dyDescent="0.3">
      <c r="A374" s="9">
        <f t="shared" si="285"/>
        <v>357</v>
      </c>
      <c r="B374" s="9">
        <f t="shared" si="333"/>
        <v>0</v>
      </c>
      <c r="C374" s="9">
        <f t="shared" si="334"/>
        <v>0</v>
      </c>
      <c r="D374" s="9">
        <f t="shared" si="335"/>
        <v>0</v>
      </c>
      <c r="E374" s="9">
        <f t="shared" si="336"/>
        <v>0</v>
      </c>
      <c r="F374" s="9">
        <f t="shared" si="337"/>
        <v>0</v>
      </c>
      <c r="G374" s="20">
        <v>5.4964889320406884E-3</v>
      </c>
      <c r="H374" s="9">
        <f t="shared" si="338"/>
        <v>0</v>
      </c>
      <c r="I374" s="9">
        <f t="shared" si="339"/>
        <v>0</v>
      </c>
      <c r="J374" s="9">
        <f t="shared" si="340"/>
        <v>0</v>
      </c>
      <c r="K374" s="4">
        <v>4.0318000000000005</v>
      </c>
      <c r="L374" s="9">
        <f t="shared" si="298"/>
        <v>0</v>
      </c>
      <c r="M374" s="9">
        <f t="shared" si="299"/>
        <v>0</v>
      </c>
      <c r="N374" s="9">
        <f t="shared" si="300"/>
        <v>0</v>
      </c>
      <c r="O374" s="9">
        <f t="shared" si="301"/>
        <v>0</v>
      </c>
      <c r="P374" s="9">
        <f t="shared" si="302"/>
        <v>0</v>
      </c>
      <c r="Q374" s="9">
        <f t="shared" si="303"/>
        <v>0</v>
      </c>
      <c r="R374" s="20">
        <v>5.6648754131074508E-3</v>
      </c>
      <c r="S374" s="9">
        <f t="shared" si="304"/>
        <v>0</v>
      </c>
      <c r="T374" s="9">
        <f t="shared" si="305"/>
        <v>0</v>
      </c>
      <c r="U374" s="9">
        <f t="shared" si="306"/>
        <v>0</v>
      </c>
      <c r="V374" s="20">
        <v>3.8318000000000003</v>
      </c>
      <c r="W374" s="9">
        <f t="shared" si="307"/>
        <v>0</v>
      </c>
      <c r="X374" s="9">
        <f t="shared" si="308"/>
        <v>0</v>
      </c>
      <c r="Y374" s="9">
        <f t="shared" si="309"/>
        <v>0</v>
      </c>
      <c r="Z374" s="9">
        <f t="shared" si="310"/>
        <v>0</v>
      </c>
      <c r="AA374" s="9">
        <f t="shared" si="311"/>
        <v>0</v>
      </c>
      <c r="AB374" s="9">
        <f t="shared" si="312"/>
        <v>0</v>
      </c>
      <c r="AC374" s="20">
        <v>5.3284154859407629E-3</v>
      </c>
      <c r="AD374" s="9">
        <f t="shared" si="313"/>
        <v>0</v>
      </c>
      <c r="AE374" s="9">
        <f t="shared" si="314"/>
        <v>0</v>
      </c>
      <c r="AF374" s="9">
        <f t="shared" si="315"/>
        <v>0</v>
      </c>
      <c r="AG374" s="20">
        <v>4.2318000000000007</v>
      </c>
      <c r="AH374" s="9">
        <f t="shared" si="316"/>
        <v>0</v>
      </c>
      <c r="AI374" s="9">
        <f t="shared" si="317"/>
        <v>0</v>
      </c>
      <c r="AJ374" s="9">
        <f t="shared" si="318"/>
        <v>0</v>
      </c>
      <c r="AK374" s="9">
        <f t="shared" si="319"/>
        <v>0</v>
      </c>
      <c r="AL374" s="9">
        <f t="shared" si="320"/>
        <v>0</v>
      </c>
      <c r="AM374" s="9">
        <f t="shared" si="321"/>
        <v>0</v>
      </c>
      <c r="AN374" s="20">
        <v>6.020401957620769E-3</v>
      </c>
      <c r="AO374" s="9">
        <f t="shared" si="322"/>
        <v>0</v>
      </c>
      <c r="AP374" s="9">
        <f t="shared" si="323"/>
        <v>0</v>
      </c>
      <c r="AQ374" s="9">
        <f t="shared" si="324"/>
        <v>0</v>
      </c>
      <c r="AR374" s="20">
        <v>3.6318000000000006</v>
      </c>
      <c r="AS374" s="9">
        <f t="shared" si="286"/>
        <v>0</v>
      </c>
      <c r="AT374" s="9">
        <f t="shared" si="325"/>
        <v>0</v>
      </c>
      <c r="AU374" s="9">
        <f t="shared" si="326"/>
        <v>0</v>
      </c>
      <c r="AV374" s="9">
        <f t="shared" si="327"/>
        <v>0</v>
      </c>
      <c r="AW374" s="9">
        <f t="shared" si="328"/>
        <v>0</v>
      </c>
      <c r="AX374" s="9">
        <f t="shared" si="329"/>
        <v>0</v>
      </c>
      <c r="AY374" s="20">
        <v>5.1606538604852537E-3</v>
      </c>
      <c r="AZ374" s="9">
        <f t="shared" si="330"/>
        <v>0</v>
      </c>
      <c r="BA374" s="9">
        <f t="shared" si="331"/>
        <v>0</v>
      </c>
      <c r="BB374" s="9">
        <f t="shared" si="332"/>
        <v>0</v>
      </c>
      <c r="BC374" s="20">
        <v>4.4318000000000008</v>
      </c>
      <c r="BD374" s="9">
        <f t="shared" si="287"/>
        <v>0</v>
      </c>
      <c r="BE374" s="9">
        <f t="shared" si="288"/>
        <v>0.13683796508438592</v>
      </c>
      <c r="BF374" s="9">
        <f t="shared" si="289"/>
        <v>0.1442630070197865</v>
      </c>
      <c r="BG374" s="9">
        <f t="shared" si="290"/>
        <v>0.12979621692921703</v>
      </c>
      <c r="BH374" s="9">
        <f t="shared" si="291"/>
        <v>0.152092274780222</v>
      </c>
      <c r="BI374" s="9">
        <f t="shared" si="292"/>
        <v>0.12311791763512345</v>
      </c>
      <c r="BJ374" s="9">
        <f t="shared" si="293"/>
        <v>0</v>
      </c>
      <c r="BK374" s="9">
        <f t="shared" si="294"/>
        <v>0</v>
      </c>
      <c r="BL374" s="9">
        <f t="shared" si="295"/>
        <v>0</v>
      </c>
      <c r="BM374" s="9">
        <f t="shared" si="296"/>
        <v>0</v>
      </c>
      <c r="BN374" s="9">
        <f t="shared" si="297"/>
        <v>0</v>
      </c>
    </row>
    <row r="375" spans="1:66" x14ac:dyDescent="0.3">
      <c r="A375" s="9">
        <f t="shared" si="285"/>
        <v>358</v>
      </c>
      <c r="B375" s="9">
        <f t="shared" si="333"/>
        <v>0</v>
      </c>
      <c r="C375" s="9">
        <f t="shared" si="334"/>
        <v>0</v>
      </c>
      <c r="D375" s="9">
        <f t="shared" si="335"/>
        <v>0</v>
      </c>
      <c r="E375" s="9">
        <f t="shared" si="336"/>
        <v>0</v>
      </c>
      <c r="F375" s="9">
        <f t="shared" si="337"/>
        <v>0</v>
      </c>
      <c r="G375" s="20">
        <v>5.4964889320406884E-3</v>
      </c>
      <c r="H375" s="9">
        <f t="shared" si="338"/>
        <v>0</v>
      </c>
      <c r="I375" s="9">
        <f t="shared" si="339"/>
        <v>0</v>
      </c>
      <c r="J375" s="9">
        <f t="shared" si="340"/>
        <v>0</v>
      </c>
      <c r="K375" s="4">
        <v>4.0318000000000005</v>
      </c>
      <c r="L375" s="9">
        <f t="shared" si="298"/>
        <v>0</v>
      </c>
      <c r="M375" s="9">
        <f t="shared" si="299"/>
        <v>0</v>
      </c>
      <c r="N375" s="9">
        <f t="shared" si="300"/>
        <v>0</v>
      </c>
      <c r="O375" s="9">
        <f t="shared" si="301"/>
        <v>0</v>
      </c>
      <c r="P375" s="9">
        <f t="shared" si="302"/>
        <v>0</v>
      </c>
      <c r="Q375" s="9">
        <f t="shared" si="303"/>
        <v>0</v>
      </c>
      <c r="R375" s="20">
        <v>5.6648754131074508E-3</v>
      </c>
      <c r="S375" s="9">
        <f t="shared" si="304"/>
        <v>0</v>
      </c>
      <c r="T375" s="9">
        <f t="shared" si="305"/>
        <v>0</v>
      </c>
      <c r="U375" s="9">
        <f t="shared" si="306"/>
        <v>0</v>
      </c>
      <c r="V375" s="20">
        <v>3.8318000000000003</v>
      </c>
      <c r="W375" s="9">
        <f t="shared" si="307"/>
        <v>0</v>
      </c>
      <c r="X375" s="9">
        <f t="shared" si="308"/>
        <v>0</v>
      </c>
      <c r="Y375" s="9">
        <f t="shared" si="309"/>
        <v>0</v>
      </c>
      <c r="Z375" s="9">
        <f t="shared" si="310"/>
        <v>0</v>
      </c>
      <c r="AA375" s="9">
        <f t="shared" si="311"/>
        <v>0</v>
      </c>
      <c r="AB375" s="9">
        <f t="shared" si="312"/>
        <v>0</v>
      </c>
      <c r="AC375" s="20">
        <v>5.3284154859407629E-3</v>
      </c>
      <c r="AD375" s="9">
        <f t="shared" si="313"/>
        <v>0</v>
      </c>
      <c r="AE375" s="9">
        <f t="shared" si="314"/>
        <v>0</v>
      </c>
      <c r="AF375" s="9">
        <f t="shared" si="315"/>
        <v>0</v>
      </c>
      <c r="AG375" s="20">
        <v>4.2318000000000007</v>
      </c>
      <c r="AH375" s="9">
        <f t="shared" si="316"/>
        <v>0</v>
      </c>
      <c r="AI375" s="9">
        <f t="shared" si="317"/>
        <v>0</v>
      </c>
      <c r="AJ375" s="9">
        <f t="shared" si="318"/>
        <v>0</v>
      </c>
      <c r="AK375" s="9">
        <f t="shared" si="319"/>
        <v>0</v>
      </c>
      <c r="AL375" s="9">
        <f t="shared" si="320"/>
        <v>0</v>
      </c>
      <c r="AM375" s="9">
        <f t="shared" si="321"/>
        <v>0</v>
      </c>
      <c r="AN375" s="20">
        <v>6.020401957620769E-3</v>
      </c>
      <c r="AO375" s="9">
        <f t="shared" si="322"/>
        <v>0</v>
      </c>
      <c r="AP375" s="9">
        <f t="shared" si="323"/>
        <v>0</v>
      </c>
      <c r="AQ375" s="9">
        <f t="shared" si="324"/>
        <v>0</v>
      </c>
      <c r="AR375" s="20">
        <v>3.6318000000000006</v>
      </c>
      <c r="AS375" s="9">
        <f t="shared" si="286"/>
        <v>0</v>
      </c>
      <c r="AT375" s="9">
        <f t="shared" si="325"/>
        <v>0</v>
      </c>
      <c r="AU375" s="9">
        <f t="shared" si="326"/>
        <v>0</v>
      </c>
      <c r="AV375" s="9">
        <f t="shared" si="327"/>
        <v>0</v>
      </c>
      <c r="AW375" s="9">
        <f t="shared" si="328"/>
        <v>0</v>
      </c>
      <c r="AX375" s="9">
        <f t="shared" si="329"/>
        <v>0</v>
      </c>
      <c r="AY375" s="20">
        <v>5.1606538604852537E-3</v>
      </c>
      <c r="AZ375" s="9">
        <f t="shared" si="330"/>
        <v>0</v>
      </c>
      <c r="BA375" s="9">
        <f t="shared" si="331"/>
        <v>0</v>
      </c>
      <c r="BB375" s="9">
        <f t="shared" si="332"/>
        <v>0</v>
      </c>
      <c r="BC375" s="20">
        <v>4.4318000000000008</v>
      </c>
      <c r="BD375" s="9">
        <f t="shared" si="287"/>
        <v>0</v>
      </c>
      <c r="BE375" s="9">
        <f t="shared" si="288"/>
        <v>0.13597152241102878</v>
      </c>
      <c r="BF375" s="9">
        <f t="shared" si="289"/>
        <v>0.14337329405733484</v>
      </c>
      <c r="BG375" s="9">
        <f t="shared" si="290"/>
        <v>0.12895300573510007</v>
      </c>
      <c r="BH375" s="9">
        <f t="shared" si="291"/>
        <v>0.15117931754822034</v>
      </c>
      <c r="BI375" s="9">
        <f t="shared" si="292"/>
        <v>0.12229784094443066</v>
      </c>
      <c r="BJ375" s="9">
        <f t="shared" si="293"/>
        <v>0</v>
      </c>
      <c r="BK375" s="9">
        <f t="shared" si="294"/>
        <v>0</v>
      </c>
      <c r="BL375" s="9">
        <f t="shared" si="295"/>
        <v>0</v>
      </c>
      <c r="BM375" s="9">
        <f t="shared" si="296"/>
        <v>0</v>
      </c>
      <c r="BN375" s="9">
        <f t="shared" si="297"/>
        <v>0</v>
      </c>
    </row>
    <row r="376" spans="1:66" x14ac:dyDescent="0.3">
      <c r="A376" s="9">
        <f t="shared" si="285"/>
        <v>359</v>
      </c>
      <c r="B376" s="9">
        <f t="shared" si="333"/>
        <v>0</v>
      </c>
      <c r="C376" s="9">
        <f t="shared" si="334"/>
        <v>0</v>
      </c>
      <c r="D376" s="9">
        <f t="shared" si="335"/>
        <v>0</v>
      </c>
      <c r="E376" s="9">
        <f t="shared" si="336"/>
        <v>0</v>
      </c>
      <c r="F376" s="9">
        <f t="shared" si="337"/>
        <v>0</v>
      </c>
      <c r="G376" s="20">
        <v>5.4964889320406884E-3</v>
      </c>
      <c r="H376" s="9">
        <f t="shared" si="338"/>
        <v>0</v>
      </c>
      <c r="I376" s="9">
        <f t="shared" si="339"/>
        <v>0</v>
      </c>
      <c r="J376" s="9">
        <f t="shared" si="340"/>
        <v>0</v>
      </c>
      <c r="K376" s="4">
        <v>4.0318000000000005</v>
      </c>
      <c r="L376" s="9">
        <f t="shared" si="298"/>
        <v>0</v>
      </c>
      <c r="M376" s="9">
        <f t="shared" si="299"/>
        <v>0</v>
      </c>
      <c r="N376" s="9">
        <f t="shared" si="300"/>
        <v>0</v>
      </c>
      <c r="O376" s="9">
        <f t="shared" si="301"/>
        <v>0</v>
      </c>
      <c r="P376" s="9">
        <f t="shared" si="302"/>
        <v>0</v>
      </c>
      <c r="Q376" s="9">
        <f t="shared" si="303"/>
        <v>0</v>
      </c>
      <c r="R376" s="20">
        <v>5.6648754131074508E-3</v>
      </c>
      <c r="S376" s="9">
        <f t="shared" si="304"/>
        <v>0</v>
      </c>
      <c r="T376" s="9">
        <f t="shared" si="305"/>
        <v>0</v>
      </c>
      <c r="U376" s="9">
        <f t="shared" si="306"/>
        <v>0</v>
      </c>
      <c r="V376" s="20">
        <v>3.8318000000000003</v>
      </c>
      <c r="W376" s="9">
        <f t="shared" si="307"/>
        <v>0</v>
      </c>
      <c r="X376" s="9">
        <f t="shared" si="308"/>
        <v>0</v>
      </c>
      <c r="Y376" s="9">
        <f t="shared" si="309"/>
        <v>0</v>
      </c>
      <c r="Z376" s="9">
        <f t="shared" si="310"/>
        <v>0</v>
      </c>
      <c r="AA376" s="9">
        <f t="shared" si="311"/>
        <v>0</v>
      </c>
      <c r="AB376" s="9">
        <f t="shared" si="312"/>
        <v>0</v>
      </c>
      <c r="AC376" s="20">
        <v>5.3284154859407629E-3</v>
      </c>
      <c r="AD376" s="9">
        <f t="shared" si="313"/>
        <v>0</v>
      </c>
      <c r="AE376" s="9">
        <f t="shared" si="314"/>
        <v>0</v>
      </c>
      <c r="AF376" s="9">
        <f t="shared" si="315"/>
        <v>0</v>
      </c>
      <c r="AG376" s="20">
        <v>4.2318000000000007</v>
      </c>
      <c r="AH376" s="9">
        <f t="shared" si="316"/>
        <v>0</v>
      </c>
      <c r="AI376" s="9">
        <f t="shared" si="317"/>
        <v>0</v>
      </c>
      <c r="AJ376" s="9">
        <f t="shared" si="318"/>
        <v>0</v>
      </c>
      <c r="AK376" s="9">
        <f t="shared" si="319"/>
        <v>0</v>
      </c>
      <c r="AL376" s="9">
        <f t="shared" si="320"/>
        <v>0</v>
      </c>
      <c r="AM376" s="9">
        <f t="shared" si="321"/>
        <v>0</v>
      </c>
      <c r="AN376" s="20">
        <v>6.020401957620769E-3</v>
      </c>
      <c r="AO376" s="9">
        <f t="shared" si="322"/>
        <v>0</v>
      </c>
      <c r="AP376" s="9">
        <f t="shared" si="323"/>
        <v>0</v>
      </c>
      <c r="AQ376" s="9">
        <f t="shared" si="324"/>
        <v>0</v>
      </c>
      <c r="AR376" s="20">
        <v>3.6318000000000006</v>
      </c>
      <c r="AS376" s="9">
        <f t="shared" si="286"/>
        <v>0</v>
      </c>
      <c r="AT376" s="9">
        <f t="shared" si="325"/>
        <v>0</v>
      </c>
      <c r="AU376" s="9">
        <f t="shared" si="326"/>
        <v>0</v>
      </c>
      <c r="AV376" s="9">
        <f t="shared" si="327"/>
        <v>0</v>
      </c>
      <c r="AW376" s="9">
        <f t="shared" si="328"/>
        <v>0</v>
      </c>
      <c r="AX376" s="9">
        <f t="shared" si="329"/>
        <v>0</v>
      </c>
      <c r="AY376" s="20">
        <v>5.1606538604852537E-3</v>
      </c>
      <c r="AZ376" s="9">
        <f t="shared" si="330"/>
        <v>0</v>
      </c>
      <c r="BA376" s="9">
        <f t="shared" si="331"/>
        <v>0</v>
      </c>
      <c r="BB376" s="9">
        <f t="shared" si="332"/>
        <v>0</v>
      </c>
      <c r="BC376" s="20">
        <v>4.4318000000000008</v>
      </c>
      <c r="BD376" s="9">
        <f t="shared" si="287"/>
        <v>0</v>
      </c>
      <c r="BE376" s="9">
        <f t="shared" si="288"/>
        <v>0.13511056595566495</v>
      </c>
      <c r="BF376" s="9">
        <f t="shared" si="289"/>
        <v>0.14248906821990509</v>
      </c>
      <c r="BG376" s="9">
        <f t="shared" si="290"/>
        <v>0.12811527239800166</v>
      </c>
      <c r="BH376" s="9">
        <f t="shared" si="291"/>
        <v>0.15027184048218153</v>
      </c>
      <c r="BI376" s="9">
        <f t="shared" si="292"/>
        <v>0.12148322670625118</v>
      </c>
      <c r="BJ376" s="9">
        <f t="shared" si="293"/>
        <v>0</v>
      </c>
      <c r="BK376" s="9">
        <f t="shared" si="294"/>
        <v>0</v>
      </c>
      <c r="BL376" s="9">
        <f t="shared" si="295"/>
        <v>0</v>
      </c>
      <c r="BM376" s="9">
        <f t="shared" si="296"/>
        <v>0</v>
      </c>
      <c r="BN376" s="9">
        <f t="shared" si="297"/>
        <v>0</v>
      </c>
    </row>
    <row r="377" spans="1:66" x14ac:dyDescent="0.3">
      <c r="A377" s="9">
        <f t="shared" si="285"/>
        <v>360</v>
      </c>
      <c r="B377" s="9">
        <f t="shared" si="333"/>
        <v>0</v>
      </c>
      <c r="C377" s="9">
        <f t="shared" si="334"/>
        <v>0</v>
      </c>
      <c r="D377" s="9">
        <f t="shared" si="335"/>
        <v>0</v>
      </c>
      <c r="E377" s="9">
        <f t="shared" si="336"/>
        <v>0</v>
      </c>
      <c r="F377" s="9">
        <f t="shared" si="337"/>
        <v>0</v>
      </c>
      <c r="G377" s="20">
        <v>5.4964889320406884E-3</v>
      </c>
      <c r="H377" s="9">
        <f t="shared" si="338"/>
        <v>0</v>
      </c>
      <c r="I377" s="9">
        <f t="shared" si="339"/>
        <v>0</v>
      </c>
      <c r="J377" s="9">
        <f t="shared" si="340"/>
        <v>0</v>
      </c>
      <c r="K377" s="4">
        <v>4.0318000000000005</v>
      </c>
      <c r="L377" s="9">
        <f t="shared" si="298"/>
        <v>0</v>
      </c>
      <c r="M377" s="9">
        <f t="shared" si="299"/>
        <v>0</v>
      </c>
      <c r="N377" s="9">
        <f t="shared" si="300"/>
        <v>0</v>
      </c>
      <c r="O377" s="9">
        <f t="shared" si="301"/>
        <v>0</v>
      </c>
      <c r="P377" s="9">
        <f t="shared" si="302"/>
        <v>0</v>
      </c>
      <c r="Q377" s="9">
        <f t="shared" si="303"/>
        <v>0</v>
      </c>
      <c r="R377" s="20">
        <v>5.6648754131074508E-3</v>
      </c>
      <c r="S377" s="9">
        <f t="shared" si="304"/>
        <v>0</v>
      </c>
      <c r="T377" s="9">
        <f t="shared" si="305"/>
        <v>0</v>
      </c>
      <c r="U377" s="9">
        <f t="shared" si="306"/>
        <v>0</v>
      </c>
      <c r="V377" s="20">
        <v>3.8318000000000003</v>
      </c>
      <c r="W377" s="9">
        <f t="shared" si="307"/>
        <v>0</v>
      </c>
      <c r="X377" s="9">
        <f t="shared" si="308"/>
        <v>0</v>
      </c>
      <c r="Y377" s="9">
        <f t="shared" si="309"/>
        <v>0</v>
      </c>
      <c r="Z377" s="9">
        <f t="shared" si="310"/>
        <v>0</v>
      </c>
      <c r="AA377" s="9">
        <f t="shared" si="311"/>
        <v>0</v>
      </c>
      <c r="AB377" s="9">
        <f t="shared" si="312"/>
        <v>0</v>
      </c>
      <c r="AC377" s="20">
        <v>5.3284154859407629E-3</v>
      </c>
      <c r="AD377" s="9">
        <f t="shared" si="313"/>
        <v>0</v>
      </c>
      <c r="AE377" s="9">
        <f t="shared" si="314"/>
        <v>0</v>
      </c>
      <c r="AF377" s="9">
        <f t="shared" si="315"/>
        <v>0</v>
      </c>
      <c r="AG377" s="20">
        <v>4.2318000000000007</v>
      </c>
      <c r="AH377" s="9">
        <f t="shared" si="316"/>
        <v>0</v>
      </c>
      <c r="AI377" s="9">
        <f t="shared" si="317"/>
        <v>0</v>
      </c>
      <c r="AJ377" s="9">
        <f t="shared" si="318"/>
        <v>0</v>
      </c>
      <c r="AK377" s="9">
        <f t="shared" si="319"/>
        <v>0</v>
      </c>
      <c r="AL377" s="9">
        <f t="shared" si="320"/>
        <v>0</v>
      </c>
      <c r="AM377" s="9">
        <f t="shared" si="321"/>
        <v>0</v>
      </c>
      <c r="AN377" s="20">
        <v>6.020401957620769E-3</v>
      </c>
      <c r="AO377" s="9">
        <f t="shared" si="322"/>
        <v>0</v>
      </c>
      <c r="AP377" s="9">
        <f t="shared" si="323"/>
        <v>0</v>
      </c>
      <c r="AQ377" s="9">
        <f t="shared" si="324"/>
        <v>0</v>
      </c>
      <c r="AR377" s="20">
        <v>3.6318000000000006</v>
      </c>
      <c r="AS377" s="9">
        <f t="shared" si="286"/>
        <v>0</v>
      </c>
      <c r="AT377" s="9">
        <f t="shared" si="325"/>
        <v>0</v>
      </c>
      <c r="AU377" s="9">
        <f t="shared" si="326"/>
        <v>0</v>
      </c>
      <c r="AV377" s="9">
        <f t="shared" si="327"/>
        <v>0</v>
      </c>
      <c r="AW377" s="9">
        <f t="shared" si="328"/>
        <v>0</v>
      </c>
      <c r="AX377" s="9">
        <f t="shared" si="329"/>
        <v>0</v>
      </c>
      <c r="AY377" s="20">
        <v>5.1606538604852537E-3</v>
      </c>
      <c r="AZ377" s="9">
        <f t="shared" si="330"/>
        <v>0</v>
      </c>
      <c r="BA377" s="9">
        <f t="shared" si="331"/>
        <v>0</v>
      </c>
      <c r="BB377" s="9">
        <f t="shared" si="332"/>
        <v>0</v>
      </c>
      <c r="BC377" s="20">
        <v>4.4318000000000008</v>
      </c>
      <c r="BD377" s="9">
        <f t="shared" si="287"/>
        <v>0</v>
      </c>
      <c r="BE377" s="9">
        <f t="shared" si="288"/>
        <v>0.13425506098017639</v>
      </c>
      <c r="BF377" s="9">
        <f t="shared" si="289"/>
        <v>0.14161029566676178</v>
      </c>
      <c r="BG377" s="9">
        <f t="shared" si="290"/>
        <v>0.1272829813314427</v>
      </c>
      <c r="BH377" s="9">
        <f t="shared" si="291"/>
        <v>0.14936981068656796</v>
      </c>
      <c r="BI377" s="9">
        <f t="shared" si="292"/>
        <v>0.1206740385357105</v>
      </c>
      <c r="BJ377" s="9">
        <f t="shared" si="293"/>
        <v>0</v>
      </c>
      <c r="BK377" s="9">
        <f t="shared" si="294"/>
        <v>0</v>
      </c>
      <c r="BL377" s="9">
        <f t="shared" si="295"/>
        <v>0</v>
      </c>
      <c r="BM377" s="9">
        <f t="shared" si="296"/>
        <v>0</v>
      </c>
      <c r="BN377" s="9">
        <f t="shared" si="297"/>
        <v>0</v>
      </c>
    </row>
    <row r="378" spans="1:66" x14ac:dyDescent="0.3">
      <c r="BC378" s="20">
        <v>4.4318000000000008</v>
      </c>
      <c r="BJ378" s="9" t="str">
        <f t="shared" si="293"/>
        <v/>
      </c>
      <c r="BN378" s="9" t="str">
        <f t="shared" si="29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78"/>
  <sheetViews>
    <sheetView tabSelected="1" zoomScaleNormal="100" workbookViewId="0"/>
  </sheetViews>
  <sheetFormatPr defaultRowHeight="14.4" x14ac:dyDescent="0.3"/>
  <cols>
    <col min="1" max="1" width="36.6640625" style="20" customWidth="1"/>
    <col min="2" max="2" width="11.44140625" style="20" customWidth="1"/>
    <col min="3" max="3" width="12.33203125" style="20" customWidth="1"/>
    <col min="4" max="4" width="11.5546875" style="20" customWidth="1"/>
    <col min="5" max="5" width="10.44140625" style="20" customWidth="1"/>
    <col min="6" max="6" width="13.5546875" style="20" customWidth="1"/>
    <col min="7" max="7" width="10" style="20" customWidth="1"/>
    <col min="8" max="8" width="12.33203125" style="20" customWidth="1"/>
    <col min="9" max="9" width="12" style="20" bestFit="1" customWidth="1"/>
    <col min="10" max="10" width="16" style="20" customWidth="1"/>
    <col min="11" max="11" width="8.88671875" style="20"/>
    <col min="12" max="12" width="12" style="20" customWidth="1"/>
    <col min="13" max="13" width="11" style="20" bestFit="1" customWidth="1"/>
    <col min="14" max="14" width="12.33203125" style="20" customWidth="1"/>
    <col min="15" max="15" width="10.77734375" style="20" customWidth="1"/>
    <col min="16" max="16" width="10.33203125" style="20" customWidth="1"/>
    <col min="17" max="17" width="10.77734375" style="20" customWidth="1"/>
    <col min="18" max="18" width="8.88671875" style="20"/>
    <col min="19" max="19" width="12.21875" style="20" customWidth="1"/>
    <col min="20" max="20" width="12.44140625" style="20" customWidth="1"/>
    <col min="21" max="21" width="10.77734375" style="20" customWidth="1"/>
    <col min="22" max="22" width="8.88671875" style="20"/>
    <col min="23" max="23" width="12.77734375" style="20" customWidth="1"/>
    <col min="24" max="24" width="11.109375" style="20" bestFit="1" customWidth="1"/>
    <col min="25" max="25" width="11" style="20" bestFit="1" customWidth="1"/>
    <col min="26" max="26" width="11.33203125" style="20" bestFit="1" customWidth="1"/>
    <col min="27" max="27" width="10.88671875" style="20" customWidth="1"/>
    <col min="28" max="28" width="13" style="20" bestFit="1" customWidth="1"/>
    <col min="29" max="29" width="8.88671875" style="20"/>
    <col min="30" max="30" width="12.44140625" style="20" customWidth="1"/>
    <col min="31" max="31" width="11.33203125" style="20" customWidth="1"/>
    <col min="32" max="32" width="12.6640625" style="20" customWidth="1"/>
    <col min="33" max="33" width="8.88671875" style="20"/>
    <col min="34" max="34" width="12.6640625" style="20" bestFit="1" customWidth="1"/>
    <col min="35" max="35" width="11.109375" style="20" bestFit="1" customWidth="1"/>
    <col min="36" max="36" width="11" style="20" bestFit="1" customWidth="1"/>
    <col min="37" max="37" width="11.33203125" style="20" bestFit="1" customWidth="1"/>
    <col min="38" max="38" width="11" style="20" customWidth="1"/>
    <col min="39" max="39" width="11.33203125" style="20" customWidth="1"/>
    <col min="40" max="40" width="8.88671875" style="20"/>
    <col min="41" max="41" width="12.21875" style="20" customWidth="1"/>
    <col min="42" max="42" width="12" style="20" bestFit="1" customWidth="1"/>
    <col min="43" max="43" width="10.33203125" style="20" customWidth="1"/>
    <col min="44" max="44" width="8.88671875" style="20"/>
    <col min="45" max="45" width="11.21875" style="20" customWidth="1"/>
    <col min="46" max="46" width="11.109375" style="20" bestFit="1" customWidth="1"/>
    <col min="47" max="47" width="11" style="20" bestFit="1" customWidth="1"/>
    <col min="48" max="48" width="11.33203125" style="20" bestFit="1" customWidth="1"/>
    <col min="49" max="50" width="10.6640625" style="20" customWidth="1"/>
    <col min="51" max="51" width="8.88671875" style="20"/>
    <col min="52" max="52" width="12.44140625" style="20" customWidth="1"/>
    <col min="53" max="53" width="12" style="20" bestFit="1" customWidth="1"/>
    <col min="54" max="54" width="10.33203125" style="20" customWidth="1"/>
    <col min="55" max="55" width="8.88671875" style="20"/>
    <col min="56" max="56" width="12.44140625" style="20" customWidth="1"/>
    <col min="57" max="61" width="8.88671875" style="20"/>
    <col min="62" max="62" width="12.33203125" style="20" customWidth="1"/>
    <col min="63" max="66" width="10.88671875" style="20" bestFit="1" customWidth="1"/>
    <col min="67" max="16384" width="8.88671875" style="20"/>
  </cols>
  <sheetData>
    <row r="1" spans="1:66" x14ac:dyDescent="0.3">
      <c r="A1" s="1" t="s">
        <v>0</v>
      </c>
      <c r="B1" s="20">
        <v>1030969748038</v>
      </c>
      <c r="D1" s="20" t="s">
        <v>112</v>
      </c>
      <c r="E1" s="20">
        <v>3.6148835819162199</v>
      </c>
      <c r="G1" s="20" t="s">
        <v>33</v>
      </c>
      <c r="H1" s="20">
        <f>SUM(L18:L377)/(12*SUM(I18:I377))</f>
        <v>4.5150785453860527</v>
      </c>
      <c r="J1" s="20" t="s">
        <v>67</v>
      </c>
      <c r="K1" s="20">
        <f>SUM(BJ18:BJ378)/$B$7</f>
        <v>0.95981184555268662</v>
      </c>
    </row>
    <row r="2" spans="1:66" x14ac:dyDescent="0.3">
      <c r="A2" s="1" t="s">
        <v>2</v>
      </c>
      <c r="B2" s="20">
        <v>4.0750000000000002</v>
      </c>
      <c r="G2" s="20" t="s">
        <v>34</v>
      </c>
      <c r="H2" s="20">
        <f>SUM(W18:W377)/(12*SUM(T18:T377))</f>
        <v>4.6813896314308616</v>
      </c>
      <c r="J2" s="20" t="s">
        <v>68</v>
      </c>
      <c r="K2" s="20">
        <f>SUM(BK18:BK378)/$B$7</f>
        <v>1.3887631638488498</v>
      </c>
    </row>
    <row r="3" spans="1:66" x14ac:dyDescent="0.3">
      <c r="A3" s="1" t="s">
        <v>1</v>
      </c>
      <c r="B3" s="20">
        <v>57.5</v>
      </c>
      <c r="G3" s="20" t="s">
        <v>35</v>
      </c>
      <c r="H3" s="20">
        <f>SUM(AH18:AH377)/(12*SUM(AE18:AE377))</f>
        <v>4.3286227605812595</v>
      </c>
      <c r="J3" s="20" t="s">
        <v>70</v>
      </c>
      <c r="K3" s="20">
        <f>SUM(BL18:BL378)/$B$7</f>
        <v>0.9687637605873215</v>
      </c>
    </row>
    <row r="4" spans="1:66" x14ac:dyDescent="0.3">
      <c r="A4" s="20" t="s">
        <v>3</v>
      </c>
      <c r="B4" s="20">
        <f>$B$2 - ($B$3/100)</f>
        <v>3.5</v>
      </c>
      <c r="G4" s="20" t="s">
        <v>36</v>
      </c>
      <c r="H4" s="20">
        <f>SUM(AS18:AS377)/(12*SUM(AP18:AP377))</f>
        <v>4.8437496149005188</v>
      </c>
      <c r="J4" s="20" t="s">
        <v>71</v>
      </c>
      <c r="K4" s="20">
        <f>SUM(BM18:BM378)/$B$7</f>
        <v>0.94077674818773771</v>
      </c>
      <c r="O4" s="10"/>
      <c r="R4" s="10"/>
    </row>
    <row r="5" spans="1:66" x14ac:dyDescent="0.3">
      <c r="A5" s="1" t="s">
        <v>4</v>
      </c>
      <c r="B5" s="20">
        <v>321</v>
      </c>
      <c r="G5" s="20" t="s">
        <v>37</v>
      </c>
      <c r="H5" s="20">
        <f>SUM(BD18:BD377)/(12*SUM(BA18:BA377))</f>
        <v>4.1116074662982971</v>
      </c>
      <c r="J5" s="20" t="s">
        <v>69</v>
      </c>
      <c r="K5" s="20">
        <f>SUM(BN18:BN378)/$B$7</f>
        <v>0.9772560873686863</v>
      </c>
      <c r="O5" s="10"/>
      <c r="R5" s="10"/>
    </row>
    <row r="6" spans="1:66" x14ac:dyDescent="0.3">
      <c r="A6" s="1" t="s">
        <v>5</v>
      </c>
      <c r="B6" s="20">
        <v>0.64702082999999999</v>
      </c>
      <c r="O6" s="10"/>
      <c r="R6" s="10"/>
    </row>
    <row r="7" spans="1:66" x14ac:dyDescent="0.3">
      <c r="A7" s="2" t="s">
        <v>6</v>
      </c>
      <c r="B7" s="20">
        <f>$B$1*$B$6</f>
        <v>667058902080.43762</v>
      </c>
      <c r="J7" s="20" t="s">
        <v>111</v>
      </c>
      <c r="K7" s="20">
        <f>AVERAGE(K1:K5)</f>
        <v>1.0470743211090565</v>
      </c>
    </row>
    <row r="8" spans="1:66" x14ac:dyDescent="0.3">
      <c r="A8" s="2" t="s">
        <v>7</v>
      </c>
      <c r="B8" s="20">
        <v>8.8350891756855971E-3</v>
      </c>
    </row>
    <row r="9" spans="1:66" x14ac:dyDescent="0.3">
      <c r="A9" s="20" t="s">
        <v>8</v>
      </c>
      <c r="B9" s="20">
        <v>360</v>
      </c>
      <c r="F9" s="20" t="s">
        <v>136</v>
      </c>
      <c r="J9" s="20" t="s">
        <v>162</v>
      </c>
      <c r="K9" s="20">
        <f>(K7*100)-B12</f>
        <v>4.4886821109056569</v>
      </c>
    </row>
    <row r="10" spans="1:66" x14ac:dyDescent="0.3">
      <c r="A10" s="20" t="s">
        <v>10</v>
      </c>
      <c r="B10" s="20">
        <f>ABS(PMT(B2/1200,B9,B1,0))</f>
        <v>4966688953.2494507</v>
      </c>
      <c r="F10" s="20" t="s">
        <v>137</v>
      </c>
    </row>
    <row r="11" spans="1:66" x14ac:dyDescent="0.3">
      <c r="F11" s="20" t="s">
        <v>138</v>
      </c>
    </row>
    <row r="12" spans="1:66" x14ac:dyDescent="0.3">
      <c r="A12" s="20" t="s">
        <v>46</v>
      </c>
      <c r="B12" s="20">
        <f xml:space="preserve"> 100 + (7/32)</f>
        <v>100.21875</v>
      </c>
      <c r="F12" s="20" t="s">
        <v>139</v>
      </c>
    </row>
    <row r="13" spans="1:66" x14ac:dyDescent="0.3">
      <c r="A13" s="20" t="s">
        <v>109</v>
      </c>
      <c r="B13" s="20">
        <v>100</v>
      </c>
      <c r="F13" s="20" t="s">
        <v>140</v>
      </c>
    </row>
    <row r="16" spans="1:66" s="3" customFormat="1" ht="60.6" customHeight="1" x14ac:dyDescent="0.3">
      <c r="A16" s="3" t="s">
        <v>9</v>
      </c>
      <c r="B16" s="3" t="s">
        <v>38</v>
      </c>
      <c r="C16" s="3" t="s">
        <v>39</v>
      </c>
      <c r="D16" s="3" t="s">
        <v>40</v>
      </c>
      <c r="E16" s="3" t="s">
        <v>41</v>
      </c>
      <c r="F16" s="3" t="s">
        <v>90</v>
      </c>
      <c r="G16" s="3" t="s">
        <v>42</v>
      </c>
      <c r="H16" s="3" t="s">
        <v>89</v>
      </c>
      <c r="I16" s="3" t="s">
        <v>43</v>
      </c>
      <c r="J16" s="3" t="s">
        <v>44</v>
      </c>
      <c r="K16" s="3" t="s">
        <v>45</v>
      </c>
      <c r="L16" s="3" t="s">
        <v>47</v>
      </c>
      <c r="M16" s="3" t="s">
        <v>48</v>
      </c>
      <c r="N16" s="3" t="s">
        <v>49</v>
      </c>
      <c r="O16" s="3" t="s">
        <v>50</v>
      </c>
      <c r="P16" s="3" t="s">
        <v>51</v>
      </c>
      <c r="Q16" s="3" t="s">
        <v>91</v>
      </c>
      <c r="R16" s="3" t="s">
        <v>52</v>
      </c>
      <c r="S16" s="3" t="s">
        <v>92</v>
      </c>
      <c r="T16" s="3" t="s">
        <v>53</v>
      </c>
      <c r="U16" s="3" t="s">
        <v>54</v>
      </c>
      <c r="V16" s="3" t="s">
        <v>55</v>
      </c>
      <c r="W16" s="3" t="s">
        <v>56</v>
      </c>
      <c r="X16" s="3" t="s">
        <v>57</v>
      </c>
      <c r="Y16" s="3" t="s">
        <v>58</v>
      </c>
      <c r="Z16" s="3" t="s">
        <v>59</v>
      </c>
      <c r="AA16" s="3" t="s">
        <v>60</v>
      </c>
      <c r="AB16" s="3" t="s">
        <v>93</v>
      </c>
      <c r="AC16" s="3" t="s">
        <v>61</v>
      </c>
      <c r="AD16" s="3" t="s">
        <v>94</v>
      </c>
      <c r="AE16" s="3" t="s">
        <v>62</v>
      </c>
      <c r="AF16" s="3" t="s">
        <v>63</v>
      </c>
      <c r="AG16" s="3" t="s">
        <v>64</v>
      </c>
      <c r="AH16" s="3" t="s">
        <v>65</v>
      </c>
      <c r="AI16" s="3" t="s">
        <v>66</v>
      </c>
      <c r="AJ16" s="3" t="s">
        <v>72</v>
      </c>
      <c r="AK16" s="3" t="s">
        <v>73</v>
      </c>
      <c r="AL16" s="3" t="s">
        <v>74</v>
      </c>
      <c r="AM16" s="3" t="s">
        <v>95</v>
      </c>
      <c r="AN16" s="3" t="s">
        <v>75</v>
      </c>
      <c r="AO16" s="3" t="s">
        <v>96</v>
      </c>
      <c r="AP16" s="3" t="s">
        <v>76</v>
      </c>
      <c r="AQ16" s="3" t="s">
        <v>77</v>
      </c>
      <c r="AR16" s="3" t="s">
        <v>78</v>
      </c>
      <c r="AS16" s="3" t="s">
        <v>79</v>
      </c>
      <c r="AT16" s="3" t="s">
        <v>80</v>
      </c>
      <c r="AU16" s="3" t="s">
        <v>81</v>
      </c>
      <c r="AV16" s="3" t="s">
        <v>82</v>
      </c>
      <c r="AW16" s="3" t="s">
        <v>83</v>
      </c>
      <c r="AX16" s="3" t="s">
        <v>97</v>
      </c>
      <c r="AY16" s="3" t="s">
        <v>84</v>
      </c>
      <c r="AZ16" s="3" t="s">
        <v>98</v>
      </c>
      <c r="BA16" s="3" t="s">
        <v>85</v>
      </c>
      <c r="BB16" s="3" t="s">
        <v>86</v>
      </c>
      <c r="BC16" s="3" t="s">
        <v>87</v>
      </c>
      <c r="BD16" s="3" t="s">
        <v>88</v>
      </c>
      <c r="BE16" s="3" t="s">
        <v>99</v>
      </c>
      <c r="BF16" s="3" t="s">
        <v>100</v>
      </c>
      <c r="BG16" s="3" t="s">
        <v>101</v>
      </c>
      <c r="BH16" s="3" t="s">
        <v>102</v>
      </c>
      <c r="BI16" s="3" t="s">
        <v>103</v>
      </c>
      <c r="BJ16" s="3" t="s">
        <v>104</v>
      </c>
      <c r="BK16" s="3" t="s">
        <v>105</v>
      </c>
      <c r="BL16" s="3" t="s">
        <v>106</v>
      </c>
      <c r="BM16" s="3" t="s">
        <v>107</v>
      </c>
      <c r="BN16" s="3" t="s">
        <v>108</v>
      </c>
    </row>
    <row r="17" spans="1:66" x14ac:dyDescent="0.3">
      <c r="A17" s="20">
        <v>0</v>
      </c>
    </row>
    <row r="18" spans="1:66" x14ac:dyDescent="0.3">
      <c r="A18" s="20">
        <f>IF($B$9&gt;A17,A17+1, "")</f>
        <v>1</v>
      </c>
      <c r="B18" s="20">
        <f>$B$1</f>
        <v>1030969748038</v>
      </c>
      <c r="C18" s="20">
        <f>$B$10</f>
        <v>4966688953.2494507</v>
      </c>
      <c r="D18" s="20">
        <f>B18*($B$4/1200)</f>
        <v>3006995098.4441667</v>
      </c>
      <c r="E18" s="20">
        <f>B18*(($B$3/1200)/100)</f>
        <v>494006337.6015417</v>
      </c>
      <c r="F18" s="20">
        <f>C18-D18-E18</f>
        <v>1465687517.2037423</v>
      </c>
      <c r="G18" s="20">
        <f>$B$8</f>
        <v>8.8350891756855971E-3</v>
      </c>
      <c r="H18" s="20">
        <f>B18*G18</f>
        <v>9108709661.3498421</v>
      </c>
      <c r="I18" s="20">
        <f>F18+H18</f>
        <v>10574397178.553585</v>
      </c>
      <c r="J18" s="20">
        <f>B18-I18</f>
        <v>1020395350859.4464</v>
      </c>
      <c r="L18" s="20">
        <f>I18*A18</f>
        <v>10574397178.553585</v>
      </c>
      <c r="M18" s="20">
        <f>$B$1</f>
        <v>1030969748038</v>
      </c>
      <c r="N18" s="20">
        <f>$B$10</f>
        <v>4966688953.2494507</v>
      </c>
      <c r="O18" s="20">
        <f>M18*($B$4/1200)</f>
        <v>3006995098.4441667</v>
      </c>
      <c r="P18" s="20">
        <f>M18*(($B$3/1200)/100)</f>
        <v>494006337.6015417</v>
      </c>
      <c r="Q18" s="20">
        <f>N18-O18-P18</f>
        <v>1465687517.2037423</v>
      </c>
      <c r="R18" s="20">
        <f>$B$8</f>
        <v>8.8350891756855971E-3</v>
      </c>
      <c r="S18" s="20">
        <f>M18*R18</f>
        <v>9108709661.3498421</v>
      </c>
      <c r="T18" s="20">
        <f>Q18+S18</f>
        <v>10574397178.553585</v>
      </c>
      <c r="U18" s="20">
        <f>M18-T18</f>
        <v>1020395350859.4464</v>
      </c>
      <c r="W18" s="20">
        <f>IF(A18="","",T18*A18)</f>
        <v>10574397178.553585</v>
      </c>
      <c r="X18" s="20">
        <f>$B$1</f>
        <v>1030969748038</v>
      </c>
      <c r="Y18" s="20">
        <f>$B$10</f>
        <v>4966688953.2494507</v>
      </c>
      <c r="Z18" s="20">
        <f>X18*($B$4/1200)</f>
        <v>3006995098.4441667</v>
      </c>
      <c r="AA18" s="20">
        <f>X18*(($B$3/1200)/100)</f>
        <v>494006337.6015417</v>
      </c>
      <c r="AB18" s="20">
        <f>Y18-Z18-AA18</f>
        <v>1465687517.2037423</v>
      </c>
      <c r="AC18" s="20">
        <f>$B$8</f>
        <v>8.8350891756855971E-3</v>
      </c>
      <c r="AD18" s="20">
        <f>X18*AC18</f>
        <v>9108709661.3498421</v>
      </c>
      <c r="AE18" s="20">
        <f>AB18+AD18</f>
        <v>10574397178.553585</v>
      </c>
      <c r="AF18" s="20">
        <f>X18-AE18</f>
        <v>1020395350859.4464</v>
      </c>
      <c r="AH18" s="20">
        <f>IF(A18="","",AE18*A18)</f>
        <v>10574397178.553585</v>
      </c>
      <c r="AI18" s="20">
        <f>$B$1</f>
        <v>1030969748038</v>
      </c>
      <c r="AJ18" s="20">
        <f>$B$10</f>
        <v>4966688953.2494507</v>
      </c>
      <c r="AK18" s="20">
        <f>AI18*($B$4/1200)</f>
        <v>3006995098.4441667</v>
      </c>
      <c r="AL18" s="20">
        <f>AI18*(($B$3/1200)/100)</f>
        <v>494006337.6015417</v>
      </c>
      <c r="AM18" s="20">
        <f>AJ18-AK18-AL18</f>
        <v>1465687517.2037423</v>
      </c>
      <c r="AN18" s="20">
        <f>$B$8</f>
        <v>8.8350891756855971E-3</v>
      </c>
      <c r="AO18" s="20">
        <f>AI18*AN18</f>
        <v>9108709661.3498421</v>
      </c>
      <c r="AP18" s="20">
        <f>AM18+AO18</f>
        <v>10574397178.553585</v>
      </c>
      <c r="AQ18" s="20">
        <f>AI18-AP18</f>
        <v>1020395350859.4464</v>
      </c>
      <c r="AS18" s="20">
        <f>IF(A18="","",AP18*A18)</f>
        <v>10574397178.553585</v>
      </c>
      <c r="AT18" s="20">
        <f>$B$1</f>
        <v>1030969748038</v>
      </c>
      <c r="AU18" s="20">
        <f>$B$10</f>
        <v>4966688953.2494507</v>
      </c>
      <c r="AV18" s="20">
        <f>AT18*($B$4/1200)</f>
        <v>3006995098.4441667</v>
      </c>
      <c r="AW18" s="20">
        <f>AT18*(($B$3/1200)/100)</f>
        <v>494006337.6015417</v>
      </c>
      <c r="AX18" s="20">
        <f>AU18-AV18-AW18</f>
        <v>1465687517.2037423</v>
      </c>
      <c r="AY18" s="20">
        <f>$B$8</f>
        <v>8.8350891756855971E-3</v>
      </c>
      <c r="AZ18" s="20">
        <f>AT18*AY18</f>
        <v>9108709661.3498421</v>
      </c>
      <c r="BA18" s="20">
        <f>AX18+AZ18</f>
        <v>10574397178.553585</v>
      </c>
      <c r="BB18" s="20">
        <f>AT18-BA18</f>
        <v>1020395350859.4464</v>
      </c>
      <c r="BD18" s="20">
        <f>IF(A18="","",BA18*A18)</f>
        <v>10574397178.553585</v>
      </c>
      <c r="BE18" s="20" t="str">
        <f>IF(K18= "", "", IF(BE17="", 1/(1+((K18+$E$1)/1200)), BE17/(1+((K18+$E$1)/1200))))</f>
        <v/>
      </c>
      <c r="BF18" s="20" t="str">
        <f>IF(V18= "", "", IF(BF17="", 1/(1+((V18+$E$1)/1200)), BF17/(1+((V18+$E$1)/1200))))</f>
        <v/>
      </c>
      <c r="BG18" s="20" t="str">
        <f>IF(AG18= "", "", IF(BG17="", 1/(1+((AG18+$E$1)/1200)), BG17/(1+((AG18+$E$1)/1200))))</f>
        <v/>
      </c>
      <c r="BH18" s="20" t="str">
        <f>IF(AR18= "", "", IF(BH17="", 1/(1+((AR18+$E$1)/1200)), BH17/(1+((AR18+$E$1)/1200))))</f>
        <v/>
      </c>
      <c r="BI18" s="20" t="str">
        <f>IF(BC18= "", "", IF(BI17="", 1/(1+((BC18+$E$1)/1200)), BI17/(1+((BC18+$E$1)/1200))))</f>
        <v/>
      </c>
      <c r="BJ18" s="20" t="str">
        <f>IF(BE18="", "", BE18*(D18+I18))</f>
        <v/>
      </c>
      <c r="BK18" s="20" t="str">
        <f>IF(BF18="", "", BF18*(N18+T18))</f>
        <v/>
      </c>
      <c r="BL18" s="20" t="str">
        <f>IF(BG18="", "", BG18*(Z18+AE18))</f>
        <v/>
      </c>
      <c r="BM18" s="20" t="str">
        <f>IF(BH18="", "", BH18*(AK18+AP18))</f>
        <v/>
      </c>
      <c r="BN18" s="20" t="str">
        <f>IF(BI18="", "", BI18*(AV18+BA18))</f>
        <v/>
      </c>
    </row>
    <row r="19" spans="1:66" x14ac:dyDescent="0.3">
      <c r="A19" s="20">
        <f t="shared" ref="A19:A82" si="0">IF($B$9&gt;A18,A18+1, "")</f>
        <v>2</v>
      </c>
      <c r="B19" s="20">
        <f>IF(A19="","",IF(J18&gt;0,J18,0))</f>
        <v>1020395350859.4464</v>
      </c>
      <c r="C19" s="20">
        <f>IF(A19="","",IF((B19*(1+($B$2/1200)))&gt;$B$10,$B$10, (B19*(1+($B$2/1200)))))</f>
        <v>4966688953.2494507</v>
      </c>
      <c r="D19" s="20">
        <f>IF(A19="","",B19*($B$4/1200))</f>
        <v>2976153106.6733856</v>
      </c>
      <c r="E19" s="20">
        <f>IF(A19="","",B19*(($B$3/1200)/100))</f>
        <v>488939438.95348477</v>
      </c>
      <c r="F19" s="20">
        <f>IF(A19="","",C19-D19-E19)</f>
        <v>1501596407.6225803</v>
      </c>
      <c r="G19" s="20">
        <f t="shared" ref="G19:G55" si="1">$B$8</f>
        <v>8.8350891756855971E-3</v>
      </c>
      <c r="H19" s="20">
        <f>IF(A19="","",B19*G19)</f>
        <v>9015283919.2982025</v>
      </c>
      <c r="I19" s="20">
        <f>IF(A19="","",F19+H19)</f>
        <v>10516880326.920782</v>
      </c>
      <c r="J19" s="20">
        <f>IF(A19="","",IF(B19-F19-H19&gt;0.1,MAX(B19-F19-H19,0),0))</f>
        <v>1009878470532.5256</v>
      </c>
      <c r="L19" s="20">
        <f>IF(A19="","",I19*A19)</f>
        <v>21033760653.841564</v>
      </c>
      <c r="M19" s="20">
        <f>IF(A19="","",IF(U18&gt;0,U18,0))</f>
        <v>1020395350859.4464</v>
      </c>
      <c r="N19" s="20">
        <f>IF(A19="","",IF((M19*(1+($B$2/1200)))&gt;$B$10,$B$10, (M19*(1+($B$2/1200)))))</f>
        <v>4966688953.2494507</v>
      </c>
      <c r="O19" s="20">
        <f>IF(A19="","",M19*($B$4/1200))</f>
        <v>2976153106.6733856</v>
      </c>
      <c r="P19" s="20">
        <f>IF(A19="","",M19*(($B$3/1200)/100))</f>
        <v>488939438.95348477</v>
      </c>
      <c r="Q19" s="20">
        <f>IF(A19="","",N19-O19-P19)</f>
        <v>1501596407.6225803</v>
      </c>
      <c r="R19" s="20">
        <f t="shared" ref="R19:R55" si="2">$B$8</f>
        <v>8.8350891756855971E-3</v>
      </c>
      <c r="S19" s="20">
        <f>IF(A19="","",M19*R19)</f>
        <v>9015283919.2982025</v>
      </c>
      <c r="T19" s="20">
        <f>IF(A19="","",Q19+S19)</f>
        <v>10516880326.920782</v>
      </c>
      <c r="U19" s="20">
        <f>IF(A19="","",IF(M19-Q19-S19&gt;0.1,MAX(M19-Q19-S19,0),0))</f>
        <v>1009878470532.5256</v>
      </c>
      <c r="W19" s="20">
        <f>IF(A19="","",T19*A19)</f>
        <v>21033760653.841564</v>
      </c>
      <c r="X19" s="20">
        <f>IF(A19="","",IF(AF18&gt;0,AF18,0))</f>
        <v>1020395350859.4464</v>
      </c>
      <c r="Y19" s="20">
        <f>IF(A19="","",IF((X19*(1+($B$2/1200)))&gt;$B$10,$B$10, (X19*(1+($B$2/1200)))))</f>
        <v>4966688953.2494507</v>
      </c>
      <c r="Z19" s="20">
        <f>IF(A19="","",X19*($B$4/1200))</f>
        <v>2976153106.6733856</v>
      </c>
      <c r="AA19" s="20">
        <f>IF(A19="","",X19*(($B$3/1200)/100))</f>
        <v>488939438.95348477</v>
      </c>
      <c r="AB19" s="20">
        <f>IF(A19="","",Y19-Z19-AA19)</f>
        <v>1501596407.6225803</v>
      </c>
      <c r="AC19" s="20">
        <f t="shared" ref="AC19:AC55" si="3">$B$8</f>
        <v>8.8350891756855971E-3</v>
      </c>
      <c r="AD19" s="20">
        <f>IF(A19="","",X19*AC19)</f>
        <v>9015283919.2982025</v>
      </c>
      <c r="AE19" s="20">
        <f>IF(A19="","",AB19+AD19)</f>
        <v>10516880326.920782</v>
      </c>
      <c r="AF19" s="20">
        <f>IF(A19="","",IF(X19-AB19-AD19&gt;0.1,MAX(X19-AB19-AD19,0),0))</f>
        <v>1009878470532.5256</v>
      </c>
      <c r="AH19" s="20">
        <f>IF(A19="","",AE19*A19)</f>
        <v>21033760653.841564</v>
      </c>
      <c r="AI19" s="20">
        <f>IF(A19="","",IF(AQ18&gt;0,AQ18,0))</f>
        <v>1020395350859.4464</v>
      </c>
      <c r="AJ19" s="20">
        <f>IF(A19="","",IF((AI19*(1+($B$2/1200)))&gt;$B$10,$B$10, (AI19*(1+($B$2/1200)))))</f>
        <v>4966688953.2494507</v>
      </c>
      <c r="AK19" s="20">
        <f>IF(A19="","",AI19*($B$4/1200))</f>
        <v>2976153106.6733856</v>
      </c>
      <c r="AL19" s="20">
        <f>IF(A19="","",AI19*(($B$3/1200)/100))</f>
        <v>488939438.95348477</v>
      </c>
      <c r="AM19" s="20">
        <f>IF(A19="","",AJ19-AK19-AL19)</f>
        <v>1501596407.6225803</v>
      </c>
      <c r="AN19" s="20">
        <f t="shared" ref="AN19:AN55" si="4">$B$8</f>
        <v>8.8350891756855971E-3</v>
      </c>
      <c r="AO19" s="20">
        <f>IF(A19="","",AI19*AN19)</f>
        <v>9015283919.2982025</v>
      </c>
      <c r="AP19" s="20">
        <f>IF(A19="","",AM19+AO19)</f>
        <v>10516880326.920782</v>
      </c>
      <c r="AQ19" s="20">
        <f>IF(A19="","",IF(AI19-AM19-AO19&gt;0.1,MAX(AI19-AM19-AO19,0),0))</f>
        <v>1009878470532.5256</v>
      </c>
      <c r="AS19" s="20">
        <f t="shared" ref="AS19:AS82" si="5">IF(A19="","",AP19*A19)</f>
        <v>21033760653.841564</v>
      </c>
      <c r="AT19" s="20">
        <f>IF(A19="","",IF(BB18&gt;0,BB18,0))</f>
        <v>1020395350859.4464</v>
      </c>
      <c r="AU19" s="20">
        <f>IF(A19="","",IF((AT19*(1+($B$2/1200)))&gt;$B$10,$B$10, (AT19*(1+($B$2/1200)))))</f>
        <v>4966688953.2494507</v>
      </c>
      <c r="AV19" s="20">
        <f>IF(A19="","",AT19*($B$4/1200))</f>
        <v>2976153106.6733856</v>
      </c>
      <c r="AW19" s="20">
        <f>IF(A19="","",AT19*(($B$3/1200)/100))</f>
        <v>488939438.95348477</v>
      </c>
      <c r="AX19" s="20">
        <f>IF(A19="","",AU19-AV19-AW19)</f>
        <v>1501596407.6225803</v>
      </c>
      <c r="AY19" s="20">
        <f t="shared" ref="AY19:AY55" si="6">$B$8</f>
        <v>8.8350891756855971E-3</v>
      </c>
      <c r="AZ19" s="20">
        <f>IF(A19="","",AT19*AY19)</f>
        <v>9015283919.2982025</v>
      </c>
      <c r="BA19" s="20">
        <f>IF(A19="","",AX19+AZ19)</f>
        <v>10516880326.920782</v>
      </c>
      <c r="BB19" s="20">
        <f>IF(A19="","",IF(AT19-AX19-AZ19&gt;0.1,MAX(AT19-AX19-AZ19,0),0))</f>
        <v>1009878470532.5256</v>
      </c>
      <c r="BD19" s="20">
        <f t="shared" ref="BD19:BD82" si="7">IF(A19="","",BA19*A19)</f>
        <v>21033760653.841564</v>
      </c>
      <c r="BE19" s="20" t="str">
        <f t="shared" ref="BE19:BE82" si="8">IF(K19= "", "", IF(BE18="", 1/(1+((K19+$E$1)/1200)), BE18/(1+((K19+$E$1)/1200))))</f>
        <v/>
      </c>
      <c r="BF19" s="20" t="str">
        <f t="shared" ref="BF19:BF82" si="9">IF(V19= "", "", IF(BF18="", 1/(1+((V19+$E$1)/1200)), BF18/(1+((V19+$E$1)/1200))))</f>
        <v/>
      </c>
      <c r="BG19" s="20" t="str">
        <f t="shared" ref="BG19:BG82" si="10">IF(AG19= "", "", IF(BG18="", 1/(1+((AG19+$E$1)/1200)), BG18/(1+((AG19+$E$1)/1200))))</f>
        <v/>
      </c>
      <c r="BH19" s="20" t="str">
        <f t="shared" ref="BH19:BH82" si="11">IF(AR19= "", "", IF(BH18="", 1/(1+((AR19+$E$1)/1200)), BH18/(1+((AR19+$E$1)/1200))))</f>
        <v/>
      </c>
      <c r="BI19" s="20" t="str">
        <f t="shared" ref="BI19:BI82" si="12">IF(BC19= "", "", IF(BI18="", 1/(1+((BC19+$E$1)/1200)), BI18/(1+((BC19+$E$1)/1200))))</f>
        <v/>
      </c>
      <c r="BJ19" s="20" t="str">
        <f t="shared" ref="BJ19:BJ82" si="13">IF(BE19="", "", BE19*(D19+I19))</f>
        <v/>
      </c>
      <c r="BK19" s="20" t="str">
        <f t="shared" ref="BK19:BK82" si="14">IF(BF19="", "", BF19*(N19+T19))</f>
        <v/>
      </c>
      <c r="BL19" s="20" t="str">
        <f t="shared" ref="BL19:BL82" si="15">IF(BG19="", "", BG19*(Z19+AE19))</f>
        <v/>
      </c>
      <c r="BM19" s="20" t="str">
        <f t="shared" ref="BM19:BM82" si="16">IF(BH19="", "", BH19*(AK19+AP19))</f>
        <v/>
      </c>
      <c r="BN19" s="20" t="str">
        <f t="shared" ref="BN19:BN82" si="17">IF(BI19="", "", BI19*(AV19+BA19))</f>
        <v/>
      </c>
    </row>
    <row r="20" spans="1:66" x14ac:dyDescent="0.3">
      <c r="A20" s="20">
        <f t="shared" si="0"/>
        <v>3</v>
      </c>
      <c r="B20" s="20">
        <f>IF(A20="","",IF(J19&gt;0,J19,0))</f>
        <v>1009878470532.5256</v>
      </c>
      <c r="C20" s="20">
        <f>IF(A20="","",IF((B20*(1+($B$2/1200)))&gt;$B$10,$B$10, (B20*(1+($B$2/1200)))))</f>
        <v>4966688953.2494507</v>
      </c>
      <c r="D20" s="20">
        <f>IF(A20="","",B20*($B$4/1200))</f>
        <v>2945478872.3865333</v>
      </c>
      <c r="E20" s="20">
        <f>IF(A20="","",B20*(($B$3/1200)/100))</f>
        <v>483900100.46350187</v>
      </c>
      <c r="F20" s="20">
        <f>IF(A20="","",C20-D20-E20)</f>
        <v>1537309980.3994155</v>
      </c>
      <c r="G20" s="20">
        <f t="shared" si="1"/>
        <v>8.8350891756855971E-3</v>
      </c>
      <c r="H20" s="20">
        <f>IF(A20="","",B20*G20)</f>
        <v>8922366343.7598438</v>
      </c>
      <c r="I20" s="20">
        <f>IF(A20="","",F20+H20)</f>
        <v>10459676324.15926</v>
      </c>
      <c r="J20" s="20">
        <f>IF(A20="","",IF(B20-F20-H20&gt;0.1,MAX(B20-F20-H20,0),0))</f>
        <v>999418794208.36633</v>
      </c>
      <c r="L20" s="20">
        <f t="shared" ref="L20:L83" si="18">IF(A20="","",I20*A20)</f>
        <v>31379028972.477779</v>
      </c>
      <c r="M20" s="20">
        <f t="shared" ref="M20:M83" si="19">IF(A20="","",IF(U19&gt;0,U19,0))</f>
        <v>1009878470532.5256</v>
      </c>
      <c r="N20" s="20">
        <f t="shared" ref="N20:N83" si="20">IF(A20="","",IF((M20*(1+($B$2/1200)))&gt;$B$10,$B$10, (M20*(1+($B$2/1200)))))</f>
        <v>4966688953.2494507</v>
      </c>
      <c r="O20" s="20">
        <f t="shared" ref="O20:O83" si="21">IF(A20="","",M20*($B$4/1200))</f>
        <v>2945478872.3865333</v>
      </c>
      <c r="P20" s="20">
        <f t="shared" ref="P20:P83" si="22">IF(A20="","",M20*(($B$3/1200)/100))</f>
        <v>483900100.46350187</v>
      </c>
      <c r="Q20" s="20">
        <f t="shared" ref="Q20:Q83" si="23">IF(A20="","",N20-O20-P20)</f>
        <v>1537309980.3994155</v>
      </c>
      <c r="R20" s="20">
        <f t="shared" si="2"/>
        <v>8.8350891756855971E-3</v>
      </c>
      <c r="S20" s="20">
        <f t="shared" ref="S20:S83" si="24">IF(A20="","",M20*R20)</f>
        <v>8922366343.7598438</v>
      </c>
      <c r="T20" s="20">
        <f t="shared" ref="T20:T83" si="25">IF(A20="","",Q20+S20)</f>
        <v>10459676324.15926</v>
      </c>
      <c r="U20" s="20">
        <f t="shared" ref="U20:U83" si="26">IF(A20="","",IF(M20-Q20-S20&gt;0.1,MAX(M20-Q20-S20,0),0))</f>
        <v>999418794208.36633</v>
      </c>
      <c r="W20" s="20">
        <f t="shared" ref="W20:W83" si="27">IF(A20="","",T20*A20)</f>
        <v>31379028972.477779</v>
      </c>
      <c r="X20" s="20">
        <f t="shared" ref="X20:X83" si="28">IF(A20="","",IF(AF19&gt;0,AF19,0))</f>
        <v>1009878470532.5256</v>
      </c>
      <c r="Y20" s="20">
        <f t="shared" ref="Y20:Y83" si="29">IF(A20="","",IF((X20*(1+($B$2/1200)))&gt;$B$10,$B$10, (X20*(1+($B$2/1200)))))</f>
        <v>4966688953.2494507</v>
      </c>
      <c r="Z20" s="20">
        <f t="shared" ref="Z20:Z83" si="30">IF(A20="","",X20*($B$4/1200))</f>
        <v>2945478872.3865333</v>
      </c>
      <c r="AA20" s="20">
        <f t="shared" ref="AA20:AA83" si="31">IF(A20="","",X20*(($B$3/1200)/100))</f>
        <v>483900100.46350187</v>
      </c>
      <c r="AB20" s="20">
        <f t="shared" ref="AB20:AB83" si="32">IF(A20="","",Y20-Z20-AA20)</f>
        <v>1537309980.3994155</v>
      </c>
      <c r="AC20" s="20">
        <f t="shared" si="3"/>
        <v>8.8350891756855971E-3</v>
      </c>
      <c r="AD20" s="20">
        <f t="shared" ref="AD20:AD83" si="33">IF(A20="","",X20*AC20)</f>
        <v>8922366343.7598438</v>
      </c>
      <c r="AE20" s="20">
        <f t="shared" ref="AE20:AE83" si="34">IF(A20="","",AB20+AD20)</f>
        <v>10459676324.15926</v>
      </c>
      <c r="AF20" s="20">
        <f t="shared" ref="AF20:AF83" si="35">IF(A20="","",IF(X20-AB20-AD20&gt;0.1,MAX(X20-AB20-AD20,0),0))</f>
        <v>999418794208.36633</v>
      </c>
      <c r="AH20" s="20">
        <f t="shared" ref="AH20:AH83" si="36">IF(A20="","",AE20*A20)</f>
        <v>31379028972.477779</v>
      </c>
      <c r="AI20" s="20">
        <f t="shared" ref="AI20:AI83" si="37">IF(A20="","",IF(AQ19&gt;0,AQ19,0))</f>
        <v>1009878470532.5256</v>
      </c>
      <c r="AJ20" s="20">
        <f t="shared" ref="AJ20:AJ83" si="38">IF(A20="","",IF((AI20*(1+($B$2/1200)))&gt;$B$10,$B$10, (AI20*(1+($B$2/1200)))))</f>
        <v>4966688953.2494507</v>
      </c>
      <c r="AK20" s="20">
        <f t="shared" ref="AK20:AK83" si="39">IF(A20="","",AI20*($B$4/1200))</f>
        <v>2945478872.3865333</v>
      </c>
      <c r="AL20" s="20">
        <f t="shared" ref="AL20:AL83" si="40">IF(A20="","",AI20*(($B$3/1200)/100))</f>
        <v>483900100.46350187</v>
      </c>
      <c r="AM20" s="20">
        <f t="shared" ref="AM20:AM83" si="41">IF(A20="","",AJ20-AK20-AL20)</f>
        <v>1537309980.3994155</v>
      </c>
      <c r="AN20" s="20">
        <f t="shared" si="4"/>
        <v>8.8350891756855971E-3</v>
      </c>
      <c r="AO20" s="20">
        <f t="shared" ref="AO20:AO83" si="42">IF(A20="","",AI20*AN20)</f>
        <v>8922366343.7598438</v>
      </c>
      <c r="AP20" s="20">
        <f t="shared" ref="AP20:AP83" si="43">IF(A20="","",AM20+AO20)</f>
        <v>10459676324.15926</v>
      </c>
      <c r="AQ20" s="20">
        <f t="shared" ref="AQ20:AQ83" si="44">IF(A20="","",IF(AI20-AM20-AO20&gt;0.1,MAX(AI20-AM20-AO20,0),0))</f>
        <v>999418794208.36633</v>
      </c>
      <c r="AS20" s="20">
        <f t="shared" si="5"/>
        <v>31379028972.477779</v>
      </c>
      <c r="AT20" s="20">
        <f t="shared" ref="AT20:AT83" si="45">IF(A20="","",IF(BB19&gt;0,BB19,0))</f>
        <v>1009878470532.5256</v>
      </c>
      <c r="AU20" s="20">
        <f t="shared" ref="AU20:AU83" si="46">IF(A20="","",IF((AT20*(1+($B$2/1200)))&gt;$B$10,$B$10, (AT20*(1+($B$2/1200)))))</f>
        <v>4966688953.2494507</v>
      </c>
      <c r="AV20" s="20">
        <f t="shared" ref="AV20:AV83" si="47">IF(A20="","",AT20*($B$4/1200))</f>
        <v>2945478872.3865333</v>
      </c>
      <c r="AW20" s="20">
        <f t="shared" ref="AW20:AW83" si="48">IF(A20="","",AT20*(($B$3/1200)/100))</f>
        <v>483900100.46350187</v>
      </c>
      <c r="AX20" s="20">
        <f t="shared" ref="AX20:AX83" si="49">IF(A20="","",AU20-AV20-AW20)</f>
        <v>1537309980.3994155</v>
      </c>
      <c r="AY20" s="20">
        <f t="shared" si="6"/>
        <v>8.8350891756855971E-3</v>
      </c>
      <c r="AZ20" s="20">
        <f t="shared" ref="AZ20:AZ83" si="50">IF(A20="","",AT20*AY20)</f>
        <v>8922366343.7598438</v>
      </c>
      <c r="BA20" s="20">
        <f t="shared" ref="BA20:BA83" si="51">IF(A20="","",AX20+AZ20)</f>
        <v>10459676324.15926</v>
      </c>
      <c r="BB20" s="20">
        <f t="shared" ref="BB20:BB83" si="52">IF(A20="","",IF(AT20-AX20-AZ20&gt;0.1,MAX(AT20-AX20-AZ20,0),0))</f>
        <v>999418794208.36633</v>
      </c>
      <c r="BD20" s="20">
        <f t="shared" si="7"/>
        <v>31379028972.477779</v>
      </c>
      <c r="BE20" s="20" t="str">
        <f t="shared" si="8"/>
        <v/>
      </c>
      <c r="BF20" s="20" t="str">
        <f t="shared" si="9"/>
        <v/>
      </c>
      <c r="BG20" s="20" t="str">
        <f t="shared" si="10"/>
        <v/>
      </c>
      <c r="BH20" s="20" t="str">
        <f t="shared" si="11"/>
        <v/>
      </c>
      <c r="BI20" s="20" t="str">
        <f t="shared" si="12"/>
        <v/>
      </c>
      <c r="BJ20" s="20" t="str">
        <f t="shared" si="13"/>
        <v/>
      </c>
      <c r="BK20" s="20" t="str">
        <f t="shared" si="14"/>
        <v/>
      </c>
      <c r="BL20" s="20" t="str">
        <f t="shared" si="15"/>
        <v/>
      </c>
      <c r="BM20" s="20" t="str">
        <f t="shared" si="16"/>
        <v/>
      </c>
      <c r="BN20" s="20" t="str">
        <f t="shared" si="17"/>
        <v/>
      </c>
    </row>
    <row r="21" spans="1:66" x14ac:dyDescent="0.3">
      <c r="A21" s="20">
        <f t="shared" si="0"/>
        <v>4</v>
      </c>
      <c r="B21" s="20">
        <f t="shared" ref="B21:B84" si="53">IF(A21="","",IF(J20&gt;0,J20,0))</f>
        <v>999418794208.36633</v>
      </c>
      <c r="C21" s="20">
        <f t="shared" ref="C21:C84" si="54">IF(A21="","",IF((B21*(1+($B$2/1200)))&gt;$B$10,$B$10, (B21*(1+($B$2/1200)))))</f>
        <v>4966688953.2494507</v>
      </c>
      <c r="D21" s="20">
        <f t="shared" ref="D21:D84" si="55">IF(A21="","",B21*($B$4/1200))</f>
        <v>2914971483.1077352</v>
      </c>
      <c r="E21" s="20">
        <f t="shared" ref="E21:E84" si="56">IF(A21="","",B21*(($B$3/1200)/100))</f>
        <v>478888172.22484225</v>
      </c>
      <c r="F21" s="20">
        <f t="shared" ref="F21:F84" si="57">IF(A21="","",C21-D21-E21)</f>
        <v>1572829297.9168732</v>
      </c>
      <c r="G21" s="20">
        <f t="shared" si="1"/>
        <v>8.8350891756855971E-3</v>
      </c>
      <c r="H21" s="20">
        <f t="shared" ref="H21:H84" si="58">IF(A21="","",B21*G21)</f>
        <v>8829954170.687088</v>
      </c>
      <c r="I21" s="20">
        <f t="shared" ref="I21:I84" si="59">IF(A21="","",F21+H21)</f>
        <v>10402783468.603962</v>
      </c>
      <c r="J21" s="20">
        <f t="shared" ref="J21:J84" si="60">IF(A21="","",IF(B21-F21-H21&gt;0.1,MAX(B21-F21-H21,0),0))</f>
        <v>989016010739.76233</v>
      </c>
      <c r="L21" s="20">
        <f t="shared" si="18"/>
        <v>41611133874.415848</v>
      </c>
      <c r="M21" s="20">
        <f t="shared" si="19"/>
        <v>999418794208.36633</v>
      </c>
      <c r="N21" s="20">
        <f t="shared" si="20"/>
        <v>4966688953.2494507</v>
      </c>
      <c r="O21" s="20">
        <f t="shared" si="21"/>
        <v>2914971483.1077352</v>
      </c>
      <c r="P21" s="20">
        <f t="shared" si="22"/>
        <v>478888172.22484225</v>
      </c>
      <c r="Q21" s="20">
        <f t="shared" si="23"/>
        <v>1572829297.9168732</v>
      </c>
      <c r="R21" s="20">
        <f t="shared" si="2"/>
        <v>8.8350891756855971E-3</v>
      </c>
      <c r="S21" s="20">
        <f t="shared" si="24"/>
        <v>8829954170.687088</v>
      </c>
      <c r="T21" s="20">
        <f t="shared" si="25"/>
        <v>10402783468.603962</v>
      </c>
      <c r="U21" s="20">
        <f t="shared" si="26"/>
        <v>989016010739.76233</v>
      </c>
      <c r="W21" s="20">
        <f t="shared" si="27"/>
        <v>41611133874.415848</v>
      </c>
      <c r="X21" s="20">
        <f t="shared" si="28"/>
        <v>999418794208.36633</v>
      </c>
      <c r="Y21" s="20">
        <f t="shared" si="29"/>
        <v>4966688953.2494507</v>
      </c>
      <c r="Z21" s="20">
        <f t="shared" si="30"/>
        <v>2914971483.1077352</v>
      </c>
      <c r="AA21" s="20">
        <f t="shared" si="31"/>
        <v>478888172.22484225</v>
      </c>
      <c r="AB21" s="20">
        <f t="shared" si="32"/>
        <v>1572829297.9168732</v>
      </c>
      <c r="AC21" s="20">
        <f t="shared" si="3"/>
        <v>8.8350891756855971E-3</v>
      </c>
      <c r="AD21" s="20">
        <f t="shared" si="33"/>
        <v>8829954170.687088</v>
      </c>
      <c r="AE21" s="20">
        <f t="shared" si="34"/>
        <v>10402783468.603962</v>
      </c>
      <c r="AF21" s="20">
        <f t="shared" si="35"/>
        <v>989016010739.76233</v>
      </c>
      <c r="AH21" s="20">
        <f t="shared" si="36"/>
        <v>41611133874.415848</v>
      </c>
      <c r="AI21" s="20">
        <f t="shared" si="37"/>
        <v>999418794208.36633</v>
      </c>
      <c r="AJ21" s="20">
        <f t="shared" si="38"/>
        <v>4966688953.2494507</v>
      </c>
      <c r="AK21" s="20">
        <f t="shared" si="39"/>
        <v>2914971483.1077352</v>
      </c>
      <c r="AL21" s="20">
        <f t="shared" si="40"/>
        <v>478888172.22484225</v>
      </c>
      <c r="AM21" s="20">
        <f t="shared" si="41"/>
        <v>1572829297.9168732</v>
      </c>
      <c r="AN21" s="20">
        <f t="shared" si="4"/>
        <v>8.8350891756855971E-3</v>
      </c>
      <c r="AO21" s="20">
        <f t="shared" si="42"/>
        <v>8829954170.687088</v>
      </c>
      <c r="AP21" s="20">
        <f t="shared" si="43"/>
        <v>10402783468.603962</v>
      </c>
      <c r="AQ21" s="20">
        <f t="shared" si="44"/>
        <v>989016010739.76233</v>
      </c>
      <c r="AS21" s="20">
        <f t="shared" si="5"/>
        <v>41611133874.415848</v>
      </c>
      <c r="AT21" s="20">
        <f t="shared" si="45"/>
        <v>999418794208.36633</v>
      </c>
      <c r="AU21" s="20">
        <f t="shared" si="46"/>
        <v>4966688953.2494507</v>
      </c>
      <c r="AV21" s="20">
        <f t="shared" si="47"/>
        <v>2914971483.1077352</v>
      </c>
      <c r="AW21" s="20">
        <f t="shared" si="48"/>
        <v>478888172.22484225</v>
      </c>
      <c r="AX21" s="20">
        <f t="shared" si="49"/>
        <v>1572829297.9168732</v>
      </c>
      <c r="AY21" s="20">
        <f t="shared" si="6"/>
        <v>8.8350891756855971E-3</v>
      </c>
      <c r="AZ21" s="20">
        <f t="shared" si="50"/>
        <v>8829954170.687088</v>
      </c>
      <c r="BA21" s="20">
        <f t="shared" si="51"/>
        <v>10402783468.603962</v>
      </c>
      <c r="BB21" s="20">
        <f t="shared" si="52"/>
        <v>989016010739.76233</v>
      </c>
      <c r="BD21" s="20">
        <f t="shared" si="7"/>
        <v>41611133874.415848</v>
      </c>
      <c r="BE21" s="20" t="str">
        <f t="shared" si="8"/>
        <v/>
      </c>
      <c r="BF21" s="20" t="str">
        <f t="shared" si="9"/>
        <v/>
      </c>
      <c r="BG21" s="20" t="str">
        <f t="shared" si="10"/>
        <v/>
      </c>
      <c r="BH21" s="20" t="str">
        <f t="shared" si="11"/>
        <v/>
      </c>
      <c r="BI21" s="20" t="str">
        <f t="shared" si="12"/>
        <v/>
      </c>
      <c r="BJ21" s="20" t="str">
        <f t="shared" si="13"/>
        <v/>
      </c>
      <c r="BK21" s="20" t="str">
        <f t="shared" si="14"/>
        <v/>
      </c>
      <c r="BL21" s="20" t="str">
        <f t="shared" si="15"/>
        <v/>
      </c>
      <c r="BM21" s="20" t="str">
        <f t="shared" si="16"/>
        <v/>
      </c>
      <c r="BN21" s="20" t="str">
        <f t="shared" si="17"/>
        <v/>
      </c>
    </row>
    <row r="22" spans="1:66" x14ac:dyDescent="0.3">
      <c r="A22" s="20">
        <f t="shared" si="0"/>
        <v>5</v>
      </c>
      <c r="B22" s="20">
        <f t="shared" si="53"/>
        <v>989016010739.76233</v>
      </c>
      <c r="C22" s="20">
        <f t="shared" si="54"/>
        <v>4966688953.2494507</v>
      </c>
      <c r="D22" s="20">
        <f t="shared" si="55"/>
        <v>2884630031.324307</v>
      </c>
      <c r="E22" s="20">
        <f t="shared" si="56"/>
        <v>473903505.14613616</v>
      </c>
      <c r="F22" s="20">
        <f t="shared" si="57"/>
        <v>1608155416.7790074</v>
      </c>
      <c r="G22" s="20">
        <f t="shared" si="1"/>
        <v>8.8350891756855971E-3</v>
      </c>
      <c r="H22" s="20">
        <f t="shared" si="58"/>
        <v>8738044651.0666237</v>
      </c>
      <c r="I22" s="20">
        <f t="shared" si="59"/>
        <v>10346200067.845631</v>
      </c>
      <c r="J22" s="20">
        <f t="shared" si="60"/>
        <v>978669810671.91663</v>
      </c>
      <c r="L22" s="20">
        <f t="shared" si="18"/>
        <v>51731000339.228149</v>
      </c>
      <c r="M22" s="20">
        <f t="shared" si="19"/>
        <v>989016010739.76233</v>
      </c>
      <c r="N22" s="20">
        <f t="shared" si="20"/>
        <v>4966688953.2494507</v>
      </c>
      <c r="O22" s="20">
        <f t="shared" si="21"/>
        <v>2884630031.324307</v>
      </c>
      <c r="P22" s="20">
        <f t="shared" si="22"/>
        <v>473903505.14613616</v>
      </c>
      <c r="Q22" s="20">
        <f t="shared" si="23"/>
        <v>1608155416.7790074</v>
      </c>
      <c r="R22" s="20">
        <f t="shared" si="2"/>
        <v>8.8350891756855971E-3</v>
      </c>
      <c r="S22" s="20">
        <f t="shared" si="24"/>
        <v>8738044651.0666237</v>
      </c>
      <c r="T22" s="20">
        <f t="shared" si="25"/>
        <v>10346200067.845631</v>
      </c>
      <c r="U22" s="20">
        <f t="shared" si="26"/>
        <v>978669810671.91663</v>
      </c>
      <c r="W22" s="20">
        <f t="shared" si="27"/>
        <v>51731000339.228149</v>
      </c>
      <c r="X22" s="20">
        <f t="shared" si="28"/>
        <v>989016010739.76233</v>
      </c>
      <c r="Y22" s="20">
        <f t="shared" si="29"/>
        <v>4966688953.2494507</v>
      </c>
      <c r="Z22" s="20">
        <f t="shared" si="30"/>
        <v>2884630031.324307</v>
      </c>
      <c r="AA22" s="20">
        <f t="shared" si="31"/>
        <v>473903505.14613616</v>
      </c>
      <c r="AB22" s="20">
        <f t="shared" si="32"/>
        <v>1608155416.7790074</v>
      </c>
      <c r="AC22" s="20">
        <f t="shared" si="3"/>
        <v>8.8350891756855971E-3</v>
      </c>
      <c r="AD22" s="20">
        <f t="shared" si="33"/>
        <v>8738044651.0666237</v>
      </c>
      <c r="AE22" s="20">
        <f t="shared" si="34"/>
        <v>10346200067.845631</v>
      </c>
      <c r="AF22" s="20">
        <f t="shared" si="35"/>
        <v>978669810671.91663</v>
      </c>
      <c r="AH22" s="20">
        <f t="shared" si="36"/>
        <v>51731000339.228149</v>
      </c>
      <c r="AI22" s="20">
        <f t="shared" si="37"/>
        <v>989016010739.76233</v>
      </c>
      <c r="AJ22" s="20">
        <f t="shared" si="38"/>
        <v>4966688953.2494507</v>
      </c>
      <c r="AK22" s="20">
        <f t="shared" si="39"/>
        <v>2884630031.324307</v>
      </c>
      <c r="AL22" s="20">
        <f t="shared" si="40"/>
        <v>473903505.14613616</v>
      </c>
      <c r="AM22" s="20">
        <f t="shared" si="41"/>
        <v>1608155416.7790074</v>
      </c>
      <c r="AN22" s="20">
        <f t="shared" si="4"/>
        <v>8.8350891756855971E-3</v>
      </c>
      <c r="AO22" s="20">
        <f t="shared" si="42"/>
        <v>8738044651.0666237</v>
      </c>
      <c r="AP22" s="20">
        <f t="shared" si="43"/>
        <v>10346200067.845631</v>
      </c>
      <c r="AQ22" s="20">
        <f t="shared" si="44"/>
        <v>978669810671.91663</v>
      </c>
      <c r="AS22" s="20">
        <f t="shared" si="5"/>
        <v>51731000339.228149</v>
      </c>
      <c r="AT22" s="20">
        <f t="shared" si="45"/>
        <v>989016010739.76233</v>
      </c>
      <c r="AU22" s="20">
        <f t="shared" si="46"/>
        <v>4966688953.2494507</v>
      </c>
      <c r="AV22" s="20">
        <f t="shared" si="47"/>
        <v>2884630031.324307</v>
      </c>
      <c r="AW22" s="20">
        <f t="shared" si="48"/>
        <v>473903505.14613616</v>
      </c>
      <c r="AX22" s="20">
        <f t="shared" si="49"/>
        <v>1608155416.7790074</v>
      </c>
      <c r="AY22" s="20">
        <f t="shared" si="6"/>
        <v>8.8350891756855971E-3</v>
      </c>
      <c r="AZ22" s="20">
        <f t="shared" si="50"/>
        <v>8738044651.0666237</v>
      </c>
      <c r="BA22" s="20">
        <f t="shared" si="51"/>
        <v>10346200067.845631</v>
      </c>
      <c r="BB22" s="20">
        <f t="shared" si="52"/>
        <v>978669810671.91663</v>
      </c>
      <c r="BD22" s="20">
        <f t="shared" si="7"/>
        <v>51731000339.228149</v>
      </c>
      <c r="BE22" s="20" t="str">
        <f t="shared" si="8"/>
        <v/>
      </c>
      <c r="BF22" s="20" t="str">
        <f t="shared" si="9"/>
        <v/>
      </c>
      <c r="BG22" s="20" t="str">
        <f t="shared" si="10"/>
        <v/>
      </c>
      <c r="BH22" s="20" t="str">
        <f t="shared" si="11"/>
        <v/>
      </c>
      <c r="BI22" s="20" t="str">
        <f t="shared" si="12"/>
        <v/>
      </c>
      <c r="BJ22" s="20" t="str">
        <f t="shared" si="13"/>
        <v/>
      </c>
      <c r="BK22" s="20" t="str">
        <f t="shared" si="14"/>
        <v/>
      </c>
      <c r="BL22" s="20" t="str">
        <f t="shared" si="15"/>
        <v/>
      </c>
      <c r="BM22" s="20" t="str">
        <f t="shared" si="16"/>
        <v/>
      </c>
      <c r="BN22" s="20" t="str">
        <f t="shared" si="17"/>
        <v/>
      </c>
    </row>
    <row r="23" spans="1:66" x14ac:dyDescent="0.3">
      <c r="A23" s="20">
        <f t="shared" si="0"/>
        <v>6</v>
      </c>
      <c r="B23" s="20">
        <f t="shared" si="53"/>
        <v>978669810671.91663</v>
      </c>
      <c r="C23" s="20">
        <f t="shared" si="54"/>
        <v>4966688953.2494507</v>
      </c>
      <c r="D23" s="20">
        <f t="shared" si="55"/>
        <v>2854453614.4597569</v>
      </c>
      <c r="E23" s="20">
        <f t="shared" si="56"/>
        <v>468945950.94696009</v>
      </c>
      <c r="F23" s="20">
        <f t="shared" si="57"/>
        <v>1643289387.8427339</v>
      </c>
      <c r="G23" s="20">
        <f t="shared" si="1"/>
        <v>8.8350891756855971E-3</v>
      </c>
      <c r="H23" s="20">
        <f t="shared" si="58"/>
        <v>8646635050.8377228</v>
      </c>
      <c r="I23" s="20">
        <f t="shared" si="59"/>
        <v>10289924438.680456</v>
      </c>
      <c r="J23" s="20">
        <f t="shared" si="60"/>
        <v>968379886233.23608</v>
      </c>
      <c r="L23" s="20">
        <f t="shared" si="18"/>
        <v>61739546632.082733</v>
      </c>
      <c r="M23" s="20">
        <f t="shared" si="19"/>
        <v>978669810671.91663</v>
      </c>
      <c r="N23" s="20">
        <f t="shared" si="20"/>
        <v>4966688953.2494507</v>
      </c>
      <c r="O23" s="20">
        <f t="shared" si="21"/>
        <v>2854453614.4597569</v>
      </c>
      <c r="P23" s="20">
        <f t="shared" si="22"/>
        <v>468945950.94696009</v>
      </c>
      <c r="Q23" s="20">
        <f t="shared" si="23"/>
        <v>1643289387.8427339</v>
      </c>
      <c r="R23" s="20">
        <f t="shared" si="2"/>
        <v>8.8350891756855971E-3</v>
      </c>
      <c r="S23" s="20">
        <f t="shared" si="24"/>
        <v>8646635050.8377228</v>
      </c>
      <c r="T23" s="20">
        <f t="shared" si="25"/>
        <v>10289924438.680456</v>
      </c>
      <c r="U23" s="20">
        <f t="shared" si="26"/>
        <v>968379886233.23608</v>
      </c>
      <c r="W23" s="20">
        <f t="shared" si="27"/>
        <v>61739546632.082733</v>
      </c>
      <c r="X23" s="20">
        <f t="shared" si="28"/>
        <v>978669810671.91663</v>
      </c>
      <c r="Y23" s="20">
        <f t="shared" si="29"/>
        <v>4966688953.2494507</v>
      </c>
      <c r="Z23" s="20">
        <f t="shared" si="30"/>
        <v>2854453614.4597569</v>
      </c>
      <c r="AA23" s="20">
        <f t="shared" si="31"/>
        <v>468945950.94696009</v>
      </c>
      <c r="AB23" s="20">
        <f t="shared" si="32"/>
        <v>1643289387.8427339</v>
      </c>
      <c r="AC23" s="20">
        <f t="shared" si="3"/>
        <v>8.8350891756855971E-3</v>
      </c>
      <c r="AD23" s="20">
        <f t="shared" si="33"/>
        <v>8646635050.8377228</v>
      </c>
      <c r="AE23" s="20">
        <f t="shared" si="34"/>
        <v>10289924438.680456</v>
      </c>
      <c r="AF23" s="20">
        <f t="shared" si="35"/>
        <v>968379886233.23608</v>
      </c>
      <c r="AH23" s="20">
        <f t="shared" si="36"/>
        <v>61739546632.082733</v>
      </c>
      <c r="AI23" s="20">
        <f t="shared" si="37"/>
        <v>978669810671.91663</v>
      </c>
      <c r="AJ23" s="20">
        <f t="shared" si="38"/>
        <v>4966688953.2494507</v>
      </c>
      <c r="AK23" s="20">
        <f t="shared" si="39"/>
        <v>2854453614.4597569</v>
      </c>
      <c r="AL23" s="20">
        <f t="shared" si="40"/>
        <v>468945950.94696009</v>
      </c>
      <c r="AM23" s="20">
        <f t="shared" si="41"/>
        <v>1643289387.8427339</v>
      </c>
      <c r="AN23" s="20">
        <f t="shared" si="4"/>
        <v>8.8350891756855971E-3</v>
      </c>
      <c r="AO23" s="20">
        <f t="shared" si="42"/>
        <v>8646635050.8377228</v>
      </c>
      <c r="AP23" s="20">
        <f t="shared" si="43"/>
        <v>10289924438.680456</v>
      </c>
      <c r="AQ23" s="20">
        <f t="shared" si="44"/>
        <v>968379886233.23608</v>
      </c>
      <c r="AS23" s="20">
        <f t="shared" si="5"/>
        <v>61739546632.082733</v>
      </c>
      <c r="AT23" s="20">
        <f t="shared" si="45"/>
        <v>978669810671.91663</v>
      </c>
      <c r="AU23" s="20">
        <f t="shared" si="46"/>
        <v>4966688953.2494507</v>
      </c>
      <c r="AV23" s="20">
        <f t="shared" si="47"/>
        <v>2854453614.4597569</v>
      </c>
      <c r="AW23" s="20">
        <f t="shared" si="48"/>
        <v>468945950.94696009</v>
      </c>
      <c r="AX23" s="20">
        <f t="shared" si="49"/>
        <v>1643289387.8427339</v>
      </c>
      <c r="AY23" s="20">
        <f t="shared" si="6"/>
        <v>8.8350891756855971E-3</v>
      </c>
      <c r="AZ23" s="20">
        <f t="shared" si="50"/>
        <v>8646635050.8377228</v>
      </c>
      <c r="BA23" s="20">
        <f t="shared" si="51"/>
        <v>10289924438.680456</v>
      </c>
      <c r="BB23" s="20">
        <f t="shared" si="52"/>
        <v>968379886233.23608</v>
      </c>
      <c r="BD23" s="20">
        <f t="shared" si="7"/>
        <v>61739546632.082733</v>
      </c>
      <c r="BE23" s="20" t="str">
        <f t="shared" si="8"/>
        <v/>
      </c>
      <c r="BF23" s="20" t="str">
        <f t="shared" si="9"/>
        <v/>
      </c>
      <c r="BG23" s="20" t="str">
        <f t="shared" si="10"/>
        <v/>
      </c>
      <c r="BH23" s="20" t="str">
        <f t="shared" si="11"/>
        <v/>
      </c>
      <c r="BI23" s="20" t="str">
        <f t="shared" si="12"/>
        <v/>
      </c>
      <c r="BJ23" s="20" t="str">
        <f t="shared" si="13"/>
        <v/>
      </c>
      <c r="BK23" s="20" t="str">
        <f t="shared" si="14"/>
        <v/>
      </c>
      <c r="BL23" s="20" t="str">
        <f t="shared" si="15"/>
        <v/>
      </c>
      <c r="BM23" s="20" t="str">
        <f t="shared" si="16"/>
        <v/>
      </c>
      <c r="BN23" s="20" t="str">
        <f t="shared" si="17"/>
        <v/>
      </c>
    </row>
    <row r="24" spans="1:66" x14ac:dyDescent="0.3">
      <c r="A24" s="20">
        <f t="shared" si="0"/>
        <v>7</v>
      </c>
      <c r="B24" s="20">
        <f t="shared" si="53"/>
        <v>968379886233.23608</v>
      </c>
      <c r="C24" s="20">
        <f t="shared" si="54"/>
        <v>4966688953.2494507</v>
      </c>
      <c r="D24" s="20">
        <f t="shared" si="55"/>
        <v>2824441334.8469386</v>
      </c>
      <c r="E24" s="20">
        <f t="shared" si="56"/>
        <v>464015362.15342563</v>
      </c>
      <c r="F24" s="20">
        <f t="shared" si="57"/>
        <v>1678232256.2490864</v>
      </c>
      <c r="G24" s="20">
        <f t="shared" si="1"/>
        <v>8.8350891756855971E-3</v>
      </c>
      <c r="H24" s="20">
        <f t="shared" si="58"/>
        <v>8555722650.810914</v>
      </c>
      <c r="I24" s="20">
        <f t="shared" si="59"/>
        <v>10233954907.060001</v>
      </c>
      <c r="J24" s="20">
        <f t="shared" si="60"/>
        <v>958145931326.17603</v>
      </c>
      <c r="L24" s="20">
        <f t="shared" si="18"/>
        <v>71637684349.420013</v>
      </c>
      <c r="M24" s="20">
        <f t="shared" si="19"/>
        <v>968379886233.23608</v>
      </c>
      <c r="N24" s="20">
        <f t="shared" si="20"/>
        <v>4966688953.2494507</v>
      </c>
      <c r="O24" s="20">
        <f t="shared" si="21"/>
        <v>2824441334.8469386</v>
      </c>
      <c r="P24" s="20">
        <f t="shared" si="22"/>
        <v>464015362.15342563</v>
      </c>
      <c r="Q24" s="20">
        <f t="shared" si="23"/>
        <v>1678232256.2490864</v>
      </c>
      <c r="R24" s="20">
        <f t="shared" si="2"/>
        <v>8.8350891756855971E-3</v>
      </c>
      <c r="S24" s="20">
        <f t="shared" si="24"/>
        <v>8555722650.810914</v>
      </c>
      <c r="T24" s="20">
        <f t="shared" si="25"/>
        <v>10233954907.060001</v>
      </c>
      <c r="U24" s="20">
        <f t="shared" si="26"/>
        <v>958145931326.17603</v>
      </c>
      <c r="W24" s="20">
        <f t="shared" si="27"/>
        <v>71637684349.420013</v>
      </c>
      <c r="X24" s="20">
        <f t="shared" si="28"/>
        <v>968379886233.23608</v>
      </c>
      <c r="Y24" s="20">
        <f t="shared" si="29"/>
        <v>4966688953.2494507</v>
      </c>
      <c r="Z24" s="20">
        <f t="shared" si="30"/>
        <v>2824441334.8469386</v>
      </c>
      <c r="AA24" s="20">
        <f t="shared" si="31"/>
        <v>464015362.15342563</v>
      </c>
      <c r="AB24" s="20">
        <f t="shared" si="32"/>
        <v>1678232256.2490864</v>
      </c>
      <c r="AC24" s="20">
        <f t="shared" si="3"/>
        <v>8.8350891756855971E-3</v>
      </c>
      <c r="AD24" s="20">
        <f t="shared" si="33"/>
        <v>8555722650.810914</v>
      </c>
      <c r="AE24" s="20">
        <f t="shared" si="34"/>
        <v>10233954907.060001</v>
      </c>
      <c r="AF24" s="20">
        <f t="shared" si="35"/>
        <v>958145931326.17603</v>
      </c>
      <c r="AH24" s="20">
        <f t="shared" si="36"/>
        <v>71637684349.420013</v>
      </c>
      <c r="AI24" s="20">
        <f t="shared" si="37"/>
        <v>968379886233.23608</v>
      </c>
      <c r="AJ24" s="20">
        <f t="shared" si="38"/>
        <v>4966688953.2494507</v>
      </c>
      <c r="AK24" s="20">
        <f t="shared" si="39"/>
        <v>2824441334.8469386</v>
      </c>
      <c r="AL24" s="20">
        <f t="shared" si="40"/>
        <v>464015362.15342563</v>
      </c>
      <c r="AM24" s="20">
        <f t="shared" si="41"/>
        <v>1678232256.2490864</v>
      </c>
      <c r="AN24" s="20">
        <f t="shared" si="4"/>
        <v>8.8350891756855971E-3</v>
      </c>
      <c r="AO24" s="20">
        <f t="shared" si="42"/>
        <v>8555722650.810914</v>
      </c>
      <c r="AP24" s="20">
        <f t="shared" si="43"/>
        <v>10233954907.060001</v>
      </c>
      <c r="AQ24" s="20">
        <f t="shared" si="44"/>
        <v>958145931326.17603</v>
      </c>
      <c r="AS24" s="20">
        <f t="shared" si="5"/>
        <v>71637684349.420013</v>
      </c>
      <c r="AT24" s="20">
        <f t="shared" si="45"/>
        <v>968379886233.23608</v>
      </c>
      <c r="AU24" s="20">
        <f t="shared" si="46"/>
        <v>4966688953.2494507</v>
      </c>
      <c r="AV24" s="20">
        <f t="shared" si="47"/>
        <v>2824441334.8469386</v>
      </c>
      <c r="AW24" s="20">
        <f t="shared" si="48"/>
        <v>464015362.15342563</v>
      </c>
      <c r="AX24" s="20">
        <f t="shared" si="49"/>
        <v>1678232256.2490864</v>
      </c>
      <c r="AY24" s="20">
        <f t="shared" si="6"/>
        <v>8.8350891756855971E-3</v>
      </c>
      <c r="AZ24" s="20">
        <f t="shared" si="50"/>
        <v>8555722650.810914</v>
      </c>
      <c r="BA24" s="20">
        <f t="shared" si="51"/>
        <v>10233954907.060001</v>
      </c>
      <c r="BB24" s="20">
        <f t="shared" si="52"/>
        <v>958145931326.17603</v>
      </c>
      <c r="BD24" s="20">
        <f t="shared" si="7"/>
        <v>71637684349.420013</v>
      </c>
      <c r="BE24" s="20" t="str">
        <f t="shared" si="8"/>
        <v/>
      </c>
      <c r="BF24" s="20" t="str">
        <f t="shared" si="9"/>
        <v/>
      </c>
      <c r="BG24" s="20" t="str">
        <f t="shared" si="10"/>
        <v/>
      </c>
      <c r="BH24" s="20" t="str">
        <f t="shared" si="11"/>
        <v/>
      </c>
      <c r="BI24" s="20" t="str">
        <f t="shared" si="12"/>
        <v/>
      </c>
      <c r="BJ24" s="20" t="str">
        <f t="shared" si="13"/>
        <v/>
      </c>
      <c r="BK24" s="20" t="str">
        <f t="shared" si="14"/>
        <v/>
      </c>
      <c r="BL24" s="20" t="str">
        <f t="shared" si="15"/>
        <v/>
      </c>
      <c r="BM24" s="20" t="str">
        <f t="shared" si="16"/>
        <v/>
      </c>
      <c r="BN24" s="20" t="str">
        <f t="shared" si="17"/>
        <v/>
      </c>
    </row>
    <row r="25" spans="1:66" x14ac:dyDescent="0.3">
      <c r="A25" s="20">
        <f t="shared" si="0"/>
        <v>8</v>
      </c>
      <c r="B25" s="20">
        <f t="shared" si="53"/>
        <v>958145931326.17603</v>
      </c>
      <c r="C25" s="20">
        <f t="shared" si="54"/>
        <v>4966688953.2494507</v>
      </c>
      <c r="D25" s="20">
        <f t="shared" si="55"/>
        <v>2794592299.7013469</v>
      </c>
      <c r="E25" s="20">
        <f t="shared" si="56"/>
        <v>459111592.09379268</v>
      </c>
      <c r="F25" s="20">
        <f t="shared" si="57"/>
        <v>1712985061.4543111</v>
      </c>
      <c r="G25" s="20">
        <f t="shared" si="1"/>
        <v>8.8350891756855971E-3</v>
      </c>
      <c r="H25" s="20">
        <f t="shared" si="58"/>
        <v>8465304746.5870934</v>
      </c>
      <c r="I25" s="20">
        <f t="shared" si="59"/>
        <v>10178289808.041405</v>
      </c>
      <c r="J25" s="20">
        <f t="shared" si="60"/>
        <v>947967641518.13464</v>
      </c>
      <c r="L25" s="20">
        <f t="shared" si="18"/>
        <v>81426318464.331238</v>
      </c>
      <c r="M25" s="20">
        <f t="shared" si="19"/>
        <v>958145931326.17603</v>
      </c>
      <c r="N25" s="20">
        <f t="shared" si="20"/>
        <v>4966688953.2494507</v>
      </c>
      <c r="O25" s="20">
        <f t="shared" si="21"/>
        <v>2794592299.7013469</v>
      </c>
      <c r="P25" s="20">
        <f t="shared" si="22"/>
        <v>459111592.09379268</v>
      </c>
      <c r="Q25" s="20">
        <f t="shared" si="23"/>
        <v>1712985061.4543111</v>
      </c>
      <c r="R25" s="20">
        <f t="shared" si="2"/>
        <v>8.8350891756855971E-3</v>
      </c>
      <c r="S25" s="20">
        <f t="shared" si="24"/>
        <v>8465304746.5870934</v>
      </c>
      <c r="T25" s="20">
        <f t="shared" si="25"/>
        <v>10178289808.041405</v>
      </c>
      <c r="U25" s="20">
        <f t="shared" si="26"/>
        <v>947967641518.13464</v>
      </c>
      <c r="W25" s="20">
        <f t="shared" si="27"/>
        <v>81426318464.331238</v>
      </c>
      <c r="X25" s="20">
        <f t="shared" si="28"/>
        <v>958145931326.17603</v>
      </c>
      <c r="Y25" s="20">
        <f t="shared" si="29"/>
        <v>4966688953.2494507</v>
      </c>
      <c r="Z25" s="20">
        <f t="shared" si="30"/>
        <v>2794592299.7013469</v>
      </c>
      <c r="AA25" s="20">
        <f t="shared" si="31"/>
        <v>459111592.09379268</v>
      </c>
      <c r="AB25" s="20">
        <f t="shared" si="32"/>
        <v>1712985061.4543111</v>
      </c>
      <c r="AC25" s="20">
        <f t="shared" si="3"/>
        <v>8.8350891756855971E-3</v>
      </c>
      <c r="AD25" s="20">
        <f t="shared" si="33"/>
        <v>8465304746.5870934</v>
      </c>
      <c r="AE25" s="20">
        <f t="shared" si="34"/>
        <v>10178289808.041405</v>
      </c>
      <c r="AF25" s="20">
        <f t="shared" si="35"/>
        <v>947967641518.13464</v>
      </c>
      <c r="AH25" s="20">
        <f t="shared" si="36"/>
        <v>81426318464.331238</v>
      </c>
      <c r="AI25" s="20">
        <f t="shared" si="37"/>
        <v>958145931326.17603</v>
      </c>
      <c r="AJ25" s="20">
        <f t="shared" si="38"/>
        <v>4966688953.2494507</v>
      </c>
      <c r="AK25" s="20">
        <f t="shared" si="39"/>
        <v>2794592299.7013469</v>
      </c>
      <c r="AL25" s="20">
        <f t="shared" si="40"/>
        <v>459111592.09379268</v>
      </c>
      <c r="AM25" s="20">
        <f t="shared" si="41"/>
        <v>1712985061.4543111</v>
      </c>
      <c r="AN25" s="20">
        <f t="shared" si="4"/>
        <v>8.8350891756855971E-3</v>
      </c>
      <c r="AO25" s="20">
        <f t="shared" si="42"/>
        <v>8465304746.5870934</v>
      </c>
      <c r="AP25" s="20">
        <f t="shared" si="43"/>
        <v>10178289808.041405</v>
      </c>
      <c r="AQ25" s="20">
        <f t="shared" si="44"/>
        <v>947967641518.13464</v>
      </c>
      <c r="AS25" s="20">
        <f t="shared" si="5"/>
        <v>81426318464.331238</v>
      </c>
      <c r="AT25" s="20">
        <f t="shared" si="45"/>
        <v>958145931326.17603</v>
      </c>
      <c r="AU25" s="20">
        <f t="shared" si="46"/>
        <v>4966688953.2494507</v>
      </c>
      <c r="AV25" s="20">
        <f t="shared" si="47"/>
        <v>2794592299.7013469</v>
      </c>
      <c r="AW25" s="20">
        <f t="shared" si="48"/>
        <v>459111592.09379268</v>
      </c>
      <c r="AX25" s="20">
        <f t="shared" si="49"/>
        <v>1712985061.4543111</v>
      </c>
      <c r="AY25" s="20">
        <f t="shared" si="6"/>
        <v>8.8350891756855971E-3</v>
      </c>
      <c r="AZ25" s="20">
        <f t="shared" si="50"/>
        <v>8465304746.5870934</v>
      </c>
      <c r="BA25" s="20">
        <f t="shared" si="51"/>
        <v>10178289808.041405</v>
      </c>
      <c r="BB25" s="20">
        <f t="shared" si="52"/>
        <v>947967641518.13464</v>
      </c>
      <c r="BD25" s="20">
        <f t="shared" si="7"/>
        <v>81426318464.331238</v>
      </c>
      <c r="BE25" s="20" t="str">
        <f t="shared" si="8"/>
        <v/>
      </c>
      <c r="BF25" s="20" t="str">
        <f t="shared" si="9"/>
        <v/>
      </c>
      <c r="BG25" s="20" t="str">
        <f t="shared" si="10"/>
        <v/>
      </c>
      <c r="BH25" s="20" t="str">
        <f t="shared" si="11"/>
        <v/>
      </c>
      <c r="BI25" s="20" t="str">
        <f t="shared" si="12"/>
        <v/>
      </c>
      <c r="BJ25" s="20" t="str">
        <f t="shared" si="13"/>
        <v/>
      </c>
      <c r="BK25" s="20" t="str">
        <f t="shared" si="14"/>
        <v/>
      </c>
      <c r="BL25" s="20" t="str">
        <f t="shared" si="15"/>
        <v/>
      </c>
      <c r="BM25" s="20" t="str">
        <f t="shared" si="16"/>
        <v/>
      </c>
      <c r="BN25" s="20" t="str">
        <f t="shared" si="17"/>
        <v/>
      </c>
    </row>
    <row r="26" spans="1:66" x14ac:dyDescent="0.3">
      <c r="A26" s="20">
        <f t="shared" si="0"/>
        <v>9</v>
      </c>
      <c r="B26" s="20">
        <f t="shared" si="53"/>
        <v>947967641518.13464</v>
      </c>
      <c r="C26" s="20">
        <f t="shared" si="54"/>
        <v>4966688953.2494507</v>
      </c>
      <c r="D26" s="20">
        <f t="shared" si="55"/>
        <v>2764905621.0945597</v>
      </c>
      <c r="E26" s="20">
        <f t="shared" si="56"/>
        <v>454234494.89410621</v>
      </c>
      <c r="F26" s="20">
        <f t="shared" si="57"/>
        <v>1747548837.2607849</v>
      </c>
      <c r="G26" s="20">
        <f t="shared" si="1"/>
        <v>8.8350891756855971E-3</v>
      </c>
      <c r="H26" s="20">
        <f t="shared" si="58"/>
        <v>8375378648.4770756</v>
      </c>
      <c r="I26" s="20">
        <f t="shared" si="59"/>
        <v>10122927485.73786</v>
      </c>
      <c r="J26" s="20">
        <f t="shared" si="60"/>
        <v>937844714032.39685</v>
      </c>
      <c r="L26" s="20">
        <f t="shared" si="18"/>
        <v>91106347371.640732</v>
      </c>
      <c r="M26" s="20">
        <f t="shared" si="19"/>
        <v>947967641518.13464</v>
      </c>
      <c r="N26" s="20">
        <f t="shared" si="20"/>
        <v>4966688953.2494507</v>
      </c>
      <c r="O26" s="20">
        <f t="shared" si="21"/>
        <v>2764905621.0945597</v>
      </c>
      <c r="P26" s="20">
        <f t="shared" si="22"/>
        <v>454234494.89410621</v>
      </c>
      <c r="Q26" s="20">
        <f t="shared" si="23"/>
        <v>1747548837.2607849</v>
      </c>
      <c r="R26" s="20">
        <f t="shared" si="2"/>
        <v>8.8350891756855971E-3</v>
      </c>
      <c r="S26" s="20">
        <f t="shared" si="24"/>
        <v>8375378648.4770756</v>
      </c>
      <c r="T26" s="20">
        <f t="shared" si="25"/>
        <v>10122927485.73786</v>
      </c>
      <c r="U26" s="20">
        <f t="shared" si="26"/>
        <v>937844714032.39685</v>
      </c>
      <c r="W26" s="20">
        <f t="shared" si="27"/>
        <v>91106347371.640732</v>
      </c>
      <c r="X26" s="20">
        <f t="shared" si="28"/>
        <v>947967641518.13464</v>
      </c>
      <c r="Y26" s="20">
        <f t="shared" si="29"/>
        <v>4966688953.2494507</v>
      </c>
      <c r="Z26" s="20">
        <f t="shared" si="30"/>
        <v>2764905621.0945597</v>
      </c>
      <c r="AA26" s="20">
        <f t="shared" si="31"/>
        <v>454234494.89410621</v>
      </c>
      <c r="AB26" s="20">
        <f t="shared" si="32"/>
        <v>1747548837.2607849</v>
      </c>
      <c r="AC26" s="20">
        <f t="shared" si="3"/>
        <v>8.8350891756855971E-3</v>
      </c>
      <c r="AD26" s="20">
        <f t="shared" si="33"/>
        <v>8375378648.4770756</v>
      </c>
      <c r="AE26" s="20">
        <f t="shared" si="34"/>
        <v>10122927485.73786</v>
      </c>
      <c r="AF26" s="20">
        <f t="shared" si="35"/>
        <v>937844714032.39685</v>
      </c>
      <c r="AH26" s="20">
        <f t="shared" si="36"/>
        <v>91106347371.640732</v>
      </c>
      <c r="AI26" s="20">
        <f t="shared" si="37"/>
        <v>947967641518.13464</v>
      </c>
      <c r="AJ26" s="20">
        <f t="shared" si="38"/>
        <v>4966688953.2494507</v>
      </c>
      <c r="AK26" s="20">
        <f t="shared" si="39"/>
        <v>2764905621.0945597</v>
      </c>
      <c r="AL26" s="20">
        <f t="shared" si="40"/>
        <v>454234494.89410621</v>
      </c>
      <c r="AM26" s="20">
        <f t="shared" si="41"/>
        <v>1747548837.2607849</v>
      </c>
      <c r="AN26" s="20">
        <f t="shared" si="4"/>
        <v>8.8350891756855971E-3</v>
      </c>
      <c r="AO26" s="20">
        <f t="shared" si="42"/>
        <v>8375378648.4770756</v>
      </c>
      <c r="AP26" s="20">
        <f t="shared" si="43"/>
        <v>10122927485.73786</v>
      </c>
      <c r="AQ26" s="20">
        <f t="shared" si="44"/>
        <v>937844714032.39685</v>
      </c>
      <c r="AS26" s="20">
        <f t="shared" si="5"/>
        <v>91106347371.640732</v>
      </c>
      <c r="AT26" s="20">
        <f t="shared" si="45"/>
        <v>947967641518.13464</v>
      </c>
      <c r="AU26" s="20">
        <f t="shared" si="46"/>
        <v>4966688953.2494507</v>
      </c>
      <c r="AV26" s="20">
        <f t="shared" si="47"/>
        <v>2764905621.0945597</v>
      </c>
      <c r="AW26" s="20">
        <f t="shared" si="48"/>
        <v>454234494.89410621</v>
      </c>
      <c r="AX26" s="20">
        <f t="shared" si="49"/>
        <v>1747548837.2607849</v>
      </c>
      <c r="AY26" s="20">
        <f t="shared" si="6"/>
        <v>8.8350891756855971E-3</v>
      </c>
      <c r="AZ26" s="20">
        <f t="shared" si="50"/>
        <v>8375378648.4770756</v>
      </c>
      <c r="BA26" s="20">
        <f t="shared" si="51"/>
        <v>10122927485.73786</v>
      </c>
      <c r="BB26" s="20">
        <f t="shared" si="52"/>
        <v>937844714032.39685</v>
      </c>
      <c r="BD26" s="20">
        <f t="shared" si="7"/>
        <v>91106347371.640732</v>
      </c>
      <c r="BE26" s="20" t="str">
        <f t="shared" si="8"/>
        <v/>
      </c>
      <c r="BF26" s="20" t="str">
        <f t="shared" si="9"/>
        <v/>
      </c>
      <c r="BG26" s="20" t="str">
        <f t="shared" si="10"/>
        <v/>
      </c>
      <c r="BH26" s="20" t="str">
        <f t="shared" si="11"/>
        <v/>
      </c>
      <c r="BI26" s="20" t="str">
        <f t="shared" si="12"/>
        <v/>
      </c>
      <c r="BJ26" s="20" t="str">
        <f t="shared" si="13"/>
        <v/>
      </c>
      <c r="BK26" s="20" t="str">
        <f t="shared" si="14"/>
        <v/>
      </c>
      <c r="BL26" s="20" t="str">
        <f t="shared" si="15"/>
        <v/>
      </c>
      <c r="BM26" s="20" t="str">
        <f t="shared" si="16"/>
        <v/>
      </c>
      <c r="BN26" s="20" t="str">
        <f t="shared" si="17"/>
        <v/>
      </c>
    </row>
    <row r="27" spans="1:66" x14ac:dyDescent="0.3">
      <c r="A27" s="20">
        <f t="shared" si="0"/>
        <v>10</v>
      </c>
      <c r="B27" s="20">
        <f t="shared" si="53"/>
        <v>937844714032.39685</v>
      </c>
      <c r="C27" s="20">
        <f t="shared" si="54"/>
        <v>4966688953.2494507</v>
      </c>
      <c r="D27" s="20">
        <f t="shared" si="55"/>
        <v>2735380415.9278245</v>
      </c>
      <c r="E27" s="20">
        <f t="shared" si="56"/>
        <v>449383925.47385687</v>
      </c>
      <c r="F27" s="20">
        <f t="shared" si="57"/>
        <v>1781924611.8477693</v>
      </c>
      <c r="G27" s="20">
        <f t="shared" si="1"/>
        <v>8.8350891756855971E-3</v>
      </c>
      <c r="H27" s="20">
        <f t="shared" si="58"/>
        <v>8285941681.4215832</v>
      </c>
      <c r="I27" s="20">
        <f t="shared" si="59"/>
        <v>10067866293.269352</v>
      </c>
      <c r="J27" s="20">
        <f t="shared" si="60"/>
        <v>927776847739.12744</v>
      </c>
      <c r="L27" s="20">
        <f t="shared" si="18"/>
        <v>100678662932.69351</v>
      </c>
      <c r="M27" s="20">
        <f t="shared" si="19"/>
        <v>937844714032.39685</v>
      </c>
      <c r="N27" s="20">
        <f t="shared" si="20"/>
        <v>4966688953.2494507</v>
      </c>
      <c r="O27" s="20">
        <f t="shared" si="21"/>
        <v>2735380415.9278245</v>
      </c>
      <c r="P27" s="20">
        <f t="shared" si="22"/>
        <v>449383925.47385687</v>
      </c>
      <c r="Q27" s="20">
        <f t="shared" si="23"/>
        <v>1781924611.8477693</v>
      </c>
      <c r="R27" s="20">
        <f t="shared" si="2"/>
        <v>8.8350891756855971E-3</v>
      </c>
      <c r="S27" s="20">
        <f t="shared" si="24"/>
        <v>8285941681.4215832</v>
      </c>
      <c r="T27" s="20">
        <f t="shared" si="25"/>
        <v>10067866293.269352</v>
      </c>
      <c r="U27" s="20">
        <f t="shared" si="26"/>
        <v>927776847739.12744</v>
      </c>
      <c r="W27" s="20">
        <f t="shared" si="27"/>
        <v>100678662932.69351</v>
      </c>
      <c r="X27" s="20">
        <f t="shared" si="28"/>
        <v>937844714032.39685</v>
      </c>
      <c r="Y27" s="20">
        <f t="shared" si="29"/>
        <v>4966688953.2494507</v>
      </c>
      <c r="Z27" s="20">
        <f t="shared" si="30"/>
        <v>2735380415.9278245</v>
      </c>
      <c r="AA27" s="20">
        <f t="shared" si="31"/>
        <v>449383925.47385687</v>
      </c>
      <c r="AB27" s="20">
        <f t="shared" si="32"/>
        <v>1781924611.8477693</v>
      </c>
      <c r="AC27" s="20">
        <f t="shared" si="3"/>
        <v>8.8350891756855971E-3</v>
      </c>
      <c r="AD27" s="20">
        <f t="shared" si="33"/>
        <v>8285941681.4215832</v>
      </c>
      <c r="AE27" s="20">
        <f t="shared" si="34"/>
        <v>10067866293.269352</v>
      </c>
      <c r="AF27" s="20">
        <f t="shared" si="35"/>
        <v>927776847739.12744</v>
      </c>
      <c r="AH27" s="20">
        <f t="shared" si="36"/>
        <v>100678662932.69351</v>
      </c>
      <c r="AI27" s="20">
        <f t="shared" si="37"/>
        <v>937844714032.39685</v>
      </c>
      <c r="AJ27" s="20">
        <f t="shared" si="38"/>
        <v>4966688953.2494507</v>
      </c>
      <c r="AK27" s="20">
        <f t="shared" si="39"/>
        <v>2735380415.9278245</v>
      </c>
      <c r="AL27" s="20">
        <f t="shared" si="40"/>
        <v>449383925.47385687</v>
      </c>
      <c r="AM27" s="20">
        <f t="shared" si="41"/>
        <v>1781924611.8477693</v>
      </c>
      <c r="AN27" s="20">
        <f t="shared" si="4"/>
        <v>8.8350891756855971E-3</v>
      </c>
      <c r="AO27" s="20">
        <f t="shared" si="42"/>
        <v>8285941681.4215832</v>
      </c>
      <c r="AP27" s="20">
        <f t="shared" si="43"/>
        <v>10067866293.269352</v>
      </c>
      <c r="AQ27" s="20">
        <f t="shared" si="44"/>
        <v>927776847739.12744</v>
      </c>
      <c r="AS27" s="20">
        <f t="shared" si="5"/>
        <v>100678662932.69351</v>
      </c>
      <c r="AT27" s="20">
        <f t="shared" si="45"/>
        <v>937844714032.39685</v>
      </c>
      <c r="AU27" s="20">
        <f t="shared" si="46"/>
        <v>4966688953.2494507</v>
      </c>
      <c r="AV27" s="20">
        <f t="shared" si="47"/>
        <v>2735380415.9278245</v>
      </c>
      <c r="AW27" s="20">
        <f t="shared" si="48"/>
        <v>449383925.47385687</v>
      </c>
      <c r="AX27" s="20">
        <f t="shared" si="49"/>
        <v>1781924611.8477693</v>
      </c>
      <c r="AY27" s="20">
        <f t="shared" si="6"/>
        <v>8.8350891756855971E-3</v>
      </c>
      <c r="AZ27" s="20">
        <f t="shared" si="50"/>
        <v>8285941681.4215832</v>
      </c>
      <c r="BA27" s="20">
        <f t="shared" si="51"/>
        <v>10067866293.269352</v>
      </c>
      <c r="BB27" s="20">
        <f t="shared" si="52"/>
        <v>927776847739.12744</v>
      </c>
      <c r="BD27" s="20">
        <f t="shared" si="7"/>
        <v>100678662932.69351</v>
      </c>
      <c r="BE27" s="20" t="str">
        <f t="shared" si="8"/>
        <v/>
      </c>
      <c r="BF27" s="20" t="str">
        <f t="shared" si="9"/>
        <v/>
      </c>
      <c r="BG27" s="20" t="str">
        <f t="shared" si="10"/>
        <v/>
      </c>
      <c r="BH27" s="20" t="str">
        <f t="shared" si="11"/>
        <v/>
      </c>
      <c r="BI27" s="20" t="str">
        <f t="shared" si="12"/>
        <v/>
      </c>
      <c r="BJ27" s="20" t="str">
        <f t="shared" si="13"/>
        <v/>
      </c>
      <c r="BK27" s="20" t="str">
        <f t="shared" si="14"/>
        <v/>
      </c>
      <c r="BL27" s="20" t="str">
        <f t="shared" si="15"/>
        <v/>
      </c>
      <c r="BM27" s="20" t="str">
        <f t="shared" si="16"/>
        <v/>
      </c>
      <c r="BN27" s="20" t="str">
        <f t="shared" si="17"/>
        <v/>
      </c>
    </row>
    <row r="28" spans="1:66" x14ac:dyDescent="0.3">
      <c r="A28" s="20">
        <f t="shared" si="0"/>
        <v>11</v>
      </c>
      <c r="B28" s="20">
        <f t="shared" si="53"/>
        <v>927776847739.12744</v>
      </c>
      <c r="C28" s="20">
        <f t="shared" si="54"/>
        <v>4966688953.2494507</v>
      </c>
      <c r="D28" s="20">
        <f t="shared" si="55"/>
        <v>2706015805.9057884</v>
      </c>
      <c r="E28" s="20">
        <f t="shared" si="56"/>
        <v>444559739.54166526</v>
      </c>
      <c r="F28" s="20">
        <f t="shared" si="57"/>
        <v>1816113407.8019969</v>
      </c>
      <c r="G28" s="20">
        <f t="shared" si="1"/>
        <v>8.8350891756855971E-3</v>
      </c>
      <c r="H28" s="20">
        <f t="shared" si="58"/>
        <v>8196991184.9116688</v>
      </c>
      <c r="I28" s="20">
        <f t="shared" si="59"/>
        <v>10013104592.713665</v>
      </c>
      <c r="J28" s="20">
        <f t="shared" si="60"/>
        <v>917763743146.41382</v>
      </c>
      <c r="L28" s="20">
        <f t="shared" si="18"/>
        <v>110144150519.85031</v>
      </c>
      <c r="M28" s="20">
        <f t="shared" si="19"/>
        <v>927776847739.12744</v>
      </c>
      <c r="N28" s="20">
        <f t="shared" si="20"/>
        <v>4966688953.2494507</v>
      </c>
      <c r="O28" s="20">
        <f t="shared" si="21"/>
        <v>2706015805.9057884</v>
      </c>
      <c r="P28" s="20">
        <f t="shared" si="22"/>
        <v>444559739.54166526</v>
      </c>
      <c r="Q28" s="20">
        <f t="shared" si="23"/>
        <v>1816113407.8019969</v>
      </c>
      <c r="R28" s="20">
        <f t="shared" si="2"/>
        <v>8.8350891756855971E-3</v>
      </c>
      <c r="S28" s="20">
        <f t="shared" si="24"/>
        <v>8196991184.9116688</v>
      </c>
      <c r="T28" s="20">
        <f t="shared" si="25"/>
        <v>10013104592.713665</v>
      </c>
      <c r="U28" s="20">
        <f t="shared" si="26"/>
        <v>917763743146.41382</v>
      </c>
      <c r="W28" s="20">
        <f t="shared" si="27"/>
        <v>110144150519.85031</v>
      </c>
      <c r="X28" s="20">
        <f t="shared" si="28"/>
        <v>927776847739.12744</v>
      </c>
      <c r="Y28" s="20">
        <f t="shared" si="29"/>
        <v>4966688953.2494507</v>
      </c>
      <c r="Z28" s="20">
        <f t="shared" si="30"/>
        <v>2706015805.9057884</v>
      </c>
      <c r="AA28" s="20">
        <f t="shared" si="31"/>
        <v>444559739.54166526</v>
      </c>
      <c r="AB28" s="20">
        <f t="shared" si="32"/>
        <v>1816113407.8019969</v>
      </c>
      <c r="AC28" s="20">
        <f t="shared" si="3"/>
        <v>8.8350891756855971E-3</v>
      </c>
      <c r="AD28" s="20">
        <f t="shared" si="33"/>
        <v>8196991184.9116688</v>
      </c>
      <c r="AE28" s="20">
        <f t="shared" si="34"/>
        <v>10013104592.713665</v>
      </c>
      <c r="AF28" s="20">
        <f t="shared" si="35"/>
        <v>917763743146.41382</v>
      </c>
      <c r="AH28" s="20">
        <f t="shared" si="36"/>
        <v>110144150519.85031</v>
      </c>
      <c r="AI28" s="20">
        <f t="shared" si="37"/>
        <v>927776847739.12744</v>
      </c>
      <c r="AJ28" s="20">
        <f t="shared" si="38"/>
        <v>4966688953.2494507</v>
      </c>
      <c r="AK28" s="20">
        <f t="shared" si="39"/>
        <v>2706015805.9057884</v>
      </c>
      <c r="AL28" s="20">
        <f t="shared" si="40"/>
        <v>444559739.54166526</v>
      </c>
      <c r="AM28" s="20">
        <f t="shared" si="41"/>
        <v>1816113407.8019969</v>
      </c>
      <c r="AN28" s="20">
        <f t="shared" si="4"/>
        <v>8.8350891756855971E-3</v>
      </c>
      <c r="AO28" s="20">
        <f t="shared" si="42"/>
        <v>8196991184.9116688</v>
      </c>
      <c r="AP28" s="20">
        <f t="shared" si="43"/>
        <v>10013104592.713665</v>
      </c>
      <c r="AQ28" s="20">
        <f t="shared" si="44"/>
        <v>917763743146.41382</v>
      </c>
      <c r="AS28" s="20">
        <f t="shared" si="5"/>
        <v>110144150519.85031</v>
      </c>
      <c r="AT28" s="20">
        <f t="shared" si="45"/>
        <v>927776847739.12744</v>
      </c>
      <c r="AU28" s="20">
        <f t="shared" si="46"/>
        <v>4966688953.2494507</v>
      </c>
      <c r="AV28" s="20">
        <f t="shared" si="47"/>
        <v>2706015805.9057884</v>
      </c>
      <c r="AW28" s="20">
        <f t="shared" si="48"/>
        <v>444559739.54166526</v>
      </c>
      <c r="AX28" s="20">
        <f t="shared" si="49"/>
        <v>1816113407.8019969</v>
      </c>
      <c r="AY28" s="20">
        <f t="shared" si="6"/>
        <v>8.8350891756855971E-3</v>
      </c>
      <c r="AZ28" s="20">
        <f t="shared" si="50"/>
        <v>8196991184.9116688</v>
      </c>
      <c r="BA28" s="20">
        <f t="shared" si="51"/>
        <v>10013104592.713665</v>
      </c>
      <c r="BB28" s="20">
        <f t="shared" si="52"/>
        <v>917763743146.41382</v>
      </c>
      <c r="BD28" s="20">
        <f t="shared" si="7"/>
        <v>110144150519.85031</v>
      </c>
      <c r="BE28" s="20" t="str">
        <f t="shared" si="8"/>
        <v/>
      </c>
      <c r="BF28" s="20" t="str">
        <f t="shared" si="9"/>
        <v/>
      </c>
      <c r="BG28" s="20" t="str">
        <f t="shared" si="10"/>
        <v/>
      </c>
      <c r="BH28" s="20" t="str">
        <f t="shared" si="11"/>
        <v/>
      </c>
      <c r="BI28" s="20" t="str">
        <f t="shared" si="12"/>
        <v/>
      </c>
      <c r="BJ28" s="20" t="str">
        <f t="shared" si="13"/>
        <v/>
      </c>
      <c r="BK28" s="20" t="str">
        <f t="shared" si="14"/>
        <v/>
      </c>
      <c r="BL28" s="20" t="str">
        <f t="shared" si="15"/>
        <v/>
      </c>
      <c r="BM28" s="20" t="str">
        <f t="shared" si="16"/>
        <v/>
      </c>
      <c r="BN28" s="20" t="str">
        <f t="shared" si="17"/>
        <v/>
      </c>
    </row>
    <row r="29" spans="1:66" x14ac:dyDescent="0.3">
      <c r="A29" s="20">
        <f t="shared" si="0"/>
        <v>12</v>
      </c>
      <c r="B29" s="20">
        <f t="shared" si="53"/>
        <v>917763743146.41382</v>
      </c>
      <c r="C29" s="20">
        <f t="shared" si="54"/>
        <v>4966688953.2494507</v>
      </c>
      <c r="D29" s="20">
        <f t="shared" si="55"/>
        <v>2676810917.5103736</v>
      </c>
      <c r="E29" s="20">
        <f t="shared" si="56"/>
        <v>439761793.59099001</v>
      </c>
      <c r="F29" s="20">
        <f t="shared" si="57"/>
        <v>1850116242.148087</v>
      </c>
      <c r="G29" s="20">
        <f t="shared" si="1"/>
        <v>8.8350891756855971E-3</v>
      </c>
      <c r="H29" s="20">
        <f t="shared" si="58"/>
        <v>8108524512.9095774</v>
      </c>
      <c r="I29" s="20">
        <f t="shared" si="59"/>
        <v>9958640755.0576649</v>
      </c>
      <c r="J29" s="20">
        <f t="shared" si="60"/>
        <v>907805102391.3562</v>
      </c>
      <c r="L29" s="20">
        <f t="shared" si="18"/>
        <v>119503689060.69199</v>
      </c>
      <c r="M29" s="20">
        <f t="shared" si="19"/>
        <v>917763743146.41382</v>
      </c>
      <c r="N29" s="20">
        <f t="shared" si="20"/>
        <v>4966688953.2494507</v>
      </c>
      <c r="O29" s="20">
        <f t="shared" si="21"/>
        <v>2676810917.5103736</v>
      </c>
      <c r="P29" s="20">
        <f t="shared" si="22"/>
        <v>439761793.59099001</v>
      </c>
      <c r="Q29" s="20">
        <f t="shared" si="23"/>
        <v>1850116242.148087</v>
      </c>
      <c r="R29" s="20">
        <f t="shared" si="2"/>
        <v>8.8350891756855971E-3</v>
      </c>
      <c r="S29" s="20">
        <f t="shared" si="24"/>
        <v>8108524512.9095774</v>
      </c>
      <c r="T29" s="20">
        <f t="shared" si="25"/>
        <v>9958640755.0576649</v>
      </c>
      <c r="U29" s="20">
        <f t="shared" si="26"/>
        <v>907805102391.3562</v>
      </c>
      <c r="W29" s="20">
        <f t="shared" si="27"/>
        <v>119503689060.69199</v>
      </c>
      <c r="X29" s="20">
        <f t="shared" si="28"/>
        <v>917763743146.41382</v>
      </c>
      <c r="Y29" s="20">
        <f t="shared" si="29"/>
        <v>4966688953.2494507</v>
      </c>
      <c r="Z29" s="20">
        <f t="shared" si="30"/>
        <v>2676810917.5103736</v>
      </c>
      <c r="AA29" s="20">
        <f t="shared" si="31"/>
        <v>439761793.59099001</v>
      </c>
      <c r="AB29" s="20">
        <f t="shared" si="32"/>
        <v>1850116242.148087</v>
      </c>
      <c r="AC29" s="20">
        <f t="shared" si="3"/>
        <v>8.8350891756855971E-3</v>
      </c>
      <c r="AD29" s="20">
        <f t="shared" si="33"/>
        <v>8108524512.9095774</v>
      </c>
      <c r="AE29" s="20">
        <f t="shared" si="34"/>
        <v>9958640755.0576649</v>
      </c>
      <c r="AF29" s="20">
        <f t="shared" si="35"/>
        <v>907805102391.3562</v>
      </c>
      <c r="AH29" s="20">
        <f t="shared" si="36"/>
        <v>119503689060.69199</v>
      </c>
      <c r="AI29" s="20">
        <f t="shared" si="37"/>
        <v>917763743146.41382</v>
      </c>
      <c r="AJ29" s="20">
        <f t="shared" si="38"/>
        <v>4966688953.2494507</v>
      </c>
      <c r="AK29" s="20">
        <f t="shared" si="39"/>
        <v>2676810917.5103736</v>
      </c>
      <c r="AL29" s="20">
        <f t="shared" si="40"/>
        <v>439761793.59099001</v>
      </c>
      <c r="AM29" s="20">
        <f t="shared" si="41"/>
        <v>1850116242.148087</v>
      </c>
      <c r="AN29" s="20">
        <f t="shared" si="4"/>
        <v>8.8350891756855971E-3</v>
      </c>
      <c r="AO29" s="20">
        <f t="shared" si="42"/>
        <v>8108524512.9095774</v>
      </c>
      <c r="AP29" s="20">
        <f t="shared" si="43"/>
        <v>9958640755.0576649</v>
      </c>
      <c r="AQ29" s="20">
        <f t="shared" si="44"/>
        <v>907805102391.3562</v>
      </c>
      <c r="AS29" s="20">
        <f t="shared" si="5"/>
        <v>119503689060.69199</v>
      </c>
      <c r="AT29" s="20">
        <f t="shared" si="45"/>
        <v>917763743146.41382</v>
      </c>
      <c r="AU29" s="20">
        <f t="shared" si="46"/>
        <v>4966688953.2494507</v>
      </c>
      <c r="AV29" s="20">
        <f t="shared" si="47"/>
        <v>2676810917.5103736</v>
      </c>
      <c r="AW29" s="20">
        <f t="shared" si="48"/>
        <v>439761793.59099001</v>
      </c>
      <c r="AX29" s="20">
        <f t="shared" si="49"/>
        <v>1850116242.148087</v>
      </c>
      <c r="AY29" s="20">
        <f t="shared" si="6"/>
        <v>8.8350891756855971E-3</v>
      </c>
      <c r="AZ29" s="20">
        <f t="shared" si="50"/>
        <v>8108524512.9095774</v>
      </c>
      <c r="BA29" s="20">
        <f t="shared" si="51"/>
        <v>9958640755.0576649</v>
      </c>
      <c r="BB29" s="20">
        <f t="shared" si="52"/>
        <v>907805102391.3562</v>
      </c>
      <c r="BD29" s="20">
        <f t="shared" si="7"/>
        <v>119503689060.69199</v>
      </c>
      <c r="BE29" s="20" t="str">
        <f t="shared" si="8"/>
        <v/>
      </c>
      <c r="BF29" s="20" t="str">
        <f t="shared" si="9"/>
        <v/>
      </c>
      <c r="BG29" s="20" t="str">
        <f t="shared" si="10"/>
        <v/>
      </c>
      <c r="BH29" s="20" t="str">
        <f t="shared" si="11"/>
        <v/>
      </c>
      <c r="BI29" s="20" t="str">
        <f t="shared" si="12"/>
        <v/>
      </c>
      <c r="BJ29" s="20" t="str">
        <f t="shared" si="13"/>
        <v/>
      </c>
      <c r="BK29" s="20" t="str">
        <f t="shared" si="14"/>
        <v/>
      </c>
      <c r="BL29" s="20" t="str">
        <f t="shared" si="15"/>
        <v/>
      </c>
      <c r="BM29" s="20" t="str">
        <f t="shared" si="16"/>
        <v/>
      </c>
      <c r="BN29" s="20" t="str">
        <f t="shared" si="17"/>
        <v/>
      </c>
    </row>
    <row r="30" spans="1:66" x14ac:dyDescent="0.3">
      <c r="A30" s="20">
        <f t="shared" si="0"/>
        <v>13</v>
      </c>
      <c r="B30" s="20">
        <f t="shared" si="53"/>
        <v>907805102391.3562</v>
      </c>
      <c r="C30" s="20">
        <f t="shared" si="54"/>
        <v>4966688953.2494507</v>
      </c>
      <c r="D30" s="20">
        <f t="shared" si="55"/>
        <v>2647764881.9747891</v>
      </c>
      <c r="E30" s="20">
        <f t="shared" si="56"/>
        <v>434989944.89585823</v>
      </c>
      <c r="F30" s="20">
        <f t="shared" si="57"/>
        <v>1883934126.3788033</v>
      </c>
      <c r="G30" s="20">
        <f t="shared" si="1"/>
        <v>8.8350891756855971E-3</v>
      </c>
      <c r="H30" s="20">
        <f t="shared" si="58"/>
        <v>8020539033.7700262</v>
      </c>
      <c r="I30" s="20">
        <f t="shared" si="59"/>
        <v>9904473160.1488304</v>
      </c>
      <c r="J30" s="20">
        <f t="shared" si="60"/>
        <v>897900629231.2074</v>
      </c>
      <c r="L30" s="20">
        <f t="shared" si="18"/>
        <v>128758151081.9348</v>
      </c>
      <c r="M30" s="20">
        <f t="shared" si="19"/>
        <v>907805102391.3562</v>
      </c>
      <c r="N30" s="20">
        <f t="shared" si="20"/>
        <v>4966688953.2494507</v>
      </c>
      <c r="O30" s="20">
        <f t="shared" si="21"/>
        <v>2647764881.9747891</v>
      </c>
      <c r="P30" s="20">
        <f t="shared" si="22"/>
        <v>434989944.89585823</v>
      </c>
      <c r="Q30" s="20">
        <f t="shared" si="23"/>
        <v>1883934126.3788033</v>
      </c>
      <c r="R30" s="20">
        <f t="shared" si="2"/>
        <v>8.8350891756855971E-3</v>
      </c>
      <c r="S30" s="20">
        <f t="shared" si="24"/>
        <v>8020539033.7700262</v>
      </c>
      <c r="T30" s="20">
        <f t="shared" si="25"/>
        <v>9904473160.1488304</v>
      </c>
      <c r="U30" s="20">
        <f t="shared" si="26"/>
        <v>897900629231.2074</v>
      </c>
      <c r="W30" s="20">
        <f t="shared" si="27"/>
        <v>128758151081.9348</v>
      </c>
      <c r="X30" s="20">
        <f t="shared" si="28"/>
        <v>907805102391.3562</v>
      </c>
      <c r="Y30" s="20">
        <f t="shared" si="29"/>
        <v>4966688953.2494507</v>
      </c>
      <c r="Z30" s="20">
        <f t="shared" si="30"/>
        <v>2647764881.9747891</v>
      </c>
      <c r="AA30" s="20">
        <f t="shared" si="31"/>
        <v>434989944.89585823</v>
      </c>
      <c r="AB30" s="20">
        <f t="shared" si="32"/>
        <v>1883934126.3788033</v>
      </c>
      <c r="AC30" s="20">
        <f t="shared" si="3"/>
        <v>8.8350891756855971E-3</v>
      </c>
      <c r="AD30" s="20">
        <f t="shared" si="33"/>
        <v>8020539033.7700262</v>
      </c>
      <c r="AE30" s="20">
        <f t="shared" si="34"/>
        <v>9904473160.1488304</v>
      </c>
      <c r="AF30" s="20">
        <f t="shared" si="35"/>
        <v>897900629231.2074</v>
      </c>
      <c r="AH30" s="20">
        <f t="shared" si="36"/>
        <v>128758151081.9348</v>
      </c>
      <c r="AI30" s="20">
        <f t="shared" si="37"/>
        <v>907805102391.3562</v>
      </c>
      <c r="AJ30" s="20">
        <f t="shared" si="38"/>
        <v>4966688953.2494507</v>
      </c>
      <c r="AK30" s="20">
        <f t="shared" si="39"/>
        <v>2647764881.9747891</v>
      </c>
      <c r="AL30" s="20">
        <f t="shared" si="40"/>
        <v>434989944.89585823</v>
      </c>
      <c r="AM30" s="20">
        <f t="shared" si="41"/>
        <v>1883934126.3788033</v>
      </c>
      <c r="AN30" s="20">
        <f t="shared" si="4"/>
        <v>8.8350891756855971E-3</v>
      </c>
      <c r="AO30" s="20">
        <f t="shared" si="42"/>
        <v>8020539033.7700262</v>
      </c>
      <c r="AP30" s="20">
        <f t="shared" si="43"/>
        <v>9904473160.1488304</v>
      </c>
      <c r="AQ30" s="20">
        <f t="shared" si="44"/>
        <v>897900629231.2074</v>
      </c>
      <c r="AS30" s="20">
        <f t="shared" si="5"/>
        <v>128758151081.9348</v>
      </c>
      <c r="AT30" s="20">
        <f t="shared" si="45"/>
        <v>907805102391.3562</v>
      </c>
      <c r="AU30" s="20">
        <f t="shared" si="46"/>
        <v>4966688953.2494507</v>
      </c>
      <c r="AV30" s="20">
        <f t="shared" si="47"/>
        <v>2647764881.9747891</v>
      </c>
      <c r="AW30" s="20">
        <f t="shared" si="48"/>
        <v>434989944.89585823</v>
      </c>
      <c r="AX30" s="20">
        <f t="shared" si="49"/>
        <v>1883934126.3788033</v>
      </c>
      <c r="AY30" s="20">
        <f t="shared" si="6"/>
        <v>8.8350891756855971E-3</v>
      </c>
      <c r="AZ30" s="20">
        <f t="shared" si="50"/>
        <v>8020539033.7700262</v>
      </c>
      <c r="BA30" s="20">
        <f t="shared" si="51"/>
        <v>9904473160.1488304</v>
      </c>
      <c r="BB30" s="20">
        <f t="shared" si="52"/>
        <v>897900629231.2074</v>
      </c>
      <c r="BD30" s="20">
        <f t="shared" si="7"/>
        <v>128758151081.9348</v>
      </c>
      <c r="BE30" s="20" t="str">
        <f t="shared" si="8"/>
        <v/>
      </c>
      <c r="BF30" s="20" t="str">
        <f t="shared" si="9"/>
        <v/>
      </c>
      <c r="BG30" s="20" t="str">
        <f t="shared" si="10"/>
        <v/>
      </c>
      <c r="BH30" s="20" t="str">
        <f t="shared" si="11"/>
        <v/>
      </c>
      <c r="BI30" s="20" t="str">
        <f t="shared" si="12"/>
        <v/>
      </c>
      <c r="BJ30" s="20" t="str">
        <f t="shared" si="13"/>
        <v/>
      </c>
      <c r="BK30" s="20" t="str">
        <f t="shared" si="14"/>
        <v/>
      </c>
      <c r="BL30" s="20" t="str">
        <f t="shared" si="15"/>
        <v/>
      </c>
      <c r="BM30" s="20" t="str">
        <f t="shared" si="16"/>
        <v/>
      </c>
      <c r="BN30" s="20" t="str">
        <f t="shared" si="17"/>
        <v/>
      </c>
    </row>
    <row r="31" spans="1:66" x14ac:dyDescent="0.3">
      <c r="A31" s="20">
        <f t="shared" si="0"/>
        <v>14</v>
      </c>
      <c r="B31" s="20">
        <f t="shared" si="53"/>
        <v>897900629231.2074</v>
      </c>
      <c r="C31" s="20">
        <f t="shared" si="54"/>
        <v>4966688953.2494507</v>
      </c>
      <c r="D31" s="20">
        <f t="shared" si="55"/>
        <v>2618876835.2576885</v>
      </c>
      <c r="E31" s="20">
        <f t="shared" si="56"/>
        <v>430244051.50662023</v>
      </c>
      <c r="F31" s="20">
        <f t="shared" si="57"/>
        <v>1917568066.485142</v>
      </c>
      <c r="G31" s="20">
        <f t="shared" si="1"/>
        <v>8.8350891756855971E-3</v>
      </c>
      <c r="H31" s="20">
        <f t="shared" si="58"/>
        <v>7933032130.1619272</v>
      </c>
      <c r="I31" s="20">
        <f t="shared" si="59"/>
        <v>9850600196.6470699</v>
      </c>
      <c r="J31" s="20">
        <f t="shared" si="60"/>
        <v>888050029034.5603</v>
      </c>
      <c r="L31" s="20">
        <f t="shared" si="18"/>
        <v>137908402753.05899</v>
      </c>
      <c r="M31" s="20">
        <f t="shared" si="19"/>
        <v>897900629231.2074</v>
      </c>
      <c r="N31" s="20">
        <f t="shared" si="20"/>
        <v>4966688953.2494507</v>
      </c>
      <c r="O31" s="20">
        <f t="shared" si="21"/>
        <v>2618876835.2576885</v>
      </c>
      <c r="P31" s="20">
        <f t="shared" si="22"/>
        <v>430244051.50662023</v>
      </c>
      <c r="Q31" s="20">
        <f t="shared" si="23"/>
        <v>1917568066.485142</v>
      </c>
      <c r="R31" s="20">
        <f t="shared" si="2"/>
        <v>8.8350891756855971E-3</v>
      </c>
      <c r="S31" s="20">
        <f t="shared" si="24"/>
        <v>7933032130.1619272</v>
      </c>
      <c r="T31" s="20">
        <f t="shared" si="25"/>
        <v>9850600196.6470699</v>
      </c>
      <c r="U31" s="20">
        <f t="shared" si="26"/>
        <v>888050029034.5603</v>
      </c>
      <c r="W31" s="20">
        <f t="shared" si="27"/>
        <v>137908402753.05899</v>
      </c>
      <c r="X31" s="20">
        <f t="shared" si="28"/>
        <v>897900629231.2074</v>
      </c>
      <c r="Y31" s="20">
        <f t="shared" si="29"/>
        <v>4966688953.2494507</v>
      </c>
      <c r="Z31" s="20">
        <f t="shared" si="30"/>
        <v>2618876835.2576885</v>
      </c>
      <c r="AA31" s="20">
        <f t="shared" si="31"/>
        <v>430244051.50662023</v>
      </c>
      <c r="AB31" s="20">
        <f t="shared" si="32"/>
        <v>1917568066.485142</v>
      </c>
      <c r="AC31" s="20">
        <f t="shared" si="3"/>
        <v>8.8350891756855971E-3</v>
      </c>
      <c r="AD31" s="20">
        <f t="shared" si="33"/>
        <v>7933032130.1619272</v>
      </c>
      <c r="AE31" s="20">
        <f t="shared" si="34"/>
        <v>9850600196.6470699</v>
      </c>
      <c r="AF31" s="20">
        <f t="shared" si="35"/>
        <v>888050029034.5603</v>
      </c>
      <c r="AH31" s="20">
        <f t="shared" si="36"/>
        <v>137908402753.05899</v>
      </c>
      <c r="AI31" s="20">
        <f t="shared" si="37"/>
        <v>897900629231.2074</v>
      </c>
      <c r="AJ31" s="20">
        <f t="shared" si="38"/>
        <v>4966688953.2494507</v>
      </c>
      <c r="AK31" s="20">
        <f t="shared" si="39"/>
        <v>2618876835.2576885</v>
      </c>
      <c r="AL31" s="20">
        <f t="shared" si="40"/>
        <v>430244051.50662023</v>
      </c>
      <c r="AM31" s="20">
        <f t="shared" si="41"/>
        <v>1917568066.485142</v>
      </c>
      <c r="AN31" s="20">
        <f t="shared" si="4"/>
        <v>8.8350891756855971E-3</v>
      </c>
      <c r="AO31" s="20">
        <f t="shared" si="42"/>
        <v>7933032130.1619272</v>
      </c>
      <c r="AP31" s="20">
        <f t="shared" si="43"/>
        <v>9850600196.6470699</v>
      </c>
      <c r="AQ31" s="20">
        <f t="shared" si="44"/>
        <v>888050029034.5603</v>
      </c>
      <c r="AS31" s="20">
        <f t="shared" si="5"/>
        <v>137908402753.05899</v>
      </c>
      <c r="AT31" s="20">
        <f t="shared" si="45"/>
        <v>897900629231.2074</v>
      </c>
      <c r="AU31" s="20">
        <f t="shared" si="46"/>
        <v>4966688953.2494507</v>
      </c>
      <c r="AV31" s="20">
        <f t="shared" si="47"/>
        <v>2618876835.2576885</v>
      </c>
      <c r="AW31" s="20">
        <f t="shared" si="48"/>
        <v>430244051.50662023</v>
      </c>
      <c r="AX31" s="20">
        <f t="shared" si="49"/>
        <v>1917568066.485142</v>
      </c>
      <c r="AY31" s="20">
        <f t="shared" si="6"/>
        <v>8.8350891756855971E-3</v>
      </c>
      <c r="AZ31" s="20">
        <f t="shared" si="50"/>
        <v>7933032130.1619272</v>
      </c>
      <c r="BA31" s="20">
        <f t="shared" si="51"/>
        <v>9850600196.6470699</v>
      </c>
      <c r="BB31" s="20">
        <f t="shared" si="52"/>
        <v>888050029034.5603</v>
      </c>
      <c r="BD31" s="20">
        <f t="shared" si="7"/>
        <v>137908402753.05899</v>
      </c>
      <c r="BE31" s="20" t="str">
        <f t="shared" si="8"/>
        <v/>
      </c>
      <c r="BF31" s="20" t="str">
        <f t="shared" si="9"/>
        <v/>
      </c>
      <c r="BG31" s="20" t="str">
        <f t="shared" si="10"/>
        <v/>
      </c>
      <c r="BH31" s="20" t="str">
        <f t="shared" si="11"/>
        <v/>
      </c>
      <c r="BI31" s="20" t="str">
        <f t="shared" si="12"/>
        <v/>
      </c>
      <c r="BJ31" s="20" t="str">
        <f t="shared" si="13"/>
        <v/>
      </c>
      <c r="BK31" s="20" t="str">
        <f t="shared" si="14"/>
        <v/>
      </c>
      <c r="BL31" s="20" t="str">
        <f t="shared" si="15"/>
        <v/>
      </c>
      <c r="BM31" s="20" t="str">
        <f t="shared" si="16"/>
        <v/>
      </c>
      <c r="BN31" s="20" t="str">
        <f t="shared" si="17"/>
        <v/>
      </c>
    </row>
    <row r="32" spans="1:66" x14ac:dyDescent="0.3">
      <c r="A32" s="20">
        <f t="shared" si="0"/>
        <v>15</v>
      </c>
      <c r="B32" s="20">
        <f t="shared" si="53"/>
        <v>888050029034.5603</v>
      </c>
      <c r="C32" s="20">
        <f t="shared" si="54"/>
        <v>4966688953.2494507</v>
      </c>
      <c r="D32" s="20">
        <f t="shared" si="55"/>
        <v>2590145918.0174675</v>
      </c>
      <c r="E32" s="20">
        <f t="shared" si="56"/>
        <v>425523972.24572682</v>
      </c>
      <c r="F32" s="20">
        <f t="shared" si="57"/>
        <v>1951019062.9862564</v>
      </c>
      <c r="G32" s="20">
        <f t="shared" si="1"/>
        <v>8.8350891756855971E-3</v>
      </c>
      <c r="H32" s="20">
        <f t="shared" si="58"/>
        <v>7846001198.9905243</v>
      </c>
      <c r="I32" s="20">
        <f t="shared" si="59"/>
        <v>9797020261.9767799</v>
      </c>
      <c r="J32" s="20">
        <f t="shared" si="60"/>
        <v>878253008772.58362</v>
      </c>
      <c r="L32" s="20">
        <f t="shared" si="18"/>
        <v>146955303929.6517</v>
      </c>
      <c r="M32" s="20">
        <f t="shared" si="19"/>
        <v>888050029034.5603</v>
      </c>
      <c r="N32" s="20">
        <f t="shared" si="20"/>
        <v>4966688953.2494507</v>
      </c>
      <c r="O32" s="20">
        <f t="shared" si="21"/>
        <v>2590145918.0174675</v>
      </c>
      <c r="P32" s="20">
        <f t="shared" si="22"/>
        <v>425523972.24572682</v>
      </c>
      <c r="Q32" s="20">
        <f t="shared" si="23"/>
        <v>1951019062.9862564</v>
      </c>
      <c r="R32" s="20">
        <f t="shared" si="2"/>
        <v>8.8350891756855971E-3</v>
      </c>
      <c r="S32" s="20">
        <f t="shared" si="24"/>
        <v>7846001198.9905243</v>
      </c>
      <c r="T32" s="20">
        <f t="shared" si="25"/>
        <v>9797020261.9767799</v>
      </c>
      <c r="U32" s="20">
        <f t="shared" si="26"/>
        <v>878253008772.58362</v>
      </c>
      <c r="W32" s="20">
        <f t="shared" si="27"/>
        <v>146955303929.6517</v>
      </c>
      <c r="X32" s="20">
        <f t="shared" si="28"/>
        <v>888050029034.5603</v>
      </c>
      <c r="Y32" s="20">
        <f t="shared" si="29"/>
        <v>4966688953.2494507</v>
      </c>
      <c r="Z32" s="20">
        <f t="shared" si="30"/>
        <v>2590145918.0174675</v>
      </c>
      <c r="AA32" s="20">
        <f t="shared" si="31"/>
        <v>425523972.24572682</v>
      </c>
      <c r="AB32" s="20">
        <f t="shared" si="32"/>
        <v>1951019062.9862564</v>
      </c>
      <c r="AC32" s="20">
        <f t="shared" si="3"/>
        <v>8.8350891756855971E-3</v>
      </c>
      <c r="AD32" s="20">
        <f t="shared" si="33"/>
        <v>7846001198.9905243</v>
      </c>
      <c r="AE32" s="20">
        <f t="shared" si="34"/>
        <v>9797020261.9767799</v>
      </c>
      <c r="AF32" s="20">
        <f t="shared" si="35"/>
        <v>878253008772.58362</v>
      </c>
      <c r="AH32" s="20">
        <f t="shared" si="36"/>
        <v>146955303929.6517</v>
      </c>
      <c r="AI32" s="20">
        <f t="shared" si="37"/>
        <v>888050029034.5603</v>
      </c>
      <c r="AJ32" s="20">
        <f t="shared" si="38"/>
        <v>4966688953.2494507</v>
      </c>
      <c r="AK32" s="20">
        <f t="shared" si="39"/>
        <v>2590145918.0174675</v>
      </c>
      <c r="AL32" s="20">
        <f t="shared" si="40"/>
        <v>425523972.24572682</v>
      </c>
      <c r="AM32" s="20">
        <f t="shared" si="41"/>
        <v>1951019062.9862564</v>
      </c>
      <c r="AN32" s="20">
        <f t="shared" si="4"/>
        <v>8.8350891756855971E-3</v>
      </c>
      <c r="AO32" s="20">
        <f t="shared" si="42"/>
        <v>7846001198.9905243</v>
      </c>
      <c r="AP32" s="20">
        <f t="shared" si="43"/>
        <v>9797020261.9767799</v>
      </c>
      <c r="AQ32" s="20">
        <f t="shared" si="44"/>
        <v>878253008772.58362</v>
      </c>
      <c r="AS32" s="20">
        <f t="shared" si="5"/>
        <v>146955303929.6517</v>
      </c>
      <c r="AT32" s="20">
        <f t="shared" si="45"/>
        <v>888050029034.5603</v>
      </c>
      <c r="AU32" s="20">
        <f t="shared" si="46"/>
        <v>4966688953.2494507</v>
      </c>
      <c r="AV32" s="20">
        <f t="shared" si="47"/>
        <v>2590145918.0174675</v>
      </c>
      <c r="AW32" s="20">
        <f t="shared" si="48"/>
        <v>425523972.24572682</v>
      </c>
      <c r="AX32" s="20">
        <f t="shared" si="49"/>
        <v>1951019062.9862564</v>
      </c>
      <c r="AY32" s="20">
        <f t="shared" si="6"/>
        <v>8.8350891756855971E-3</v>
      </c>
      <c r="AZ32" s="20">
        <f t="shared" si="50"/>
        <v>7846001198.9905243</v>
      </c>
      <c r="BA32" s="20">
        <f t="shared" si="51"/>
        <v>9797020261.9767799</v>
      </c>
      <c r="BB32" s="20">
        <f t="shared" si="52"/>
        <v>878253008772.58362</v>
      </c>
      <c r="BD32" s="20">
        <f t="shared" si="7"/>
        <v>146955303929.6517</v>
      </c>
      <c r="BE32" s="20" t="str">
        <f t="shared" si="8"/>
        <v/>
      </c>
      <c r="BF32" s="20" t="str">
        <f t="shared" si="9"/>
        <v/>
      </c>
      <c r="BG32" s="20" t="str">
        <f t="shared" si="10"/>
        <v/>
      </c>
      <c r="BH32" s="20" t="str">
        <f t="shared" si="11"/>
        <v/>
      </c>
      <c r="BI32" s="20" t="str">
        <f t="shared" si="12"/>
        <v/>
      </c>
      <c r="BJ32" s="20" t="str">
        <f t="shared" si="13"/>
        <v/>
      </c>
      <c r="BK32" s="20" t="str">
        <f t="shared" si="14"/>
        <v/>
      </c>
      <c r="BL32" s="20" t="str">
        <f t="shared" si="15"/>
        <v/>
      </c>
      <c r="BM32" s="20" t="str">
        <f t="shared" si="16"/>
        <v/>
      </c>
      <c r="BN32" s="20" t="str">
        <f t="shared" si="17"/>
        <v/>
      </c>
    </row>
    <row r="33" spans="1:66" x14ac:dyDescent="0.3">
      <c r="A33" s="20">
        <f t="shared" si="0"/>
        <v>16</v>
      </c>
      <c r="B33" s="20">
        <f t="shared" si="53"/>
        <v>878253008772.58362</v>
      </c>
      <c r="C33" s="20">
        <f t="shared" si="54"/>
        <v>4966688953.2494507</v>
      </c>
      <c r="D33" s="20">
        <f t="shared" si="55"/>
        <v>2561571275.5867023</v>
      </c>
      <c r="E33" s="20">
        <f t="shared" si="56"/>
        <v>420829566.70352966</v>
      </c>
      <c r="F33" s="20">
        <f t="shared" si="57"/>
        <v>1984288110.9592187</v>
      </c>
      <c r="G33" s="20">
        <f t="shared" si="1"/>
        <v>8.8350891756855971E-3</v>
      </c>
      <c r="H33" s="20">
        <f t="shared" si="58"/>
        <v>7759443651.3199615</v>
      </c>
      <c r="I33" s="20">
        <f t="shared" si="59"/>
        <v>9743731762.2791805</v>
      </c>
      <c r="J33" s="20">
        <f t="shared" si="60"/>
        <v>868509277010.30444</v>
      </c>
      <c r="L33" s="20">
        <f t="shared" si="18"/>
        <v>155899708196.46689</v>
      </c>
      <c r="M33" s="20">
        <f t="shared" si="19"/>
        <v>878253008772.58362</v>
      </c>
      <c r="N33" s="20">
        <f t="shared" si="20"/>
        <v>4966688953.2494507</v>
      </c>
      <c r="O33" s="20">
        <f t="shared" si="21"/>
        <v>2561571275.5867023</v>
      </c>
      <c r="P33" s="20">
        <f t="shared" si="22"/>
        <v>420829566.70352966</v>
      </c>
      <c r="Q33" s="20">
        <f t="shared" si="23"/>
        <v>1984288110.9592187</v>
      </c>
      <c r="R33" s="20">
        <f t="shared" si="2"/>
        <v>8.8350891756855971E-3</v>
      </c>
      <c r="S33" s="20">
        <f t="shared" si="24"/>
        <v>7759443651.3199615</v>
      </c>
      <c r="T33" s="20">
        <f t="shared" si="25"/>
        <v>9743731762.2791805</v>
      </c>
      <c r="U33" s="20">
        <f t="shared" si="26"/>
        <v>868509277010.30444</v>
      </c>
      <c r="W33" s="20">
        <f t="shared" si="27"/>
        <v>155899708196.46689</v>
      </c>
      <c r="X33" s="20">
        <f t="shared" si="28"/>
        <v>878253008772.58362</v>
      </c>
      <c r="Y33" s="20">
        <f t="shared" si="29"/>
        <v>4966688953.2494507</v>
      </c>
      <c r="Z33" s="20">
        <f t="shared" si="30"/>
        <v>2561571275.5867023</v>
      </c>
      <c r="AA33" s="20">
        <f t="shared" si="31"/>
        <v>420829566.70352966</v>
      </c>
      <c r="AB33" s="20">
        <f t="shared" si="32"/>
        <v>1984288110.9592187</v>
      </c>
      <c r="AC33" s="20">
        <f t="shared" si="3"/>
        <v>8.8350891756855971E-3</v>
      </c>
      <c r="AD33" s="20">
        <f t="shared" si="33"/>
        <v>7759443651.3199615</v>
      </c>
      <c r="AE33" s="20">
        <f t="shared" si="34"/>
        <v>9743731762.2791805</v>
      </c>
      <c r="AF33" s="20">
        <f t="shared" si="35"/>
        <v>868509277010.30444</v>
      </c>
      <c r="AH33" s="20">
        <f t="shared" si="36"/>
        <v>155899708196.46689</v>
      </c>
      <c r="AI33" s="20">
        <f t="shared" si="37"/>
        <v>878253008772.58362</v>
      </c>
      <c r="AJ33" s="20">
        <f t="shared" si="38"/>
        <v>4966688953.2494507</v>
      </c>
      <c r="AK33" s="20">
        <f t="shared" si="39"/>
        <v>2561571275.5867023</v>
      </c>
      <c r="AL33" s="20">
        <f t="shared" si="40"/>
        <v>420829566.70352966</v>
      </c>
      <c r="AM33" s="20">
        <f t="shared" si="41"/>
        <v>1984288110.9592187</v>
      </c>
      <c r="AN33" s="20">
        <f t="shared" si="4"/>
        <v>8.8350891756855971E-3</v>
      </c>
      <c r="AO33" s="20">
        <f t="shared" si="42"/>
        <v>7759443651.3199615</v>
      </c>
      <c r="AP33" s="20">
        <f t="shared" si="43"/>
        <v>9743731762.2791805</v>
      </c>
      <c r="AQ33" s="20">
        <f t="shared" si="44"/>
        <v>868509277010.30444</v>
      </c>
      <c r="AS33" s="20">
        <f t="shared" si="5"/>
        <v>155899708196.46689</v>
      </c>
      <c r="AT33" s="20">
        <f t="shared" si="45"/>
        <v>878253008772.58362</v>
      </c>
      <c r="AU33" s="20">
        <f t="shared" si="46"/>
        <v>4966688953.2494507</v>
      </c>
      <c r="AV33" s="20">
        <f t="shared" si="47"/>
        <v>2561571275.5867023</v>
      </c>
      <c r="AW33" s="20">
        <f t="shared" si="48"/>
        <v>420829566.70352966</v>
      </c>
      <c r="AX33" s="20">
        <f t="shared" si="49"/>
        <v>1984288110.9592187</v>
      </c>
      <c r="AY33" s="20">
        <f t="shared" si="6"/>
        <v>8.8350891756855971E-3</v>
      </c>
      <c r="AZ33" s="20">
        <f t="shared" si="50"/>
        <v>7759443651.3199615</v>
      </c>
      <c r="BA33" s="20">
        <f t="shared" si="51"/>
        <v>9743731762.2791805</v>
      </c>
      <c r="BB33" s="20">
        <f t="shared" si="52"/>
        <v>868509277010.30444</v>
      </c>
      <c r="BD33" s="20">
        <f t="shared" si="7"/>
        <v>155899708196.46689</v>
      </c>
      <c r="BE33" s="20" t="str">
        <f t="shared" si="8"/>
        <v/>
      </c>
      <c r="BF33" s="20" t="str">
        <f t="shared" si="9"/>
        <v/>
      </c>
      <c r="BG33" s="20" t="str">
        <f t="shared" si="10"/>
        <v/>
      </c>
      <c r="BH33" s="20" t="str">
        <f t="shared" si="11"/>
        <v/>
      </c>
      <c r="BI33" s="20" t="str">
        <f t="shared" si="12"/>
        <v/>
      </c>
      <c r="BJ33" s="20" t="str">
        <f t="shared" si="13"/>
        <v/>
      </c>
      <c r="BK33" s="20" t="str">
        <f t="shared" si="14"/>
        <v/>
      </c>
      <c r="BL33" s="20" t="str">
        <f t="shared" si="15"/>
        <v/>
      </c>
      <c r="BM33" s="20" t="str">
        <f t="shared" si="16"/>
        <v/>
      </c>
      <c r="BN33" s="20" t="str">
        <f t="shared" si="17"/>
        <v/>
      </c>
    </row>
    <row r="34" spans="1:66" x14ac:dyDescent="0.3">
      <c r="A34" s="20">
        <f t="shared" si="0"/>
        <v>17</v>
      </c>
      <c r="B34" s="20">
        <f t="shared" si="53"/>
        <v>868509277010.30444</v>
      </c>
      <c r="C34" s="20">
        <f t="shared" si="54"/>
        <v>4966688953.2494507</v>
      </c>
      <c r="D34" s="20">
        <f t="shared" si="55"/>
        <v>2533152057.9467216</v>
      </c>
      <c r="E34" s="20">
        <f t="shared" si="56"/>
        <v>416160695.23410422</v>
      </c>
      <c r="F34" s="20">
        <f t="shared" si="57"/>
        <v>2017376200.068625</v>
      </c>
      <c r="G34" s="20">
        <f t="shared" si="1"/>
        <v>8.8350891756855971E-3</v>
      </c>
      <c r="H34" s="20">
        <f t="shared" si="58"/>
        <v>7673356912.2962646</v>
      </c>
      <c r="I34" s="20">
        <f t="shared" si="59"/>
        <v>9690733112.3648891</v>
      </c>
      <c r="J34" s="20">
        <f t="shared" si="60"/>
        <v>858818543897.93958</v>
      </c>
      <c r="L34" s="20">
        <f t="shared" si="18"/>
        <v>164742462910.20312</v>
      </c>
      <c r="M34" s="20">
        <f t="shared" si="19"/>
        <v>868509277010.30444</v>
      </c>
      <c r="N34" s="20">
        <f t="shared" si="20"/>
        <v>4966688953.2494507</v>
      </c>
      <c r="O34" s="20">
        <f t="shared" si="21"/>
        <v>2533152057.9467216</v>
      </c>
      <c r="P34" s="20">
        <f t="shared" si="22"/>
        <v>416160695.23410422</v>
      </c>
      <c r="Q34" s="20">
        <f t="shared" si="23"/>
        <v>2017376200.068625</v>
      </c>
      <c r="R34" s="20">
        <f t="shared" si="2"/>
        <v>8.8350891756855971E-3</v>
      </c>
      <c r="S34" s="20">
        <f t="shared" si="24"/>
        <v>7673356912.2962646</v>
      </c>
      <c r="T34" s="20">
        <f t="shared" si="25"/>
        <v>9690733112.3648891</v>
      </c>
      <c r="U34" s="20">
        <f t="shared" si="26"/>
        <v>858818543897.93958</v>
      </c>
      <c r="W34" s="20">
        <f t="shared" si="27"/>
        <v>164742462910.20312</v>
      </c>
      <c r="X34" s="20">
        <f t="shared" si="28"/>
        <v>868509277010.30444</v>
      </c>
      <c r="Y34" s="20">
        <f t="shared" si="29"/>
        <v>4966688953.2494507</v>
      </c>
      <c r="Z34" s="20">
        <f t="shared" si="30"/>
        <v>2533152057.9467216</v>
      </c>
      <c r="AA34" s="20">
        <f t="shared" si="31"/>
        <v>416160695.23410422</v>
      </c>
      <c r="AB34" s="20">
        <f t="shared" si="32"/>
        <v>2017376200.068625</v>
      </c>
      <c r="AC34" s="20">
        <f t="shared" si="3"/>
        <v>8.8350891756855971E-3</v>
      </c>
      <c r="AD34" s="20">
        <f t="shared" si="33"/>
        <v>7673356912.2962646</v>
      </c>
      <c r="AE34" s="20">
        <f t="shared" si="34"/>
        <v>9690733112.3648891</v>
      </c>
      <c r="AF34" s="20">
        <f t="shared" si="35"/>
        <v>858818543897.93958</v>
      </c>
      <c r="AH34" s="20">
        <f t="shared" si="36"/>
        <v>164742462910.20312</v>
      </c>
      <c r="AI34" s="20">
        <f t="shared" si="37"/>
        <v>868509277010.30444</v>
      </c>
      <c r="AJ34" s="20">
        <f t="shared" si="38"/>
        <v>4966688953.2494507</v>
      </c>
      <c r="AK34" s="20">
        <f t="shared" si="39"/>
        <v>2533152057.9467216</v>
      </c>
      <c r="AL34" s="20">
        <f t="shared" si="40"/>
        <v>416160695.23410422</v>
      </c>
      <c r="AM34" s="20">
        <f t="shared" si="41"/>
        <v>2017376200.068625</v>
      </c>
      <c r="AN34" s="20">
        <f t="shared" si="4"/>
        <v>8.8350891756855971E-3</v>
      </c>
      <c r="AO34" s="20">
        <f t="shared" si="42"/>
        <v>7673356912.2962646</v>
      </c>
      <c r="AP34" s="20">
        <f t="shared" si="43"/>
        <v>9690733112.3648891</v>
      </c>
      <c r="AQ34" s="20">
        <f t="shared" si="44"/>
        <v>858818543897.93958</v>
      </c>
      <c r="AS34" s="20">
        <f t="shared" si="5"/>
        <v>164742462910.20312</v>
      </c>
      <c r="AT34" s="20">
        <f t="shared" si="45"/>
        <v>868509277010.30444</v>
      </c>
      <c r="AU34" s="20">
        <f t="shared" si="46"/>
        <v>4966688953.2494507</v>
      </c>
      <c r="AV34" s="20">
        <f t="shared" si="47"/>
        <v>2533152057.9467216</v>
      </c>
      <c r="AW34" s="20">
        <f t="shared" si="48"/>
        <v>416160695.23410422</v>
      </c>
      <c r="AX34" s="20">
        <f t="shared" si="49"/>
        <v>2017376200.068625</v>
      </c>
      <c r="AY34" s="20">
        <f t="shared" si="6"/>
        <v>8.8350891756855971E-3</v>
      </c>
      <c r="AZ34" s="20">
        <f t="shared" si="50"/>
        <v>7673356912.2962646</v>
      </c>
      <c r="BA34" s="20">
        <f t="shared" si="51"/>
        <v>9690733112.3648891</v>
      </c>
      <c r="BB34" s="20">
        <f t="shared" si="52"/>
        <v>858818543897.93958</v>
      </c>
      <c r="BD34" s="20">
        <f t="shared" si="7"/>
        <v>164742462910.20312</v>
      </c>
      <c r="BE34" s="20" t="str">
        <f t="shared" si="8"/>
        <v/>
      </c>
      <c r="BF34" s="20" t="str">
        <f t="shared" si="9"/>
        <v/>
      </c>
      <c r="BG34" s="20" t="str">
        <f t="shared" si="10"/>
        <v/>
      </c>
      <c r="BH34" s="20" t="str">
        <f t="shared" si="11"/>
        <v/>
      </c>
      <c r="BI34" s="20" t="str">
        <f t="shared" si="12"/>
        <v/>
      </c>
      <c r="BJ34" s="20" t="str">
        <f t="shared" si="13"/>
        <v/>
      </c>
      <c r="BK34" s="20" t="str">
        <f t="shared" si="14"/>
        <v/>
      </c>
      <c r="BL34" s="20" t="str">
        <f t="shared" si="15"/>
        <v/>
      </c>
      <c r="BM34" s="20" t="str">
        <f t="shared" si="16"/>
        <v/>
      </c>
      <c r="BN34" s="20" t="str">
        <f t="shared" si="17"/>
        <v/>
      </c>
    </row>
    <row r="35" spans="1:66" x14ac:dyDescent="0.3">
      <c r="A35" s="20">
        <f t="shared" si="0"/>
        <v>18</v>
      </c>
      <c r="B35" s="20">
        <f t="shared" si="53"/>
        <v>858818543897.93958</v>
      </c>
      <c r="C35" s="20">
        <f t="shared" si="54"/>
        <v>4966688953.2494507</v>
      </c>
      <c r="D35" s="20">
        <f t="shared" si="55"/>
        <v>2504887419.7023239</v>
      </c>
      <c r="E35" s="20">
        <f t="shared" si="56"/>
        <v>411517218.95109606</v>
      </c>
      <c r="F35" s="20">
        <f t="shared" si="57"/>
        <v>2050284314.5960307</v>
      </c>
      <c r="G35" s="20">
        <f t="shared" si="1"/>
        <v>8.8350891756855971E-3</v>
      </c>
      <c r="H35" s="20">
        <f t="shared" si="58"/>
        <v>7587738421.0707521</v>
      </c>
      <c r="I35" s="20">
        <f t="shared" si="59"/>
        <v>9638022735.6667824</v>
      </c>
      <c r="J35" s="20">
        <f t="shared" si="60"/>
        <v>849180521162.27271</v>
      </c>
      <c r="L35" s="20">
        <f t="shared" si="18"/>
        <v>173484409242.00208</v>
      </c>
      <c r="M35" s="20">
        <f t="shared" si="19"/>
        <v>858818543897.93958</v>
      </c>
      <c r="N35" s="20">
        <f t="shared" si="20"/>
        <v>4966688953.2494507</v>
      </c>
      <c r="O35" s="20">
        <f t="shared" si="21"/>
        <v>2504887419.7023239</v>
      </c>
      <c r="P35" s="20">
        <f t="shared" si="22"/>
        <v>411517218.95109606</v>
      </c>
      <c r="Q35" s="20">
        <f t="shared" si="23"/>
        <v>2050284314.5960307</v>
      </c>
      <c r="R35" s="20">
        <f t="shared" si="2"/>
        <v>8.8350891756855971E-3</v>
      </c>
      <c r="S35" s="20">
        <f t="shared" si="24"/>
        <v>7587738421.0707521</v>
      </c>
      <c r="T35" s="20">
        <f t="shared" si="25"/>
        <v>9638022735.6667824</v>
      </c>
      <c r="U35" s="20">
        <f t="shared" si="26"/>
        <v>849180521162.27271</v>
      </c>
      <c r="W35" s="20">
        <f t="shared" si="27"/>
        <v>173484409242.00208</v>
      </c>
      <c r="X35" s="20">
        <f t="shared" si="28"/>
        <v>858818543897.93958</v>
      </c>
      <c r="Y35" s="20">
        <f t="shared" si="29"/>
        <v>4966688953.2494507</v>
      </c>
      <c r="Z35" s="20">
        <f t="shared" si="30"/>
        <v>2504887419.7023239</v>
      </c>
      <c r="AA35" s="20">
        <f t="shared" si="31"/>
        <v>411517218.95109606</v>
      </c>
      <c r="AB35" s="20">
        <f t="shared" si="32"/>
        <v>2050284314.5960307</v>
      </c>
      <c r="AC35" s="20">
        <f t="shared" si="3"/>
        <v>8.8350891756855971E-3</v>
      </c>
      <c r="AD35" s="20">
        <f t="shared" si="33"/>
        <v>7587738421.0707521</v>
      </c>
      <c r="AE35" s="20">
        <f t="shared" si="34"/>
        <v>9638022735.6667824</v>
      </c>
      <c r="AF35" s="20">
        <f t="shared" si="35"/>
        <v>849180521162.27271</v>
      </c>
      <c r="AH35" s="20">
        <f t="shared" si="36"/>
        <v>173484409242.00208</v>
      </c>
      <c r="AI35" s="20">
        <f t="shared" si="37"/>
        <v>858818543897.93958</v>
      </c>
      <c r="AJ35" s="20">
        <f t="shared" si="38"/>
        <v>4966688953.2494507</v>
      </c>
      <c r="AK35" s="20">
        <f t="shared" si="39"/>
        <v>2504887419.7023239</v>
      </c>
      <c r="AL35" s="20">
        <f t="shared" si="40"/>
        <v>411517218.95109606</v>
      </c>
      <c r="AM35" s="20">
        <f t="shared" si="41"/>
        <v>2050284314.5960307</v>
      </c>
      <c r="AN35" s="20">
        <f t="shared" si="4"/>
        <v>8.8350891756855971E-3</v>
      </c>
      <c r="AO35" s="20">
        <f t="shared" si="42"/>
        <v>7587738421.0707521</v>
      </c>
      <c r="AP35" s="20">
        <f t="shared" si="43"/>
        <v>9638022735.6667824</v>
      </c>
      <c r="AQ35" s="20">
        <f t="shared" si="44"/>
        <v>849180521162.27271</v>
      </c>
      <c r="AS35" s="20">
        <f t="shared" si="5"/>
        <v>173484409242.00208</v>
      </c>
      <c r="AT35" s="20">
        <f t="shared" si="45"/>
        <v>858818543897.93958</v>
      </c>
      <c r="AU35" s="20">
        <f t="shared" si="46"/>
        <v>4966688953.2494507</v>
      </c>
      <c r="AV35" s="20">
        <f t="shared" si="47"/>
        <v>2504887419.7023239</v>
      </c>
      <c r="AW35" s="20">
        <f t="shared" si="48"/>
        <v>411517218.95109606</v>
      </c>
      <c r="AX35" s="20">
        <f t="shared" si="49"/>
        <v>2050284314.5960307</v>
      </c>
      <c r="AY35" s="20">
        <f t="shared" si="6"/>
        <v>8.8350891756855971E-3</v>
      </c>
      <c r="AZ35" s="20">
        <f t="shared" si="50"/>
        <v>7587738421.0707521</v>
      </c>
      <c r="BA35" s="20">
        <f t="shared" si="51"/>
        <v>9638022735.6667824</v>
      </c>
      <c r="BB35" s="20">
        <f t="shared" si="52"/>
        <v>849180521162.27271</v>
      </c>
      <c r="BD35" s="20">
        <f t="shared" si="7"/>
        <v>173484409242.00208</v>
      </c>
      <c r="BE35" s="20" t="str">
        <f t="shared" si="8"/>
        <v/>
      </c>
      <c r="BF35" s="20" t="str">
        <f t="shared" si="9"/>
        <v/>
      </c>
      <c r="BG35" s="20" t="str">
        <f t="shared" si="10"/>
        <v/>
      </c>
      <c r="BH35" s="20" t="str">
        <f t="shared" si="11"/>
        <v/>
      </c>
      <c r="BI35" s="20" t="str">
        <f t="shared" si="12"/>
        <v/>
      </c>
      <c r="BJ35" s="20" t="str">
        <f t="shared" si="13"/>
        <v/>
      </c>
      <c r="BK35" s="20" t="str">
        <f t="shared" si="14"/>
        <v/>
      </c>
      <c r="BL35" s="20" t="str">
        <f t="shared" si="15"/>
        <v/>
      </c>
      <c r="BM35" s="20" t="str">
        <f t="shared" si="16"/>
        <v/>
      </c>
      <c r="BN35" s="20" t="str">
        <f t="shared" si="17"/>
        <v/>
      </c>
    </row>
    <row r="36" spans="1:66" x14ac:dyDescent="0.3">
      <c r="A36" s="20">
        <f t="shared" si="0"/>
        <v>19</v>
      </c>
      <c r="B36" s="20">
        <f t="shared" si="53"/>
        <v>849180521162.27271</v>
      </c>
      <c r="C36" s="20">
        <f t="shared" si="54"/>
        <v>4966688953.2494507</v>
      </c>
      <c r="D36" s="20">
        <f t="shared" si="55"/>
        <v>2476776520.0566287</v>
      </c>
      <c r="E36" s="20">
        <f t="shared" si="56"/>
        <v>406898999.723589</v>
      </c>
      <c r="F36" s="20">
        <f t="shared" si="57"/>
        <v>2083013433.469233</v>
      </c>
      <c r="G36" s="20">
        <f t="shared" si="1"/>
        <v>8.8350891756855971E-3</v>
      </c>
      <c r="H36" s="20">
        <f t="shared" si="58"/>
        <v>7502585630.7238493</v>
      </c>
      <c r="I36" s="20">
        <f t="shared" si="59"/>
        <v>9585599064.1930828</v>
      </c>
      <c r="J36" s="20">
        <f t="shared" si="60"/>
        <v>839594922098.07959</v>
      </c>
      <c r="L36" s="20">
        <f t="shared" si="18"/>
        <v>182126382219.66858</v>
      </c>
      <c r="M36" s="20">
        <f t="shared" si="19"/>
        <v>849180521162.27271</v>
      </c>
      <c r="N36" s="20">
        <f t="shared" si="20"/>
        <v>4966688953.2494507</v>
      </c>
      <c r="O36" s="20">
        <f t="shared" si="21"/>
        <v>2476776520.0566287</v>
      </c>
      <c r="P36" s="20">
        <f t="shared" si="22"/>
        <v>406898999.723589</v>
      </c>
      <c r="Q36" s="20">
        <f t="shared" si="23"/>
        <v>2083013433.469233</v>
      </c>
      <c r="R36" s="20">
        <f t="shared" si="2"/>
        <v>8.8350891756855971E-3</v>
      </c>
      <c r="S36" s="20">
        <f t="shared" si="24"/>
        <v>7502585630.7238493</v>
      </c>
      <c r="T36" s="20">
        <f t="shared" si="25"/>
        <v>9585599064.1930828</v>
      </c>
      <c r="U36" s="20">
        <f t="shared" si="26"/>
        <v>839594922098.07959</v>
      </c>
      <c r="W36" s="20">
        <f t="shared" si="27"/>
        <v>182126382219.66858</v>
      </c>
      <c r="X36" s="20">
        <f t="shared" si="28"/>
        <v>849180521162.27271</v>
      </c>
      <c r="Y36" s="20">
        <f t="shared" si="29"/>
        <v>4966688953.2494507</v>
      </c>
      <c r="Z36" s="20">
        <f t="shared" si="30"/>
        <v>2476776520.0566287</v>
      </c>
      <c r="AA36" s="20">
        <f t="shared" si="31"/>
        <v>406898999.723589</v>
      </c>
      <c r="AB36" s="20">
        <f t="shared" si="32"/>
        <v>2083013433.469233</v>
      </c>
      <c r="AC36" s="20">
        <f t="shared" si="3"/>
        <v>8.8350891756855971E-3</v>
      </c>
      <c r="AD36" s="20">
        <f t="shared" si="33"/>
        <v>7502585630.7238493</v>
      </c>
      <c r="AE36" s="20">
        <f t="shared" si="34"/>
        <v>9585599064.1930828</v>
      </c>
      <c r="AF36" s="20">
        <f t="shared" si="35"/>
        <v>839594922098.07959</v>
      </c>
      <c r="AH36" s="20">
        <f t="shared" si="36"/>
        <v>182126382219.66858</v>
      </c>
      <c r="AI36" s="20">
        <f t="shared" si="37"/>
        <v>849180521162.27271</v>
      </c>
      <c r="AJ36" s="20">
        <f t="shared" si="38"/>
        <v>4966688953.2494507</v>
      </c>
      <c r="AK36" s="20">
        <f t="shared" si="39"/>
        <v>2476776520.0566287</v>
      </c>
      <c r="AL36" s="20">
        <f t="shared" si="40"/>
        <v>406898999.723589</v>
      </c>
      <c r="AM36" s="20">
        <f t="shared" si="41"/>
        <v>2083013433.469233</v>
      </c>
      <c r="AN36" s="20">
        <f t="shared" si="4"/>
        <v>8.8350891756855971E-3</v>
      </c>
      <c r="AO36" s="20">
        <f t="shared" si="42"/>
        <v>7502585630.7238493</v>
      </c>
      <c r="AP36" s="20">
        <f t="shared" si="43"/>
        <v>9585599064.1930828</v>
      </c>
      <c r="AQ36" s="20">
        <f t="shared" si="44"/>
        <v>839594922098.07959</v>
      </c>
      <c r="AS36" s="20">
        <f t="shared" si="5"/>
        <v>182126382219.66858</v>
      </c>
      <c r="AT36" s="20">
        <f t="shared" si="45"/>
        <v>849180521162.27271</v>
      </c>
      <c r="AU36" s="20">
        <f t="shared" si="46"/>
        <v>4966688953.2494507</v>
      </c>
      <c r="AV36" s="20">
        <f t="shared" si="47"/>
        <v>2476776520.0566287</v>
      </c>
      <c r="AW36" s="20">
        <f t="shared" si="48"/>
        <v>406898999.723589</v>
      </c>
      <c r="AX36" s="20">
        <f t="shared" si="49"/>
        <v>2083013433.469233</v>
      </c>
      <c r="AY36" s="20">
        <f t="shared" si="6"/>
        <v>8.8350891756855971E-3</v>
      </c>
      <c r="AZ36" s="20">
        <f t="shared" si="50"/>
        <v>7502585630.7238493</v>
      </c>
      <c r="BA36" s="20">
        <f t="shared" si="51"/>
        <v>9585599064.1930828</v>
      </c>
      <c r="BB36" s="20">
        <f t="shared" si="52"/>
        <v>839594922098.07959</v>
      </c>
      <c r="BD36" s="20">
        <f t="shared" si="7"/>
        <v>182126382219.66858</v>
      </c>
      <c r="BE36" s="20" t="str">
        <f t="shared" si="8"/>
        <v/>
      </c>
      <c r="BF36" s="20" t="str">
        <f t="shared" si="9"/>
        <v/>
      </c>
      <c r="BG36" s="20" t="str">
        <f t="shared" si="10"/>
        <v/>
      </c>
      <c r="BH36" s="20" t="str">
        <f t="shared" si="11"/>
        <v/>
      </c>
      <c r="BI36" s="20" t="str">
        <f t="shared" si="12"/>
        <v/>
      </c>
      <c r="BJ36" s="20" t="str">
        <f t="shared" si="13"/>
        <v/>
      </c>
      <c r="BK36" s="20" t="str">
        <f t="shared" si="14"/>
        <v/>
      </c>
      <c r="BL36" s="20" t="str">
        <f t="shared" si="15"/>
        <v/>
      </c>
      <c r="BM36" s="20" t="str">
        <f t="shared" si="16"/>
        <v/>
      </c>
      <c r="BN36" s="20" t="str">
        <f t="shared" si="17"/>
        <v/>
      </c>
    </row>
    <row r="37" spans="1:66" x14ac:dyDescent="0.3">
      <c r="A37" s="20">
        <f t="shared" si="0"/>
        <v>20</v>
      </c>
      <c r="B37" s="20">
        <f t="shared" si="53"/>
        <v>839594922098.07959</v>
      </c>
      <c r="C37" s="20">
        <f t="shared" si="54"/>
        <v>4966688953.2494507</v>
      </c>
      <c r="D37" s="20">
        <f t="shared" si="55"/>
        <v>2448818522.7860656</v>
      </c>
      <c r="E37" s="20">
        <f t="shared" si="56"/>
        <v>402305900.17199647</v>
      </c>
      <c r="F37" s="20">
        <f t="shared" si="57"/>
        <v>2115564530.2913885</v>
      </c>
      <c r="G37" s="20">
        <f t="shared" si="1"/>
        <v>8.8350891756855971E-3</v>
      </c>
      <c r="H37" s="20">
        <f t="shared" si="58"/>
        <v>7417896008.1893349</v>
      </c>
      <c r="I37" s="20">
        <f t="shared" si="59"/>
        <v>9533460538.4807243</v>
      </c>
      <c r="J37" s="20">
        <f t="shared" si="60"/>
        <v>830061461559.59888</v>
      </c>
      <c r="L37" s="20">
        <f t="shared" si="18"/>
        <v>190669210769.6145</v>
      </c>
      <c r="M37" s="20">
        <f t="shared" si="19"/>
        <v>839594922098.07959</v>
      </c>
      <c r="N37" s="20">
        <f t="shared" si="20"/>
        <v>4966688953.2494507</v>
      </c>
      <c r="O37" s="20">
        <f t="shared" si="21"/>
        <v>2448818522.7860656</v>
      </c>
      <c r="P37" s="20">
        <f t="shared" si="22"/>
        <v>402305900.17199647</v>
      </c>
      <c r="Q37" s="20">
        <f t="shared" si="23"/>
        <v>2115564530.2913885</v>
      </c>
      <c r="R37" s="20">
        <f t="shared" si="2"/>
        <v>8.8350891756855971E-3</v>
      </c>
      <c r="S37" s="20">
        <f t="shared" si="24"/>
        <v>7417896008.1893349</v>
      </c>
      <c r="T37" s="20">
        <f t="shared" si="25"/>
        <v>9533460538.4807243</v>
      </c>
      <c r="U37" s="20">
        <f t="shared" si="26"/>
        <v>830061461559.59888</v>
      </c>
      <c r="W37" s="20">
        <f t="shared" si="27"/>
        <v>190669210769.6145</v>
      </c>
      <c r="X37" s="20">
        <f t="shared" si="28"/>
        <v>839594922098.07959</v>
      </c>
      <c r="Y37" s="20">
        <f t="shared" si="29"/>
        <v>4966688953.2494507</v>
      </c>
      <c r="Z37" s="20">
        <f t="shared" si="30"/>
        <v>2448818522.7860656</v>
      </c>
      <c r="AA37" s="20">
        <f t="shared" si="31"/>
        <v>402305900.17199647</v>
      </c>
      <c r="AB37" s="20">
        <f t="shared" si="32"/>
        <v>2115564530.2913885</v>
      </c>
      <c r="AC37" s="20">
        <f t="shared" si="3"/>
        <v>8.8350891756855971E-3</v>
      </c>
      <c r="AD37" s="20">
        <f t="shared" si="33"/>
        <v>7417896008.1893349</v>
      </c>
      <c r="AE37" s="20">
        <f t="shared" si="34"/>
        <v>9533460538.4807243</v>
      </c>
      <c r="AF37" s="20">
        <f t="shared" si="35"/>
        <v>830061461559.59888</v>
      </c>
      <c r="AH37" s="20">
        <f t="shared" si="36"/>
        <v>190669210769.6145</v>
      </c>
      <c r="AI37" s="20">
        <f t="shared" si="37"/>
        <v>839594922098.07959</v>
      </c>
      <c r="AJ37" s="20">
        <f t="shared" si="38"/>
        <v>4966688953.2494507</v>
      </c>
      <c r="AK37" s="20">
        <f t="shared" si="39"/>
        <v>2448818522.7860656</v>
      </c>
      <c r="AL37" s="20">
        <f t="shared" si="40"/>
        <v>402305900.17199647</v>
      </c>
      <c r="AM37" s="20">
        <f t="shared" si="41"/>
        <v>2115564530.2913885</v>
      </c>
      <c r="AN37" s="20">
        <f t="shared" si="4"/>
        <v>8.8350891756855971E-3</v>
      </c>
      <c r="AO37" s="20">
        <f t="shared" si="42"/>
        <v>7417896008.1893349</v>
      </c>
      <c r="AP37" s="20">
        <f t="shared" si="43"/>
        <v>9533460538.4807243</v>
      </c>
      <c r="AQ37" s="20">
        <f t="shared" si="44"/>
        <v>830061461559.59888</v>
      </c>
      <c r="AS37" s="20">
        <f t="shared" si="5"/>
        <v>190669210769.6145</v>
      </c>
      <c r="AT37" s="20">
        <f t="shared" si="45"/>
        <v>839594922098.07959</v>
      </c>
      <c r="AU37" s="20">
        <f t="shared" si="46"/>
        <v>4966688953.2494507</v>
      </c>
      <c r="AV37" s="20">
        <f t="shared" si="47"/>
        <v>2448818522.7860656</v>
      </c>
      <c r="AW37" s="20">
        <f t="shared" si="48"/>
        <v>402305900.17199647</v>
      </c>
      <c r="AX37" s="20">
        <f t="shared" si="49"/>
        <v>2115564530.2913885</v>
      </c>
      <c r="AY37" s="20">
        <f t="shared" si="6"/>
        <v>8.8350891756855971E-3</v>
      </c>
      <c r="AZ37" s="20">
        <f t="shared" si="50"/>
        <v>7417896008.1893349</v>
      </c>
      <c r="BA37" s="20">
        <f t="shared" si="51"/>
        <v>9533460538.4807243</v>
      </c>
      <c r="BB37" s="20">
        <f t="shared" si="52"/>
        <v>830061461559.59888</v>
      </c>
      <c r="BD37" s="20">
        <f t="shared" si="7"/>
        <v>190669210769.6145</v>
      </c>
      <c r="BE37" s="20" t="str">
        <f t="shared" si="8"/>
        <v/>
      </c>
      <c r="BF37" s="20" t="str">
        <f t="shared" si="9"/>
        <v/>
      </c>
      <c r="BG37" s="20" t="str">
        <f t="shared" si="10"/>
        <v/>
      </c>
      <c r="BH37" s="20" t="str">
        <f t="shared" si="11"/>
        <v/>
      </c>
      <c r="BI37" s="20" t="str">
        <f t="shared" si="12"/>
        <v/>
      </c>
      <c r="BJ37" s="20" t="str">
        <f t="shared" si="13"/>
        <v/>
      </c>
      <c r="BK37" s="20" t="str">
        <f t="shared" si="14"/>
        <v/>
      </c>
      <c r="BL37" s="20" t="str">
        <f t="shared" si="15"/>
        <v/>
      </c>
      <c r="BM37" s="20" t="str">
        <f t="shared" si="16"/>
        <v/>
      </c>
      <c r="BN37" s="20" t="str">
        <f t="shared" si="17"/>
        <v/>
      </c>
    </row>
    <row r="38" spans="1:66" x14ac:dyDescent="0.3">
      <c r="A38" s="20">
        <f t="shared" si="0"/>
        <v>21</v>
      </c>
      <c r="B38" s="20">
        <f t="shared" si="53"/>
        <v>830061461559.59888</v>
      </c>
      <c r="C38" s="20">
        <f t="shared" si="54"/>
        <v>4966688953.2494507</v>
      </c>
      <c r="D38" s="20">
        <f t="shared" si="55"/>
        <v>2421012596.215497</v>
      </c>
      <c r="E38" s="20">
        <f t="shared" si="56"/>
        <v>397737783.66397446</v>
      </c>
      <c r="F38" s="20">
        <f t="shared" si="57"/>
        <v>2147938573.3699794</v>
      </c>
      <c r="G38" s="20">
        <f t="shared" si="1"/>
        <v>8.8350891756855971E-3</v>
      </c>
      <c r="H38" s="20">
        <f t="shared" si="58"/>
        <v>7333667034.178978</v>
      </c>
      <c r="I38" s="20">
        <f t="shared" si="59"/>
        <v>9481605607.5489578</v>
      </c>
      <c r="J38" s="20">
        <f t="shared" si="60"/>
        <v>820579855952.04993</v>
      </c>
      <c r="L38" s="20">
        <f t="shared" si="18"/>
        <v>199113717758.52811</v>
      </c>
      <c r="M38" s="20">
        <f t="shared" si="19"/>
        <v>830061461559.59888</v>
      </c>
      <c r="N38" s="20">
        <f t="shared" si="20"/>
        <v>4966688953.2494507</v>
      </c>
      <c r="O38" s="20">
        <f t="shared" si="21"/>
        <v>2421012596.215497</v>
      </c>
      <c r="P38" s="20">
        <f t="shared" si="22"/>
        <v>397737783.66397446</v>
      </c>
      <c r="Q38" s="20">
        <f t="shared" si="23"/>
        <v>2147938573.3699794</v>
      </c>
      <c r="R38" s="20">
        <f t="shared" si="2"/>
        <v>8.8350891756855971E-3</v>
      </c>
      <c r="S38" s="20">
        <f t="shared" si="24"/>
        <v>7333667034.178978</v>
      </c>
      <c r="T38" s="20">
        <f t="shared" si="25"/>
        <v>9481605607.5489578</v>
      </c>
      <c r="U38" s="20">
        <f t="shared" si="26"/>
        <v>820579855952.04993</v>
      </c>
      <c r="W38" s="20">
        <f t="shared" si="27"/>
        <v>199113717758.52811</v>
      </c>
      <c r="X38" s="20">
        <f t="shared" si="28"/>
        <v>830061461559.59888</v>
      </c>
      <c r="Y38" s="20">
        <f t="shared" si="29"/>
        <v>4966688953.2494507</v>
      </c>
      <c r="Z38" s="20">
        <f t="shared" si="30"/>
        <v>2421012596.215497</v>
      </c>
      <c r="AA38" s="20">
        <f t="shared" si="31"/>
        <v>397737783.66397446</v>
      </c>
      <c r="AB38" s="20">
        <f t="shared" si="32"/>
        <v>2147938573.3699794</v>
      </c>
      <c r="AC38" s="20">
        <f t="shared" si="3"/>
        <v>8.8350891756855971E-3</v>
      </c>
      <c r="AD38" s="20">
        <f t="shared" si="33"/>
        <v>7333667034.178978</v>
      </c>
      <c r="AE38" s="20">
        <f t="shared" si="34"/>
        <v>9481605607.5489578</v>
      </c>
      <c r="AF38" s="20">
        <f t="shared" si="35"/>
        <v>820579855952.04993</v>
      </c>
      <c r="AH38" s="20">
        <f t="shared" si="36"/>
        <v>199113717758.52811</v>
      </c>
      <c r="AI38" s="20">
        <f t="shared" si="37"/>
        <v>830061461559.59888</v>
      </c>
      <c r="AJ38" s="20">
        <f t="shared" si="38"/>
        <v>4966688953.2494507</v>
      </c>
      <c r="AK38" s="20">
        <f t="shared" si="39"/>
        <v>2421012596.215497</v>
      </c>
      <c r="AL38" s="20">
        <f t="shared" si="40"/>
        <v>397737783.66397446</v>
      </c>
      <c r="AM38" s="20">
        <f t="shared" si="41"/>
        <v>2147938573.3699794</v>
      </c>
      <c r="AN38" s="20">
        <f t="shared" si="4"/>
        <v>8.8350891756855971E-3</v>
      </c>
      <c r="AO38" s="20">
        <f t="shared" si="42"/>
        <v>7333667034.178978</v>
      </c>
      <c r="AP38" s="20">
        <f t="shared" si="43"/>
        <v>9481605607.5489578</v>
      </c>
      <c r="AQ38" s="20">
        <f t="shared" si="44"/>
        <v>820579855952.04993</v>
      </c>
      <c r="AS38" s="20">
        <f t="shared" si="5"/>
        <v>199113717758.52811</v>
      </c>
      <c r="AT38" s="20">
        <f t="shared" si="45"/>
        <v>830061461559.59888</v>
      </c>
      <c r="AU38" s="20">
        <f t="shared" si="46"/>
        <v>4966688953.2494507</v>
      </c>
      <c r="AV38" s="20">
        <f t="shared" si="47"/>
        <v>2421012596.215497</v>
      </c>
      <c r="AW38" s="20">
        <f t="shared" si="48"/>
        <v>397737783.66397446</v>
      </c>
      <c r="AX38" s="20">
        <f t="shared" si="49"/>
        <v>2147938573.3699794</v>
      </c>
      <c r="AY38" s="20">
        <f t="shared" si="6"/>
        <v>8.8350891756855971E-3</v>
      </c>
      <c r="AZ38" s="20">
        <f t="shared" si="50"/>
        <v>7333667034.178978</v>
      </c>
      <c r="BA38" s="20">
        <f t="shared" si="51"/>
        <v>9481605607.5489578</v>
      </c>
      <c r="BB38" s="20">
        <f t="shared" si="52"/>
        <v>820579855952.04993</v>
      </c>
      <c r="BD38" s="20">
        <f t="shared" si="7"/>
        <v>199113717758.52811</v>
      </c>
      <c r="BE38" s="20" t="str">
        <f t="shared" si="8"/>
        <v/>
      </c>
      <c r="BF38" s="20" t="str">
        <f t="shared" si="9"/>
        <v/>
      </c>
      <c r="BG38" s="20" t="str">
        <f t="shared" si="10"/>
        <v/>
      </c>
      <c r="BH38" s="20" t="str">
        <f t="shared" si="11"/>
        <v/>
      </c>
      <c r="BI38" s="20" t="str">
        <f t="shared" si="12"/>
        <v/>
      </c>
      <c r="BJ38" s="20" t="str">
        <f t="shared" si="13"/>
        <v/>
      </c>
      <c r="BK38" s="20" t="str">
        <f t="shared" si="14"/>
        <v/>
      </c>
      <c r="BL38" s="20" t="str">
        <f t="shared" si="15"/>
        <v/>
      </c>
      <c r="BM38" s="20" t="str">
        <f t="shared" si="16"/>
        <v/>
      </c>
      <c r="BN38" s="20" t="str">
        <f t="shared" si="17"/>
        <v/>
      </c>
    </row>
    <row r="39" spans="1:66" x14ac:dyDescent="0.3">
      <c r="A39" s="20">
        <f t="shared" si="0"/>
        <v>22</v>
      </c>
      <c r="B39" s="20">
        <f t="shared" si="53"/>
        <v>820579855952.04993</v>
      </c>
      <c r="C39" s="20">
        <f t="shared" si="54"/>
        <v>4966688953.2494507</v>
      </c>
      <c r="D39" s="20">
        <f t="shared" si="55"/>
        <v>2393357913.1934791</v>
      </c>
      <c r="E39" s="20">
        <f t="shared" si="56"/>
        <v>393194514.31035727</v>
      </c>
      <c r="F39" s="20">
        <f t="shared" si="57"/>
        <v>2180136525.7456145</v>
      </c>
      <c r="G39" s="20">
        <f t="shared" si="1"/>
        <v>8.8350891756855971E-3</v>
      </c>
      <c r="H39" s="20">
        <f t="shared" si="58"/>
        <v>7249896203.1076031</v>
      </c>
      <c r="I39" s="20">
        <f t="shared" si="59"/>
        <v>9430032728.8532181</v>
      </c>
      <c r="J39" s="20">
        <f t="shared" si="60"/>
        <v>811149823223.19678</v>
      </c>
      <c r="L39" s="20">
        <f t="shared" si="18"/>
        <v>207460720034.77081</v>
      </c>
      <c r="M39" s="20">
        <f t="shared" si="19"/>
        <v>820579855952.04993</v>
      </c>
      <c r="N39" s="20">
        <f t="shared" si="20"/>
        <v>4966688953.2494507</v>
      </c>
      <c r="O39" s="20">
        <f t="shared" si="21"/>
        <v>2393357913.1934791</v>
      </c>
      <c r="P39" s="20">
        <f t="shared" si="22"/>
        <v>393194514.31035727</v>
      </c>
      <c r="Q39" s="20">
        <f t="shared" si="23"/>
        <v>2180136525.7456145</v>
      </c>
      <c r="R39" s="20">
        <f t="shared" si="2"/>
        <v>8.8350891756855971E-3</v>
      </c>
      <c r="S39" s="20">
        <f t="shared" si="24"/>
        <v>7249896203.1076031</v>
      </c>
      <c r="T39" s="20">
        <f t="shared" si="25"/>
        <v>9430032728.8532181</v>
      </c>
      <c r="U39" s="20">
        <f t="shared" si="26"/>
        <v>811149823223.19678</v>
      </c>
      <c r="W39" s="20">
        <f t="shared" si="27"/>
        <v>207460720034.77081</v>
      </c>
      <c r="X39" s="20">
        <f t="shared" si="28"/>
        <v>820579855952.04993</v>
      </c>
      <c r="Y39" s="20">
        <f t="shared" si="29"/>
        <v>4966688953.2494507</v>
      </c>
      <c r="Z39" s="20">
        <f t="shared" si="30"/>
        <v>2393357913.1934791</v>
      </c>
      <c r="AA39" s="20">
        <f t="shared" si="31"/>
        <v>393194514.31035727</v>
      </c>
      <c r="AB39" s="20">
        <f t="shared" si="32"/>
        <v>2180136525.7456145</v>
      </c>
      <c r="AC39" s="20">
        <f t="shared" si="3"/>
        <v>8.8350891756855971E-3</v>
      </c>
      <c r="AD39" s="20">
        <f t="shared" si="33"/>
        <v>7249896203.1076031</v>
      </c>
      <c r="AE39" s="20">
        <f t="shared" si="34"/>
        <v>9430032728.8532181</v>
      </c>
      <c r="AF39" s="20">
        <f t="shared" si="35"/>
        <v>811149823223.19678</v>
      </c>
      <c r="AH39" s="20">
        <f t="shared" si="36"/>
        <v>207460720034.77081</v>
      </c>
      <c r="AI39" s="20">
        <f t="shared" si="37"/>
        <v>820579855952.04993</v>
      </c>
      <c r="AJ39" s="20">
        <f t="shared" si="38"/>
        <v>4966688953.2494507</v>
      </c>
      <c r="AK39" s="20">
        <f t="shared" si="39"/>
        <v>2393357913.1934791</v>
      </c>
      <c r="AL39" s="20">
        <f t="shared" si="40"/>
        <v>393194514.31035727</v>
      </c>
      <c r="AM39" s="20">
        <f t="shared" si="41"/>
        <v>2180136525.7456145</v>
      </c>
      <c r="AN39" s="20">
        <f t="shared" si="4"/>
        <v>8.8350891756855971E-3</v>
      </c>
      <c r="AO39" s="20">
        <f t="shared" si="42"/>
        <v>7249896203.1076031</v>
      </c>
      <c r="AP39" s="20">
        <f t="shared" si="43"/>
        <v>9430032728.8532181</v>
      </c>
      <c r="AQ39" s="20">
        <f t="shared" si="44"/>
        <v>811149823223.19678</v>
      </c>
      <c r="AS39" s="20">
        <f t="shared" si="5"/>
        <v>207460720034.77081</v>
      </c>
      <c r="AT39" s="20">
        <f t="shared" si="45"/>
        <v>820579855952.04993</v>
      </c>
      <c r="AU39" s="20">
        <f t="shared" si="46"/>
        <v>4966688953.2494507</v>
      </c>
      <c r="AV39" s="20">
        <f t="shared" si="47"/>
        <v>2393357913.1934791</v>
      </c>
      <c r="AW39" s="20">
        <f t="shared" si="48"/>
        <v>393194514.31035727</v>
      </c>
      <c r="AX39" s="20">
        <f t="shared" si="49"/>
        <v>2180136525.7456145</v>
      </c>
      <c r="AY39" s="20">
        <f t="shared" si="6"/>
        <v>8.8350891756855971E-3</v>
      </c>
      <c r="AZ39" s="20">
        <f t="shared" si="50"/>
        <v>7249896203.1076031</v>
      </c>
      <c r="BA39" s="20">
        <f t="shared" si="51"/>
        <v>9430032728.8532181</v>
      </c>
      <c r="BB39" s="20">
        <f t="shared" si="52"/>
        <v>811149823223.19678</v>
      </c>
      <c r="BD39" s="20">
        <f t="shared" si="7"/>
        <v>207460720034.77081</v>
      </c>
      <c r="BE39" s="20" t="str">
        <f t="shared" si="8"/>
        <v/>
      </c>
      <c r="BF39" s="20" t="str">
        <f t="shared" si="9"/>
        <v/>
      </c>
      <c r="BG39" s="20" t="str">
        <f t="shared" si="10"/>
        <v/>
      </c>
      <c r="BH39" s="20" t="str">
        <f t="shared" si="11"/>
        <v/>
      </c>
      <c r="BI39" s="20" t="str">
        <f t="shared" si="12"/>
        <v/>
      </c>
      <c r="BJ39" s="20" t="str">
        <f t="shared" si="13"/>
        <v/>
      </c>
      <c r="BK39" s="20" t="str">
        <f t="shared" si="14"/>
        <v/>
      </c>
      <c r="BL39" s="20" t="str">
        <f t="shared" si="15"/>
        <v/>
      </c>
      <c r="BM39" s="20" t="str">
        <f t="shared" si="16"/>
        <v/>
      </c>
      <c r="BN39" s="20" t="str">
        <f t="shared" si="17"/>
        <v/>
      </c>
    </row>
    <row r="40" spans="1:66" x14ac:dyDescent="0.3">
      <c r="A40" s="20">
        <f t="shared" si="0"/>
        <v>23</v>
      </c>
      <c r="B40" s="20">
        <f t="shared" si="53"/>
        <v>811149823223.19678</v>
      </c>
      <c r="C40" s="20">
        <f t="shared" si="54"/>
        <v>4966688953.2494507</v>
      </c>
      <c r="D40" s="20">
        <f t="shared" si="55"/>
        <v>2365853651.0676575</v>
      </c>
      <c r="E40" s="20">
        <f t="shared" si="56"/>
        <v>388675956.96111512</v>
      </c>
      <c r="F40" s="20">
        <f t="shared" si="57"/>
        <v>2212159345.2206783</v>
      </c>
      <c r="G40" s="20">
        <f t="shared" si="1"/>
        <v>8.8350891756855971E-3</v>
      </c>
      <c r="H40" s="20">
        <f t="shared" si="58"/>
        <v>7166581023.0185518</v>
      </c>
      <c r="I40" s="20">
        <f t="shared" si="59"/>
        <v>9378740368.2392311</v>
      </c>
      <c r="J40" s="20">
        <f t="shared" si="60"/>
        <v>801771082854.95752</v>
      </c>
      <c r="L40" s="20">
        <f t="shared" si="18"/>
        <v>215711028469.50232</v>
      </c>
      <c r="M40" s="20">
        <f t="shared" si="19"/>
        <v>811149823223.19678</v>
      </c>
      <c r="N40" s="20">
        <f t="shared" si="20"/>
        <v>4966688953.2494507</v>
      </c>
      <c r="O40" s="20">
        <f t="shared" si="21"/>
        <v>2365853651.0676575</v>
      </c>
      <c r="P40" s="20">
        <f t="shared" si="22"/>
        <v>388675956.96111512</v>
      </c>
      <c r="Q40" s="20">
        <f t="shared" si="23"/>
        <v>2212159345.2206783</v>
      </c>
      <c r="R40" s="20">
        <f t="shared" si="2"/>
        <v>8.8350891756855971E-3</v>
      </c>
      <c r="S40" s="20">
        <f t="shared" si="24"/>
        <v>7166581023.0185518</v>
      </c>
      <c r="T40" s="20">
        <f t="shared" si="25"/>
        <v>9378740368.2392311</v>
      </c>
      <c r="U40" s="20">
        <f t="shared" si="26"/>
        <v>801771082854.95752</v>
      </c>
      <c r="W40" s="20">
        <f t="shared" si="27"/>
        <v>215711028469.50232</v>
      </c>
      <c r="X40" s="20">
        <f t="shared" si="28"/>
        <v>811149823223.19678</v>
      </c>
      <c r="Y40" s="20">
        <f t="shared" si="29"/>
        <v>4966688953.2494507</v>
      </c>
      <c r="Z40" s="20">
        <f t="shared" si="30"/>
        <v>2365853651.0676575</v>
      </c>
      <c r="AA40" s="20">
        <f t="shared" si="31"/>
        <v>388675956.96111512</v>
      </c>
      <c r="AB40" s="20">
        <f t="shared" si="32"/>
        <v>2212159345.2206783</v>
      </c>
      <c r="AC40" s="20">
        <f t="shared" si="3"/>
        <v>8.8350891756855971E-3</v>
      </c>
      <c r="AD40" s="20">
        <f t="shared" si="33"/>
        <v>7166581023.0185518</v>
      </c>
      <c r="AE40" s="20">
        <f t="shared" si="34"/>
        <v>9378740368.2392311</v>
      </c>
      <c r="AF40" s="20">
        <f t="shared" si="35"/>
        <v>801771082854.95752</v>
      </c>
      <c r="AH40" s="20">
        <f t="shared" si="36"/>
        <v>215711028469.50232</v>
      </c>
      <c r="AI40" s="20">
        <f t="shared" si="37"/>
        <v>811149823223.19678</v>
      </c>
      <c r="AJ40" s="20">
        <f t="shared" si="38"/>
        <v>4966688953.2494507</v>
      </c>
      <c r="AK40" s="20">
        <f t="shared" si="39"/>
        <v>2365853651.0676575</v>
      </c>
      <c r="AL40" s="20">
        <f t="shared" si="40"/>
        <v>388675956.96111512</v>
      </c>
      <c r="AM40" s="20">
        <f t="shared" si="41"/>
        <v>2212159345.2206783</v>
      </c>
      <c r="AN40" s="20">
        <f t="shared" si="4"/>
        <v>8.8350891756855971E-3</v>
      </c>
      <c r="AO40" s="20">
        <f t="shared" si="42"/>
        <v>7166581023.0185518</v>
      </c>
      <c r="AP40" s="20">
        <f t="shared" si="43"/>
        <v>9378740368.2392311</v>
      </c>
      <c r="AQ40" s="20">
        <f t="shared" si="44"/>
        <v>801771082854.95752</v>
      </c>
      <c r="AS40" s="20">
        <f t="shared" si="5"/>
        <v>215711028469.50232</v>
      </c>
      <c r="AT40" s="20">
        <f t="shared" si="45"/>
        <v>811149823223.19678</v>
      </c>
      <c r="AU40" s="20">
        <f t="shared" si="46"/>
        <v>4966688953.2494507</v>
      </c>
      <c r="AV40" s="20">
        <f t="shared" si="47"/>
        <v>2365853651.0676575</v>
      </c>
      <c r="AW40" s="20">
        <f t="shared" si="48"/>
        <v>388675956.96111512</v>
      </c>
      <c r="AX40" s="20">
        <f t="shared" si="49"/>
        <v>2212159345.2206783</v>
      </c>
      <c r="AY40" s="20">
        <f t="shared" si="6"/>
        <v>8.8350891756855971E-3</v>
      </c>
      <c r="AZ40" s="20">
        <f t="shared" si="50"/>
        <v>7166581023.0185518</v>
      </c>
      <c r="BA40" s="20">
        <f t="shared" si="51"/>
        <v>9378740368.2392311</v>
      </c>
      <c r="BB40" s="20">
        <f t="shared" si="52"/>
        <v>801771082854.95752</v>
      </c>
      <c r="BD40" s="20">
        <f t="shared" si="7"/>
        <v>215711028469.50232</v>
      </c>
      <c r="BE40" s="20" t="str">
        <f t="shared" si="8"/>
        <v/>
      </c>
      <c r="BF40" s="20" t="str">
        <f t="shared" si="9"/>
        <v/>
      </c>
      <c r="BG40" s="20" t="str">
        <f t="shared" si="10"/>
        <v/>
      </c>
      <c r="BH40" s="20" t="str">
        <f t="shared" si="11"/>
        <v/>
      </c>
      <c r="BI40" s="20" t="str">
        <f t="shared" si="12"/>
        <v/>
      </c>
      <c r="BJ40" s="20" t="str">
        <f t="shared" si="13"/>
        <v/>
      </c>
      <c r="BK40" s="20" t="str">
        <f t="shared" si="14"/>
        <v/>
      </c>
      <c r="BL40" s="20" t="str">
        <f t="shared" si="15"/>
        <v/>
      </c>
      <c r="BM40" s="20" t="str">
        <f t="shared" si="16"/>
        <v/>
      </c>
      <c r="BN40" s="20" t="str">
        <f t="shared" si="17"/>
        <v/>
      </c>
    </row>
    <row r="41" spans="1:66" x14ac:dyDescent="0.3">
      <c r="A41" s="20">
        <f t="shared" si="0"/>
        <v>24</v>
      </c>
      <c r="B41" s="20">
        <f t="shared" si="53"/>
        <v>801771082854.95752</v>
      </c>
      <c r="C41" s="20">
        <f t="shared" si="54"/>
        <v>4966688953.2494507</v>
      </c>
      <c r="D41" s="20">
        <f t="shared" si="55"/>
        <v>2338498991.6602931</v>
      </c>
      <c r="E41" s="20">
        <f t="shared" si="56"/>
        <v>384181977.20133382</v>
      </c>
      <c r="F41" s="20">
        <f t="shared" si="57"/>
        <v>2244007984.3878236</v>
      </c>
      <c r="G41" s="20">
        <f t="shared" si="1"/>
        <v>8.8350891756855971E-3</v>
      </c>
      <c r="H41" s="20">
        <f t="shared" si="58"/>
        <v>7083719015.5095549</v>
      </c>
      <c r="I41" s="20">
        <f t="shared" si="59"/>
        <v>9327726999.8973789</v>
      </c>
      <c r="J41" s="20">
        <f t="shared" si="60"/>
        <v>792443355855.06018</v>
      </c>
      <c r="L41" s="20">
        <f t="shared" si="18"/>
        <v>223865447997.53711</v>
      </c>
      <c r="M41" s="20">
        <f t="shared" si="19"/>
        <v>801771082854.95752</v>
      </c>
      <c r="N41" s="20">
        <f t="shared" si="20"/>
        <v>4966688953.2494507</v>
      </c>
      <c r="O41" s="20">
        <f t="shared" si="21"/>
        <v>2338498991.6602931</v>
      </c>
      <c r="P41" s="20">
        <f t="shared" si="22"/>
        <v>384181977.20133382</v>
      </c>
      <c r="Q41" s="20">
        <f t="shared" si="23"/>
        <v>2244007984.3878236</v>
      </c>
      <c r="R41" s="20">
        <f t="shared" si="2"/>
        <v>8.8350891756855971E-3</v>
      </c>
      <c r="S41" s="20">
        <f t="shared" si="24"/>
        <v>7083719015.5095549</v>
      </c>
      <c r="T41" s="20">
        <f t="shared" si="25"/>
        <v>9327726999.8973789</v>
      </c>
      <c r="U41" s="20">
        <f t="shared" si="26"/>
        <v>792443355855.06018</v>
      </c>
      <c r="W41" s="20">
        <f t="shared" si="27"/>
        <v>223865447997.53711</v>
      </c>
      <c r="X41" s="20">
        <f t="shared" si="28"/>
        <v>801771082854.95752</v>
      </c>
      <c r="Y41" s="20">
        <f t="shared" si="29"/>
        <v>4966688953.2494507</v>
      </c>
      <c r="Z41" s="20">
        <f t="shared" si="30"/>
        <v>2338498991.6602931</v>
      </c>
      <c r="AA41" s="20">
        <f t="shared" si="31"/>
        <v>384181977.20133382</v>
      </c>
      <c r="AB41" s="20">
        <f t="shared" si="32"/>
        <v>2244007984.3878236</v>
      </c>
      <c r="AC41" s="20">
        <f t="shared" si="3"/>
        <v>8.8350891756855971E-3</v>
      </c>
      <c r="AD41" s="20">
        <f t="shared" si="33"/>
        <v>7083719015.5095549</v>
      </c>
      <c r="AE41" s="20">
        <f t="shared" si="34"/>
        <v>9327726999.8973789</v>
      </c>
      <c r="AF41" s="20">
        <f t="shared" si="35"/>
        <v>792443355855.06018</v>
      </c>
      <c r="AH41" s="20">
        <f t="shared" si="36"/>
        <v>223865447997.53711</v>
      </c>
      <c r="AI41" s="20">
        <f t="shared" si="37"/>
        <v>801771082854.95752</v>
      </c>
      <c r="AJ41" s="20">
        <f t="shared" si="38"/>
        <v>4966688953.2494507</v>
      </c>
      <c r="AK41" s="20">
        <f t="shared" si="39"/>
        <v>2338498991.6602931</v>
      </c>
      <c r="AL41" s="20">
        <f t="shared" si="40"/>
        <v>384181977.20133382</v>
      </c>
      <c r="AM41" s="20">
        <f t="shared" si="41"/>
        <v>2244007984.3878236</v>
      </c>
      <c r="AN41" s="20">
        <f t="shared" si="4"/>
        <v>8.8350891756855971E-3</v>
      </c>
      <c r="AO41" s="20">
        <f t="shared" si="42"/>
        <v>7083719015.5095549</v>
      </c>
      <c r="AP41" s="20">
        <f t="shared" si="43"/>
        <v>9327726999.8973789</v>
      </c>
      <c r="AQ41" s="20">
        <f t="shared" si="44"/>
        <v>792443355855.06018</v>
      </c>
      <c r="AS41" s="20">
        <f t="shared" si="5"/>
        <v>223865447997.53711</v>
      </c>
      <c r="AT41" s="20">
        <f t="shared" si="45"/>
        <v>801771082854.95752</v>
      </c>
      <c r="AU41" s="20">
        <f t="shared" si="46"/>
        <v>4966688953.2494507</v>
      </c>
      <c r="AV41" s="20">
        <f t="shared" si="47"/>
        <v>2338498991.6602931</v>
      </c>
      <c r="AW41" s="20">
        <f t="shared" si="48"/>
        <v>384181977.20133382</v>
      </c>
      <c r="AX41" s="20">
        <f t="shared" si="49"/>
        <v>2244007984.3878236</v>
      </c>
      <c r="AY41" s="20">
        <f t="shared" si="6"/>
        <v>8.8350891756855971E-3</v>
      </c>
      <c r="AZ41" s="20">
        <f t="shared" si="50"/>
        <v>7083719015.5095549</v>
      </c>
      <c r="BA41" s="20">
        <f t="shared" si="51"/>
        <v>9327726999.8973789</v>
      </c>
      <c r="BB41" s="20">
        <f t="shared" si="52"/>
        <v>792443355855.06018</v>
      </c>
      <c r="BD41" s="20">
        <f t="shared" si="7"/>
        <v>223865447997.53711</v>
      </c>
      <c r="BE41" s="20" t="str">
        <f t="shared" si="8"/>
        <v/>
      </c>
      <c r="BF41" s="20" t="str">
        <f t="shared" si="9"/>
        <v/>
      </c>
      <c r="BG41" s="20" t="str">
        <f t="shared" si="10"/>
        <v/>
      </c>
      <c r="BH41" s="20" t="str">
        <f t="shared" si="11"/>
        <v/>
      </c>
      <c r="BI41" s="20" t="str">
        <f t="shared" si="12"/>
        <v/>
      </c>
      <c r="BJ41" s="20" t="str">
        <f t="shared" si="13"/>
        <v/>
      </c>
      <c r="BK41" s="20" t="str">
        <f t="shared" si="14"/>
        <v/>
      </c>
      <c r="BL41" s="20" t="str">
        <f t="shared" si="15"/>
        <v/>
      </c>
      <c r="BM41" s="20" t="str">
        <f t="shared" si="16"/>
        <v/>
      </c>
      <c r="BN41" s="20" t="str">
        <f t="shared" si="17"/>
        <v/>
      </c>
    </row>
    <row r="42" spans="1:66" x14ac:dyDescent="0.3">
      <c r="A42" s="20">
        <f t="shared" si="0"/>
        <v>25</v>
      </c>
      <c r="B42" s="20">
        <f t="shared" si="53"/>
        <v>792443355855.06018</v>
      </c>
      <c r="C42" s="20">
        <f t="shared" si="54"/>
        <v>4966688953.2494507</v>
      </c>
      <c r="D42" s="20">
        <f t="shared" si="55"/>
        <v>2311293121.2439256</v>
      </c>
      <c r="E42" s="20">
        <f t="shared" si="56"/>
        <v>379712441.34721637</v>
      </c>
      <c r="F42" s="20">
        <f t="shared" si="57"/>
        <v>2275683390.658309</v>
      </c>
      <c r="G42" s="20">
        <f t="shared" si="1"/>
        <v>8.8350891756855971E-3</v>
      </c>
      <c r="H42" s="20">
        <f t="shared" si="58"/>
        <v>7001307715.6590118</v>
      </c>
      <c r="I42" s="20">
        <f t="shared" si="59"/>
        <v>9276991106.3173218</v>
      </c>
      <c r="J42" s="20">
        <f t="shared" si="60"/>
        <v>783166364748.7428</v>
      </c>
      <c r="L42" s="20">
        <f t="shared" si="18"/>
        <v>231924777657.93304</v>
      </c>
      <c r="M42" s="20">
        <f t="shared" si="19"/>
        <v>792443355855.06018</v>
      </c>
      <c r="N42" s="20">
        <f t="shared" si="20"/>
        <v>4966688953.2494507</v>
      </c>
      <c r="O42" s="20">
        <f t="shared" si="21"/>
        <v>2311293121.2439256</v>
      </c>
      <c r="P42" s="20">
        <f t="shared" si="22"/>
        <v>379712441.34721637</v>
      </c>
      <c r="Q42" s="20">
        <f t="shared" si="23"/>
        <v>2275683390.658309</v>
      </c>
      <c r="R42" s="20">
        <f t="shared" si="2"/>
        <v>8.8350891756855971E-3</v>
      </c>
      <c r="S42" s="20">
        <f t="shared" si="24"/>
        <v>7001307715.6590118</v>
      </c>
      <c r="T42" s="20">
        <f t="shared" si="25"/>
        <v>9276991106.3173218</v>
      </c>
      <c r="U42" s="20">
        <f t="shared" si="26"/>
        <v>783166364748.7428</v>
      </c>
      <c r="W42" s="20">
        <f t="shared" si="27"/>
        <v>231924777657.93304</v>
      </c>
      <c r="X42" s="20">
        <f t="shared" si="28"/>
        <v>792443355855.06018</v>
      </c>
      <c r="Y42" s="20">
        <f t="shared" si="29"/>
        <v>4966688953.2494507</v>
      </c>
      <c r="Z42" s="20">
        <f t="shared" si="30"/>
        <v>2311293121.2439256</v>
      </c>
      <c r="AA42" s="20">
        <f t="shared" si="31"/>
        <v>379712441.34721637</v>
      </c>
      <c r="AB42" s="20">
        <f t="shared" si="32"/>
        <v>2275683390.658309</v>
      </c>
      <c r="AC42" s="20">
        <f t="shared" si="3"/>
        <v>8.8350891756855971E-3</v>
      </c>
      <c r="AD42" s="20">
        <f t="shared" si="33"/>
        <v>7001307715.6590118</v>
      </c>
      <c r="AE42" s="20">
        <f t="shared" si="34"/>
        <v>9276991106.3173218</v>
      </c>
      <c r="AF42" s="20">
        <f t="shared" si="35"/>
        <v>783166364748.7428</v>
      </c>
      <c r="AH42" s="20">
        <f t="shared" si="36"/>
        <v>231924777657.93304</v>
      </c>
      <c r="AI42" s="20">
        <f t="shared" si="37"/>
        <v>792443355855.06018</v>
      </c>
      <c r="AJ42" s="20">
        <f t="shared" si="38"/>
        <v>4966688953.2494507</v>
      </c>
      <c r="AK42" s="20">
        <f t="shared" si="39"/>
        <v>2311293121.2439256</v>
      </c>
      <c r="AL42" s="20">
        <f t="shared" si="40"/>
        <v>379712441.34721637</v>
      </c>
      <c r="AM42" s="20">
        <f t="shared" si="41"/>
        <v>2275683390.658309</v>
      </c>
      <c r="AN42" s="20">
        <f t="shared" si="4"/>
        <v>8.8350891756855971E-3</v>
      </c>
      <c r="AO42" s="20">
        <f t="shared" si="42"/>
        <v>7001307715.6590118</v>
      </c>
      <c r="AP42" s="20">
        <f t="shared" si="43"/>
        <v>9276991106.3173218</v>
      </c>
      <c r="AQ42" s="20">
        <f t="shared" si="44"/>
        <v>783166364748.7428</v>
      </c>
      <c r="AS42" s="20">
        <f t="shared" si="5"/>
        <v>231924777657.93304</v>
      </c>
      <c r="AT42" s="20">
        <f t="shared" si="45"/>
        <v>792443355855.06018</v>
      </c>
      <c r="AU42" s="20">
        <f t="shared" si="46"/>
        <v>4966688953.2494507</v>
      </c>
      <c r="AV42" s="20">
        <f t="shared" si="47"/>
        <v>2311293121.2439256</v>
      </c>
      <c r="AW42" s="20">
        <f t="shared" si="48"/>
        <v>379712441.34721637</v>
      </c>
      <c r="AX42" s="20">
        <f t="shared" si="49"/>
        <v>2275683390.658309</v>
      </c>
      <c r="AY42" s="20">
        <f t="shared" si="6"/>
        <v>8.8350891756855971E-3</v>
      </c>
      <c r="AZ42" s="20">
        <f t="shared" si="50"/>
        <v>7001307715.6590118</v>
      </c>
      <c r="BA42" s="20">
        <f t="shared" si="51"/>
        <v>9276991106.3173218</v>
      </c>
      <c r="BB42" s="20">
        <f t="shared" si="52"/>
        <v>783166364748.7428</v>
      </c>
      <c r="BD42" s="20">
        <f t="shared" si="7"/>
        <v>231924777657.93304</v>
      </c>
      <c r="BE42" s="20" t="str">
        <f t="shared" si="8"/>
        <v/>
      </c>
      <c r="BF42" s="20" t="str">
        <f t="shared" si="9"/>
        <v/>
      </c>
      <c r="BG42" s="20" t="str">
        <f t="shared" si="10"/>
        <v/>
      </c>
      <c r="BH42" s="20" t="str">
        <f t="shared" si="11"/>
        <v/>
      </c>
      <c r="BI42" s="20" t="str">
        <f t="shared" si="12"/>
        <v/>
      </c>
      <c r="BJ42" s="20" t="str">
        <f t="shared" si="13"/>
        <v/>
      </c>
      <c r="BK42" s="20" t="str">
        <f t="shared" si="14"/>
        <v/>
      </c>
      <c r="BL42" s="20" t="str">
        <f t="shared" si="15"/>
        <v/>
      </c>
      <c r="BM42" s="20" t="str">
        <f t="shared" si="16"/>
        <v/>
      </c>
      <c r="BN42" s="20" t="str">
        <f t="shared" si="17"/>
        <v/>
      </c>
    </row>
    <row r="43" spans="1:66" x14ac:dyDescent="0.3">
      <c r="A43" s="20">
        <f t="shared" si="0"/>
        <v>26</v>
      </c>
      <c r="B43" s="20">
        <f t="shared" si="53"/>
        <v>783166364748.7428</v>
      </c>
      <c r="C43" s="20">
        <f t="shared" si="54"/>
        <v>4966688953.2494507</v>
      </c>
      <c r="D43" s="20">
        <f t="shared" si="55"/>
        <v>2284235230.5171666</v>
      </c>
      <c r="E43" s="20">
        <f t="shared" si="56"/>
        <v>375267216.44210595</v>
      </c>
      <c r="F43" s="20">
        <f t="shared" si="57"/>
        <v>2307186506.2901783</v>
      </c>
      <c r="G43" s="20">
        <f t="shared" si="1"/>
        <v>8.8350891756855971E-3</v>
      </c>
      <c r="H43" s="20">
        <f t="shared" si="58"/>
        <v>6919344671.9526558</v>
      </c>
      <c r="I43" s="20">
        <f t="shared" si="59"/>
        <v>9226531178.2428341</v>
      </c>
      <c r="J43" s="20">
        <f t="shared" si="60"/>
        <v>773939833570.5</v>
      </c>
      <c r="L43" s="20">
        <f t="shared" si="18"/>
        <v>239889810634.31369</v>
      </c>
      <c r="M43" s="20">
        <f t="shared" si="19"/>
        <v>783166364748.7428</v>
      </c>
      <c r="N43" s="20">
        <f t="shared" si="20"/>
        <v>4966688953.2494507</v>
      </c>
      <c r="O43" s="20">
        <f t="shared" si="21"/>
        <v>2284235230.5171666</v>
      </c>
      <c r="P43" s="20">
        <f t="shared" si="22"/>
        <v>375267216.44210595</v>
      </c>
      <c r="Q43" s="20">
        <f t="shared" si="23"/>
        <v>2307186506.2901783</v>
      </c>
      <c r="R43" s="20">
        <f t="shared" si="2"/>
        <v>8.8350891756855971E-3</v>
      </c>
      <c r="S43" s="20">
        <f t="shared" si="24"/>
        <v>6919344671.9526558</v>
      </c>
      <c r="T43" s="20">
        <f t="shared" si="25"/>
        <v>9226531178.2428341</v>
      </c>
      <c r="U43" s="20">
        <f t="shared" si="26"/>
        <v>773939833570.5</v>
      </c>
      <c r="W43" s="20">
        <f t="shared" si="27"/>
        <v>239889810634.31369</v>
      </c>
      <c r="X43" s="20">
        <f t="shared" si="28"/>
        <v>783166364748.7428</v>
      </c>
      <c r="Y43" s="20">
        <f t="shared" si="29"/>
        <v>4966688953.2494507</v>
      </c>
      <c r="Z43" s="20">
        <f t="shared" si="30"/>
        <v>2284235230.5171666</v>
      </c>
      <c r="AA43" s="20">
        <f t="shared" si="31"/>
        <v>375267216.44210595</v>
      </c>
      <c r="AB43" s="20">
        <f t="shared" si="32"/>
        <v>2307186506.2901783</v>
      </c>
      <c r="AC43" s="20">
        <f t="shared" si="3"/>
        <v>8.8350891756855971E-3</v>
      </c>
      <c r="AD43" s="20">
        <f t="shared" si="33"/>
        <v>6919344671.9526558</v>
      </c>
      <c r="AE43" s="20">
        <f t="shared" si="34"/>
        <v>9226531178.2428341</v>
      </c>
      <c r="AF43" s="20">
        <f t="shared" si="35"/>
        <v>773939833570.5</v>
      </c>
      <c r="AH43" s="20">
        <f t="shared" si="36"/>
        <v>239889810634.31369</v>
      </c>
      <c r="AI43" s="20">
        <f t="shared" si="37"/>
        <v>783166364748.7428</v>
      </c>
      <c r="AJ43" s="20">
        <f t="shared" si="38"/>
        <v>4966688953.2494507</v>
      </c>
      <c r="AK43" s="20">
        <f t="shared" si="39"/>
        <v>2284235230.5171666</v>
      </c>
      <c r="AL43" s="20">
        <f t="shared" si="40"/>
        <v>375267216.44210595</v>
      </c>
      <c r="AM43" s="20">
        <f t="shared" si="41"/>
        <v>2307186506.2901783</v>
      </c>
      <c r="AN43" s="20">
        <f t="shared" si="4"/>
        <v>8.8350891756855971E-3</v>
      </c>
      <c r="AO43" s="20">
        <f t="shared" si="42"/>
        <v>6919344671.9526558</v>
      </c>
      <c r="AP43" s="20">
        <f t="shared" si="43"/>
        <v>9226531178.2428341</v>
      </c>
      <c r="AQ43" s="20">
        <f t="shared" si="44"/>
        <v>773939833570.5</v>
      </c>
      <c r="AS43" s="20">
        <f t="shared" si="5"/>
        <v>239889810634.31369</v>
      </c>
      <c r="AT43" s="20">
        <f t="shared" si="45"/>
        <v>783166364748.7428</v>
      </c>
      <c r="AU43" s="20">
        <f t="shared" si="46"/>
        <v>4966688953.2494507</v>
      </c>
      <c r="AV43" s="20">
        <f t="shared" si="47"/>
        <v>2284235230.5171666</v>
      </c>
      <c r="AW43" s="20">
        <f t="shared" si="48"/>
        <v>375267216.44210595</v>
      </c>
      <c r="AX43" s="20">
        <f t="shared" si="49"/>
        <v>2307186506.2901783</v>
      </c>
      <c r="AY43" s="20">
        <f t="shared" si="6"/>
        <v>8.8350891756855971E-3</v>
      </c>
      <c r="AZ43" s="20">
        <f t="shared" si="50"/>
        <v>6919344671.9526558</v>
      </c>
      <c r="BA43" s="20">
        <f t="shared" si="51"/>
        <v>9226531178.2428341</v>
      </c>
      <c r="BB43" s="20">
        <f t="shared" si="52"/>
        <v>773939833570.5</v>
      </c>
      <c r="BD43" s="20">
        <f t="shared" si="7"/>
        <v>239889810634.31369</v>
      </c>
      <c r="BE43" s="20" t="str">
        <f t="shared" si="8"/>
        <v/>
      </c>
      <c r="BF43" s="20" t="str">
        <f t="shared" si="9"/>
        <v/>
      </c>
      <c r="BG43" s="20" t="str">
        <f t="shared" si="10"/>
        <v/>
      </c>
      <c r="BH43" s="20" t="str">
        <f t="shared" si="11"/>
        <v/>
      </c>
      <c r="BI43" s="20" t="str">
        <f t="shared" si="12"/>
        <v/>
      </c>
      <c r="BJ43" s="20" t="str">
        <f t="shared" si="13"/>
        <v/>
      </c>
      <c r="BK43" s="20" t="str">
        <f t="shared" si="14"/>
        <v/>
      </c>
      <c r="BL43" s="20" t="str">
        <f t="shared" si="15"/>
        <v/>
      </c>
      <c r="BM43" s="20" t="str">
        <f t="shared" si="16"/>
        <v/>
      </c>
      <c r="BN43" s="20" t="str">
        <f t="shared" si="17"/>
        <v/>
      </c>
    </row>
    <row r="44" spans="1:66" x14ac:dyDescent="0.3">
      <c r="A44" s="20">
        <f t="shared" si="0"/>
        <v>27</v>
      </c>
      <c r="B44" s="20">
        <f t="shared" si="53"/>
        <v>773939833570.5</v>
      </c>
      <c r="C44" s="20">
        <f t="shared" si="54"/>
        <v>4966688953.2494507</v>
      </c>
      <c r="D44" s="20">
        <f t="shared" si="55"/>
        <v>2257324514.5806251</v>
      </c>
      <c r="E44" s="20">
        <f t="shared" si="56"/>
        <v>370846170.25253129</v>
      </c>
      <c r="F44" s="20">
        <f t="shared" si="57"/>
        <v>2338518268.4162941</v>
      </c>
      <c r="G44" s="20">
        <f t="shared" si="1"/>
        <v>8.8350891756855971E-3</v>
      </c>
      <c r="H44" s="20">
        <f t="shared" si="58"/>
        <v>6837827446.2106371</v>
      </c>
      <c r="I44" s="20">
        <f t="shared" si="59"/>
        <v>9176345714.6269302</v>
      </c>
      <c r="J44" s="20">
        <f t="shared" si="60"/>
        <v>764763487855.87305</v>
      </c>
      <c r="L44" s="20">
        <f t="shared" si="18"/>
        <v>247761334294.92712</v>
      </c>
      <c r="M44" s="20">
        <f t="shared" si="19"/>
        <v>773939833570.5</v>
      </c>
      <c r="N44" s="20">
        <f t="shared" si="20"/>
        <v>4966688953.2494507</v>
      </c>
      <c r="O44" s="20">
        <f t="shared" si="21"/>
        <v>2257324514.5806251</v>
      </c>
      <c r="P44" s="20">
        <f t="shared" si="22"/>
        <v>370846170.25253129</v>
      </c>
      <c r="Q44" s="20">
        <f t="shared" si="23"/>
        <v>2338518268.4162941</v>
      </c>
      <c r="R44" s="20">
        <f t="shared" si="2"/>
        <v>8.8350891756855971E-3</v>
      </c>
      <c r="S44" s="20">
        <f t="shared" si="24"/>
        <v>6837827446.2106371</v>
      </c>
      <c r="T44" s="20">
        <f t="shared" si="25"/>
        <v>9176345714.6269302</v>
      </c>
      <c r="U44" s="20">
        <f t="shared" si="26"/>
        <v>764763487855.87305</v>
      </c>
      <c r="W44" s="20">
        <f t="shared" si="27"/>
        <v>247761334294.92712</v>
      </c>
      <c r="X44" s="20">
        <f t="shared" si="28"/>
        <v>773939833570.5</v>
      </c>
      <c r="Y44" s="20">
        <f t="shared" si="29"/>
        <v>4966688953.2494507</v>
      </c>
      <c r="Z44" s="20">
        <f t="shared" si="30"/>
        <v>2257324514.5806251</v>
      </c>
      <c r="AA44" s="20">
        <f t="shared" si="31"/>
        <v>370846170.25253129</v>
      </c>
      <c r="AB44" s="20">
        <f t="shared" si="32"/>
        <v>2338518268.4162941</v>
      </c>
      <c r="AC44" s="20">
        <f t="shared" si="3"/>
        <v>8.8350891756855971E-3</v>
      </c>
      <c r="AD44" s="20">
        <f t="shared" si="33"/>
        <v>6837827446.2106371</v>
      </c>
      <c r="AE44" s="20">
        <f t="shared" si="34"/>
        <v>9176345714.6269302</v>
      </c>
      <c r="AF44" s="20">
        <f t="shared" si="35"/>
        <v>764763487855.87305</v>
      </c>
      <c r="AH44" s="20">
        <f t="shared" si="36"/>
        <v>247761334294.92712</v>
      </c>
      <c r="AI44" s="20">
        <f t="shared" si="37"/>
        <v>773939833570.5</v>
      </c>
      <c r="AJ44" s="20">
        <f t="shared" si="38"/>
        <v>4966688953.2494507</v>
      </c>
      <c r="AK44" s="20">
        <f t="shared" si="39"/>
        <v>2257324514.5806251</v>
      </c>
      <c r="AL44" s="20">
        <f t="shared" si="40"/>
        <v>370846170.25253129</v>
      </c>
      <c r="AM44" s="20">
        <f t="shared" si="41"/>
        <v>2338518268.4162941</v>
      </c>
      <c r="AN44" s="20">
        <f t="shared" si="4"/>
        <v>8.8350891756855971E-3</v>
      </c>
      <c r="AO44" s="20">
        <f t="shared" si="42"/>
        <v>6837827446.2106371</v>
      </c>
      <c r="AP44" s="20">
        <f t="shared" si="43"/>
        <v>9176345714.6269302</v>
      </c>
      <c r="AQ44" s="20">
        <f t="shared" si="44"/>
        <v>764763487855.87305</v>
      </c>
      <c r="AS44" s="20">
        <f t="shared" si="5"/>
        <v>247761334294.92712</v>
      </c>
      <c r="AT44" s="20">
        <f t="shared" si="45"/>
        <v>773939833570.5</v>
      </c>
      <c r="AU44" s="20">
        <f t="shared" si="46"/>
        <v>4966688953.2494507</v>
      </c>
      <c r="AV44" s="20">
        <f t="shared" si="47"/>
        <v>2257324514.5806251</v>
      </c>
      <c r="AW44" s="20">
        <f t="shared" si="48"/>
        <v>370846170.25253129</v>
      </c>
      <c r="AX44" s="20">
        <f t="shared" si="49"/>
        <v>2338518268.4162941</v>
      </c>
      <c r="AY44" s="20">
        <f t="shared" si="6"/>
        <v>8.8350891756855971E-3</v>
      </c>
      <c r="AZ44" s="20">
        <f t="shared" si="50"/>
        <v>6837827446.2106371</v>
      </c>
      <c r="BA44" s="20">
        <f t="shared" si="51"/>
        <v>9176345714.6269302</v>
      </c>
      <c r="BB44" s="20">
        <f t="shared" si="52"/>
        <v>764763487855.87305</v>
      </c>
      <c r="BD44" s="20">
        <f t="shared" si="7"/>
        <v>247761334294.92712</v>
      </c>
      <c r="BE44" s="20" t="str">
        <f t="shared" si="8"/>
        <v/>
      </c>
      <c r="BF44" s="20" t="str">
        <f t="shared" si="9"/>
        <v/>
      </c>
      <c r="BG44" s="20" t="str">
        <f t="shared" si="10"/>
        <v/>
      </c>
      <c r="BH44" s="20" t="str">
        <f t="shared" si="11"/>
        <v/>
      </c>
      <c r="BI44" s="20" t="str">
        <f t="shared" si="12"/>
        <v/>
      </c>
      <c r="BJ44" s="20" t="str">
        <f t="shared" si="13"/>
        <v/>
      </c>
      <c r="BK44" s="20" t="str">
        <f t="shared" si="14"/>
        <v/>
      </c>
      <c r="BL44" s="20" t="str">
        <f t="shared" si="15"/>
        <v/>
      </c>
      <c r="BM44" s="20" t="str">
        <f t="shared" si="16"/>
        <v/>
      </c>
      <c r="BN44" s="20" t="str">
        <f t="shared" si="17"/>
        <v/>
      </c>
    </row>
    <row r="45" spans="1:66" x14ac:dyDescent="0.3">
      <c r="A45" s="20">
        <f t="shared" si="0"/>
        <v>28</v>
      </c>
      <c r="B45" s="20">
        <f t="shared" si="53"/>
        <v>764763487855.87305</v>
      </c>
      <c r="C45" s="20">
        <f t="shared" si="54"/>
        <v>4966688953.2494507</v>
      </c>
      <c r="D45" s="20">
        <f t="shared" si="55"/>
        <v>2230560172.9129634</v>
      </c>
      <c r="E45" s="20">
        <f t="shared" si="56"/>
        <v>366449171.26427251</v>
      </c>
      <c r="F45" s="20">
        <f t="shared" si="57"/>
        <v>2369679609.0722146</v>
      </c>
      <c r="G45" s="20">
        <f t="shared" si="1"/>
        <v>8.8350891756855971E-3</v>
      </c>
      <c r="H45" s="20">
        <f t="shared" si="58"/>
        <v>6756753613.5149879</v>
      </c>
      <c r="I45" s="20">
        <f t="shared" si="59"/>
        <v>9126433222.5872021</v>
      </c>
      <c r="J45" s="20">
        <f t="shared" si="60"/>
        <v>755637054633.28577</v>
      </c>
      <c r="L45" s="20">
        <f t="shared" si="18"/>
        <v>255540130232.44165</v>
      </c>
      <c r="M45" s="20">
        <f t="shared" si="19"/>
        <v>764763487855.87305</v>
      </c>
      <c r="N45" s="20">
        <f t="shared" si="20"/>
        <v>4966688953.2494507</v>
      </c>
      <c r="O45" s="20">
        <f t="shared" si="21"/>
        <v>2230560172.9129634</v>
      </c>
      <c r="P45" s="20">
        <f t="shared" si="22"/>
        <v>366449171.26427251</v>
      </c>
      <c r="Q45" s="20">
        <f t="shared" si="23"/>
        <v>2369679609.0722146</v>
      </c>
      <c r="R45" s="20">
        <f t="shared" si="2"/>
        <v>8.8350891756855971E-3</v>
      </c>
      <c r="S45" s="20">
        <f t="shared" si="24"/>
        <v>6756753613.5149879</v>
      </c>
      <c r="T45" s="20">
        <f t="shared" si="25"/>
        <v>9126433222.5872021</v>
      </c>
      <c r="U45" s="20">
        <f t="shared" si="26"/>
        <v>755637054633.28577</v>
      </c>
      <c r="W45" s="20">
        <f t="shared" si="27"/>
        <v>255540130232.44165</v>
      </c>
      <c r="X45" s="20">
        <f t="shared" si="28"/>
        <v>764763487855.87305</v>
      </c>
      <c r="Y45" s="20">
        <f t="shared" si="29"/>
        <v>4966688953.2494507</v>
      </c>
      <c r="Z45" s="20">
        <f t="shared" si="30"/>
        <v>2230560172.9129634</v>
      </c>
      <c r="AA45" s="20">
        <f t="shared" si="31"/>
        <v>366449171.26427251</v>
      </c>
      <c r="AB45" s="20">
        <f t="shared" si="32"/>
        <v>2369679609.0722146</v>
      </c>
      <c r="AC45" s="20">
        <f t="shared" si="3"/>
        <v>8.8350891756855971E-3</v>
      </c>
      <c r="AD45" s="20">
        <f t="shared" si="33"/>
        <v>6756753613.5149879</v>
      </c>
      <c r="AE45" s="20">
        <f t="shared" si="34"/>
        <v>9126433222.5872021</v>
      </c>
      <c r="AF45" s="20">
        <f t="shared" si="35"/>
        <v>755637054633.28577</v>
      </c>
      <c r="AH45" s="20">
        <f t="shared" si="36"/>
        <v>255540130232.44165</v>
      </c>
      <c r="AI45" s="20">
        <f t="shared" si="37"/>
        <v>764763487855.87305</v>
      </c>
      <c r="AJ45" s="20">
        <f t="shared" si="38"/>
        <v>4966688953.2494507</v>
      </c>
      <c r="AK45" s="20">
        <f t="shared" si="39"/>
        <v>2230560172.9129634</v>
      </c>
      <c r="AL45" s="20">
        <f t="shared" si="40"/>
        <v>366449171.26427251</v>
      </c>
      <c r="AM45" s="20">
        <f t="shared" si="41"/>
        <v>2369679609.0722146</v>
      </c>
      <c r="AN45" s="20">
        <f t="shared" si="4"/>
        <v>8.8350891756855971E-3</v>
      </c>
      <c r="AO45" s="20">
        <f t="shared" si="42"/>
        <v>6756753613.5149879</v>
      </c>
      <c r="AP45" s="20">
        <f t="shared" si="43"/>
        <v>9126433222.5872021</v>
      </c>
      <c r="AQ45" s="20">
        <f t="shared" si="44"/>
        <v>755637054633.28577</v>
      </c>
      <c r="AS45" s="20">
        <f t="shared" si="5"/>
        <v>255540130232.44165</v>
      </c>
      <c r="AT45" s="20">
        <f t="shared" si="45"/>
        <v>764763487855.87305</v>
      </c>
      <c r="AU45" s="20">
        <f t="shared" si="46"/>
        <v>4966688953.2494507</v>
      </c>
      <c r="AV45" s="20">
        <f t="shared" si="47"/>
        <v>2230560172.9129634</v>
      </c>
      <c r="AW45" s="20">
        <f t="shared" si="48"/>
        <v>366449171.26427251</v>
      </c>
      <c r="AX45" s="20">
        <f t="shared" si="49"/>
        <v>2369679609.0722146</v>
      </c>
      <c r="AY45" s="20">
        <f t="shared" si="6"/>
        <v>8.8350891756855971E-3</v>
      </c>
      <c r="AZ45" s="20">
        <f t="shared" si="50"/>
        <v>6756753613.5149879</v>
      </c>
      <c r="BA45" s="20">
        <f t="shared" si="51"/>
        <v>9126433222.5872021</v>
      </c>
      <c r="BB45" s="20">
        <f t="shared" si="52"/>
        <v>755637054633.28577</v>
      </c>
      <c r="BD45" s="20">
        <f t="shared" si="7"/>
        <v>255540130232.44165</v>
      </c>
      <c r="BE45" s="20" t="str">
        <f t="shared" si="8"/>
        <v/>
      </c>
      <c r="BF45" s="20" t="str">
        <f t="shared" si="9"/>
        <v/>
      </c>
      <c r="BG45" s="20" t="str">
        <f t="shared" si="10"/>
        <v/>
      </c>
      <c r="BH45" s="20" t="str">
        <f t="shared" si="11"/>
        <v/>
      </c>
      <c r="BI45" s="20" t="str">
        <f t="shared" si="12"/>
        <v/>
      </c>
      <c r="BJ45" s="20" t="str">
        <f t="shared" si="13"/>
        <v/>
      </c>
      <c r="BK45" s="20" t="str">
        <f t="shared" si="14"/>
        <v/>
      </c>
      <c r="BL45" s="20" t="str">
        <f t="shared" si="15"/>
        <v/>
      </c>
      <c r="BM45" s="20" t="str">
        <f t="shared" si="16"/>
        <v/>
      </c>
      <c r="BN45" s="20" t="str">
        <f t="shared" si="17"/>
        <v/>
      </c>
    </row>
    <row r="46" spans="1:66" x14ac:dyDescent="0.3">
      <c r="A46" s="20">
        <f t="shared" si="0"/>
        <v>29</v>
      </c>
      <c r="B46" s="20">
        <f t="shared" si="53"/>
        <v>755637054633.28577</v>
      </c>
      <c r="C46" s="20">
        <f t="shared" si="54"/>
        <v>4966688953.2494507</v>
      </c>
      <c r="D46" s="20">
        <f t="shared" si="55"/>
        <v>2203941409.3470836</v>
      </c>
      <c r="E46" s="20">
        <f t="shared" si="56"/>
        <v>362076088.67844945</v>
      </c>
      <c r="F46" s="20">
        <f t="shared" si="57"/>
        <v>2400671455.2239175</v>
      </c>
      <c r="G46" s="20">
        <f t="shared" si="1"/>
        <v>8.8350891756855971E-3</v>
      </c>
      <c r="H46" s="20">
        <f t="shared" si="58"/>
        <v>6676120762.1374893</v>
      </c>
      <c r="I46" s="20">
        <f t="shared" si="59"/>
        <v>9076792217.3614063</v>
      </c>
      <c r="J46" s="20">
        <f t="shared" si="60"/>
        <v>746560262415.92444</v>
      </c>
      <c r="L46" s="20">
        <f t="shared" si="18"/>
        <v>263226974303.48077</v>
      </c>
      <c r="M46" s="20">
        <f t="shared" si="19"/>
        <v>755637054633.28577</v>
      </c>
      <c r="N46" s="20">
        <f t="shared" si="20"/>
        <v>4966688953.2494507</v>
      </c>
      <c r="O46" s="20">
        <f t="shared" si="21"/>
        <v>2203941409.3470836</v>
      </c>
      <c r="P46" s="20">
        <f t="shared" si="22"/>
        <v>362076088.67844945</v>
      </c>
      <c r="Q46" s="20">
        <f t="shared" si="23"/>
        <v>2400671455.2239175</v>
      </c>
      <c r="R46" s="20">
        <f t="shared" si="2"/>
        <v>8.8350891756855971E-3</v>
      </c>
      <c r="S46" s="20">
        <f t="shared" si="24"/>
        <v>6676120762.1374893</v>
      </c>
      <c r="T46" s="20">
        <f t="shared" si="25"/>
        <v>9076792217.3614063</v>
      </c>
      <c r="U46" s="20">
        <f t="shared" si="26"/>
        <v>746560262415.92444</v>
      </c>
      <c r="W46" s="20">
        <f t="shared" si="27"/>
        <v>263226974303.48077</v>
      </c>
      <c r="X46" s="20">
        <f t="shared" si="28"/>
        <v>755637054633.28577</v>
      </c>
      <c r="Y46" s="20">
        <f t="shared" si="29"/>
        <v>4966688953.2494507</v>
      </c>
      <c r="Z46" s="20">
        <f t="shared" si="30"/>
        <v>2203941409.3470836</v>
      </c>
      <c r="AA46" s="20">
        <f t="shared" si="31"/>
        <v>362076088.67844945</v>
      </c>
      <c r="AB46" s="20">
        <f t="shared" si="32"/>
        <v>2400671455.2239175</v>
      </c>
      <c r="AC46" s="20">
        <f t="shared" si="3"/>
        <v>8.8350891756855971E-3</v>
      </c>
      <c r="AD46" s="20">
        <f t="shared" si="33"/>
        <v>6676120762.1374893</v>
      </c>
      <c r="AE46" s="20">
        <f t="shared" si="34"/>
        <v>9076792217.3614063</v>
      </c>
      <c r="AF46" s="20">
        <f t="shared" si="35"/>
        <v>746560262415.92444</v>
      </c>
      <c r="AH46" s="20">
        <f t="shared" si="36"/>
        <v>263226974303.48077</v>
      </c>
      <c r="AI46" s="20">
        <f t="shared" si="37"/>
        <v>755637054633.28577</v>
      </c>
      <c r="AJ46" s="20">
        <f t="shared" si="38"/>
        <v>4966688953.2494507</v>
      </c>
      <c r="AK46" s="20">
        <f t="shared" si="39"/>
        <v>2203941409.3470836</v>
      </c>
      <c r="AL46" s="20">
        <f t="shared" si="40"/>
        <v>362076088.67844945</v>
      </c>
      <c r="AM46" s="20">
        <f t="shared" si="41"/>
        <v>2400671455.2239175</v>
      </c>
      <c r="AN46" s="20">
        <f t="shared" si="4"/>
        <v>8.8350891756855971E-3</v>
      </c>
      <c r="AO46" s="20">
        <f t="shared" si="42"/>
        <v>6676120762.1374893</v>
      </c>
      <c r="AP46" s="20">
        <f t="shared" si="43"/>
        <v>9076792217.3614063</v>
      </c>
      <c r="AQ46" s="20">
        <f t="shared" si="44"/>
        <v>746560262415.92444</v>
      </c>
      <c r="AS46" s="20">
        <f t="shared" si="5"/>
        <v>263226974303.48077</v>
      </c>
      <c r="AT46" s="20">
        <f t="shared" si="45"/>
        <v>755637054633.28577</v>
      </c>
      <c r="AU46" s="20">
        <f t="shared" si="46"/>
        <v>4966688953.2494507</v>
      </c>
      <c r="AV46" s="20">
        <f t="shared" si="47"/>
        <v>2203941409.3470836</v>
      </c>
      <c r="AW46" s="20">
        <f t="shared" si="48"/>
        <v>362076088.67844945</v>
      </c>
      <c r="AX46" s="20">
        <f t="shared" si="49"/>
        <v>2400671455.2239175</v>
      </c>
      <c r="AY46" s="20">
        <f t="shared" si="6"/>
        <v>8.8350891756855971E-3</v>
      </c>
      <c r="AZ46" s="20">
        <f t="shared" si="50"/>
        <v>6676120762.1374893</v>
      </c>
      <c r="BA46" s="20">
        <f t="shared" si="51"/>
        <v>9076792217.3614063</v>
      </c>
      <c r="BB46" s="20">
        <f t="shared" si="52"/>
        <v>746560262415.92444</v>
      </c>
      <c r="BD46" s="20">
        <f t="shared" si="7"/>
        <v>263226974303.48077</v>
      </c>
      <c r="BE46" s="20" t="str">
        <f t="shared" si="8"/>
        <v/>
      </c>
      <c r="BF46" s="20" t="str">
        <f t="shared" si="9"/>
        <v/>
      </c>
      <c r="BG46" s="20" t="str">
        <f t="shared" si="10"/>
        <v/>
      </c>
      <c r="BH46" s="20" t="str">
        <f t="shared" si="11"/>
        <v/>
      </c>
      <c r="BI46" s="20" t="str">
        <f t="shared" si="12"/>
        <v/>
      </c>
      <c r="BJ46" s="20" t="str">
        <f t="shared" si="13"/>
        <v/>
      </c>
      <c r="BK46" s="20" t="str">
        <f t="shared" si="14"/>
        <v/>
      </c>
      <c r="BL46" s="20" t="str">
        <f t="shared" si="15"/>
        <v/>
      </c>
      <c r="BM46" s="20" t="str">
        <f t="shared" si="16"/>
        <v/>
      </c>
      <c r="BN46" s="20" t="str">
        <f t="shared" si="17"/>
        <v/>
      </c>
    </row>
    <row r="47" spans="1:66" x14ac:dyDescent="0.3">
      <c r="A47" s="20">
        <f t="shared" si="0"/>
        <v>30</v>
      </c>
      <c r="B47" s="20">
        <f t="shared" si="53"/>
        <v>746560262415.92444</v>
      </c>
      <c r="C47" s="20">
        <f t="shared" si="54"/>
        <v>4966688953.2494507</v>
      </c>
      <c r="D47" s="20">
        <f t="shared" si="55"/>
        <v>2177467432.0464463</v>
      </c>
      <c r="E47" s="20">
        <f t="shared" si="56"/>
        <v>357726792.4076305</v>
      </c>
      <c r="F47" s="20">
        <f t="shared" si="57"/>
        <v>2431494728.7953739</v>
      </c>
      <c r="G47" s="20">
        <f t="shared" si="1"/>
        <v>8.8350891756855971E-3</v>
      </c>
      <c r="H47" s="20">
        <f t="shared" si="58"/>
        <v>6595926493.4679327</v>
      </c>
      <c r="I47" s="20">
        <f t="shared" si="59"/>
        <v>9027421222.2633057</v>
      </c>
      <c r="J47" s="20">
        <f t="shared" si="60"/>
        <v>737532841193.66113</v>
      </c>
      <c r="L47" s="20">
        <f t="shared" si="18"/>
        <v>270822636667.89917</v>
      </c>
      <c r="M47" s="20">
        <f t="shared" si="19"/>
        <v>746560262415.92444</v>
      </c>
      <c r="N47" s="20">
        <f t="shared" si="20"/>
        <v>4966688953.2494507</v>
      </c>
      <c r="O47" s="20">
        <f t="shared" si="21"/>
        <v>2177467432.0464463</v>
      </c>
      <c r="P47" s="20">
        <f t="shared" si="22"/>
        <v>357726792.4076305</v>
      </c>
      <c r="Q47" s="20">
        <f t="shared" si="23"/>
        <v>2431494728.7953739</v>
      </c>
      <c r="R47" s="20">
        <f t="shared" si="2"/>
        <v>8.8350891756855971E-3</v>
      </c>
      <c r="S47" s="20">
        <f t="shared" si="24"/>
        <v>6595926493.4679327</v>
      </c>
      <c r="T47" s="20">
        <f t="shared" si="25"/>
        <v>9027421222.2633057</v>
      </c>
      <c r="U47" s="20">
        <f t="shared" si="26"/>
        <v>737532841193.66113</v>
      </c>
      <c r="W47" s="20">
        <f t="shared" si="27"/>
        <v>270822636667.89917</v>
      </c>
      <c r="X47" s="20">
        <f t="shared" si="28"/>
        <v>746560262415.92444</v>
      </c>
      <c r="Y47" s="20">
        <f t="shared" si="29"/>
        <v>4966688953.2494507</v>
      </c>
      <c r="Z47" s="20">
        <f t="shared" si="30"/>
        <v>2177467432.0464463</v>
      </c>
      <c r="AA47" s="20">
        <f t="shared" si="31"/>
        <v>357726792.4076305</v>
      </c>
      <c r="AB47" s="20">
        <f t="shared" si="32"/>
        <v>2431494728.7953739</v>
      </c>
      <c r="AC47" s="20">
        <f t="shared" si="3"/>
        <v>8.8350891756855971E-3</v>
      </c>
      <c r="AD47" s="20">
        <f t="shared" si="33"/>
        <v>6595926493.4679327</v>
      </c>
      <c r="AE47" s="20">
        <f t="shared" si="34"/>
        <v>9027421222.2633057</v>
      </c>
      <c r="AF47" s="20">
        <f t="shared" si="35"/>
        <v>737532841193.66113</v>
      </c>
      <c r="AH47" s="20">
        <f t="shared" si="36"/>
        <v>270822636667.89917</v>
      </c>
      <c r="AI47" s="20">
        <f t="shared" si="37"/>
        <v>746560262415.92444</v>
      </c>
      <c r="AJ47" s="20">
        <f t="shared" si="38"/>
        <v>4966688953.2494507</v>
      </c>
      <c r="AK47" s="20">
        <f t="shared" si="39"/>
        <v>2177467432.0464463</v>
      </c>
      <c r="AL47" s="20">
        <f t="shared" si="40"/>
        <v>357726792.4076305</v>
      </c>
      <c r="AM47" s="20">
        <f t="shared" si="41"/>
        <v>2431494728.7953739</v>
      </c>
      <c r="AN47" s="20">
        <f t="shared" si="4"/>
        <v>8.8350891756855971E-3</v>
      </c>
      <c r="AO47" s="20">
        <f t="shared" si="42"/>
        <v>6595926493.4679327</v>
      </c>
      <c r="AP47" s="20">
        <f t="shared" si="43"/>
        <v>9027421222.2633057</v>
      </c>
      <c r="AQ47" s="20">
        <f t="shared" si="44"/>
        <v>737532841193.66113</v>
      </c>
      <c r="AS47" s="20">
        <f t="shared" si="5"/>
        <v>270822636667.89917</v>
      </c>
      <c r="AT47" s="20">
        <f t="shared" si="45"/>
        <v>746560262415.92444</v>
      </c>
      <c r="AU47" s="20">
        <f t="shared" si="46"/>
        <v>4966688953.2494507</v>
      </c>
      <c r="AV47" s="20">
        <f t="shared" si="47"/>
        <v>2177467432.0464463</v>
      </c>
      <c r="AW47" s="20">
        <f t="shared" si="48"/>
        <v>357726792.4076305</v>
      </c>
      <c r="AX47" s="20">
        <f t="shared" si="49"/>
        <v>2431494728.7953739</v>
      </c>
      <c r="AY47" s="20">
        <f t="shared" si="6"/>
        <v>8.8350891756855971E-3</v>
      </c>
      <c r="AZ47" s="20">
        <f t="shared" si="50"/>
        <v>6595926493.4679327</v>
      </c>
      <c r="BA47" s="20">
        <f t="shared" si="51"/>
        <v>9027421222.2633057</v>
      </c>
      <c r="BB47" s="20">
        <f t="shared" si="52"/>
        <v>737532841193.66113</v>
      </c>
      <c r="BD47" s="20">
        <f t="shared" si="7"/>
        <v>270822636667.89917</v>
      </c>
      <c r="BE47" s="20" t="str">
        <f t="shared" si="8"/>
        <v/>
      </c>
      <c r="BF47" s="20" t="str">
        <f t="shared" si="9"/>
        <v/>
      </c>
      <c r="BG47" s="20" t="str">
        <f t="shared" si="10"/>
        <v/>
      </c>
      <c r="BH47" s="20" t="str">
        <f t="shared" si="11"/>
        <v/>
      </c>
      <c r="BI47" s="20" t="str">
        <f t="shared" si="12"/>
        <v/>
      </c>
      <c r="BJ47" s="20" t="str">
        <f t="shared" si="13"/>
        <v/>
      </c>
      <c r="BK47" s="20" t="str">
        <f t="shared" si="14"/>
        <v/>
      </c>
      <c r="BL47" s="20" t="str">
        <f t="shared" si="15"/>
        <v/>
      </c>
      <c r="BM47" s="20" t="str">
        <f t="shared" si="16"/>
        <v/>
      </c>
      <c r="BN47" s="20" t="str">
        <f t="shared" si="17"/>
        <v/>
      </c>
    </row>
    <row r="48" spans="1:66" x14ac:dyDescent="0.3">
      <c r="A48" s="20">
        <f t="shared" si="0"/>
        <v>31</v>
      </c>
      <c r="B48" s="20">
        <f t="shared" si="53"/>
        <v>737532841193.66113</v>
      </c>
      <c r="C48" s="20">
        <f t="shared" si="54"/>
        <v>4966688953.2494507</v>
      </c>
      <c r="D48" s="20">
        <f t="shared" si="55"/>
        <v>2151137453.4815116</v>
      </c>
      <c r="E48" s="20">
        <f t="shared" si="56"/>
        <v>353401153.07196265</v>
      </c>
      <c r="F48" s="20">
        <f t="shared" si="57"/>
        <v>2462150346.6959763</v>
      </c>
      <c r="G48" s="20">
        <f t="shared" si="1"/>
        <v>8.8350891756855971E-3</v>
      </c>
      <c r="H48" s="20">
        <f t="shared" si="58"/>
        <v>6516168421.9427595</v>
      </c>
      <c r="I48" s="20">
        <f t="shared" si="59"/>
        <v>8978318768.6387367</v>
      </c>
      <c r="J48" s="20">
        <f t="shared" si="60"/>
        <v>728554522425.02246</v>
      </c>
      <c r="L48" s="20">
        <f t="shared" si="18"/>
        <v>278327881827.80084</v>
      </c>
      <c r="M48" s="20">
        <f t="shared" si="19"/>
        <v>737532841193.66113</v>
      </c>
      <c r="N48" s="20">
        <f t="shared" si="20"/>
        <v>4966688953.2494507</v>
      </c>
      <c r="O48" s="20">
        <f t="shared" si="21"/>
        <v>2151137453.4815116</v>
      </c>
      <c r="P48" s="20">
        <f t="shared" si="22"/>
        <v>353401153.07196265</v>
      </c>
      <c r="Q48" s="20">
        <f t="shared" si="23"/>
        <v>2462150346.6959763</v>
      </c>
      <c r="R48" s="20">
        <f t="shared" si="2"/>
        <v>8.8350891756855971E-3</v>
      </c>
      <c r="S48" s="20">
        <f t="shared" si="24"/>
        <v>6516168421.9427595</v>
      </c>
      <c r="T48" s="20">
        <f t="shared" si="25"/>
        <v>8978318768.6387367</v>
      </c>
      <c r="U48" s="20">
        <f t="shared" si="26"/>
        <v>728554522425.02246</v>
      </c>
      <c r="W48" s="20">
        <f t="shared" si="27"/>
        <v>278327881827.80084</v>
      </c>
      <c r="X48" s="20">
        <f t="shared" si="28"/>
        <v>737532841193.66113</v>
      </c>
      <c r="Y48" s="20">
        <f t="shared" si="29"/>
        <v>4966688953.2494507</v>
      </c>
      <c r="Z48" s="20">
        <f t="shared" si="30"/>
        <v>2151137453.4815116</v>
      </c>
      <c r="AA48" s="20">
        <f t="shared" si="31"/>
        <v>353401153.07196265</v>
      </c>
      <c r="AB48" s="20">
        <f t="shared" si="32"/>
        <v>2462150346.6959763</v>
      </c>
      <c r="AC48" s="20">
        <f t="shared" si="3"/>
        <v>8.8350891756855971E-3</v>
      </c>
      <c r="AD48" s="20">
        <f t="shared" si="33"/>
        <v>6516168421.9427595</v>
      </c>
      <c r="AE48" s="20">
        <f t="shared" si="34"/>
        <v>8978318768.6387367</v>
      </c>
      <c r="AF48" s="20">
        <f t="shared" si="35"/>
        <v>728554522425.02246</v>
      </c>
      <c r="AH48" s="20">
        <f t="shared" si="36"/>
        <v>278327881827.80084</v>
      </c>
      <c r="AI48" s="20">
        <f t="shared" si="37"/>
        <v>737532841193.66113</v>
      </c>
      <c r="AJ48" s="20">
        <f t="shared" si="38"/>
        <v>4966688953.2494507</v>
      </c>
      <c r="AK48" s="20">
        <f t="shared" si="39"/>
        <v>2151137453.4815116</v>
      </c>
      <c r="AL48" s="20">
        <f t="shared" si="40"/>
        <v>353401153.07196265</v>
      </c>
      <c r="AM48" s="20">
        <f t="shared" si="41"/>
        <v>2462150346.6959763</v>
      </c>
      <c r="AN48" s="20">
        <f t="shared" si="4"/>
        <v>8.8350891756855971E-3</v>
      </c>
      <c r="AO48" s="20">
        <f t="shared" si="42"/>
        <v>6516168421.9427595</v>
      </c>
      <c r="AP48" s="20">
        <f t="shared" si="43"/>
        <v>8978318768.6387367</v>
      </c>
      <c r="AQ48" s="20">
        <f t="shared" si="44"/>
        <v>728554522425.02246</v>
      </c>
      <c r="AS48" s="20">
        <f t="shared" si="5"/>
        <v>278327881827.80084</v>
      </c>
      <c r="AT48" s="20">
        <f t="shared" si="45"/>
        <v>737532841193.66113</v>
      </c>
      <c r="AU48" s="20">
        <f t="shared" si="46"/>
        <v>4966688953.2494507</v>
      </c>
      <c r="AV48" s="20">
        <f t="shared" si="47"/>
        <v>2151137453.4815116</v>
      </c>
      <c r="AW48" s="20">
        <f t="shared" si="48"/>
        <v>353401153.07196265</v>
      </c>
      <c r="AX48" s="20">
        <f t="shared" si="49"/>
        <v>2462150346.6959763</v>
      </c>
      <c r="AY48" s="20">
        <f t="shared" si="6"/>
        <v>8.8350891756855971E-3</v>
      </c>
      <c r="AZ48" s="20">
        <f t="shared" si="50"/>
        <v>6516168421.9427595</v>
      </c>
      <c r="BA48" s="20">
        <f t="shared" si="51"/>
        <v>8978318768.6387367</v>
      </c>
      <c r="BB48" s="20">
        <f t="shared" si="52"/>
        <v>728554522425.02246</v>
      </c>
      <c r="BD48" s="20">
        <f t="shared" si="7"/>
        <v>278327881827.80084</v>
      </c>
      <c r="BE48" s="20" t="str">
        <f t="shared" si="8"/>
        <v/>
      </c>
      <c r="BF48" s="20" t="str">
        <f t="shared" si="9"/>
        <v/>
      </c>
      <c r="BG48" s="20" t="str">
        <f t="shared" si="10"/>
        <v/>
      </c>
      <c r="BH48" s="20" t="str">
        <f t="shared" si="11"/>
        <v/>
      </c>
      <c r="BI48" s="20" t="str">
        <f t="shared" si="12"/>
        <v/>
      </c>
      <c r="BJ48" s="20" t="str">
        <f t="shared" si="13"/>
        <v/>
      </c>
      <c r="BK48" s="20" t="str">
        <f t="shared" si="14"/>
        <v/>
      </c>
      <c r="BL48" s="20" t="str">
        <f t="shared" si="15"/>
        <v/>
      </c>
      <c r="BM48" s="20" t="str">
        <f t="shared" si="16"/>
        <v/>
      </c>
      <c r="BN48" s="20" t="str">
        <f t="shared" si="17"/>
        <v/>
      </c>
    </row>
    <row r="49" spans="1:66" x14ac:dyDescent="0.3">
      <c r="A49" s="20">
        <f t="shared" si="0"/>
        <v>32</v>
      </c>
      <c r="B49" s="20">
        <f t="shared" si="53"/>
        <v>728554522425.02246</v>
      </c>
      <c r="C49" s="20">
        <f t="shared" si="54"/>
        <v>4966688953.2494507</v>
      </c>
      <c r="D49" s="20">
        <f t="shared" si="55"/>
        <v>2124950690.4063156</v>
      </c>
      <c r="E49" s="20">
        <f t="shared" si="56"/>
        <v>349099041.9953233</v>
      </c>
      <c r="F49" s="20">
        <f t="shared" si="57"/>
        <v>2492639220.8478117</v>
      </c>
      <c r="G49" s="20">
        <f t="shared" si="1"/>
        <v>8.8350891756855971E-3</v>
      </c>
      <c r="H49" s="20">
        <f t="shared" si="58"/>
        <v>6436844174.9741058</v>
      </c>
      <c r="I49" s="20">
        <f t="shared" si="59"/>
        <v>8929483395.8219185</v>
      </c>
      <c r="J49" s="20">
        <f t="shared" si="60"/>
        <v>719625039029.20056</v>
      </c>
      <c r="L49" s="20">
        <f t="shared" si="18"/>
        <v>285743468666.30139</v>
      </c>
      <c r="M49" s="20">
        <f t="shared" si="19"/>
        <v>728554522425.02246</v>
      </c>
      <c r="N49" s="20">
        <f t="shared" si="20"/>
        <v>4966688953.2494507</v>
      </c>
      <c r="O49" s="20">
        <f t="shared" si="21"/>
        <v>2124950690.4063156</v>
      </c>
      <c r="P49" s="20">
        <f t="shared" si="22"/>
        <v>349099041.9953233</v>
      </c>
      <c r="Q49" s="20">
        <f t="shared" si="23"/>
        <v>2492639220.8478117</v>
      </c>
      <c r="R49" s="20">
        <f t="shared" si="2"/>
        <v>8.8350891756855971E-3</v>
      </c>
      <c r="S49" s="20">
        <f t="shared" si="24"/>
        <v>6436844174.9741058</v>
      </c>
      <c r="T49" s="20">
        <f t="shared" si="25"/>
        <v>8929483395.8219185</v>
      </c>
      <c r="U49" s="20">
        <f t="shared" si="26"/>
        <v>719625039029.20056</v>
      </c>
      <c r="W49" s="20">
        <f t="shared" si="27"/>
        <v>285743468666.30139</v>
      </c>
      <c r="X49" s="20">
        <f t="shared" si="28"/>
        <v>728554522425.02246</v>
      </c>
      <c r="Y49" s="20">
        <f t="shared" si="29"/>
        <v>4966688953.2494507</v>
      </c>
      <c r="Z49" s="20">
        <f t="shared" si="30"/>
        <v>2124950690.4063156</v>
      </c>
      <c r="AA49" s="20">
        <f t="shared" si="31"/>
        <v>349099041.9953233</v>
      </c>
      <c r="AB49" s="20">
        <f t="shared" si="32"/>
        <v>2492639220.8478117</v>
      </c>
      <c r="AC49" s="20">
        <f t="shared" si="3"/>
        <v>8.8350891756855971E-3</v>
      </c>
      <c r="AD49" s="20">
        <f t="shared" si="33"/>
        <v>6436844174.9741058</v>
      </c>
      <c r="AE49" s="20">
        <f t="shared" si="34"/>
        <v>8929483395.8219185</v>
      </c>
      <c r="AF49" s="20">
        <f t="shared" si="35"/>
        <v>719625039029.20056</v>
      </c>
      <c r="AH49" s="20">
        <f t="shared" si="36"/>
        <v>285743468666.30139</v>
      </c>
      <c r="AI49" s="20">
        <f t="shared" si="37"/>
        <v>728554522425.02246</v>
      </c>
      <c r="AJ49" s="20">
        <f t="shared" si="38"/>
        <v>4966688953.2494507</v>
      </c>
      <c r="AK49" s="20">
        <f t="shared" si="39"/>
        <v>2124950690.4063156</v>
      </c>
      <c r="AL49" s="20">
        <f t="shared" si="40"/>
        <v>349099041.9953233</v>
      </c>
      <c r="AM49" s="20">
        <f t="shared" si="41"/>
        <v>2492639220.8478117</v>
      </c>
      <c r="AN49" s="20">
        <f t="shared" si="4"/>
        <v>8.8350891756855971E-3</v>
      </c>
      <c r="AO49" s="20">
        <f t="shared" si="42"/>
        <v>6436844174.9741058</v>
      </c>
      <c r="AP49" s="20">
        <f t="shared" si="43"/>
        <v>8929483395.8219185</v>
      </c>
      <c r="AQ49" s="20">
        <f t="shared" si="44"/>
        <v>719625039029.20056</v>
      </c>
      <c r="AS49" s="20">
        <f t="shared" si="5"/>
        <v>285743468666.30139</v>
      </c>
      <c r="AT49" s="20">
        <f t="shared" si="45"/>
        <v>728554522425.02246</v>
      </c>
      <c r="AU49" s="20">
        <f t="shared" si="46"/>
        <v>4966688953.2494507</v>
      </c>
      <c r="AV49" s="20">
        <f t="shared" si="47"/>
        <v>2124950690.4063156</v>
      </c>
      <c r="AW49" s="20">
        <f t="shared" si="48"/>
        <v>349099041.9953233</v>
      </c>
      <c r="AX49" s="20">
        <f t="shared" si="49"/>
        <v>2492639220.8478117</v>
      </c>
      <c r="AY49" s="20">
        <f t="shared" si="6"/>
        <v>8.8350891756855971E-3</v>
      </c>
      <c r="AZ49" s="20">
        <f t="shared" si="50"/>
        <v>6436844174.9741058</v>
      </c>
      <c r="BA49" s="20">
        <f t="shared" si="51"/>
        <v>8929483395.8219185</v>
      </c>
      <c r="BB49" s="20">
        <f t="shared" si="52"/>
        <v>719625039029.20056</v>
      </c>
      <c r="BD49" s="20">
        <f t="shared" si="7"/>
        <v>285743468666.30139</v>
      </c>
      <c r="BE49" s="20" t="str">
        <f t="shared" si="8"/>
        <v/>
      </c>
      <c r="BF49" s="20" t="str">
        <f t="shared" si="9"/>
        <v/>
      </c>
      <c r="BG49" s="20" t="str">
        <f t="shared" si="10"/>
        <v/>
      </c>
      <c r="BH49" s="20" t="str">
        <f t="shared" si="11"/>
        <v/>
      </c>
      <c r="BI49" s="20" t="str">
        <f t="shared" si="12"/>
        <v/>
      </c>
      <c r="BJ49" s="20" t="str">
        <f t="shared" si="13"/>
        <v/>
      </c>
      <c r="BK49" s="20" t="str">
        <f t="shared" si="14"/>
        <v/>
      </c>
      <c r="BL49" s="20" t="str">
        <f t="shared" si="15"/>
        <v/>
      </c>
      <c r="BM49" s="20" t="str">
        <f t="shared" si="16"/>
        <v/>
      </c>
      <c r="BN49" s="20" t="str">
        <f t="shared" si="17"/>
        <v/>
      </c>
    </row>
    <row r="50" spans="1:66" x14ac:dyDescent="0.3">
      <c r="A50" s="20">
        <f t="shared" si="0"/>
        <v>33</v>
      </c>
      <c r="B50" s="20">
        <f t="shared" si="53"/>
        <v>719625039029.20056</v>
      </c>
      <c r="C50" s="20">
        <f t="shared" si="54"/>
        <v>4966688953.2494507</v>
      </c>
      <c r="D50" s="20">
        <f t="shared" si="55"/>
        <v>2098906363.8351684</v>
      </c>
      <c r="E50" s="20">
        <f t="shared" si="56"/>
        <v>344820331.20149195</v>
      </c>
      <c r="F50" s="20">
        <f t="shared" si="57"/>
        <v>2522962258.2127905</v>
      </c>
      <c r="G50" s="20">
        <f t="shared" si="1"/>
        <v>8.8350891756855971E-3</v>
      </c>
      <c r="H50" s="20">
        <f t="shared" si="58"/>
        <v>6357951392.8792152</v>
      </c>
      <c r="I50" s="20">
        <f t="shared" si="59"/>
        <v>8880913651.0920067</v>
      </c>
      <c r="J50" s="20">
        <f t="shared" si="60"/>
        <v>710744125378.10852</v>
      </c>
      <c r="L50" s="20">
        <f t="shared" si="18"/>
        <v>293070150486.03619</v>
      </c>
      <c r="M50" s="20">
        <f t="shared" si="19"/>
        <v>719625039029.20056</v>
      </c>
      <c r="N50" s="20">
        <f t="shared" si="20"/>
        <v>4966688953.2494507</v>
      </c>
      <c r="O50" s="20">
        <f t="shared" si="21"/>
        <v>2098906363.8351684</v>
      </c>
      <c r="P50" s="20">
        <f t="shared" si="22"/>
        <v>344820331.20149195</v>
      </c>
      <c r="Q50" s="20">
        <f t="shared" si="23"/>
        <v>2522962258.2127905</v>
      </c>
      <c r="R50" s="20">
        <f t="shared" si="2"/>
        <v>8.8350891756855971E-3</v>
      </c>
      <c r="S50" s="20">
        <f t="shared" si="24"/>
        <v>6357951392.8792152</v>
      </c>
      <c r="T50" s="20">
        <f t="shared" si="25"/>
        <v>8880913651.0920067</v>
      </c>
      <c r="U50" s="20">
        <f t="shared" si="26"/>
        <v>710744125378.10852</v>
      </c>
      <c r="W50" s="20">
        <f t="shared" si="27"/>
        <v>293070150486.03619</v>
      </c>
      <c r="X50" s="20">
        <f t="shared" si="28"/>
        <v>719625039029.20056</v>
      </c>
      <c r="Y50" s="20">
        <f t="shared" si="29"/>
        <v>4966688953.2494507</v>
      </c>
      <c r="Z50" s="20">
        <f t="shared" si="30"/>
        <v>2098906363.8351684</v>
      </c>
      <c r="AA50" s="20">
        <f t="shared" si="31"/>
        <v>344820331.20149195</v>
      </c>
      <c r="AB50" s="20">
        <f t="shared" si="32"/>
        <v>2522962258.2127905</v>
      </c>
      <c r="AC50" s="20">
        <f t="shared" si="3"/>
        <v>8.8350891756855971E-3</v>
      </c>
      <c r="AD50" s="20">
        <f t="shared" si="33"/>
        <v>6357951392.8792152</v>
      </c>
      <c r="AE50" s="20">
        <f t="shared" si="34"/>
        <v>8880913651.0920067</v>
      </c>
      <c r="AF50" s="20">
        <f t="shared" si="35"/>
        <v>710744125378.10852</v>
      </c>
      <c r="AH50" s="20">
        <f t="shared" si="36"/>
        <v>293070150486.03619</v>
      </c>
      <c r="AI50" s="20">
        <f t="shared" si="37"/>
        <v>719625039029.20056</v>
      </c>
      <c r="AJ50" s="20">
        <f t="shared" si="38"/>
        <v>4966688953.2494507</v>
      </c>
      <c r="AK50" s="20">
        <f t="shared" si="39"/>
        <v>2098906363.8351684</v>
      </c>
      <c r="AL50" s="20">
        <f t="shared" si="40"/>
        <v>344820331.20149195</v>
      </c>
      <c r="AM50" s="20">
        <f t="shared" si="41"/>
        <v>2522962258.2127905</v>
      </c>
      <c r="AN50" s="20">
        <f t="shared" si="4"/>
        <v>8.8350891756855971E-3</v>
      </c>
      <c r="AO50" s="20">
        <f t="shared" si="42"/>
        <v>6357951392.8792152</v>
      </c>
      <c r="AP50" s="20">
        <f t="shared" si="43"/>
        <v>8880913651.0920067</v>
      </c>
      <c r="AQ50" s="20">
        <f t="shared" si="44"/>
        <v>710744125378.10852</v>
      </c>
      <c r="AS50" s="20">
        <f t="shared" si="5"/>
        <v>293070150486.03619</v>
      </c>
      <c r="AT50" s="20">
        <f t="shared" si="45"/>
        <v>719625039029.20056</v>
      </c>
      <c r="AU50" s="20">
        <f t="shared" si="46"/>
        <v>4966688953.2494507</v>
      </c>
      <c r="AV50" s="20">
        <f t="shared" si="47"/>
        <v>2098906363.8351684</v>
      </c>
      <c r="AW50" s="20">
        <f t="shared" si="48"/>
        <v>344820331.20149195</v>
      </c>
      <c r="AX50" s="20">
        <f t="shared" si="49"/>
        <v>2522962258.2127905</v>
      </c>
      <c r="AY50" s="20">
        <f t="shared" si="6"/>
        <v>8.8350891756855971E-3</v>
      </c>
      <c r="AZ50" s="20">
        <f t="shared" si="50"/>
        <v>6357951392.8792152</v>
      </c>
      <c r="BA50" s="20">
        <f t="shared" si="51"/>
        <v>8880913651.0920067</v>
      </c>
      <c r="BB50" s="20">
        <f t="shared" si="52"/>
        <v>710744125378.10852</v>
      </c>
      <c r="BD50" s="20">
        <f t="shared" si="7"/>
        <v>293070150486.03619</v>
      </c>
      <c r="BE50" s="20" t="str">
        <f t="shared" si="8"/>
        <v/>
      </c>
      <c r="BF50" s="20" t="str">
        <f t="shared" si="9"/>
        <v/>
      </c>
      <c r="BG50" s="20" t="str">
        <f t="shared" si="10"/>
        <v/>
      </c>
      <c r="BH50" s="20" t="str">
        <f t="shared" si="11"/>
        <v/>
      </c>
      <c r="BI50" s="20" t="str">
        <f t="shared" si="12"/>
        <v/>
      </c>
      <c r="BJ50" s="20" t="str">
        <f t="shared" si="13"/>
        <v/>
      </c>
      <c r="BK50" s="20" t="str">
        <f t="shared" si="14"/>
        <v/>
      </c>
      <c r="BL50" s="20" t="str">
        <f t="shared" si="15"/>
        <v/>
      </c>
      <c r="BM50" s="20" t="str">
        <f t="shared" si="16"/>
        <v/>
      </c>
      <c r="BN50" s="20" t="str">
        <f t="shared" si="17"/>
        <v/>
      </c>
    </row>
    <row r="51" spans="1:66" x14ac:dyDescent="0.3">
      <c r="A51" s="20">
        <f t="shared" si="0"/>
        <v>34</v>
      </c>
      <c r="B51" s="20">
        <f t="shared" si="53"/>
        <v>710744125378.10852</v>
      </c>
      <c r="C51" s="20">
        <f t="shared" si="54"/>
        <v>4966688953.2494507</v>
      </c>
      <c r="D51" s="20">
        <f t="shared" si="55"/>
        <v>2073003699.0194833</v>
      </c>
      <c r="E51" s="20">
        <f t="shared" si="56"/>
        <v>340564893.41034371</v>
      </c>
      <c r="F51" s="20">
        <f t="shared" si="57"/>
        <v>2553120360.8196235</v>
      </c>
      <c r="G51" s="20">
        <f t="shared" si="1"/>
        <v>8.8350891756855971E-3</v>
      </c>
      <c r="H51" s="20">
        <f t="shared" si="58"/>
        <v>6279487728.8102531</v>
      </c>
      <c r="I51" s="20">
        <f t="shared" si="59"/>
        <v>8832608089.6298771</v>
      </c>
      <c r="J51" s="20">
        <f t="shared" si="60"/>
        <v>701911517288.47864</v>
      </c>
      <c r="L51" s="20">
        <f t="shared" si="18"/>
        <v>300308675047.41583</v>
      </c>
      <c r="M51" s="20">
        <f t="shared" si="19"/>
        <v>710744125378.10852</v>
      </c>
      <c r="N51" s="20">
        <f t="shared" si="20"/>
        <v>4966688953.2494507</v>
      </c>
      <c r="O51" s="20">
        <f t="shared" si="21"/>
        <v>2073003699.0194833</v>
      </c>
      <c r="P51" s="20">
        <f t="shared" si="22"/>
        <v>340564893.41034371</v>
      </c>
      <c r="Q51" s="20">
        <f t="shared" si="23"/>
        <v>2553120360.8196235</v>
      </c>
      <c r="R51" s="20">
        <f t="shared" si="2"/>
        <v>8.8350891756855971E-3</v>
      </c>
      <c r="S51" s="20">
        <f t="shared" si="24"/>
        <v>6279487728.8102531</v>
      </c>
      <c r="T51" s="20">
        <f t="shared" si="25"/>
        <v>8832608089.6298771</v>
      </c>
      <c r="U51" s="20">
        <f t="shared" si="26"/>
        <v>701911517288.47864</v>
      </c>
      <c r="W51" s="20">
        <f t="shared" si="27"/>
        <v>300308675047.41583</v>
      </c>
      <c r="X51" s="20">
        <f t="shared" si="28"/>
        <v>710744125378.10852</v>
      </c>
      <c r="Y51" s="20">
        <f t="shared" si="29"/>
        <v>4966688953.2494507</v>
      </c>
      <c r="Z51" s="20">
        <f t="shared" si="30"/>
        <v>2073003699.0194833</v>
      </c>
      <c r="AA51" s="20">
        <f t="shared" si="31"/>
        <v>340564893.41034371</v>
      </c>
      <c r="AB51" s="20">
        <f t="shared" si="32"/>
        <v>2553120360.8196235</v>
      </c>
      <c r="AC51" s="20">
        <f t="shared" si="3"/>
        <v>8.8350891756855971E-3</v>
      </c>
      <c r="AD51" s="20">
        <f t="shared" si="33"/>
        <v>6279487728.8102531</v>
      </c>
      <c r="AE51" s="20">
        <f t="shared" si="34"/>
        <v>8832608089.6298771</v>
      </c>
      <c r="AF51" s="20">
        <f t="shared" si="35"/>
        <v>701911517288.47864</v>
      </c>
      <c r="AH51" s="20">
        <f t="shared" si="36"/>
        <v>300308675047.41583</v>
      </c>
      <c r="AI51" s="20">
        <f t="shared" si="37"/>
        <v>710744125378.10852</v>
      </c>
      <c r="AJ51" s="20">
        <f t="shared" si="38"/>
        <v>4966688953.2494507</v>
      </c>
      <c r="AK51" s="20">
        <f t="shared" si="39"/>
        <v>2073003699.0194833</v>
      </c>
      <c r="AL51" s="20">
        <f t="shared" si="40"/>
        <v>340564893.41034371</v>
      </c>
      <c r="AM51" s="20">
        <f t="shared" si="41"/>
        <v>2553120360.8196235</v>
      </c>
      <c r="AN51" s="20">
        <f t="shared" si="4"/>
        <v>8.8350891756855971E-3</v>
      </c>
      <c r="AO51" s="20">
        <f t="shared" si="42"/>
        <v>6279487728.8102531</v>
      </c>
      <c r="AP51" s="20">
        <f t="shared" si="43"/>
        <v>8832608089.6298771</v>
      </c>
      <c r="AQ51" s="20">
        <f t="shared" si="44"/>
        <v>701911517288.47864</v>
      </c>
      <c r="AS51" s="20">
        <f t="shared" si="5"/>
        <v>300308675047.41583</v>
      </c>
      <c r="AT51" s="20">
        <f t="shared" si="45"/>
        <v>710744125378.10852</v>
      </c>
      <c r="AU51" s="20">
        <f t="shared" si="46"/>
        <v>4966688953.2494507</v>
      </c>
      <c r="AV51" s="20">
        <f t="shared" si="47"/>
        <v>2073003699.0194833</v>
      </c>
      <c r="AW51" s="20">
        <f t="shared" si="48"/>
        <v>340564893.41034371</v>
      </c>
      <c r="AX51" s="20">
        <f t="shared" si="49"/>
        <v>2553120360.8196235</v>
      </c>
      <c r="AY51" s="20">
        <f t="shared" si="6"/>
        <v>8.8350891756855971E-3</v>
      </c>
      <c r="AZ51" s="20">
        <f t="shared" si="50"/>
        <v>6279487728.8102531</v>
      </c>
      <c r="BA51" s="20">
        <f t="shared" si="51"/>
        <v>8832608089.6298771</v>
      </c>
      <c r="BB51" s="20">
        <f t="shared" si="52"/>
        <v>701911517288.47864</v>
      </c>
      <c r="BD51" s="20">
        <f t="shared" si="7"/>
        <v>300308675047.41583</v>
      </c>
      <c r="BE51" s="20" t="str">
        <f t="shared" si="8"/>
        <v/>
      </c>
      <c r="BF51" s="20" t="str">
        <f t="shared" si="9"/>
        <v/>
      </c>
      <c r="BG51" s="20" t="str">
        <f t="shared" si="10"/>
        <v/>
      </c>
      <c r="BH51" s="20" t="str">
        <f t="shared" si="11"/>
        <v/>
      </c>
      <c r="BI51" s="20" t="str">
        <f t="shared" si="12"/>
        <v/>
      </c>
      <c r="BJ51" s="20" t="str">
        <f t="shared" si="13"/>
        <v/>
      </c>
      <c r="BK51" s="20" t="str">
        <f t="shared" si="14"/>
        <v/>
      </c>
      <c r="BL51" s="20" t="str">
        <f t="shared" si="15"/>
        <v/>
      </c>
      <c r="BM51" s="20" t="str">
        <f t="shared" si="16"/>
        <v/>
      </c>
      <c r="BN51" s="20" t="str">
        <f t="shared" si="17"/>
        <v/>
      </c>
    </row>
    <row r="52" spans="1:66" x14ac:dyDescent="0.3">
      <c r="A52" s="20">
        <f t="shared" si="0"/>
        <v>35</v>
      </c>
      <c r="B52" s="20">
        <f t="shared" si="53"/>
        <v>701911517288.47864</v>
      </c>
      <c r="C52" s="20">
        <f t="shared" si="54"/>
        <v>4966688953.2494507</v>
      </c>
      <c r="D52" s="20">
        <f t="shared" si="55"/>
        <v>2047241925.4247293</v>
      </c>
      <c r="E52" s="20">
        <f t="shared" si="56"/>
        <v>336332602.03406268</v>
      </c>
      <c r="F52" s="20">
        <f t="shared" si="57"/>
        <v>2583114425.7906585</v>
      </c>
      <c r="G52" s="20">
        <f t="shared" si="1"/>
        <v>8.8350891756855971E-3</v>
      </c>
      <c r="H52" s="20">
        <f t="shared" si="58"/>
        <v>6201450848.6844912</v>
      </c>
      <c r="I52" s="20">
        <f t="shared" si="59"/>
        <v>8784565274.4751492</v>
      </c>
      <c r="J52" s="20">
        <f t="shared" si="60"/>
        <v>693126952014.00354</v>
      </c>
      <c r="L52" s="20">
        <f t="shared" si="18"/>
        <v>307459784606.63025</v>
      </c>
      <c r="M52" s="20">
        <f t="shared" si="19"/>
        <v>701911517288.47864</v>
      </c>
      <c r="N52" s="20">
        <f t="shared" si="20"/>
        <v>4966688953.2494507</v>
      </c>
      <c r="O52" s="20">
        <f t="shared" si="21"/>
        <v>2047241925.4247293</v>
      </c>
      <c r="P52" s="20">
        <f t="shared" si="22"/>
        <v>336332602.03406268</v>
      </c>
      <c r="Q52" s="20">
        <f t="shared" si="23"/>
        <v>2583114425.7906585</v>
      </c>
      <c r="R52" s="20">
        <f t="shared" si="2"/>
        <v>8.8350891756855971E-3</v>
      </c>
      <c r="S52" s="20">
        <f t="shared" si="24"/>
        <v>6201450848.6844912</v>
      </c>
      <c r="T52" s="20">
        <f t="shared" si="25"/>
        <v>8784565274.4751492</v>
      </c>
      <c r="U52" s="20">
        <f t="shared" si="26"/>
        <v>693126952014.00354</v>
      </c>
      <c r="W52" s="20">
        <f t="shared" si="27"/>
        <v>307459784606.63025</v>
      </c>
      <c r="X52" s="20">
        <f t="shared" si="28"/>
        <v>701911517288.47864</v>
      </c>
      <c r="Y52" s="20">
        <f t="shared" si="29"/>
        <v>4966688953.2494507</v>
      </c>
      <c r="Z52" s="20">
        <f t="shared" si="30"/>
        <v>2047241925.4247293</v>
      </c>
      <c r="AA52" s="20">
        <f t="shared" si="31"/>
        <v>336332602.03406268</v>
      </c>
      <c r="AB52" s="20">
        <f t="shared" si="32"/>
        <v>2583114425.7906585</v>
      </c>
      <c r="AC52" s="20">
        <f t="shared" si="3"/>
        <v>8.8350891756855971E-3</v>
      </c>
      <c r="AD52" s="20">
        <f t="shared" si="33"/>
        <v>6201450848.6844912</v>
      </c>
      <c r="AE52" s="20">
        <f t="shared" si="34"/>
        <v>8784565274.4751492</v>
      </c>
      <c r="AF52" s="20">
        <f t="shared" si="35"/>
        <v>693126952014.00354</v>
      </c>
      <c r="AH52" s="20">
        <f t="shared" si="36"/>
        <v>307459784606.63025</v>
      </c>
      <c r="AI52" s="20">
        <f t="shared" si="37"/>
        <v>701911517288.47864</v>
      </c>
      <c r="AJ52" s="20">
        <f t="shared" si="38"/>
        <v>4966688953.2494507</v>
      </c>
      <c r="AK52" s="20">
        <f t="shared" si="39"/>
        <v>2047241925.4247293</v>
      </c>
      <c r="AL52" s="20">
        <f t="shared" si="40"/>
        <v>336332602.03406268</v>
      </c>
      <c r="AM52" s="20">
        <f t="shared" si="41"/>
        <v>2583114425.7906585</v>
      </c>
      <c r="AN52" s="20">
        <f t="shared" si="4"/>
        <v>8.8350891756855971E-3</v>
      </c>
      <c r="AO52" s="20">
        <f t="shared" si="42"/>
        <v>6201450848.6844912</v>
      </c>
      <c r="AP52" s="20">
        <f t="shared" si="43"/>
        <v>8784565274.4751492</v>
      </c>
      <c r="AQ52" s="20">
        <f t="shared" si="44"/>
        <v>693126952014.00354</v>
      </c>
      <c r="AS52" s="20">
        <f t="shared" si="5"/>
        <v>307459784606.63025</v>
      </c>
      <c r="AT52" s="20">
        <f t="shared" si="45"/>
        <v>701911517288.47864</v>
      </c>
      <c r="AU52" s="20">
        <f t="shared" si="46"/>
        <v>4966688953.2494507</v>
      </c>
      <c r="AV52" s="20">
        <f t="shared" si="47"/>
        <v>2047241925.4247293</v>
      </c>
      <c r="AW52" s="20">
        <f t="shared" si="48"/>
        <v>336332602.03406268</v>
      </c>
      <c r="AX52" s="20">
        <f t="shared" si="49"/>
        <v>2583114425.7906585</v>
      </c>
      <c r="AY52" s="20">
        <f t="shared" si="6"/>
        <v>8.8350891756855971E-3</v>
      </c>
      <c r="AZ52" s="20">
        <f t="shared" si="50"/>
        <v>6201450848.6844912</v>
      </c>
      <c r="BA52" s="20">
        <f t="shared" si="51"/>
        <v>8784565274.4751492</v>
      </c>
      <c r="BB52" s="20">
        <f t="shared" si="52"/>
        <v>693126952014.00354</v>
      </c>
      <c r="BD52" s="20">
        <f t="shared" si="7"/>
        <v>307459784606.63025</v>
      </c>
      <c r="BE52" s="20" t="str">
        <f t="shared" si="8"/>
        <v/>
      </c>
      <c r="BF52" s="20" t="str">
        <f t="shared" si="9"/>
        <v/>
      </c>
      <c r="BG52" s="20" t="str">
        <f t="shared" si="10"/>
        <v/>
      </c>
      <c r="BH52" s="20" t="str">
        <f t="shared" si="11"/>
        <v/>
      </c>
      <c r="BI52" s="20" t="str">
        <f t="shared" si="12"/>
        <v/>
      </c>
      <c r="BJ52" s="20" t="str">
        <f t="shared" si="13"/>
        <v/>
      </c>
      <c r="BK52" s="20" t="str">
        <f t="shared" si="14"/>
        <v/>
      </c>
      <c r="BL52" s="20" t="str">
        <f t="shared" si="15"/>
        <v/>
      </c>
      <c r="BM52" s="20" t="str">
        <f t="shared" si="16"/>
        <v/>
      </c>
      <c r="BN52" s="20" t="str">
        <f t="shared" si="17"/>
        <v/>
      </c>
    </row>
    <row r="53" spans="1:66" x14ac:dyDescent="0.3">
      <c r="A53" s="20">
        <f t="shared" si="0"/>
        <v>36</v>
      </c>
      <c r="B53" s="20">
        <f t="shared" si="53"/>
        <v>693126952014.00354</v>
      </c>
      <c r="C53" s="20">
        <f t="shared" si="54"/>
        <v>4966688953.2494507</v>
      </c>
      <c r="D53" s="20">
        <f t="shared" si="55"/>
        <v>2021620276.7075105</v>
      </c>
      <c r="E53" s="20">
        <f t="shared" si="56"/>
        <v>332123331.17337674</v>
      </c>
      <c r="F53" s="20">
        <f t="shared" si="57"/>
        <v>2612945345.3685637</v>
      </c>
      <c r="G53" s="20">
        <f t="shared" si="1"/>
        <v>8.8350891756855971E-3</v>
      </c>
      <c r="H53" s="20">
        <f t="shared" si="58"/>
        <v>6123838431.1148729</v>
      </c>
      <c r="I53" s="20">
        <f t="shared" si="59"/>
        <v>8736783776.4834366</v>
      </c>
      <c r="J53" s="20">
        <f t="shared" si="60"/>
        <v>684390168237.52014</v>
      </c>
      <c r="L53" s="20">
        <f t="shared" si="18"/>
        <v>314524215953.40369</v>
      </c>
      <c r="M53" s="20">
        <f t="shared" si="19"/>
        <v>693126952014.00354</v>
      </c>
      <c r="N53" s="20">
        <f t="shared" si="20"/>
        <v>4966688953.2494507</v>
      </c>
      <c r="O53" s="20">
        <f t="shared" si="21"/>
        <v>2021620276.7075105</v>
      </c>
      <c r="P53" s="20">
        <f t="shared" si="22"/>
        <v>332123331.17337674</v>
      </c>
      <c r="Q53" s="20">
        <f t="shared" si="23"/>
        <v>2612945345.3685637</v>
      </c>
      <c r="R53" s="20">
        <f t="shared" si="2"/>
        <v>8.8350891756855971E-3</v>
      </c>
      <c r="S53" s="20">
        <f t="shared" si="24"/>
        <v>6123838431.1148729</v>
      </c>
      <c r="T53" s="20">
        <f t="shared" si="25"/>
        <v>8736783776.4834366</v>
      </c>
      <c r="U53" s="20">
        <f t="shared" si="26"/>
        <v>684390168237.52014</v>
      </c>
      <c r="W53" s="20">
        <f t="shared" si="27"/>
        <v>314524215953.40369</v>
      </c>
      <c r="X53" s="20">
        <f t="shared" si="28"/>
        <v>693126952014.00354</v>
      </c>
      <c r="Y53" s="20">
        <f t="shared" si="29"/>
        <v>4966688953.2494507</v>
      </c>
      <c r="Z53" s="20">
        <f t="shared" si="30"/>
        <v>2021620276.7075105</v>
      </c>
      <c r="AA53" s="20">
        <f t="shared" si="31"/>
        <v>332123331.17337674</v>
      </c>
      <c r="AB53" s="20">
        <f t="shared" si="32"/>
        <v>2612945345.3685637</v>
      </c>
      <c r="AC53" s="20">
        <f t="shared" si="3"/>
        <v>8.8350891756855971E-3</v>
      </c>
      <c r="AD53" s="20">
        <f t="shared" si="33"/>
        <v>6123838431.1148729</v>
      </c>
      <c r="AE53" s="20">
        <f t="shared" si="34"/>
        <v>8736783776.4834366</v>
      </c>
      <c r="AF53" s="20">
        <f t="shared" si="35"/>
        <v>684390168237.52014</v>
      </c>
      <c r="AH53" s="20">
        <f t="shared" si="36"/>
        <v>314524215953.40369</v>
      </c>
      <c r="AI53" s="20">
        <f t="shared" si="37"/>
        <v>693126952014.00354</v>
      </c>
      <c r="AJ53" s="20">
        <f t="shared" si="38"/>
        <v>4966688953.2494507</v>
      </c>
      <c r="AK53" s="20">
        <f t="shared" si="39"/>
        <v>2021620276.7075105</v>
      </c>
      <c r="AL53" s="20">
        <f t="shared" si="40"/>
        <v>332123331.17337674</v>
      </c>
      <c r="AM53" s="20">
        <f t="shared" si="41"/>
        <v>2612945345.3685637</v>
      </c>
      <c r="AN53" s="20">
        <f t="shared" si="4"/>
        <v>8.8350891756855971E-3</v>
      </c>
      <c r="AO53" s="20">
        <f t="shared" si="42"/>
        <v>6123838431.1148729</v>
      </c>
      <c r="AP53" s="20">
        <f t="shared" si="43"/>
        <v>8736783776.4834366</v>
      </c>
      <c r="AQ53" s="20">
        <f t="shared" si="44"/>
        <v>684390168237.52014</v>
      </c>
      <c r="AS53" s="20">
        <f t="shared" si="5"/>
        <v>314524215953.40369</v>
      </c>
      <c r="AT53" s="20">
        <f t="shared" si="45"/>
        <v>693126952014.00354</v>
      </c>
      <c r="AU53" s="20">
        <f t="shared" si="46"/>
        <v>4966688953.2494507</v>
      </c>
      <c r="AV53" s="20">
        <f t="shared" si="47"/>
        <v>2021620276.7075105</v>
      </c>
      <c r="AW53" s="20">
        <f t="shared" si="48"/>
        <v>332123331.17337674</v>
      </c>
      <c r="AX53" s="20">
        <f t="shared" si="49"/>
        <v>2612945345.3685637</v>
      </c>
      <c r="AY53" s="20">
        <f t="shared" si="6"/>
        <v>8.8350891756855971E-3</v>
      </c>
      <c r="AZ53" s="20">
        <f t="shared" si="50"/>
        <v>6123838431.1148729</v>
      </c>
      <c r="BA53" s="20">
        <f t="shared" si="51"/>
        <v>8736783776.4834366</v>
      </c>
      <c r="BB53" s="20">
        <f t="shared" si="52"/>
        <v>684390168237.52014</v>
      </c>
      <c r="BD53" s="20">
        <f t="shared" si="7"/>
        <v>314524215953.40369</v>
      </c>
      <c r="BE53" s="20" t="str">
        <f t="shared" si="8"/>
        <v/>
      </c>
      <c r="BF53" s="20" t="str">
        <f t="shared" si="9"/>
        <v/>
      </c>
      <c r="BG53" s="20" t="str">
        <f t="shared" si="10"/>
        <v/>
      </c>
      <c r="BH53" s="20" t="str">
        <f t="shared" si="11"/>
        <v/>
      </c>
      <c r="BI53" s="20" t="str">
        <f t="shared" si="12"/>
        <v/>
      </c>
      <c r="BJ53" s="20" t="str">
        <f t="shared" si="13"/>
        <v/>
      </c>
      <c r="BK53" s="20" t="str">
        <f t="shared" si="14"/>
        <v/>
      </c>
      <c r="BL53" s="20" t="str">
        <f t="shared" si="15"/>
        <v/>
      </c>
      <c r="BM53" s="20" t="str">
        <f t="shared" si="16"/>
        <v/>
      </c>
      <c r="BN53" s="20" t="str">
        <f t="shared" si="17"/>
        <v/>
      </c>
    </row>
    <row r="54" spans="1:66" x14ac:dyDescent="0.3">
      <c r="A54" s="20">
        <f t="shared" si="0"/>
        <v>37</v>
      </c>
      <c r="B54" s="20">
        <f t="shared" si="53"/>
        <v>684390168237.52014</v>
      </c>
      <c r="C54" s="20">
        <f t="shared" si="54"/>
        <v>4966688953.2494507</v>
      </c>
      <c r="D54" s="20">
        <f t="shared" si="55"/>
        <v>1996137990.6927671</v>
      </c>
      <c r="E54" s="20">
        <f t="shared" si="56"/>
        <v>327936955.61381173</v>
      </c>
      <c r="F54" s="20">
        <f t="shared" si="57"/>
        <v>2642614006.942872</v>
      </c>
      <c r="G54" s="20">
        <f t="shared" si="1"/>
        <v>8.8350891756855971E-3</v>
      </c>
      <c r="H54" s="20">
        <f t="shared" si="58"/>
        <v>6046648167.3409586</v>
      </c>
      <c r="I54" s="20">
        <f t="shared" si="59"/>
        <v>8689262174.2838306</v>
      </c>
      <c r="J54" s="20">
        <f t="shared" si="60"/>
        <v>675700906063.23633</v>
      </c>
      <c r="L54" s="20">
        <f t="shared" si="18"/>
        <v>321502700448.50171</v>
      </c>
      <c r="M54" s="20">
        <f t="shared" si="19"/>
        <v>684390168237.52014</v>
      </c>
      <c r="N54" s="20">
        <f t="shared" si="20"/>
        <v>4966688953.2494507</v>
      </c>
      <c r="O54" s="20">
        <f t="shared" si="21"/>
        <v>1996137990.6927671</v>
      </c>
      <c r="P54" s="20">
        <f t="shared" si="22"/>
        <v>327936955.61381173</v>
      </c>
      <c r="Q54" s="20">
        <f t="shared" si="23"/>
        <v>2642614006.942872</v>
      </c>
      <c r="R54" s="20">
        <f t="shared" si="2"/>
        <v>8.8350891756855971E-3</v>
      </c>
      <c r="S54" s="20">
        <f t="shared" si="24"/>
        <v>6046648167.3409586</v>
      </c>
      <c r="T54" s="20">
        <f t="shared" si="25"/>
        <v>8689262174.2838306</v>
      </c>
      <c r="U54" s="20">
        <f t="shared" si="26"/>
        <v>675700906063.23633</v>
      </c>
      <c r="W54" s="20">
        <f t="shared" si="27"/>
        <v>321502700448.50171</v>
      </c>
      <c r="X54" s="20">
        <f t="shared" si="28"/>
        <v>684390168237.52014</v>
      </c>
      <c r="Y54" s="20">
        <f t="shared" si="29"/>
        <v>4966688953.2494507</v>
      </c>
      <c r="Z54" s="20">
        <f t="shared" si="30"/>
        <v>1996137990.6927671</v>
      </c>
      <c r="AA54" s="20">
        <f t="shared" si="31"/>
        <v>327936955.61381173</v>
      </c>
      <c r="AB54" s="20">
        <f t="shared" si="32"/>
        <v>2642614006.942872</v>
      </c>
      <c r="AC54" s="20">
        <f t="shared" si="3"/>
        <v>8.8350891756855971E-3</v>
      </c>
      <c r="AD54" s="20">
        <f t="shared" si="33"/>
        <v>6046648167.3409586</v>
      </c>
      <c r="AE54" s="20">
        <f t="shared" si="34"/>
        <v>8689262174.2838306</v>
      </c>
      <c r="AF54" s="20">
        <f t="shared" si="35"/>
        <v>675700906063.23633</v>
      </c>
      <c r="AH54" s="20">
        <f t="shared" si="36"/>
        <v>321502700448.50171</v>
      </c>
      <c r="AI54" s="20">
        <f t="shared" si="37"/>
        <v>684390168237.52014</v>
      </c>
      <c r="AJ54" s="20">
        <f t="shared" si="38"/>
        <v>4966688953.2494507</v>
      </c>
      <c r="AK54" s="20">
        <f t="shared" si="39"/>
        <v>1996137990.6927671</v>
      </c>
      <c r="AL54" s="20">
        <f t="shared" si="40"/>
        <v>327936955.61381173</v>
      </c>
      <c r="AM54" s="20">
        <f t="shared" si="41"/>
        <v>2642614006.942872</v>
      </c>
      <c r="AN54" s="20">
        <f t="shared" si="4"/>
        <v>8.8350891756855971E-3</v>
      </c>
      <c r="AO54" s="20">
        <f t="shared" si="42"/>
        <v>6046648167.3409586</v>
      </c>
      <c r="AP54" s="20">
        <f t="shared" si="43"/>
        <v>8689262174.2838306</v>
      </c>
      <c r="AQ54" s="20">
        <f t="shared" si="44"/>
        <v>675700906063.23633</v>
      </c>
      <c r="AS54" s="20">
        <f t="shared" si="5"/>
        <v>321502700448.50171</v>
      </c>
      <c r="AT54" s="20">
        <f t="shared" si="45"/>
        <v>684390168237.52014</v>
      </c>
      <c r="AU54" s="20">
        <f t="shared" si="46"/>
        <v>4966688953.2494507</v>
      </c>
      <c r="AV54" s="20">
        <f t="shared" si="47"/>
        <v>1996137990.6927671</v>
      </c>
      <c r="AW54" s="20">
        <f t="shared" si="48"/>
        <v>327936955.61381173</v>
      </c>
      <c r="AX54" s="20">
        <f t="shared" si="49"/>
        <v>2642614006.942872</v>
      </c>
      <c r="AY54" s="20">
        <f t="shared" si="6"/>
        <v>8.8350891756855971E-3</v>
      </c>
      <c r="AZ54" s="20">
        <f t="shared" si="50"/>
        <v>6046648167.3409586</v>
      </c>
      <c r="BA54" s="20">
        <f t="shared" si="51"/>
        <v>8689262174.2838306</v>
      </c>
      <c r="BB54" s="20">
        <f t="shared" si="52"/>
        <v>675700906063.23633</v>
      </c>
      <c r="BD54" s="20">
        <f t="shared" si="7"/>
        <v>321502700448.50171</v>
      </c>
      <c r="BE54" s="20" t="str">
        <f t="shared" si="8"/>
        <v/>
      </c>
      <c r="BF54" s="20" t="str">
        <f t="shared" si="9"/>
        <v/>
      </c>
      <c r="BG54" s="20" t="str">
        <f t="shared" si="10"/>
        <v/>
      </c>
      <c r="BH54" s="20" t="str">
        <f t="shared" si="11"/>
        <v/>
      </c>
      <c r="BI54" s="20" t="str">
        <f t="shared" si="12"/>
        <v/>
      </c>
      <c r="BJ54" s="20" t="str">
        <f t="shared" si="13"/>
        <v/>
      </c>
      <c r="BK54" s="20" t="str">
        <f t="shared" si="14"/>
        <v/>
      </c>
      <c r="BL54" s="20" t="str">
        <f t="shared" si="15"/>
        <v/>
      </c>
      <c r="BM54" s="20" t="str">
        <f t="shared" si="16"/>
        <v/>
      </c>
      <c r="BN54" s="20" t="str">
        <f t="shared" si="17"/>
        <v/>
      </c>
    </row>
    <row r="55" spans="1:66" x14ac:dyDescent="0.3">
      <c r="A55" s="20">
        <f t="shared" si="0"/>
        <v>38</v>
      </c>
      <c r="B55" s="20">
        <f t="shared" si="53"/>
        <v>675700906063.23633</v>
      </c>
      <c r="C55" s="20">
        <f t="shared" si="54"/>
        <v>4966688953.2494507</v>
      </c>
      <c r="D55" s="20">
        <f t="shared" si="55"/>
        <v>1970794309.3511059</v>
      </c>
      <c r="E55" s="20">
        <f t="shared" si="56"/>
        <v>323773350.82196742</v>
      </c>
      <c r="F55" s="20">
        <f t="shared" si="57"/>
        <v>2672121293.0763774</v>
      </c>
      <c r="G55" s="20">
        <f t="shared" si="1"/>
        <v>8.8350891756855971E-3</v>
      </c>
      <c r="H55" s="20">
        <f t="shared" si="58"/>
        <v>5969877761.1602497</v>
      </c>
      <c r="I55" s="20">
        <f t="shared" si="59"/>
        <v>8641999054.2366276</v>
      </c>
      <c r="J55" s="20">
        <f t="shared" si="60"/>
        <v>667058907008.99963</v>
      </c>
      <c r="L55" s="20">
        <f t="shared" si="18"/>
        <v>328395964060.99182</v>
      </c>
      <c r="M55" s="20">
        <f t="shared" si="19"/>
        <v>675700906063.23633</v>
      </c>
      <c r="N55" s="20">
        <f t="shared" si="20"/>
        <v>4966688953.2494507</v>
      </c>
      <c r="O55" s="20">
        <f t="shared" si="21"/>
        <v>1970794309.3511059</v>
      </c>
      <c r="P55" s="20">
        <f t="shared" si="22"/>
        <v>323773350.82196742</v>
      </c>
      <c r="Q55" s="20">
        <f t="shared" si="23"/>
        <v>2672121293.0763774</v>
      </c>
      <c r="R55" s="20">
        <f t="shared" si="2"/>
        <v>8.8350891756855971E-3</v>
      </c>
      <c r="S55" s="20">
        <f t="shared" si="24"/>
        <v>5969877761.1602497</v>
      </c>
      <c r="T55" s="20">
        <f t="shared" si="25"/>
        <v>8641999054.2366276</v>
      </c>
      <c r="U55" s="20">
        <f t="shared" si="26"/>
        <v>667058907008.99963</v>
      </c>
      <c r="W55" s="20">
        <f t="shared" si="27"/>
        <v>328395964060.99182</v>
      </c>
      <c r="X55" s="20">
        <f t="shared" si="28"/>
        <v>675700906063.23633</v>
      </c>
      <c r="Y55" s="20">
        <f t="shared" si="29"/>
        <v>4966688953.2494507</v>
      </c>
      <c r="Z55" s="20">
        <f t="shared" si="30"/>
        <v>1970794309.3511059</v>
      </c>
      <c r="AA55" s="20">
        <f t="shared" si="31"/>
        <v>323773350.82196742</v>
      </c>
      <c r="AB55" s="20">
        <f t="shared" si="32"/>
        <v>2672121293.0763774</v>
      </c>
      <c r="AC55" s="20">
        <f t="shared" si="3"/>
        <v>8.8350891756855971E-3</v>
      </c>
      <c r="AD55" s="20">
        <f t="shared" si="33"/>
        <v>5969877761.1602497</v>
      </c>
      <c r="AE55" s="20">
        <f t="shared" si="34"/>
        <v>8641999054.2366276</v>
      </c>
      <c r="AF55" s="20">
        <f t="shared" si="35"/>
        <v>667058907008.99963</v>
      </c>
      <c r="AH55" s="20">
        <f t="shared" si="36"/>
        <v>328395964060.99182</v>
      </c>
      <c r="AI55" s="20">
        <f t="shared" si="37"/>
        <v>675700906063.23633</v>
      </c>
      <c r="AJ55" s="20">
        <f t="shared" si="38"/>
        <v>4966688953.2494507</v>
      </c>
      <c r="AK55" s="20">
        <f t="shared" si="39"/>
        <v>1970794309.3511059</v>
      </c>
      <c r="AL55" s="20">
        <f t="shared" si="40"/>
        <v>323773350.82196742</v>
      </c>
      <c r="AM55" s="20">
        <f t="shared" si="41"/>
        <v>2672121293.0763774</v>
      </c>
      <c r="AN55" s="20">
        <f t="shared" si="4"/>
        <v>8.8350891756855971E-3</v>
      </c>
      <c r="AO55" s="20">
        <f t="shared" si="42"/>
        <v>5969877761.1602497</v>
      </c>
      <c r="AP55" s="20">
        <f t="shared" si="43"/>
        <v>8641999054.2366276</v>
      </c>
      <c r="AQ55" s="20">
        <f t="shared" si="44"/>
        <v>667058907008.99963</v>
      </c>
      <c r="AS55" s="20">
        <f t="shared" si="5"/>
        <v>328395964060.99182</v>
      </c>
      <c r="AT55" s="20">
        <f t="shared" si="45"/>
        <v>675700906063.23633</v>
      </c>
      <c r="AU55" s="20">
        <f t="shared" si="46"/>
        <v>4966688953.2494507</v>
      </c>
      <c r="AV55" s="20">
        <f t="shared" si="47"/>
        <v>1970794309.3511059</v>
      </c>
      <c r="AW55" s="20">
        <f t="shared" si="48"/>
        <v>323773350.82196742</v>
      </c>
      <c r="AX55" s="20">
        <f t="shared" si="49"/>
        <v>2672121293.0763774</v>
      </c>
      <c r="AY55" s="20">
        <f t="shared" si="6"/>
        <v>8.8350891756855971E-3</v>
      </c>
      <c r="AZ55" s="20">
        <f t="shared" si="50"/>
        <v>5969877761.1602497</v>
      </c>
      <c r="BA55" s="20">
        <f t="shared" si="51"/>
        <v>8641999054.2366276</v>
      </c>
      <c r="BB55" s="20">
        <f t="shared" si="52"/>
        <v>667058907008.99963</v>
      </c>
      <c r="BD55" s="20">
        <f t="shared" si="7"/>
        <v>328395964060.99182</v>
      </c>
      <c r="BE55" s="20" t="str">
        <f t="shared" si="8"/>
        <v/>
      </c>
      <c r="BF55" s="20" t="str">
        <f t="shared" si="9"/>
        <v/>
      </c>
      <c r="BG55" s="20" t="str">
        <f t="shared" si="10"/>
        <v/>
      </c>
      <c r="BH55" s="20" t="str">
        <f t="shared" si="11"/>
        <v/>
      </c>
      <c r="BI55" s="20" t="str">
        <f t="shared" si="12"/>
        <v/>
      </c>
      <c r="BJ55" s="20" t="str">
        <f t="shared" si="13"/>
        <v/>
      </c>
      <c r="BK55" s="20" t="str">
        <f t="shared" si="14"/>
        <v/>
      </c>
      <c r="BL55" s="20" t="str">
        <f t="shared" si="15"/>
        <v/>
      </c>
      <c r="BM55" s="20" t="str">
        <f t="shared" si="16"/>
        <v/>
      </c>
      <c r="BN55" s="20" t="str">
        <f t="shared" si="17"/>
        <v/>
      </c>
    </row>
    <row r="56" spans="1:66" x14ac:dyDescent="0.3">
      <c r="A56" s="20">
        <f t="shared" si="0"/>
        <v>39</v>
      </c>
      <c r="B56" s="20">
        <f t="shared" si="53"/>
        <v>667058907008.99963</v>
      </c>
      <c r="C56" s="20">
        <f t="shared" si="54"/>
        <v>4966688953.2494507</v>
      </c>
      <c r="D56" s="20">
        <f t="shared" si="55"/>
        <v>1945588478.7762489</v>
      </c>
      <c r="E56" s="20">
        <f t="shared" si="56"/>
        <v>319632392.94181234</v>
      </c>
      <c r="F56" s="20">
        <f t="shared" si="57"/>
        <v>2701468081.5313892</v>
      </c>
      <c r="G56" s="20">
        <v>6.771592733353704E-3</v>
      </c>
      <c r="H56" s="20">
        <f t="shared" si="58"/>
        <v>4517051247.4210062</v>
      </c>
      <c r="I56" s="20">
        <f t="shared" si="59"/>
        <v>7218519328.9523954</v>
      </c>
      <c r="J56" s="20">
        <f t="shared" si="60"/>
        <v>659840387680.04724</v>
      </c>
      <c r="K56" s="4">
        <v>0.77249999999999996</v>
      </c>
      <c r="L56" s="20">
        <f t="shared" si="18"/>
        <v>281522253829.14343</v>
      </c>
      <c r="M56" s="20">
        <f t="shared" si="19"/>
        <v>667058907008.99963</v>
      </c>
      <c r="N56" s="20">
        <f t="shared" si="20"/>
        <v>4966688953.2494507</v>
      </c>
      <c r="O56" s="20">
        <f t="shared" si="21"/>
        <v>1945588478.7762489</v>
      </c>
      <c r="P56" s="20">
        <f t="shared" si="22"/>
        <v>319632392.94181234</v>
      </c>
      <c r="Q56" s="20">
        <f t="shared" si="23"/>
        <v>2701468081.5313892</v>
      </c>
      <c r="R56" s="20">
        <v>6.771592733353704E-3</v>
      </c>
      <c r="S56" s="20">
        <f t="shared" si="24"/>
        <v>4517051247.4210062</v>
      </c>
      <c r="T56" s="20">
        <f t="shared" si="25"/>
        <v>7218519328.9523954</v>
      </c>
      <c r="U56" s="20">
        <f t="shared" si="26"/>
        <v>659840387680.04724</v>
      </c>
      <c r="V56" s="20">
        <v>0.97249999999999992</v>
      </c>
      <c r="W56" s="20">
        <f t="shared" si="27"/>
        <v>281522253829.14343</v>
      </c>
      <c r="X56" s="20">
        <f t="shared" si="28"/>
        <v>667058907008.99963</v>
      </c>
      <c r="Y56" s="20">
        <f t="shared" si="29"/>
        <v>4966688953.2494507</v>
      </c>
      <c r="Z56" s="20">
        <f t="shared" si="30"/>
        <v>1945588478.7762489</v>
      </c>
      <c r="AA56" s="20">
        <f t="shared" si="31"/>
        <v>319632392.94181234</v>
      </c>
      <c r="AB56" s="20">
        <f t="shared" si="32"/>
        <v>2701468081.5313892</v>
      </c>
      <c r="AC56" s="20">
        <v>6.771592733353704E-3</v>
      </c>
      <c r="AD56" s="20">
        <f t="shared" si="33"/>
        <v>4517051247.4210062</v>
      </c>
      <c r="AE56" s="20">
        <f t="shared" si="34"/>
        <v>7218519328.9523954</v>
      </c>
      <c r="AF56" s="20">
        <f t="shared" si="35"/>
        <v>659840387680.04724</v>
      </c>
      <c r="AG56" s="20">
        <v>0.57250000000000001</v>
      </c>
      <c r="AH56" s="20">
        <f t="shared" si="36"/>
        <v>281522253829.14343</v>
      </c>
      <c r="AI56" s="20">
        <f t="shared" si="37"/>
        <v>667058907008.99963</v>
      </c>
      <c r="AJ56" s="20">
        <f t="shared" si="38"/>
        <v>4966688953.2494507</v>
      </c>
      <c r="AK56" s="20">
        <f t="shared" si="39"/>
        <v>1945588478.7762489</v>
      </c>
      <c r="AL56" s="20">
        <f t="shared" si="40"/>
        <v>319632392.94181234</v>
      </c>
      <c r="AM56" s="20">
        <f t="shared" si="41"/>
        <v>2701468081.5313892</v>
      </c>
      <c r="AN56" s="20">
        <v>6.771592733353704E-3</v>
      </c>
      <c r="AO56" s="20">
        <f t="shared" si="42"/>
        <v>4517051247.4210062</v>
      </c>
      <c r="AP56" s="20">
        <f t="shared" si="43"/>
        <v>7218519328.9523954</v>
      </c>
      <c r="AQ56" s="20">
        <f t="shared" si="44"/>
        <v>659840387680.04724</v>
      </c>
      <c r="AR56" s="20">
        <v>1.1724999999999999</v>
      </c>
      <c r="AS56" s="20">
        <f t="shared" si="5"/>
        <v>281522253829.14343</v>
      </c>
      <c r="AT56" s="20">
        <f t="shared" si="45"/>
        <v>667058907008.99963</v>
      </c>
      <c r="AU56" s="20">
        <f t="shared" si="46"/>
        <v>4966688953.2494507</v>
      </c>
      <c r="AV56" s="20">
        <f t="shared" si="47"/>
        <v>1945588478.7762489</v>
      </c>
      <c r="AW56" s="20">
        <f t="shared" si="48"/>
        <v>319632392.94181234</v>
      </c>
      <c r="AX56" s="20">
        <f t="shared" si="49"/>
        <v>2701468081.5313892</v>
      </c>
      <c r="AY56" s="20">
        <v>6.771592733353704E-3</v>
      </c>
      <c r="AZ56" s="20">
        <f t="shared" si="50"/>
        <v>4517051247.4210062</v>
      </c>
      <c r="BA56" s="20">
        <f t="shared" si="51"/>
        <v>7218519328.9523954</v>
      </c>
      <c r="BB56" s="20">
        <f t="shared" si="52"/>
        <v>659840387680.04724</v>
      </c>
      <c r="BC56" s="20">
        <v>0.37249999999999994</v>
      </c>
      <c r="BD56" s="20">
        <f t="shared" si="7"/>
        <v>281522253829.14343</v>
      </c>
      <c r="BE56" s="20">
        <f t="shared" si="8"/>
        <v>0.99635716577429778</v>
      </c>
      <c r="BF56" s="20">
        <f t="shared" si="9"/>
        <v>0.99619173864475041</v>
      </c>
      <c r="BG56" s="20">
        <f t="shared" si="10"/>
        <v>0.99652264785447209</v>
      </c>
      <c r="BH56" s="20">
        <f t="shared" si="11"/>
        <v>0.99602636643846409</v>
      </c>
      <c r="BI56" s="20">
        <f t="shared" si="12"/>
        <v>0.99668818491265776</v>
      </c>
      <c r="BJ56" s="20">
        <f t="shared" si="13"/>
        <v>9130724482.1586266</v>
      </c>
      <c r="BK56" s="20">
        <f t="shared" si="14"/>
        <v>12138803824.395071</v>
      </c>
      <c r="BL56" s="20">
        <f t="shared" si="15"/>
        <v>9132240977.7815914</v>
      </c>
      <c r="BM56" s="20">
        <f t="shared" si="16"/>
        <v>9127693001.3823223</v>
      </c>
      <c r="BN56" s="20">
        <f t="shared" si="17"/>
        <v>9133757977.2289791</v>
      </c>
    </row>
    <row r="57" spans="1:66" x14ac:dyDescent="0.3">
      <c r="A57" s="20">
        <f t="shared" si="0"/>
        <v>40</v>
      </c>
      <c r="B57" s="20">
        <f t="shared" si="53"/>
        <v>659840387680.04724</v>
      </c>
      <c r="C57" s="20">
        <f t="shared" si="54"/>
        <v>4966688953.2494507</v>
      </c>
      <c r="D57" s="20">
        <f t="shared" si="55"/>
        <v>1924534464.0668046</v>
      </c>
      <c r="E57" s="20">
        <f t="shared" si="56"/>
        <v>316173519.09668934</v>
      </c>
      <c r="F57" s="20">
        <f t="shared" si="57"/>
        <v>2725980970.0859566</v>
      </c>
      <c r="G57" s="20">
        <v>6.8974009101837597E-3</v>
      </c>
      <c r="H57" s="20">
        <f t="shared" si="58"/>
        <v>4551183690.5603628</v>
      </c>
      <c r="I57" s="20">
        <f t="shared" si="59"/>
        <v>7277164660.6463194</v>
      </c>
      <c r="J57" s="20">
        <f t="shared" si="60"/>
        <v>652563223019.401</v>
      </c>
      <c r="K57" s="4">
        <v>0.86680000000000001</v>
      </c>
      <c r="L57" s="20">
        <f t="shared" si="18"/>
        <v>291086586425.85278</v>
      </c>
      <c r="M57" s="20">
        <f t="shared" si="19"/>
        <v>659840387680.04724</v>
      </c>
      <c r="N57" s="20">
        <f t="shared" si="20"/>
        <v>4966688953.2494507</v>
      </c>
      <c r="O57" s="20">
        <f t="shared" si="21"/>
        <v>1924534464.0668046</v>
      </c>
      <c r="P57" s="20">
        <f t="shared" si="22"/>
        <v>316173519.09668934</v>
      </c>
      <c r="Q57" s="20">
        <f t="shared" si="23"/>
        <v>2725980970.0859566</v>
      </c>
      <c r="R57" s="20">
        <v>6.906393920267595E-3</v>
      </c>
      <c r="S57" s="20">
        <f t="shared" si="24"/>
        <v>4557117641.8204908</v>
      </c>
      <c r="T57" s="20">
        <f t="shared" si="25"/>
        <v>7283098611.9064474</v>
      </c>
      <c r="U57" s="20">
        <f t="shared" si="26"/>
        <v>652557289068.14087</v>
      </c>
      <c r="V57" s="20">
        <v>1.0668</v>
      </c>
      <c r="W57" s="20">
        <f t="shared" si="27"/>
        <v>291323944476.25787</v>
      </c>
      <c r="X57" s="20">
        <f t="shared" si="28"/>
        <v>659840387680.04724</v>
      </c>
      <c r="Y57" s="20">
        <f t="shared" si="29"/>
        <v>4966688953.2494507</v>
      </c>
      <c r="Z57" s="20">
        <f t="shared" si="30"/>
        <v>1924534464.0668046</v>
      </c>
      <c r="AA57" s="20">
        <f t="shared" si="31"/>
        <v>316173519.09668934</v>
      </c>
      <c r="AB57" s="20">
        <f t="shared" si="32"/>
        <v>2725980970.0859566</v>
      </c>
      <c r="AC57" s="20">
        <v>6.906393920267595E-3</v>
      </c>
      <c r="AD57" s="20">
        <f t="shared" si="33"/>
        <v>4557117641.8204908</v>
      </c>
      <c r="AE57" s="20">
        <f t="shared" si="34"/>
        <v>7283098611.9064474</v>
      </c>
      <c r="AF57" s="20">
        <f t="shared" si="35"/>
        <v>652557289068.14087</v>
      </c>
      <c r="AG57" s="20">
        <v>0.66680000000000006</v>
      </c>
      <c r="AH57" s="20">
        <f t="shared" si="36"/>
        <v>291323944476.25787</v>
      </c>
      <c r="AI57" s="20">
        <f t="shared" si="37"/>
        <v>659840387680.04724</v>
      </c>
      <c r="AJ57" s="20">
        <f t="shared" si="38"/>
        <v>4966688953.2494507</v>
      </c>
      <c r="AK57" s="20">
        <f t="shared" si="39"/>
        <v>1924534464.0668046</v>
      </c>
      <c r="AL57" s="20">
        <f t="shared" si="40"/>
        <v>316173519.09668934</v>
      </c>
      <c r="AM57" s="20">
        <f t="shared" si="41"/>
        <v>2725980970.0859566</v>
      </c>
      <c r="AN57" s="20">
        <v>6.906393920267595E-3</v>
      </c>
      <c r="AO57" s="20">
        <f t="shared" si="42"/>
        <v>4557117641.8204908</v>
      </c>
      <c r="AP57" s="20">
        <f t="shared" si="43"/>
        <v>7283098611.9064474</v>
      </c>
      <c r="AQ57" s="20">
        <f t="shared" si="44"/>
        <v>652557289068.14087</v>
      </c>
      <c r="AR57" s="20">
        <v>1.2667999999999999</v>
      </c>
      <c r="AS57" s="20">
        <f t="shared" si="5"/>
        <v>291323944476.25787</v>
      </c>
      <c r="AT57" s="20">
        <f t="shared" si="45"/>
        <v>659840387680.04724</v>
      </c>
      <c r="AU57" s="20">
        <f t="shared" si="46"/>
        <v>4966688953.2494507</v>
      </c>
      <c r="AV57" s="20">
        <f t="shared" si="47"/>
        <v>1924534464.0668046</v>
      </c>
      <c r="AW57" s="20">
        <f t="shared" si="48"/>
        <v>316173519.09668934</v>
      </c>
      <c r="AX57" s="20">
        <f t="shared" si="49"/>
        <v>2725980970.0859566</v>
      </c>
      <c r="AY57" s="20">
        <v>6.906393920267595E-3</v>
      </c>
      <c r="AZ57" s="20">
        <f t="shared" si="50"/>
        <v>4557117641.8204908</v>
      </c>
      <c r="BA57" s="20">
        <f t="shared" si="51"/>
        <v>7283098611.9064474</v>
      </c>
      <c r="BB57" s="20">
        <f t="shared" si="52"/>
        <v>652557289068.14087</v>
      </c>
      <c r="BC57" s="20">
        <v>0.46679999999999999</v>
      </c>
      <c r="BD57" s="20">
        <f t="shared" si="7"/>
        <v>291323944476.25787</v>
      </c>
      <c r="BE57" s="20">
        <f t="shared" si="8"/>
        <v>0.99264988021533751</v>
      </c>
      <c r="BF57" s="20">
        <f t="shared" si="9"/>
        <v>0.99232029727495508</v>
      </c>
      <c r="BG57" s="20">
        <f t="shared" si="10"/>
        <v>0.99297962738135859</v>
      </c>
      <c r="BH57" s="20">
        <f t="shared" si="11"/>
        <v>0.99199087845117595</v>
      </c>
      <c r="BI57" s="20">
        <f t="shared" si="12"/>
        <v>0.99330953888214446</v>
      </c>
      <c r="BJ57" s="20">
        <f t="shared" si="13"/>
        <v>9134065533.924057</v>
      </c>
      <c r="BK57" s="20">
        <f t="shared" si="14"/>
        <v>12155712838.21055</v>
      </c>
      <c r="BL57" s="20">
        <f t="shared" si="15"/>
        <v>9142992060.8441925</v>
      </c>
      <c r="BM57" s="20">
        <f t="shared" si="16"/>
        <v>9133888023.4908085</v>
      </c>
      <c r="BN57" s="20">
        <f t="shared" si="17"/>
        <v>9146029764.8909721</v>
      </c>
    </row>
    <row r="58" spans="1:66" x14ac:dyDescent="0.3">
      <c r="A58" s="20">
        <f t="shared" si="0"/>
        <v>41</v>
      </c>
      <c r="B58" s="20">
        <f t="shared" si="53"/>
        <v>652563223019.401</v>
      </c>
      <c r="C58" s="20">
        <f t="shared" si="54"/>
        <v>4966688953.2494507</v>
      </c>
      <c r="D58" s="20">
        <f t="shared" si="55"/>
        <v>1903309400.473253</v>
      </c>
      <c r="E58" s="20">
        <f t="shared" si="56"/>
        <v>312686544.36346298</v>
      </c>
      <c r="F58" s="20">
        <f t="shared" si="57"/>
        <v>2750693008.4127345</v>
      </c>
      <c r="G58" s="20">
        <v>9.5066505016395686E-3</v>
      </c>
      <c r="H58" s="20">
        <f t="shared" si="58"/>
        <v>6203690491.4689226</v>
      </c>
      <c r="I58" s="20">
        <f t="shared" si="59"/>
        <v>8954383499.8816566</v>
      </c>
      <c r="J58" s="20">
        <f t="shared" si="60"/>
        <v>643608839519.51941</v>
      </c>
      <c r="K58" s="4">
        <v>0.87549999999999994</v>
      </c>
      <c r="L58" s="20">
        <f t="shared" si="18"/>
        <v>367129723495.14795</v>
      </c>
      <c r="M58" s="20">
        <f t="shared" si="19"/>
        <v>652557289068.14087</v>
      </c>
      <c r="N58" s="20">
        <f t="shared" si="20"/>
        <v>4966688953.2494507</v>
      </c>
      <c r="O58" s="20">
        <f t="shared" si="21"/>
        <v>1903292093.115411</v>
      </c>
      <c r="P58" s="20">
        <f t="shared" si="22"/>
        <v>312683701.01181751</v>
      </c>
      <c r="Q58" s="20">
        <f t="shared" si="23"/>
        <v>2750713159.1222224</v>
      </c>
      <c r="R58" s="20">
        <v>8.7507897405613155E-3</v>
      </c>
      <c r="S58" s="20">
        <f t="shared" si="24"/>
        <v>5710391630.3059921</v>
      </c>
      <c r="T58" s="20">
        <f t="shared" si="25"/>
        <v>8461104789.428215</v>
      </c>
      <c r="U58" s="20">
        <f t="shared" si="26"/>
        <v>644096184278.71265</v>
      </c>
      <c r="V58" s="20">
        <v>1.0754999999999999</v>
      </c>
      <c r="W58" s="20">
        <f t="shared" si="27"/>
        <v>346905296366.55682</v>
      </c>
      <c r="X58" s="20">
        <f t="shared" si="28"/>
        <v>652557289068.14087</v>
      </c>
      <c r="Y58" s="20">
        <f t="shared" si="29"/>
        <v>4966688953.2494507</v>
      </c>
      <c r="Z58" s="20">
        <f t="shared" si="30"/>
        <v>1903292093.115411</v>
      </c>
      <c r="AA58" s="20">
        <f t="shared" si="31"/>
        <v>312683701.01181751</v>
      </c>
      <c r="AB58" s="20">
        <f t="shared" si="32"/>
        <v>2750713159.1222224</v>
      </c>
      <c r="AC58" s="20">
        <v>1.0409048871669824E-2</v>
      </c>
      <c r="AD58" s="20">
        <f t="shared" si="33"/>
        <v>6792500713.4746504</v>
      </c>
      <c r="AE58" s="20">
        <f t="shared" si="34"/>
        <v>9543213872.5968723</v>
      </c>
      <c r="AF58" s="20">
        <f t="shared" si="35"/>
        <v>643014075195.54407</v>
      </c>
      <c r="AG58" s="20">
        <v>0.67549999999999999</v>
      </c>
      <c r="AH58" s="20">
        <f t="shared" si="36"/>
        <v>391271768776.47174</v>
      </c>
      <c r="AI58" s="20">
        <f t="shared" si="37"/>
        <v>652557289068.14087</v>
      </c>
      <c r="AJ58" s="20">
        <f t="shared" si="38"/>
        <v>4966688953.2494507</v>
      </c>
      <c r="AK58" s="20">
        <f t="shared" si="39"/>
        <v>1903292093.115411</v>
      </c>
      <c r="AL58" s="20">
        <f t="shared" si="40"/>
        <v>312683701.01181751</v>
      </c>
      <c r="AM58" s="20">
        <f t="shared" si="41"/>
        <v>2750713159.1222224</v>
      </c>
      <c r="AN58" s="20">
        <v>7.9830116980320609E-3</v>
      </c>
      <c r="AO58" s="20">
        <f t="shared" si="42"/>
        <v>5209372472.2670574</v>
      </c>
      <c r="AP58" s="20">
        <f t="shared" si="43"/>
        <v>7960085631.3892803</v>
      </c>
      <c r="AQ58" s="20">
        <f t="shared" si="44"/>
        <v>644597203436.75159</v>
      </c>
      <c r="AR58" s="20">
        <v>1.2755000000000001</v>
      </c>
      <c r="AS58" s="20">
        <f t="shared" si="5"/>
        <v>326363510886.96051</v>
      </c>
      <c r="AT58" s="20">
        <f t="shared" si="45"/>
        <v>652557289068.14087</v>
      </c>
      <c r="AU58" s="20">
        <f t="shared" si="46"/>
        <v>4966688953.2494507</v>
      </c>
      <c r="AV58" s="20">
        <f t="shared" si="47"/>
        <v>1903292093.115411</v>
      </c>
      <c r="AW58" s="20">
        <f t="shared" si="48"/>
        <v>312683701.01181751</v>
      </c>
      <c r="AX58" s="20">
        <f t="shared" si="49"/>
        <v>2750713159.1222224</v>
      </c>
      <c r="AY58" s="20">
        <v>1.1424547461353018E-2</v>
      </c>
      <c r="AZ58" s="20">
        <f t="shared" si="50"/>
        <v>7455171720.2108364</v>
      </c>
      <c r="BA58" s="20">
        <f t="shared" si="51"/>
        <v>10205884879.333059</v>
      </c>
      <c r="BB58" s="20">
        <f t="shared" si="52"/>
        <v>642351404188.80786</v>
      </c>
      <c r="BC58" s="20">
        <v>0.47549999999999992</v>
      </c>
      <c r="BD58" s="20">
        <f t="shared" si="7"/>
        <v>418441280052.65546</v>
      </c>
      <c r="BE58" s="20">
        <f t="shared" si="8"/>
        <v>0.98894924566858866</v>
      </c>
      <c r="BF58" s="20">
        <f t="shared" si="9"/>
        <v>0.98845676279856809</v>
      </c>
      <c r="BG58" s="20">
        <f t="shared" si="10"/>
        <v>0.98944205575530031</v>
      </c>
      <c r="BH58" s="20">
        <f t="shared" si="11"/>
        <v>0.98796460687370147</v>
      </c>
      <c r="BI58" s="20">
        <f t="shared" si="12"/>
        <v>0.98993519333051094</v>
      </c>
      <c r="BJ58" s="20">
        <f t="shared" si="13"/>
        <v>10737707203.507179</v>
      </c>
      <c r="BK58" s="20">
        <f t="shared" si="14"/>
        <v>13272793534.414034</v>
      </c>
      <c r="BL58" s="20">
        <f t="shared" si="15"/>
        <v>11325654393.929672</v>
      </c>
      <c r="BM58" s="20">
        <f t="shared" si="16"/>
        <v>9744668096.0371017</v>
      </c>
      <c r="BN58" s="20">
        <f t="shared" si="17"/>
        <v>11987300447.294147</v>
      </c>
    </row>
    <row r="59" spans="1:66" x14ac:dyDescent="0.3">
      <c r="A59" s="20">
        <f t="shared" si="0"/>
        <v>42</v>
      </c>
      <c r="B59" s="20">
        <f t="shared" si="53"/>
        <v>643608839519.51941</v>
      </c>
      <c r="C59" s="20">
        <f t="shared" si="54"/>
        <v>4966688953.2494507</v>
      </c>
      <c r="D59" s="20">
        <f t="shared" si="55"/>
        <v>1877192448.5985985</v>
      </c>
      <c r="E59" s="20">
        <f t="shared" si="56"/>
        <v>308395902.26976973</v>
      </c>
      <c r="F59" s="20">
        <f t="shared" si="57"/>
        <v>2781100602.3810825</v>
      </c>
      <c r="G59" s="20">
        <v>1.8025592887332964E-2</v>
      </c>
      <c r="H59" s="20">
        <f t="shared" si="58"/>
        <v>11601430919.867672</v>
      </c>
      <c r="I59" s="20">
        <f t="shared" si="59"/>
        <v>14382531522.248755</v>
      </c>
      <c r="J59" s="20">
        <f t="shared" si="60"/>
        <v>629226307997.27063</v>
      </c>
      <c r="K59" s="4">
        <v>1.0215999999999998</v>
      </c>
      <c r="L59" s="20">
        <f t="shared" si="18"/>
        <v>604066323934.44763</v>
      </c>
      <c r="M59" s="20">
        <f t="shared" si="19"/>
        <v>644096184278.71265</v>
      </c>
      <c r="N59" s="20">
        <f t="shared" si="20"/>
        <v>4966688953.2494507</v>
      </c>
      <c r="O59" s="20">
        <f t="shared" si="21"/>
        <v>1878613870.812912</v>
      </c>
      <c r="P59" s="20">
        <f t="shared" si="22"/>
        <v>308629421.63354981</v>
      </c>
      <c r="Q59" s="20">
        <f t="shared" si="23"/>
        <v>2779445660.802989</v>
      </c>
      <c r="R59" s="20">
        <v>1.431691744731789E-2</v>
      </c>
      <c r="S59" s="20">
        <f t="shared" si="24"/>
        <v>9221471898.450779</v>
      </c>
      <c r="T59" s="20">
        <f t="shared" si="25"/>
        <v>12000917559.253769</v>
      </c>
      <c r="U59" s="20">
        <f t="shared" si="26"/>
        <v>632095266719.45886</v>
      </c>
      <c r="V59" s="20">
        <v>1.2215999999999998</v>
      </c>
      <c r="W59" s="20">
        <f t="shared" si="27"/>
        <v>504038537488.65833</v>
      </c>
      <c r="X59" s="20">
        <f t="shared" si="28"/>
        <v>643014075195.54407</v>
      </c>
      <c r="Y59" s="20">
        <f t="shared" si="29"/>
        <v>4966688953.2494507</v>
      </c>
      <c r="Z59" s="20">
        <f t="shared" si="30"/>
        <v>1875457719.3203371</v>
      </c>
      <c r="AA59" s="20">
        <f t="shared" si="31"/>
        <v>308110911.0311982</v>
      </c>
      <c r="AB59" s="20">
        <f t="shared" si="32"/>
        <v>2783120322.8979154</v>
      </c>
      <c r="AC59" s="20">
        <v>2.3115338982961919E-2</v>
      </c>
      <c r="AD59" s="20">
        <f t="shared" si="33"/>
        <v>14863488318.960766</v>
      </c>
      <c r="AE59" s="20">
        <f t="shared" si="34"/>
        <v>17646608641.858681</v>
      </c>
      <c r="AF59" s="20">
        <f t="shared" si="35"/>
        <v>625367466553.6853</v>
      </c>
      <c r="AG59" s="20">
        <v>0.82159999999999989</v>
      </c>
      <c r="AH59" s="20">
        <f t="shared" si="36"/>
        <v>741157562958.06458</v>
      </c>
      <c r="AI59" s="20">
        <f t="shared" si="37"/>
        <v>644597203436.75159</v>
      </c>
      <c r="AJ59" s="20">
        <f t="shared" si="38"/>
        <v>4966688953.2494507</v>
      </c>
      <c r="AK59" s="20">
        <f t="shared" si="39"/>
        <v>1880075176.6905255</v>
      </c>
      <c r="AL59" s="20">
        <f t="shared" si="40"/>
        <v>308869493.31344348</v>
      </c>
      <c r="AM59" s="20">
        <f t="shared" si="41"/>
        <v>2777744283.2454815</v>
      </c>
      <c r="AN59" s="20">
        <v>1.1851081372592165E-2</v>
      </c>
      <c r="AO59" s="20">
        <f t="shared" si="42"/>
        <v>7639173910.4742889</v>
      </c>
      <c r="AP59" s="20">
        <f t="shared" si="43"/>
        <v>10416918193.71977</v>
      </c>
      <c r="AQ59" s="20">
        <f t="shared" si="44"/>
        <v>634180285243.03186</v>
      </c>
      <c r="AR59" s="20">
        <v>1.4215999999999998</v>
      </c>
      <c r="AS59" s="20">
        <f t="shared" si="5"/>
        <v>437510564136.23035</v>
      </c>
      <c r="AT59" s="20">
        <f t="shared" si="45"/>
        <v>642351404188.80786</v>
      </c>
      <c r="AU59" s="20">
        <f t="shared" si="46"/>
        <v>4966688953.2494507</v>
      </c>
      <c r="AV59" s="20">
        <f t="shared" si="47"/>
        <v>1873524928.884023</v>
      </c>
      <c r="AW59" s="20">
        <f t="shared" si="48"/>
        <v>307793381.17380381</v>
      </c>
      <c r="AX59" s="20">
        <f t="shared" si="49"/>
        <v>2785370643.1916242</v>
      </c>
      <c r="AY59" s="20">
        <v>2.92508688108577E-2</v>
      </c>
      <c r="AZ59" s="20">
        <f t="shared" si="50"/>
        <v>18789336654.397049</v>
      </c>
      <c r="BA59" s="20">
        <f t="shared" si="51"/>
        <v>21574707297.588673</v>
      </c>
      <c r="BB59" s="20">
        <f t="shared" si="52"/>
        <v>620776696891.21912</v>
      </c>
      <c r="BC59" s="20">
        <v>0.62159999999999982</v>
      </c>
      <c r="BD59" s="20">
        <f t="shared" si="7"/>
        <v>906137706498.72424</v>
      </c>
      <c r="BE59" s="20">
        <f t="shared" si="8"/>
        <v>0.98514291321611569</v>
      </c>
      <c r="BF59" s="20">
        <f t="shared" si="9"/>
        <v>0.98448887589453205</v>
      </c>
      <c r="BG59" s="20">
        <f t="shared" si="10"/>
        <v>0.98579749375850556</v>
      </c>
      <c r="BH59" s="20">
        <f t="shared" si="11"/>
        <v>0.98383538125287773</v>
      </c>
      <c r="BI59" s="20">
        <f t="shared" si="12"/>
        <v>0.9864526180632085</v>
      </c>
      <c r="BJ59" s="20">
        <f t="shared" si="13"/>
        <v>16018151840.730471</v>
      </c>
      <c r="BK59" s="20">
        <f t="shared" si="14"/>
        <v>16704419862.115036</v>
      </c>
      <c r="BL59" s="20">
        <f t="shared" si="15"/>
        <v>19244804091.837502</v>
      </c>
      <c r="BM59" s="20">
        <f t="shared" si="16"/>
        <v>12098217160.841722</v>
      </c>
      <c r="BN59" s="20">
        <f t="shared" si="17"/>
        <v>23130570068.758087</v>
      </c>
    </row>
    <row r="60" spans="1:66" x14ac:dyDescent="0.3">
      <c r="A60" s="20">
        <f t="shared" si="0"/>
        <v>43</v>
      </c>
      <c r="B60" s="20">
        <f t="shared" si="53"/>
        <v>629226307997.27063</v>
      </c>
      <c r="C60" s="20">
        <f t="shared" si="54"/>
        <v>4966688953.2494507</v>
      </c>
      <c r="D60" s="20">
        <f t="shared" si="55"/>
        <v>1835243398.3253727</v>
      </c>
      <c r="E60" s="20">
        <f t="shared" si="56"/>
        <v>301504272.58202553</v>
      </c>
      <c r="F60" s="20">
        <f t="shared" si="57"/>
        <v>2829941282.3420525</v>
      </c>
      <c r="G60" s="20">
        <v>1.7477597075634788E-2</v>
      </c>
      <c r="H60" s="20">
        <f t="shared" si="58"/>
        <v>10997363880.565571</v>
      </c>
      <c r="I60" s="20">
        <f t="shared" si="59"/>
        <v>13827305162.907623</v>
      </c>
      <c r="J60" s="20">
        <f t="shared" si="60"/>
        <v>615399002834.36304</v>
      </c>
      <c r="K60" s="4">
        <v>1.0545</v>
      </c>
      <c r="L60" s="20">
        <f t="shared" si="18"/>
        <v>594574122005.02783</v>
      </c>
      <c r="M60" s="20">
        <f t="shared" si="19"/>
        <v>632095266719.45886</v>
      </c>
      <c r="N60" s="20">
        <f t="shared" si="20"/>
        <v>4966688953.2494507</v>
      </c>
      <c r="O60" s="20">
        <f t="shared" si="21"/>
        <v>1843611194.5984218</v>
      </c>
      <c r="P60" s="20">
        <f t="shared" si="22"/>
        <v>302878981.96974075</v>
      </c>
      <c r="Q60" s="20">
        <f t="shared" si="23"/>
        <v>2820198776.6812878</v>
      </c>
      <c r="R60" s="20">
        <v>1.4073104080986165E-2</v>
      </c>
      <c r="S60" s="20">
        <f t="shared" si="24"/>
        <v>8895542477.641655</v>
      </c>
      <c r="T60" s="20">
        <f t="shared" si="25"/>
        <v>11715741254.322943</v>
      </c>
      <c r="U60" s="20">
        <f t="shared" si="26"/>
        <v>620379525465.13599</v>
      </c>
      <c r="V60" s="20">
        <v>1.2544999999999999</v>
      </c>
      <c r="W60" s="20">
        <f t="shared" si="27"/>
        <v>503776873935.88654</v>
      </c>
      <c r="X60" s="20">
        <f t="shared" si="28"/>
        <v>625367466553.6853</v>
      </c>
      <c r="Y60" s="20">
        <f t="shared" si="29"/>
        <v>4966688953.2494507</v>
      </c>
      <c r="Z60" s="20">
        <f t="shared" si="30"/>
        <v>1823988444.1149156</v>
      </c>
      <c r="AA60" s="20">
        <f t="shared" si="31"/>
        <v>299655244.39030755</v>
      </c>
      <c r="AB60" s="20">
        <f t="shared" si="32"/>
        <v>2843045264.7442274</v>
      </c>
      <c r="AC60" s="20">
        <v>2.2674532169701056E-2</v>
      </c>
      <c r="AD60" s="20">
        <f t="shared" si="33"/>
        <v>14179914738.255987</v>
      </c>
      <c r="AE60" s="20">
        <f t="shared" si="34"/>
        <v>17022960003.000214</v>
      </c>
      <c r="AF60" s="20">
        <f t="shared" si="35"/>
        <v>608344506550.68506</v>
      </c>
      <c r="AG60" s="20">
        <v>0.85450000000000004</v>
      </c>
      <c r="AH60" s="20">
        <f t="shared" si="36"/>
        <v>731987280129.00916</v>
      </c>
      <c r="AI60" s="20">
        <f t="shared" si="37"/>
        <v>634180285243.03186</v>
      </c>
      <c r="AJ60" s="20">
        <f t="shared" si="38"/>
        <v>4966688953.2494507</v>
      </c>
      <c r="AK60" s="20">
        <f t="shared" si="39"/>
        <v>1849692498.6255097</v>
      </c>
      <c r="AL60" s="20">
        <f t="shared" si="40"/>
        <v>303878053.34561944</v>
      </c>
      <c r="AM60" s="20">
        <f t="shared" si="41"/>
        <v>2813118401.2783213</v>
      </c>
      <c r="AN60" s="20">
        <v>1.1775104977986728E-2</v>
      </c>
      <c r="AO60" s="20">
        <f t="shared" si="42"/>
        <v>7467539433.7062674</v>
      </c>
      <c r="AP60" s="20">
        <f t="shared" si="43"/>
        <v>10280657834.984589</v>
      </c>
      <c r="AQ60" s="20">
        <f t="shared" si="44"/>
        <v>623899627408.04724</v>
      </c>
      <c r="AR60" s="20">
        <v>1.4544999999999999</v>
      </c>
      <c r="AS60" s="20">
        <f t="shared" si="5"/>
        <v>442068286904.33728</v>
      </c>
      <c r="AT60" s="20">
        <f t="shared" si="45"/>
        <v>620776696891.21912</v>
      </c>
      <c r="AU60" s="20">
        <f t="shared" si="46"/>
        <v>4966688953.2494507</v>
      </c>
      <c r="AV60" s="20">
        <f t="shared" si="47"/>
        <v>1810598699.2660558</v>
      </c>
      <c r="AW60" s="20">
        <f t="shared" si="48"/>
        <v>297455500.59370917</v>
      </c>
      <c r="AX60" s="20">
        <f t="shared" si="49"/>
        <v>2858634753.3896856</v>
      </c>
      <c r="AY60" s="20">
        <v>3.0156525250613853E-2</v>
      </c>
      <c r="AZ60" s="20">
        <f t="shared" si="50"/>
        <v>18720468134.792709</v>
      </c>
      <c r="BA60" s="20">
        <f t="shared" si="51"/>
        <v>21579102888.182396</v>
      </c>
      <c r="BB60" s="20">
        <f t="shared" si="52"/>
        <v>599197594003.03674</v>
      </c>
      <c r="BC60" s="20">
        <v>0.65449999999999997</v>
      </c>
      <c r="BD60" s="20">
        <f t="shared" si="7"/>
        <v>927901424191.84302</v>
      </c>
      <c r="BE60" s="20">
        <f t="shared" si="8"/>
        <v>0.98132442973217848</v>
      </c>
      <c r="BF60" s="20">
        <f t="shared" si="9"/>
        <v>0.98051014256942381</v>
      </c>
      <c r="BG60" s="20">
        <f t="shared" si="10"/>
        <v>0.98213952852190001</v>
      </c>
      <c r="BH60" s="20">
        <f t="shared" si="11"/>
        <v>0.97969666609092831</v>
      </c>
      <c r="BI60" s="20">
        <f t="shared" si="12"/>
        <v>0.9829554398825503</v>
      </c>
      <c r="BJ60" s="20">
        <f t="shared" si="13"/>
        <v>15370041535.004522</v>
      </c>
      <c r="BK60" s="20">
        <f t="shared" si="14"/>
        <v>16357292021.23127</v>
      </c>
      <c r="BL60" s="20">
        <f t="shared" si="15"/>
        <v>18510333061.926208</v>
      </c>
      <c r="BM60" s="20">
        <f t="shared" si="16"/>
        <v>11884063780.352793</v>
      </c>
      <c r="BN60" s="20">
        <f t="shared" si="17"/>
        <v>22991034412.611977</v>
      </c>
    </row>
    <row r="61" spans="1:66" x14ac:dyDescent="0.3">
      <c r="A61" s="20">
        <f t="shared" si="0"/>
        <v>44</v>
      </c>
      <c r="B61" s="20">
        <f t="shared" si="53"/>
        <v>615399002834.36304</v>
      </c>
      <c r="C61" s="20">
        <f t="shared" si="54"/>
        <v>4966688953.2494507</v>
      </c>
      <c r="D61" s="20">
        <f t="shared" si="55"/>
        <v>1794913758.2668922</v>
      </c>
      <c r="E61" s="20">
        <f t="shared" si="56"/>
        <v>294878688.8581323</v>
      </c>
      <c r="F61" s="20">
        <f t="shared" si="57"/>
        <v>2876896506.1244259</v>
      </c>
      <c r="G61" s="20">
        <v>1.7194769333851556E-2</v>
      </c>
      <c r="H61" s="20">
        <f t="shared" si="58"/>
        <v>10581643902.019133</v>
      </c>
      <c r="I61" s="20">
        <f t="shared" si="59"/>
        <v>13458540408.143559</v>
      </c>
      <c r="J61" s="20">
        <f t="shared" si="60"/>
        <v>601940462426.21948</v>
      </c>
      <c r="K61" s="4">
        <v>1.0977999999999999</v>
      </c>
      <c r="L61" s="20">
        <f t="shared" si="18"/>
        <v>592175777958.31653</v>
      </c>
      <c r="M61" s="20">
        <f t="shared" si="19"/>
        <v>620379525465.13599</v>
      </c>
      <c r="N61" s="20">
        <f t="shared" si="20"/>
        <v>4966688953.2494507</v>
      </c>
      <c r="O61" s="20">
        <f t="shared" si="21"/>
        <v>1809440282.6066468</v>
      </c>
      <c r="P61" s="20">
        <f t="shared" si="22"/>
        <v>297265189.28537768</v>
      </c>
      <c r="Q61" s="20">
        <f t="shared" si="23"/>
        <v>2859983481.3574266</v>
      </c>
      <c r="R61" s="20">
        <v>1.394658276472327E-2</v>
      </c>
      <c r="S61" s="20">
        <f t="shared" si="24"/>
        <v>8652174397.4392662</v>
      </c>
      <c r="T61" s="20">
        <f t="shared" si="25"/>
        <v>11512157878.796692</v>
      </c>
      <c r="U61" s="20">
        <f t="shared" si="26"/>
        <v>608867367586.33936</v>
      </c>
      <c r="V61" s="20">
        <v>1.2977999999999998</v>
      </c>
      <c r="W61" s="20">
        <f t="shared" si="27"/>
        <v>506534946667.05444</v>
      </c>
      <c r="X61" s="20">
        <f t="shared" si="28"/>
        <v>608344506550.68506</v>
      </c>
      <c r="Y61" s="20">
        <f t="shared" si="29"/>
        <v>4966688953.2494507</v>
      </c>
      <c r="Z61" s="20">
        <f t="shared" si="30"/>
        <v>1774338144.1061649</v>
      </c>
      <c r="AA61" s="20">
        <f t="shared" si="31"/>
        <v>291498409.38886994</v>
      </c>
      <c r="AB61" s="20">
        <f t="shared" si="32"/>
        <v>2900852399.754416</v>
      </c>
      <c r="AC61" s="20">
        <v>2.2449597267178878E-2</v>
      </c>
      <c r="AD61" s="20">
        <f t="shared" si="33"/>
        <v>13657089171.763542</v>
      </c>
      <c r="AE61" s="20">
        <f t="shared" si="34"/>
        <v>16557941571.517958</v>
      </c>
      <c r="AF61" s="20">
        <f t="shared" si="35"/>
        <v>591786564979.16711</v>
      </c>
      <c r="AG61" s="20">
        <v>0.89779999999999993</v>
      </c>
      <c r="AH61" s="20">
        <f t="shared" si="36"/>
        <v>728549429146.79016</v>
      </c>
      <c r="AI61" s="20">
        <f t="shared" si="37"/>
        <v>623899627408.04724</v>
      </c>
      <c r="AJ61" s="20">
        <f t="shared" si="38"/>
        <v>4966688953.2494507</v>
      </c>
      <c r="AK61" s="20">
        <f t="shared" si="39"/>
        <v>1819707246.6068046</v>
      </c>
      <c r="AL61" s="20">
        <f t="shared" si="40"/>
        <v>298951904.79968929</v>
      </c>
      <c r="AM61" s="20">
        <f t="shared" si="41"/>
        <v>2848029801.8429565</v>
      </c>
      <c r="AN61" s="20">
        <v>1.170867829969191E-2</v>
      </c>
      <c r="AO61" s="20">
        <f t="shared" si="42"/>
        <v>7305040028.6184711</v>
      </c>
      <c r="AP61" s="20">
        <f t="shared" si="43"/>
        <v>10153069830.461428</v>
      </c>
      <c r="AQ61" s="20">
        <f t="shared" si="44"/>
        <v>613746557577.58582</v>
      </c>
      <c r="AR61" s="20">
        <v>1.4977999999999998</v>
      </c>
      <c r="AS61" s="20">
        <f t="shared" si="5"/>
        <v>446735072540.3028</v>
      </c>
      <c r="AT61" s="20">
        <f t="shared" si="45"/>
        <v>599197594003.03674</v>
      </c>
      <c r="AU61" s="20">
        <f t="shared" si="46"/>
        <v>4966688953.2494507</v>
      </c>
      <c r="AV61" s="20">
        <f t="shared" si="47"/>
        <v>1747659649.175524</v>
      </c>
      <c r="AW61" s="20">
        <f t="shared" si="48"/>
        <v>287115513.79312181</v>
      </c>
      <c r="AX61" s="20">
        <f t="shared" si="49"/>
        <v>2931913790.2808051</v>
      </c>
      <c r="AY61" s="20">
        <v>3.0425363136771022E-2</v>
      </c>
      <c r="AZ61" s="20">
        <f t="shared" si="50"/>
        <v>18230804388.221882</v>
      </c>
      <c r="BA61" s="20">
        <f t="shared" si="51"/>
        <v>21162718178.502686</v>
      </c>
      <c r="BB61" s="20">
        <f t="shared" si="52"/>
        <v>578034875824.53406</v>
      </c>
      <c r="BC61" s="20">
        <v>0.69779999999999986</v>
      </c>
      <c r="BD61" s="20">
        <f t="shared" si="7"/>
        <v>931159599854.11816</v>
      </c>
      <c r="BE61" s="20">
        <f t="shared" si="8"/>
        <v>0.97748561273327239</v>
      </c>
      <c r="BF61" s="20">
        <f t="shared" si="9"/>
        <v>0.97651239555842573</v>
      </c>
      <c r="BG61" s="20">
        <f t="shared" si="10"/>
        <v>0.97845996168468607</v>
      </c>
      <c r="BH61" s="20">
        <f t="shared" si="11"/>
        <v>0.97554030865795072</v>
      </c>
      <c r="BI61" s="20">
        <f t="shared" si="12"/>
        <v>0.97943544391711024</v>
      </c>
      <c r="BJ61" s="20">
        <f t="shared" si="13"/>
        <v>14910031992.152605</v>
      </c>
      <c r="BK61" s="20">
        <f t="shared" si="14"/>
        <v>16091798196.001753</v>
      </c>
      <c r="BL61" s="20">
        <f t="shared" si="15"/>
        <v>17937401708.142529</v>
      </c>
      <c r="BM61" s="20">
        <f t="shared" si="16"/>
        <v>11679926645.25598</v>
      </c>
      <c r="BN61" s="20">
        <f t="shared" si="17"/>
        <v>22439236077.960728</v>
      </c>
    </row>
    <row r="62" spans="1:66" x14ac:dyDescent="0.3">
      <c r="A62" s="20">
        <f t="shared" si="0"/>
        <v>45</v>
      </c>
      <c r="B62" s="20">
        <f t="shared" si="53"/>
        <v>601940462426.21948</v>
      </c>
      <c r="C62" s="20">
        <f t="shared" si="54"/>
        <v>4966688953.2494507</v>
      </c>
      <c r="D62" s="20">
        <f t="shared" si="55"/>
        <v>1755659682.0764735</v>
      </c>
      <c r="E62" s="20">
        <f t="shared" si="56"/>
        <v>288429804.9125635</v>
      </c>
      <c r="F62" s="20">
        <f t="shared" si="57"/>
        <v>2922599466.2604141</v>
      </c>
      <c r="G62" s="20">
        <v>1.8884774636610202E-2</v>
      </c>
      <c r="H62" s="20">
        <f t="shared" si="58"/>
        <v>11367509977.576086</v>
      </c>
      <c r="I62" s="20">
        <f t="shared" si="59"/>
        <v>14290109443.8365</v>
      </c>
      <c r="J62" s="20">
        <f t="shared" si="60"/>
        <v>587650352982.38306</v>
      </c>
      <c r="K62" s="4">
        <v>1.1398999999999999</v>
      </c>
      <c r="L62" s="20">
        <f t="shared" si="18"/>
        <v>643054924972.64246</v>
      </c>
      <c r="M62" s="20">
        <f t="shared" si="19"/>
        <v>608867367586.33936</v>
      </c>
      <c r="N62" s="20">
        <f t="shared" si="20"/>
        <v>4966688953.2494507</v>
      </c>
      <c r="O62" s="20">
        <f t="shared" si="21"/>
        <v>1775863155.4601564</v>
      </c>
      <c r="P62" s="20">
        <f t="shared" si="22"/>
        <v>291748946.9684543</v>
      </c>
      <c r="Q62" s="20">
        <f t="shared" si="23"/>
        <v>2899076850.8208399</v>
      </c>
      <c r="R62" s="20">
        <v>1.5476760331612494E-2</v>
      </c>
      <c r="S62" s="20">
        <f t="shared" si="24"/>
        <v>9423294321.873579</v>
      </c>
      <c r="T62" s="20">
        <f t="shared" si="25"/>
        <v>12322371172.69442</v>
      </c>
      <c r="U62" s="20">
        <f t="shared" si="26"/>
        <v>596544996413.64502</v>
      </c>
      <c r="V62" s="20">
        <v>1.3398999999999999</v>
      </c>
      <c r="W62" s="20">
        <f t="shared" si="27"/>
        <v>554506702771.2489</v>
      </c>
      <c r="X62" s="20">
        <f t="shared" si="28"/>
        <v>591786564979.16711</v>
      </c>
      <c r="Y62" s="20">
        <f t="shared" si="29"/>
        <v>4966688953.2494507</v>
      </c>
      <c r="Z62" s="20">
        <f t="shared" si="30"/>
        <v>1726044147.8559041</v>
      </c>
      <c r="AA62" s="20">
        <f t="shared" si="31"/>
        <v>283564395.71918428</v>
      </c>
      <c r="AB62" s="20">
        <f t="shared" si="32"/>
        <v>2957080409.6743622</v>
      </c>
      <c r="AC62" s="20">
        <v>2.4527669488755066E-2</v>
      </c>
      <c r="AD62" s="20">
        <f t="shared" si="33"/>
        <v>14515145273.694685</v>
      </c>
      <c r="AE62" s="20">
        <f t="shared" si="34"/>
        <v>17472225683.369049</v>
      </c>
      <c r="AF62" s="20">
        <f t="shared" si="35"/>
        <v>574314339295.7981</v>
      </c>
      <c r="AG62" s="20">
        <v>0.93989999999999996</v>
      </c>
      <c r="AH62" s="20">
        <f t="shared" si="36"/>
        <v>786250155751.60718</v>
      </c>
      <c r="AI62" s="20">
        <f t="shared" si="37"/>
        <v>613746557577.58582</v>
      </c>
      <c r="AJ62" s="20">
        <f t="shared" si="38"/>
        <v>4966688953.2494507</v>
      </c>
      <c r="AK62" s="20">
        <f t="shared" si="39"/>
        <v>1790094126.2679586</v>
      </c>
      <c r="AL62" s="20">
        <f t="shared" si="40"/>
        <v>294086892.17259324</v>
      </c>
      <c r="AM62" s="20">
        <f t="shared" si="41"/>
        <v>2882507934.8088989</v>
      </c>
      <c r="AN62" s="20">
        <v>1.3094793539044303E-2</v>
      </c>
      <c r="AO62" s="20">
        <f t="shared" si="42"/>
        <v>8036884456.7776527</v>
      </c>
      <c r="AP62" s="20">
        <f t="shared" si="43"/>
        <v>10919392391.586552</v>
      </c>
      <c r="AQ62" s="20">
        <f t="shared" si="44"/>
        <v>602827165185.99915</v>
      </c>
      <c r="AR62" s="20">
        <v>1.5398999999999998</v>
      </c>
      <c r="AS62" s="20">
        <f t="shared" si="5"/>
        <v>491372657621.39484</v>
      </c>
      <c r="AT62" s="20">
        <f t="shared" si="45"/>
        <v>578034875824.53406</v>
      </c>
      <c r="AU62" s="20">
        <f t="shared" si="46"/>
        <v>4966688953.2494507</v>
      </c>
      <c r="AV62" s="20">
        <f t="shared" si="47"/>
        <v>1685935054.4882245</v>
      </c>
      <c r="AW62" s="20">
        <f t="shared" si="48"/>
        <v>276975044.66592258</v>
      </c>
      <c r="AX62" s="20">
        <f t="shared" si="49"/>
        <v>3003778854.0953035</v>
      </c>
      <c r="AY62" s="20">
        <v>3.3232351106426306E-2</v>
      </c>
      <c r="AZ62" s="20">
        <f t="shared" si="50"/>
        <v>19209457945.160446</v>
      </c>
      <c r="BA62" s="20">
        <f t="shared" si="51"/>
        <v>22213236799.255749</v>
      </c>
      <c r="BB62" s="20">
        <f t="shared" si="52"/>
        <v>555821639025.27832</v>
      </c>
      <c r="BC62" s="20">
        <v>0.73989999999999989</v>
      </c>
      <c r="BD62" s="20">
        <f t="shared" si="7"/>
        <v>999595655966.50867</v>
      </c>
      <c r="BE62" s="20">
        <f t="shared" si="8"/>
        <v>0.97362778821468865</v>
      </c>
      <c r="BF62" s="20">
        <f t="shared" si="9"/>
        <v>0.9724969688793702</v>
      </c>
      <c r="BG62" s="20">
        <f t="shared" si="10"/>
        <v>0.97476011056144274</v>
      </c>
      <c r="BH62" s="20">
        <f t="shared" si="11"/>
        <v>0.97136765031142569</v>
      </c>
      <c r="BI62" s="20">
        <f t="shared" si="12"/>
        <v>0.97589393816742442</v>
      </c>
      <c r="BJ62" s="20">
        <f t="shared" si="13"/>
        <v>15622606704.266186</v>
      </c>
      <c r="BK62" s="20">
        <f t="shared" si="14"/>
        <v>16813558567.253597</v>
      </c>
      <c r="BL62" s="20">
        <f t="shared" si="15"/>
        <v>18713707623.273247</v>
      </c>
      <c r="BM62" s="20">
        <f t="shared" si="16"/>
        <v>12345584055.513081</v>
      </c>
      <c r="BN62" s="20">
        <f t="shared" si="17"/>
        <v>23323056939.290272</v>
      </c>
    </row>
    <row r="63" spans="1:66" x14ac:dyDescent="0.3">
      <c r="A63" s="20">
        <f t="shared" si="0"/>
        <v>46</v>
      </c>
      <c r="B63" s="20">
        <f t="shared" si="53"/>
        <v>587650352982.38306</v>
      </c>
      <c r="C63" s="20">
        <f t="shared" si="54"/>
        <v>4966688953.2494507</v>
      </c>
      <c r="D63" s="20">
        <f t="shared" si="55"/>
        <v>1713980196.1986172</v>
      </c>
      <c r="E63" s="20">
        <f t="shared" si="56"/>
        <v>281582460.80405855</v>
      </c>
      <c r="F63" s="20">
        <f t="shared" si="57"/>
        <v>2971126296.2467752</v>
      </c>
      <c r="G63" s="20">
        <v>1.4845829546878853E-2</v>
      </c>
      <c r="H63" s="20">
        <f t="shared" si="58"/>
        <v>8724156973.53965</v>
      </c>
      <c r="I63" s="20">
        <f t="shared" si="59"/>
        <v>11695283269.786425</v>
      </c>
      <c r="J63" s="20">
        <f t="shared" si="60"/>
        <v>575955069712.59656</v>
      </c>
      <c r="K63" s="4">
        <v>1.1606000000000001</v>
      </c>
      <c r="L63" s="20">
        <f t="shared" si="18"/>
        <v>537983030410.17554</v>
      </c>
      <c r="M63" s="20">
        <f t="shared" si="19"/>
        <v>596544996413.64502</v>
      </c>
      <c r="N63" s="20">
        <f t="shared" si="20"/>
        <v>4966688953.2494507</v>
      </c>
      <c r="O63" s="20">
        <f t="shared" si="21"/>
        <v>1739922906.2064648</v>
      </c>
      <c r="P63" s="20">
        <f t="shared" si="22"/>
        <v>285844477.44820493</v>
      </c>
      <c r="Q63" s="20">
        <f t="shared" si="23"/>
        <v>2940921569.5947809</v>
      </c>
      <c r="R63" s="20">
        <v>1.2184235782343511E-2</v>
      </c>
      <c r="S63" s="20">
        <f t="shared" si="24"/>
        <v>7268444891.0811148</v>
      </c>
      <c r="T63" s="20">
        <f t="shared" si="25"/>
        <v>10209366460.675896</v>
      </c>
      <c r="U63" s="20">
        <f t="shared" si="26"/>
        <v>586335629952.96924</v>
      </c>
      <c r="V63" s="20">
        <v>1.3606</v>
      </c>
      <c r="W63" s="20">
        <f t="shared" si="27"/>
        <v>469630857191.09119</v>
      </c>
      <c r="X63" s="20">
        <f t="shared" si="28"/>
        <v>574314339295.7981</v>
      </c>
      <c r="Y63" s="20">
        <f t="shared" si="29"/>
        <v>4966688953.2494507</v>
      </c>
      <c r="Z63" s="20">
        <f t="shared" si="30"/>
        <v>1675083489.6127446</v>
      </c>
      <c r="AA63" s="20">
        <f t="shared" si="31"/>
        <v>275192287.57923663</v>
      </c>
      <c r="AB63" s="20">
        <f t="shared" si="32"/>
        <v>3016413176.0574698</v>
      </c>
      <c r="AC63" s="20">
        <v>1.9276187317727289E-2</v>
      </c>
      <c r="AD63" s="20">
        <f t="shared" si="33"/>
        <v>11070590783.522591</v>
      </c>
      <c r="AE63" s="20">
        <f t="shared" si="34"/>
        <v>14087003959.580061</v>
      </c>
      <c r="AF63" s="20">
        <f t="shared" si="35"/>
        <v>560227335336.21802</v>
      </c>
      <c r="AG63" s="20">
        <v>0.96060000000000012</v>
      </c>
      <c r="AH63" s="20">
        <f t="shared" si="36"/>
        <v>648002182140.68286</v>
      </c>
      <c r="AI63" s="20">
        <f t="shared" si="37"/>
        <v>602827165185.99915</v>
      </c>
      <c r="AJ63" s="20">
        <f t="shared" si="38"/>
        <v>4966688953.2494507</v>
      </c>
      <c r="AK63" s="20">
        <f t="shared" si="39"/>
        <v>1758245898.4591641</v>
      </c>
      <c r="AL63" s="20">
        <f t="shared" si="40"/>
        <v>288854683.31829125</v>
      </c>
      <c r="AM63" s="20">
        <f t="shared" si="41"/>
        <v>2919588371.4719954</v>
      </c>
      <c r="AN63" s="20">
        <v>1.0306258971132021E-2</v>
      </c>
      <c r="AO63" s="20">
        <f t="shared" si="42"/>
        <v>6212892879.2402878</v>
      </c>
      <c r="AP63" s="20">
        <f t="shared" si="43"/>
        <v>9132481250.7122841</v>
      </c>
      <c r="AQ63" s="20">
        <f t="shared" si="44"/>
        <v>593694683935.28687</v>
      </c>
      <c r="AR63" s="20">
        <v>1.5606</v>
      </c>
      <c r="AS63" s="20">
        <f t="shared" si="5"/>
        <v>420094137532.76508</v>
      </c>
      <c r="AT63" s="20">
        <f t="shared" si="45"/>
        <v>555821639025.27832</v>
      </c>
      <c r="AU63" s="20">
        <f t="shared" si="46"/>
        <v>4966688953.2494507</v>
      </c>
      <c r="AV63" s="20">
        <f t="shared" si="47"/>
        <v>1621146447.1570618</v>
      </c>
      <c r="AW63" s="20">
        <f t="shared" si="48"/>
        <v>266331202.03294587</v>
      </c>
      <c r="AX63" s="20">
        <f t="shared" si="49"/>
        <v>3079211304.0594435</v>
      </c>
      <c r="AY63" s="20">
        <v>2.6185734457418897E-2</v>
      </c>
      <c r="AZ63" s="20">
        <f t="shared" si="50"/>
        <v>14554597845.203278</v>
      </c>
      <c r="BA63" s="20">
        <f t="shared" si="51"/>
        <v>17633809149.262722</v>
      </c>
      <c r="BB63" s="20">
        <f t="shared" si="52"/>
        <v>538187829876.01562</v>
      </c>
      <c r="BC63" s="20">
        <v>0.76060000000000005</v>
      </c>
      <c r="BD63" s="20">
        <f t="shared" si="7"/>
        <v>811155220866.08521</v>
      </c>
      <c r="BE63" s="20">
        <f t="shared" si="8"/>
        <v>0.96976852681629666</v>
      </c>
      <c r="BF63" s="20">
        <f t="shared" si="9"/>
        <v>0.96848141605854488</v>
      </c>
      <c r="BG63" s="20">
        <f t="shared" si="10"/>
        <v>0.97105756228367235</v>
      </c>
      <c r="BH63" s="20">
        <f t="shared" si="11"/>
        <v>0.96719622681777007</v>
      </c>
      <c r="BI63" s="20">
        <f t="shared" si="12"/>
        <v>0.97234852565915608</v>
      </c>
      <c r="BJ63" s="20">
        <f t="shared" si="13"/>
        <v>13003881677.099903</v>
      </c>
      <c r="BK63" s="20">
        <f t="shared" si="14"/>
        <v>14697727637.461367</v>
      </c>
      <c r="BL63" s="20">
        <f t="shared" si="15"/>
        <v>15305894214.915234</v>
      </c>
      <c r="BM63" s="20">
        <f t="shared" si="16"/>
        <v>10533470205.980474</v>
      </c>
      <c r="BN63" s="20">
        <f t="shared" si="17"/>
        <v>18722527685.811295</v>
      </c>
    </row>
    <row r="64" spans="1:66" x14ac:dyDescent="0.3">
      <c r="A64" s="20">
        <f t="shared" si="0"/>
        <v>47</v>
      </c>
      <c r="B64" s="20">
        <f t="shared" si="53"/>
        <v>575955069712.59656</v>
      </c>
      <c r="C64" s="20">
        <f t="shared" si="54"/>
        <v>4966688953.2494507</v>
      </c>
      <c r="D64" s="20">
        <f t="shared" si="55"/>
        <v>1679868953.3284068</v>
      </c>
      <c r="E64" s="20">
        <f t="shared" si="56"/>
        <v>275978470.90395254</v>
      </c>
      <c r="F64" s="20">
        <f t="shared" si="57"/>
        <v>3010841529.0170913</v>
      </c>
      <c r="G64" s="20">
        <v>1.7053690510038133E-2</v>
      </c>
      <c r="H64" s="20">
        <f t="shared" si="58"/>
        <v>9822159506.5660591</v>
      </c>
      <c r="I64" s="20">
        <f t="shared" si="59"/>
        <v>12833001035.583151</v>
      </c>
      <c r="J64" s="20">
        <f t="shared" si="60"/>
        <v>563122068677.01343</v>
      </c>
      <c r="K64" s="4">
        <v>1.1928000000000001</v>
      </c>
      <c r="L64" s="20">
        <f t="shared" si="18"/>
        <v>603151048672.40808</v>
      </c>
      <c r="M64" s="20">
        <f t="shared" si="19"/>
        <v>586335629952.96924</v>
      </c>
      <c r="N64" s="20">
        <f t="shared" si="20"/>
        <v>4966688953.2494507</v>
      </c>
      <c r="O64" s="20">
        <f t="shared" si="21"/>
        <v>1710145587.3628271</v>
      </c>
      <c r="P64" s="20">
        <f t="shared" si="22"/>
        <v>280952489.35246444</v>
      </c>
      <c r="Q64" s="20">
        <f t="shared" si="23"/>
        <v>2975590876.5341587</v>
      </c>
      <c r="R64" s="20">
        <v>1.4121813719618737E-2</v>
      </c>
      <c r="S64" s="20">
        <f t="shared" si="24"/>
        <v>8280122543.3711357</v>
      </c>
      <c r="T64" s="20">
        <f t="shared" si="25"/>
        <v>11255713419.905294</v>
      </c>
      <c r="U64" s="20">
        <f t="shared" si="26"/>
        <v>575079916533.06396</v>
      </c>
      <c r="V64" s="20">
        <v>1.3928</v>
      </c>
      <c r="W64" s="20">
        <f t="shared" si="27"/>
        <v>529018530735.54883</v>
      </c>
      <c r="X64" s="20">
        <f t="shared" si="28"/>
        <v>560227335336.21802</v>
      </c>
      <c r="Y64" s="20">
        <f t="shared" si="29"/>
        <v>4966688953.2494507</v>
      </c>
      <c r="Z64" s="20">
        <f t="shared" si="30"/>
        <v>1633996394.7306359</v>
      </c>
      <c r="AA64" s="20">
        <f t="shared" si="31"/>
        <v>268442264.8486045</v>
      </c>
      <c r="AB64" s="20">
        <f t="shared" si="32"/>
        <v>3064250293.6702104</v>
      </c>
      <c r="AC64" s="20">
        <v>2.1905685174029355E-2</v>
      </c>
      <c r="AD64" s="20">
        <f t="shared" si="33"/>
        <v>12272163633.760563</v>
      </c>
      <c r="AE64" s="20">
        <f t="shared" si="34"/>
        <v>15336413927.430773</v>
      </c>
      <c r="AF64" s="20">
        <f t="shared" si="35"/>
        <v>544890921408.78729</v>
      </c>
      <c r="AG64" s="20">
        <v>0.99280000000000013</v>
      </c>
      <c r="AH64" s="20">
        <f t="shared" si="36"/>
        <v>720811454589.24634</v>
      </c>
      <c r="AI64" s="20">
        <f t="shared" si="37"/>
        <v>593694683935.28687</v>
      </c>
      <c r="AJ64" s="20">
        <f t="shared" si="38"/>
        <v>4966688953.2494507</v>
      </c>
      <c r="AK64" s="20">
        <f t="shared" si="39"/>
        <v>1731609494.8112535</v>
      </c>
      <c r="AL64" s="20">
        <f t="shared" si="40"/>
        <v>284478702.71899164</v>
      </c>
      <c r="AM64" s="20">
        <f t="shared" si="41"/>
        <v>2950600755.7192054</v>
      </c>
      <c r="AN64" s="20">
        <v>1.2003227213126189E-2</v>
      </c>
      <c r="AO64" s="20">
        <f t="shared" si="42"/>
        <v>7126252186.5003862</v>
      </c>
      <c r="AP64" s="20">
        <f t="shared" si="43"/>
        <v>10076852942.219591</v>
      </c>
      <c r="AQ64" s="20">
        <f t="shared" si="44"/>
        <v>583617830993.06726</v>
      </c>
      <c r="AR64" s="20">
        <v>1.5928</v>
      </c>
      <c r="AS64" s="20">
        <f t="shared" si="5"/>
        <v>473612088284.3208</v>
      </c>
      <c r="AT64" s="20">
        <f t="shared" si="45"/>
        <v>538187829876.01562</v>
      </c>
      <c r="AU64" s="20">
        <f t="shared" si="46"/>
        <v>4966688953.2494507</v>
      </c>
      <c r="AV64" s="20">
        <f t="shared" si="47"/>
        <v>1569714503.8050456</v>
      </c>
      <c r="AW64" s="20">
        <f t="shared" si="48"/>
        <v>257881668.48225752</v>
      </c>
      <c r="AX64" s="20">
        <f t="shared" si="49"/>
        <v>3139092780.9621477</v>
      </c>
      <c r="AY64" s="20">
        <v>2.9551722354112964E-2</v>
      </c>
      <c r="AZ64" s="20">
        <f t="shared" si="50"/>
        <v>15904377322.858595</v>
      </c>
      <c r="BA64" s="20">
        <f t="shared" si="51"/>
        <v>19043470103.820744</v>
      </c>
      <c r="BB64" s="20">
        <f t="shared" si="52"/>
        <v>519144359772.19489</v>
      </c>
      <c r="BC64" s="20">
        <v>0.79280000000000006</v>
      </c>
      <c r="BD64" s="20">
        <f t="shared" si="7"/>
        <v>895043094879.57495</v>
      </c>
      <c r="BE64" s="20">
        <f t="shared" si="8"/>
        <v>0.96589874719240465</v>
      </c>
      <c r="BF64" s="20">
        <f t="shared" si="9"/>
        <v>0.96445667119370626</v>
      </c>
      <c r="BG64" s="20">
        <f t="shared" si="10"/>
        <v>0.96734321939194701</v>
      </c>
      <c r="BH64" s="20">
        <f t="shared" si="11"/>
        <v>0.9630169870240769</v>
      </c>
      <c r="BI64" s="20">
        <f t="shared" si="12"/>
        <v>0.96879009217282841</v>
      </c>
      <c r="BJ64" s="20">
        <f t="shared" si="13"/>
        <v>14017962940.455921</v>
      </c>
      <c r="BK64" s="20">
        <f t="shared" si="14"/>
        <v>15645804191.577705</v>
      </c>
      <c r="BL64" s="20">
        <f t="shared" si="15"/>
        <v>16416211355.441946</v>
      </c>
      <c r="BM64" s="20">
        <f t="shared" si="16"/>
        <v>11371749917.496433</v>
      </c>
      <c r="BN64" s="20">
        <f t="shared" si="17"/>
        <v>19969849015.997318</v>
      </c>
    </row>
    <row r="65" spans="1:66" x14ac:dyDescent="0.3">
      <c r="A65" s="20">
        <f t="shared" si="0"/>
        <v>48</v>
      </c>
      <c r="B65" s="20">
        <f t="shared" si="53"/>
        <v>563122068677.01343</v>
      </c>
      <c r="C65" s="20">
        <f t="shared" si="54"/>
        <v>4966688953.2494507</v>
      </c>
      <c r="D65" s="20">
        <f t="shared" si="55"/>
        <v>1642439366.9746225</v>
      </c>
      <c r="E65" s="20">
        <f t="shared" si="56"/>
        <v>269829324.57440227</v>
      </c>
      <c r="F65" s="20">
        <f t="shared" si="57"/>
        <v>3054420261.7004256</v>
      </c>
      <c r="G65" s="20">
        <v>1.452223458724311E-2</v>
      </c>
      <c r="H65" s="20">
        <f t="shared" si="58"/>
        <v>8177790782.5812149</v>
      </c>
      <c r="I65" s="20">
        <f t="shared" si="59"/>
        <v>11232211044.281641</v>
      </c>
      <c r="J65" s="20">
        <f t="shared" si="60"/>
        <v>551889857632.73181</v>
      </c>
      <c r="K65" s="4">
        <v>1.2155999999999998</v>
      </c>
      <c r="L65" s="20">
        <f t="shared" si="18"/>
        <v>539146130125.5188</v>
      </c>
      <c r="M65" s="20">
        <f t="shared" si="19"/>
        <v>575079916533.06396</v>
      </c>
      <c r="N65" s="20">
        <f t="shared" si="20"/>
        <v>4966688953.2494507</v>
      </c>
      <c r="O65" s="20">
        <f t="shared" si="21"/>
        <v>1677316423.2214367</v>
      </c>
      <c r="P65" s="20">
        <f t="shared" si="22"/>
        <v>275559126.67209315</v>
      </c>
      <c r="Q65" s="20">
        <f t="shared" si="23"/>
        <v>3013813403.3559208</v>
      </c>
      <c r="R65" s="20">
        <v>1.2050825688819322E-2</v>
      </c>
      <c r="S65" s="20">
        <f t="shared" si="24"/>
        <v>6930187831.2807188</v>
      </c>
      <c r="T65" s="20">
        <f t="shared" si="25"/>
        <v>9944001234.6366386</v>
      </c>
      <c r="U65" s="20">
        <f t="shared" si="26"/>
        <v>565135915298.42725</v>
      </c>
      <c r="V65" s="20">
        <v>1.4155999999999997</v>
      </c>
      <c r="W65" s="20">
        <f t="shared" si="27"/>
        <v>477312059262.55865</v>
      </c>
      <c r="X65" s="20">
        <f t="shared" si="28"/>
        <v>544890921408.78729</v>
      </c>
      <c r="Y65" s="20">
        <f t="shared" si="29"/>
        <v>4966688953.2494507</v>
      </c>
      <c r="Z65" s="20">
        <f t="shared" si="30"/>
        <v>1589265187.4422963</v>
      </c>
      <c r="AA65" s="20">
        <f t="shared" si="31"/>
        <v>261093566.50837725</v>
      </c>
      <c r="AB65" s="20">
        <f t="shared" si="32"/>
        <v>3116330199.2987776</v>
      </c>
      <c r="AC65" s="20">
        <v>1.8607705795905649E-2</v>
      </c>
      <c r="AD65" s="20">
        <f t="shared" si="33"/>
        <v>10139169956.43466</v>
      </c>
      <c r="AE65" s="20">
        <f t="shared" si="34"/>
        <v>13255500155.733437</v>
      </c>
      <c r="AF65" s="20">
        <f t="shared" si="35"/>
        <v>531635421253.05389</v>
      </c>
      <c r="AG65" s="20">
        <v>1.0155999999999998</v>
      </c>
      <c r="AH65" s="20">
        <f t="shared" si="36"/>
        <v>636264007475.20496</v>
      </c>
      <c r="AI65" s="20">
        <f t="shared" si="37"/>
        <v>583617830993.06726</v>
      </c>
      <c r="AJ65" s="20">
        <f t="shared" si="38"/>
        <v>4966688953.2494507</v>
      </c>
      <c r="AK65" s="20">
        <f t="shared" si="39"/>
        <v>1702218673.7297795</v>
      </c>
      <c r="AL65" s="20">
        <f t="shared" si="40"/>
        <v>279650210.68417805</v>
      </c>
      <c r="AM65" s="20">
        <f t="shared" si="41"/>
        <v>2984820068.8354936</v>
      </c>
      <c r="AN65" s="20">
        <v>1.018493120528674E-2</v>
      </c>
      <c r="AO65" s="20">
        <f t="shared" si="42"/>
        <v>5944107458.8430538</v>
      </c>
      <c r="AP65" s="20">
        <f t="shared" si="43"/>
        <v>8928927527.6785469</v>
      </c>
      <c r="AQ65" s="20">
        <f t="shared" si="44"/>
        <v>574688903465.38879</v>
      </c>
      <c r="AR65" s="20">
        <v>1.6155999999999997</v>
      </c>
      <c r="AS65" s="20">
        <f t="shared" si="5"/>
        <v>428588521328.57025</v>
      </c>
      <c r="AT65" s="20">
        <f t="shared" si="45"/>
        <v>519144359772.19489</v>
      </c>
      <c r="AU65" s="20">
        <f t="shared" si="46"/>
        <v>4966688953.2494507</v>
      </c>
      <c r="AV65" s="20">
        <f t="shared" si="47"/>
        <v>1514171049.3355684</v>
      </c>
      <c r="AW65" s="20">
        <f t="shared" si="48"/>
        <v>248756672.39084339</v>
      </c>
      <c r="AX65" s="20">
        <f t="shared" si="49"/>
        <v>3203761231.5230389</v>
      </c>
      <c r="AY65" s="20">
        <v>2.5154084879980498E-2</v>
      </c>
      <c r="AZ65" s="20">
        <f t="shared" si="50"/>
        <v>13058601290.672924</v>
      </c>
      <c r="BA65" s="20">
        <f t="shared" si="51"/>
        <v>16262362522.195963</v>
      </c>
      <c r="BB65" s="20">
        <f t="shared" si="52"/>
        <v>502881997249.99896</v>
      </c>
      <c r="BC65" s="20">
        <v>0.81559999999999977</v>
      </c>
      <c r="BD65" s="20">
        <f t="shared" si="7"/>
        <v>780593401065.40625</v>
      </c>
      <c r="BE65" s="20">
        <f t="shared" si="8"/>
        <v>0.96202620403908456</v>
      </c>
      <c r="BF65" s="20">
        <f t="shared" si="9"/>
        <v>0.96043047972717333</v>
      </c>
      <c r="BG65" s="20">
        <f t="shared" si="10"/>
        <v>0.96362484520457492</v>
      </c>
      <c r="BH65" s="20">
        <f t="shared" si="11"/>
        <v>0.95883766646394142</v>
      </c>
      <c r="BI65" s="20">
        <f t="shared" si="12"/>
        <v>0.96522640904108814</v>
      </c>
      <c r="BJ65" s="20">
        <f t="shared" si="13"/>
        <v>12385751063.471102</v>
      </c>
      <c r="BK65" s="20">
        <f t="shared" si="14"/>
        <v>14320681330.214693</v>
      </c>
      <c r="BL65" s="20">
        <f t="shared" si="15"/>
        <v>14304784705.915955</v>
      </c>
      <c r="BM65" s="20">
        <f t="shared" si="16"/>
        <v>10193543415.595356</v>
      </c>
      <c r="BN65" s="20">
        <f t="shared" si="17"/>
        <v>17158379664.447731</v>
      </c>
    </row>
    <row r="66" spans="1:66" x14ac:dyDescent="0.3">
      <c r="A66" s="20">
        <f t="shared" si="0"/>
        <v>49</v>
      </c>
      <c r="B66" s="20">
        <f t="shared" si="53"/>
        <v>551889857632.73181</v>
      </c>
      <c r="C66" s="20">
        <f t="shared" si="54"/>
        <v>4966688953.2494507</v>
      </c>
      <c r="D66" s="20">
        <f t="shared" si="55"/>
        <v>1609678751.4288013</v>
      </c>
      <c r="E66" s="20">
        <f t="shared" si="56"/>
        <v>264447223.44901735</v>
      </c>
      <c r="F66" s="20">
        <f t="shared" si="57"/>
        <v>3092562978.3716316</v>
      </c>
      <c r="G66" s="20">
        <v>1.3868812160548916E-2</v>
      </c>
      <c r="H66" s="20">
        <f t="shared" si="58"/>
        <v>7654056768.8204403</v>
      </c>
      <c r="I66" s="20">
        <f t="shared" si="59"/>
        <v>10746619747.192072</v>
      </c>
      <c r="J66" s="20">
        <f t="shared" si="60"/>
        <v>541143237885.53973</v>
      </c>
      <c r="K66" s="4">
        <v>1.2433999999999998</v>
      </c>
      <c r="L66" s="20">
        <f t="shared" si="18"/>
        <v>526584367612.4115</v>
      </c>
      <c r="M66" s="20">
        <f t="shared" si="19"/>
        <v>565135915298.42725</v>
      </c>
      <c r="N66" s="20">
        <f t="shared" si="20"/>
        <v>4966688953.2494507</v>
      </c>
      <c r="O66" s="20">
        <f t="shared" si="21"/>
        <v>1648313086.2870796</v>
      </c>
      <c r="P66" s="20">
        <f t="shared" si="22"/>
        <v>270794292.74716306</v>
      </c>
      <c r="Q66" s="20">
        <f t="shared" si="23"/>
        <v>3047581574.2152081</v>
      </c>
      <c r="R66" s="20">
        <v>1.1481301802505617E-2</v>
      </c>
      <c r="S66" s="20">
        <f t="shared" si="24"/>
        <v>6488496002.9764948</v>
      </c>
      <c r="T66" s="20">
        <f t="shared" si="25"/>
        <v>9536077577.1917038</v>
      </c>
      <c r="U66" s="20">
        <f t="shared" si="26"/>
        <v>555599837721.2356</v>
      </c>
      <c r="V66" s="20">
        <v>1.4433999999999998</v>
      </c>
      <c r="W66" s="20">
        <f t="shared" si="27"/>
        <v>467267801282.39349</v>
      </c>
      <c r="X66" s="20">
        <f t="shared" si="28"/>
        <v>531635421253.05389</v>
      </c>
      <c r="Y66" s="20">
        <f t="shared" si="29"/>
        <v>4966688953.2494507</v>
      </c>
      <c r="Z66" s="20">
        <f t="shared" si="30"/>
        <v>1550603311.9880738</v>
      </c>
      <c r="AA66" s="20">
        <f t="shared" si="31"/>
        <v>254741972.68375501</v>
      </c>
      <c r="AB66" s="20">
        <f t="shared" si="32"/>
        <v>3161343668.5776219</v>
      </c>
      <c r="AC66" s="20">
        <v>1.7588953444791056E-2</v>
      </c>
      <c r="AD66" s="20">
        <f t="shared" si="33"/>
        <v>9350910674.0218468</v>
      </c>
      <c r="AE66" s="20">
        <f t="shared" si="34"/>
        <v>12512254342.599468</v>
      </c>
      <c r="AF66" s="20">
        <f t="shared" si="35"/>
        <v>519123166910.45441</v>
      </c>
      <c r="AG66" s="20">
        <v>1.0433999999999999</v>
      </c>
      <c r="AH66" s="20">
        <f t="shared" si="36"/>
        <v>613100462787.3739</v>
      </c>
      <c r="AI66" s="20">
        <f t="shared" si="37"/>
        <v>574688903465.38879</v>
      </c>
      <c r="AJ66" s="20">
        <f t="shared" si="38"/>
        <v>4966688953.2494507</v>
      </c>
      <c r="AK66" s="20">
        <f t="shared" si="39"/>
        <v>1676175968.4407175</v>
      </c>
      <c r="AL66" s="20">
        <f t="shared" si="40"/>
        <v>275371766.24383217</v>
      </c>
      <c r="AM66" s="20">
        <f t="shared" si="41"/>
        <v>3015141218.5649009</v>
      </c>
      <c r="AN66" s="20">
        <v>9.6641503918789562E-3</v>
      </c>
      <c r="AO66" s="20">
        <f t="shared" si="42"/>
        <v>5553879991.6335249</v>
      </c>
      <c r="AP66" s="20">
        <f t="shared" si="43"/>
        <v>8569021210.1984253</v>
      </c>
      <c r="AQ66" s="20">
        <f t="shared" si="44"/>
        <v>566119882255.19031</v>
      </c>
      <c r="AR66" s="20">
        <v>1.6433999999999997</v>
      </c>
      <c r="AS66" s="20">
        <f t="shared" si="5"/>
        <v>419882039299.72284</v>
      </c>
      <c r="AT66" s="20">
        <f t="shared" si="45"/>
        <v>502881997249.99896</v>
      </c>
      <c r="AU66" s="20">
        <f t="shared" si="46"/>
        <v>4966688953.2494507</v>
      </c>
      <c r="AV66" s="20">
        <f t="shared" si="47"/>
        <v>1466739158.6458304</v>
      </c>
      <c r="AW66" s="20">
        <f t="shared" si="48"/>
        <v>240964290.34895784</v>
      </c>
      <c r="AX66" s="20">
        <f t="shared" si="49"/>
        <v>3258985504.2546625</v>
      </c>
      <c r="AY66" s="20">
        <v>2.3753535538591053E-2</v>
      </c>
      <c r="AZ66" s="20">
        <f t="shared" si="50"/>
        <v>11945225393.395498</v>
      </c>
      <c r="BA66" s="20">
        <f t="shared" si="51"/>
        <v>15204210897.650162</v>
      </c>
      <c r="BB66" s="20">
        <f t="shared" si="52"/>
        <v>487677786352.34882</v>
      </c>
      <c r="BC66" s="20">
        <v>0.84339999999999982</v>
      </c>
      <c r="BD66" s="20">
        <f t="shared" si="7"/>
        <v>745006333984.85791</v>
      </c>
      <c r="BE66" s="20">
        <f t="shared" si="8"/>
        <v>0.95814707885387063</v>
      </c>
      <c r="BF66" s="20">
        <f t="shared" si="9"/>
        <v>0.95639903179360486</v>
      </c>
      <c r="BG66" s="20">
        <f t="shared" si="10"/>
        <v>0.95989861191774106</v>
      </c>
      <c r="BH66" s="20">
        <f t="shared" si="11"/>
        <v>0.95465446322197223</v>
      </c>
      <c r="BI66" s="20">
        <f t="shared" si="12"/>
        <v>0.96165363851767705</v>
      </c>
      <c r="BJ66" s="20">
        <f t="shared" si="13"/>
        <v>11839151311.900057</v>
      </c>
      <c r="BK66" s="20">
        <f t="shared" si="14"/>
        <v>13870431868.042618</v>
      </c>
      <c r="BL66" s="20">
        <f t="shared" si="15"/>
        <v>13498917542.235361</v>
      </c>
      <c r="BM66" s="20">
        <f t="shared" si="16"/>
        <v>9780623213.1770153</v>
      </c>
      <c r="BN66" s="20">
        <f t="shared" si="17"/>
        <v>16031679779.183514</v>
      </c>
    </row>
    <row r="67" spans="1:66" x14ac:dyDescent="0.3">
      <c r="A67" s="20">
        <f t="shared" si="0"/>
        <v>50</v>
      </c>
      <c r="B67" s="20">
        <f t="shared" si="53"/>
        <v>541143237885.53973</v>
      </c>
      <c r="C67" s="20">
        <f t="shared" si="54"/>
        <v>4966688953.2494507</v>
      </c>
      <c r="D67" s="20">
        <f t="shared" si="55"/>
        <v>1578334443.8328242</v>
      </c>
      <c r="E67" s="20">
        <f t="shared" si="56"/>
        <v>259297801.48682114</v>
      </c>
      <c r="F67" s="20">
        <f t="shared" si="57"/>
        <v>3129056707.9298053</v>
      </c>
      <c r="G67" s="20">
        <v>1.3897968231156188E-2</v>
      </c>
      <c r="H67" s="20">
        <f t="shared" si="58"/>
        <v>7520791528.6382265</v>
      </c>
      <c r="I67" s="20">
        <f t="shared" si="59"/>
        <v>10649848236.568031</v>
      </c>
      <c r="J67" s="20">
        <f t="shared" si="60"/>
        <v>530493389648.97168</v>
      </c>
      <c r="K67" s="4">
        <v>1.2717999999999998</v>
      </c>
      <c r="L67" s="20">
        <f t="shared" si="18"/>
        <v>532492411828.40155</v>
      </c>
      <c r="M67" s="20">
        <f t="shared" si="19"/>
        <v>555599837721.2356</v>
      </c>
      <c r="N67" s="20">
        <f t="shared" si="20"/>
        <v>4966688953.2494507</v>
      </c>
      <c r="O67" s="20">
        <f t="shared" si="21"/>
        <v>1620499526.6869373</v>
      </c>
      <c r="P67" s="20">
        <f t="shared" si="22"/>
        <v>266224922.2414254</v>
      </c>
      <c r="Q67" s="20">
        <f t="shared" si="23"/>
        <v>3079964504.3210878</v>
      </c>
      <c r="R67" s="20">
        <v>1.1490764345036264E-2</v>
      </c>
      <c r="S67" s="20">
        <f t="shared" si="24"/>
        <v>6384266805.3951082</v>
      </c>
      <c r="T67" s="20">
        <f t="shared" si="25"/>
        <v>9464231309.7161961</v>
      </c>
      <c r="U67" s="20">
        <f t="shared" si="26"/>
        <v>546135606411.51947</v>
      </c>
      <c r="V67" s="20">
        <v>1.4717999999999998</v>
      </c>
      <c r="W67" s="20">
        <f t="shared" si="27"/>
        <v>473211565485.80981</v>
      </c>
      <c r="X67" s="20">
        <f t="shared" si="28"/>
        <v>519123166910.45441</v>
      </c>
      <c r="Y67" s="20">
        <f t="shared" si="29"/>
        <v>4966688953.2494507</v>
      </c>
      <c r="Z67" s="20">
        <f t="shared" si="30"/>
        <v>1514109236.8221588</v>
      </c>
      <c r="AA67" s="20">
        <f t="shared" si="31"/>
        <v>248746517.47792608</v>
      </c>
      <c r="AB67" s="20">
        <f t="shared" si="32"/>
        <v>3203833198.9493656</v>
      </c>
      <c r="AC67" s="20">
        <v>1.7477597075634788E-2</v>
      </c>
      <c r="AD67" s="20">
        <f t="shared" si="33"/>
        <v>9073025543.8884277</v>
      </c>
      <c r="AE67" s="20">
        <f t="shared" si="34"/>
        <v>12276858742.837793</v>
      </c>
      <c r="AF67" s="20">
        <f t="shared" si="35"/>
        <v>506846308167.61664</v>
      </c>
      <c r="AG67" s="20">
        <v>1.0717999999999999</v>
      </c>
      <c r="AH67" s="20">
        <f t="shared" si="36"/>
        <v>613842937141.88965</v>
      </c>
      <c r="AI67" s="20">
        <f t="shared" si="37"/>
        <v>566119882255.19031</v>
      </c>
      <c r="AJ67" s="20">
        <f t="shared" si="38"/>
        <v>4966688953.2494507</v>
      </c>
      <c r="AK67" s="20">
        <f t="shared" si="39"/>
        <v>1651182989.9109719</v>
      </c>
      <c r="AL67" s="20">
        <f t="shared" si="40"/>
        <v>271265776.91394538</v>
      </c>
      <c r="AM67" s="20">
        <f t="shared" si="41"/>
        <v>3044240186.4245338</v>
      </c>
      <c r="AN67" s="20">
        <v>9.6363362660017993E-3</v>
      </c>
      <c r="AO67" s="20">
        <f t="shared" si="42"/>
        <v>5455321552.2803593</v>
      </c>
      <c r="AP67" s="20">
        <f t="shared" si="43"/>
        <v>8499561738.7048931</v>
      </c>
      <c r="AQ67" s="20">
        <f t="shared" si="44"/>
        <v>557620320516.48535</v>
      </c>
      <c r="AR67" s="20">
        <v>1.6717999999999997</v>
      </c>
      <c r="AS67" s="20">
        <f t="shared" si="5"/>
        <v>424978086935.24463</v>
      </c>
      <c r="AT67" s="20">
        <f t="shared" si="45"/>
        <v>487677786352.34882</v>
      </c>
      <c r="AU67" s="20">
        <f t="shared" si="46"/>
        <v>4966688953.2494507</v>
      </c>
      <c r="AV67" s="20">
        <f t="shared" si="47"/>
        <v>1422393543.5276842</v>
      </c>
      <c r="AW67" s="20">
        <f t="shared" si="48"/>
        <v>233678939.29383382</v>
      </c>
      <c r="AX67" s="20">
        <f t="shared" si="49"/>
        <v>3310616470.4279327</v>
      </c>
      <c r="AY67" s="20">
        <v>2.3569177391391749E-2</v>
      </c>
      <c r="AZ67" s="20">
        <f t="shared" si="50"/>
        <v>11494164256.379755</v>
      </c>
      <c r="BA67" s="20">
        <f t="shared" si="51"/>
        <v>14804780726.807688</v>
      </c>
      <c r="BB67" s="20">
        <f t="shared" si="52"/>
        <v>472873005625.54114</v>
      </c>
      <c r="BC67" s="20">
        <v>0.8717999999999998</v>
      </c>
      <c r="BD67" s="20">
        <f t="shared" si="7"/>
        <v>740239036340.3844</v>
      </c>
      <c r="BE67" s="20">
        <f t="shared" si="8"/>
        <v>0.95426110213664361</v>
      </c>
      <c r="BF67" s="20">
        <f t="shared" si="9"/>
        <v>0.952362061408765</v>
      </c>
      <c r="BG67" s="20">
        <f t="shared" si="10"/>
        <v>0.9561642458571793</v>
      </c>
      <c r="BH67" s="20">
        <f t="shared" si="11"/>
        <v>0.95046711414903651</v>
      </c>
      <c r="BI67" s="20">
        <f t="shared" si="12"/>
        <v>0.95807150211862913</v>
      </c>
      <c r="BJ67" s="20">
        <f t="shared" si="13"/>
        <v>11668879081.727537</v>
      </c>
      <c r="BK67" s="20">
        <f t="shared" si="14"/>
        <v>13743460969.663481</v>
      </c>
      <c r="BL67" s="20">
        <f t="shared" si="15"/>
        <v>13186430497.912066</v>
      </c>
      <c r="BM67" s="20">
        <f t="shared" si="16"/>
        <v>9647949048.6710663</v>
      </c>
      <c r="BN67" s="20">
        <f t="shared" si="17"/>
        <v>15546793228.32098</v>
      </c>
    </row>
    <row r="68" spans="1:66" x14ac:dyDescent="0.3">
      <c r="A68" s="20">
        <f t="shared" si="0"/>
        <v>51</v>
      </c>
      <c r="B68" s="20">
        <f t="shared" si="53"/>
        <v>530493389648.97168</v>
      </c>
      <c r="C68" s="20">
        <f t="shared" si="54"/>
        <v>4966688953.2494507</v>
      </c>
      <c r="D68" s="20">
        <f t="shared" si="55"/>
        <v>1547272386.4761674</v>
      </c>
      <c r="E68" s="20">
        <f t="shared" si="56"/>
        <v>254194749.20679894</v>
      </c>
      <c r="F68" s="20">
        <f t="shared" si="57"/>
        <v>3165221817.566484</v>
      </c>
      <c r="G68" s="20">
        <v>1.2509059319458338E-2</v>
      </c>
      <c r="H68" s="20">
        <f t="shared" si="58"/>
        <v>6635973279.6995125</v>
      </c>
      <c r="I68" s="20">
        <f t="shared" si="59"/>
        <v>9801195097.2659969</v>
      </c>
      <c r="J68" s="20">
        <f t="shared" si="60"/>
        <v>520692194551.70569</v>
      </c>
      <c r="K68" s="4">
        <v>1.2795000000000001</v>
      </c>
      <c r="L68" s="20">
        <f t="shared" si="18"/>
        <v>499860949960.56586</v>
      </c>
      <c r="M68" s="20">
        <f t="shared" si="19"/>
        <v>546135606411.51947</v>
      </c>
      <c r="N68" s="20">
        <f t="shared" si="20"/>
        <v>4966688953.2494507</v>
      </c>
      <c r="O68" s="20">
        <f t="shared" si="21"/>
        <v>1592895518.7002652</v>
      </c>
      <c r="P68" s="20">
        <f t="shared" si="22"/>
        <v>261689978.07218644</v>
      </c>
      <c r="Q68" s="20">
        <f t="shared" si="23"/>
        <v>3112103456.4769993</v>
      </c>
      <c r="R68" s="20">
        <v>1.0409048871669824E-2</v>
      </c>
      <c r="S68" s="20">
        <f t="shared" si="24"/>
        <v>5684752217.6965418</v>
      </c>
      <c r="T68" s="20">
        <f t="shared" si="25"/>
        <v>8796855674.173542</v>
      </c>
      <c r="U68" s="20">
        <f t="shared" si="26"/>
        <v>537338750737.34595</v>
      </c>
      <c r="V68" s="20">
        <v>1.4795</v>
      </c>
      <c r="W68" s="20">
        <f t="shared" si="27"/>
        <v>448639639382.85065</v>
      </c>
      <c r="X68" s="20">
        <f t="shared" si="28"/>
        <v>506846308167.61664</v>
      </c>
      <c r="Y68" s="20">
        <f t="shared" si="29"/>
        <v>4966688953.2494507</v>
      </c>
      <c r="Z68" s="20">
        <f t="shared" si="30"/>
        <v>1478301732.1555486</v>
      </c>
      <c r="AA68" s="20">
        <f t="shared" si="31"/>
        <v>242863855.99698299</v>
      </c>
      <c r="AB68" s="20">
        <f t="shared" si="32"/>
        <v>3245523365.0969191</v>
      </c>
      <c r="AC68" s="20">
        <v>1.5546038943201501E-2</v>
      </c>
      <c r="AD68" s="20">
        <f t="shared" si="33"/>
        <v>7879452444.9916773</v>
      </c>
      <c r="AE68" s="20">
        <f t="shared" si="34"/>
        <v>11124975810.088596</v>
      </c>
      <c r="AF68" s="20">
        <f t="shared" si="35"/>
        <v>495721332357.52802</v>
      </c>
      <c r="AG68" s="20">
        <v>1.0795000000000001</v>
      </c>
      <c r="AH68" s="20">
        <f t="shared" si="36"/>
        <v>567373766314.51843</v>
      </c>
      <c r="AI68" s="20">
        <f t="shared" si="37"/>
        <v>557620320516.48535</v>
      </c>
      <c r="AJ68" s="20">
        <f t="shared" si="38"/>
        <v>4966688953.2494507</v>
      </c>
      <c r="AK68" s="20">
        <f t="shared" si="39"/>
        <v>1626392601.5064156</v>
      </c>
      <c r="AL68" s="20">
        <f t="shared" si="40"/>
        <v>267193070.24748257</v>
      </c>
      <c r="AM68" s="20">
        <f t="shared" si="41"/>
        <v>3073103281.4955525</v>
      </c>
      <c r="AN68" s="20">
        <v>8.7507897405613155E-3</v>
      </c>
      <c r="AO68" s="20">
        <f t="shared" si="42"/>
        <v>4879618179.9041729</v>
      </c>
      <c r="AP68" s="20">
        <f t="shared" si="43"/>
        <v>7952721461.399725</v>
      </c>
      <c r="AQ68" s="20">
        <f t="shared" si="44"/>
        <v>549667599055.08557</v>
      </c>
      <c r="AR68" s="20">
        <v>1.6795</v>
      </c>
      <c r="AS68" s="20">
        <f t="shared" si="5"/>
        <v>405588794531.38599</v>
      </c>
      <c r="AT68" s="20">
        <f t="shared" si="45"/>
        <v>472873005625.54114</v>
      </c>
      <c r="AU68" s="20">
        <f t="shared" si="46"/>
        <v>4966688953.2494507</v>
      </c>
      <c r="AV68" s="20">
        <f t="shared" si="47"/>
        <v>1379212933.0744951</v>
      </c>
      <c r="AW68" s="20">
        <f t="shared" si="48"/>
        <v>226584981.86223847</v>
      </c>
      <c r="AX68" s="20">
        <f t="shared" si="49"/>
        <v>3360891038.312717</v>
      </c>
      <c r="AY68" s="20">
        <v>2.0649345102842775E-2</v>
      </c>
      <c r="AZ68" s="20">
        <f t="shared" si="50"/>
        <v>9764517882.9803123</v>
      </c>
      <c r="BA68" s="20">
        <f t="shared" si="51"/>
        <v>13125408921.29303</v>
      </c>
      <c r="BB68" s="20">
        <f t="shared" si="52"/>
        <v>459747596704.24811</v>
      </c>
      <c r="BC68" s="20">
        <v>0.87950000000000006</v>
      </c>
      <c r="BD68" s="20">
        <f t="shared" si="7"/>
        <v>669395854985.94458</v>
      </c>
      <c r="BE68" s="20">
        <f t="shared" si="8"/>
        <v>0.95038481228518434</v>
      </c>
      <c r="BF68" s="20">
        <f t="shared" si="9"/>
        <v>0.94833607164748179</v>
      </c>
      <c r="BG68" s="20">
        <f t="shared" si="10"/>
        <v>0.95243832017964669</v>
      </c>
      <c r="BH68" s="20">
        <f t="shared" si="11"/>
        <v>0.9462920864107115</v>
      </c>
      <c r="BI68" s="20">
        <f t="shared" si="12"/>
        <v>0.95449660721823215</v>
      </c>
      <c r="BJ68" s="20">
        <f t="shared" si="13"/>
        <v>10785411139.260815</v>
      </c>
      <c r="BK68" s="20">
        <f t="shared" si="14"/>
        <v>13052465843.915125</v>
      </c>
      <c r="BL68" s="20">
        <f t="shared" si="15"/>
        <v>12003844491.092878</v>
      </c>
      <c r="BM68" s="20">
        <f t="shared" si="16"/>
        <v>9064639832.5536404</v>
      </c>
      <c r="BN68" s="20">
        <f t="shared" si="17"/>
        <v>13844612348.977226</v>
      </c>
    </row>
    <row r="69" spans="1:66" x14ac:dyDescent="0.3">
      <c r="A69" s="20">
        <f t="shared" si="0"/>
        <v>52</v>
      </c>
      <c r="B69" s="20">
        <f t="shared" si="53"/>
        <v>520692194551.70569</v>
      </c>
      <c r="C69" s="20">
        <f t="shared" si="54"/>
        <v>4966688953.2494507</v>
      </c>
      <c r="D69" s="20">
        <f t="shared" si="55"/>
        <v>1518685567.4424751</v>
      </c>
      <c r="E69" s="20">
        <f t="shared" si="56"/>
        <v>249498343.22269231</v>
      </c>
      <c r="F69" s="20">
        <f t="shared" si="57"/>
        <v>3198505042.5842829</v>
      </c>
      <c r="G69" s="20">
        <v>1.4934286000354846E-2</v>
      </c>
      <c r="H69" s="20">
        <f t="shared" si="58"/>
        <v>7776166151.5875797</v>
      </c>
      <c r="I69" s="20">
        <f t="shared" si="59"/>
        <v>10974671194.171864</v>
      </c>
      <c r="J69" s="20">
        <f t="shared" si="60"/>
        <v>509717523357.53381</v>
      </c>
      <c r="K69" s="4">
        <v>1.3056000000000001</v>
      </c>
      <c r="L69" s="20">
        <f t="shared" si="18"/>
        <v>570682902096.93689</v>
      </c>
      <c r="M69" s="20">
        <f t="shared" si="19"/>
        <v>537338750737.34595</v>
      </c>
      <c r="N69" s="20">
        <f t="shared" si="20"/>
        <v>4966688953.2494507</v>
      </c>
      <c r="O69" s="20">
        <f t="shared" si="21"/>
        <v>1567238022.9839258</v>
      </c>
      <c r="P69" s="20">
        <f t="shared" si="22"/>
        <v>257474818.06164494</v>
      </c>
      <c r="Q69" s="20">
        <f t="shared" si="23"/>
        <v>3141976112.2038798</v>
      </c>
      <c r="R69" s="20">
        <v>1.2643152532850976E-2</v>
      </c>
      <c r="S69" s="20">
        <f t="shared" si="24"/>
        <v>6793655787.3838549</v>
      </c>
      <c r="T69" s="20">
        <f t="shared" si="25"/>
        <v>9935631899.5877342</v>
      </c>
      <c r="U69" s="20">
        <f t="shared" si="26"/>
        <v>527403118837.75824</v>
      </c>
      <c r="V69" s="20">
        <v>1.5056</v>
      </c>
      <c r="W69" s="20">
        <f t="shared" si="27"/>
        <v>516652858778.56219</v>
      </c>
      <c r="X69" s="20">
        <f t="shared" si="28"/>
        <v>495721332357.52802</v>
      </c>
      <c r="Y69" s="20">
        <f t="shared" si="29"/>
        <v>4966688953.2494507</v>
      </c>
      <c r="Z69" s="20">
        <f t="shared" si="30"/>
        <v>1445853886.0427902</v>
      </c>
      <c r="AA69" s="20">
        <f t="shared" si="31"/>
        <v>237533138.42131552</v>
      </c>
      <c r="AB69" s="20">
        <f t="shared" si="32"/>
        <v>3283301928.7853446</v>
      </c>
      <c r="AC69" s="20">
        <v>1.8147827851973997E-2</v>
      </c>
      <c r="AD69" s="20">
        <f t="shared" si="33"/>
        <v>8996265402.1756058</v>
      </c>
      <c r="AE69" s="20">
        <f t="shared" si="34"/>
        <v>12279567330.960951</v>
      </c>
      <c r="AF69" s="20">
        <f t="shared" si="35"/>
        <v>483441765026.56708</v>
      </c>
      <c r="AG69" s="20">
        <v>1.1056000000000001</v>
      </c>
      <c r="AH69" s="20">
        <f t="shared" si="36"/>
        <v>638537501209.96948</v>
      </c>
      <c r="AI69" s="20">
        <f t="shared" si="37"/>
        <v>549667599055.08557</v>
      </c>
      <c r="AJ69" s="20">
        <f t="shared" si="38"/>
        <v>4966688953.2494507</v>
      </c>
      <c r="AK69" s="20">
        <f t="shared" si="39"/>
        <v>1603197163.9106662</v>
      </c>
      <c r="AL69" s="20">
        <f t="shared" si="40"/>
        <v>263382391.21389517</v>
      </c>
      <c r="AM69" s="20">
        <f t="shared" si="41"/>
        <v>3100109398.1248889</v>
      </c>
      <c r="AN69" s="20">
        <v>1.0802603382159992E-2</v>
      </c>
      <c r="AO69" s="20">
        <f t="shared" si="42"/>
        <v>5937841064.61623</v>
      </c>
      <c r="AP69" s="20">
        <f t="shared" si="43"/>
        <v>9037950462.7411194</v>
      </c>
      <c r="AQ69" s="20">
        <f t="shared" si="44"/>
        <v>540629648592.34448</v>
      </c>
      <c r="AR69" s="20">
        <v>1.7056</v>
      </c>
      <c r="AS69" s="20">
        <f t="shared" si="5"/>
        <v>469973424062.53821</v>
      </c>
      <c r="AT69" s="20">
        <f t="shared" si="45"/>
        <v>459747596704.24811</v>
      </c>
      <c r="AU69" s="20">
        <f t="shared" si="46"/>
        <v>4966688953.2494507</v>
      </c>
      <c r="AV69" s="20">
        <f t="shared" si="47"/>
        <v>1340930490.3873904</v>
      </c>
      <c r="AW69" s="20">
        <f t="shared" si="48"/>
        <v>220295723.42078558</v>
      </c>
      <c r="AX69" s="20">
        <f t="shared" si="49"/>
        <v>3405462739.4412751</v>
      </c>
      <c r="AY69" s="20">
        <v>2.3363582145232598E-2</v>
      </c>
      <c r="AZ69" s="20">
        <f t="shared" si="50"/>
        <v>10741350741.672968</v>
      </c>
      <c r="BA69" s="20">
        <f t="shared" si="51"/>
        <v>14146813481.114243</v>
      </c>
      <c r="BB69" s="20">
        <f t="shared" si="52"/>
        <v>445600783223.13385</v>
      </c>
      <c r="BC69" s="20">
        <v>0.90560000000000007</v>
      </c>
      <c r="BD69" s="20">
        <f t="shared" si="7"/>
        <v>735634301017.94067</v>
      </c>
      <c r="BE69" s="20">
        <f t="shared" si="8"/>
        <v>0.94650376542020775</v>
      </c>
      <c r="BF69" s="20">
        <f t="shared" si="9"/>
        <v>0.94430664940201725</v>
      </c>
      <c r="BG69" s="20">
        <f t="shared" si="10"/>
        <v>0.94870635951784388</v>
      </c>
      <c r="BH69" s="20">
        <f t="shared" si="11"/>
        <v>0.94211499693282963</v>
      </c>
      <c r="BI69" s="20">
        <f t="shared" si="12"/>
        <v>0.95091444626643684</v>
      </c>
      <c r="BJ69" s="20">
        <f t="shared" si="13"/>
        <v>11825009217.605984</v>
      </c>
      <c r="BK69" s="20">
        <f t="shared" si="14"/>
        <v>14072360672.856495</v>
      </c>
      <c r="BL69" s="20">
        <f t="shared" si="15"/>
        <v>13021394395.632593</v>
      </c>
      <c r="BM69" s="20">
        <f t="shared" si="16"/>
        <v>10025184763.644835</v>
      </c>
      <c r="BN69" s="20">
        <f t="shared" si="17"/>
        <v>14727519482.57682</v>
      </c>
    </row>
    <row r="70" spans="1:66" x14ac:dyDescent="0.3">
      <c r="A70" s="20">
        <f t="shared" si="0"/>
        <v>53</v>
      </c>
      <c r="B70" s="20">
        <f t="shared" si="53"/>
        <v>509717523357.53381</v>
      </c>
      <c r="C70" s="20">
        <f t="shared" si="54"/>
        <v>4966688953.2494507</v>
      </c>
      <c r="D70" s="20">
        <f t="shared" si="55"/>
        <v>1486676109.7928071</v>
      </c>
      <c r="E70" s="20">
        <f t="shared" si="56"/>
        <v>244239646.60881829</v>
      </c>
      <c r="F70" s="20">
        <f t="shared" si="57"/>
        <v>3235773196.8478251</v>
      </c>
      <c r="G70" s="20">
        <v>1.6261749713041507E-2</v>
      </c>
      <c r="H70" s="20">
        <f t="shared" si="58"/>
        <v>8288898789.1916027</v>
      </c>
      <c r="I70" s="20">
        <f t="shared" si="59"/>
        <v>11524671986.039429</v>
      </c>
      <c r="J70" s="20">
        <f t="shared" si="60"/>
        <v>498192851371.49438</v>
      </c>
      <c r="K70" s="4">
        <v>1.3241000000000001</v>
      </c>
      <c r="L70" s="20">
        <f t="shared" si="18"/>
        <v>610807615260.08972</v>
      </c>
      <c r="M70" s="20">
        <f t="shared" si="19"/>
        <v>527403118837.75824</v>
      </c>
      <c r="N70" s="20">
        <f t="shared" si="20"/>
        <v>4966688953.2494507</v>
      </c>
      <c r="O70" s="20">
        <f t="shared" si="21"/>
        <v>1538259096.6101282</v>
      </c>
      <c r="P70" s="20">
        <f t="shared" si="22"/>
        <v>252713994.4430925</v>
      </c>
      <c r="Q70" s="20">
        <f t="shared" si="23"/>
        <v>3175715862.1962299</v>
      </c>
      <c r="R70" s="20">
        <v>1.3907689028976655E-2</v>
      </c>
      <c r="S70" s="20">
        <f t="shared" si="24"/>
        <v>7334958569.7079611</v>
      </c>
      <c r="T70" s="20">
        <f t="shared" si="25"/>
        <v>10510674431.90419</v>
      </c>
      <c r="U70" s="20">
        <f t="shared" si="26"/>
        <v>516892444405.85406</v>
      </c>
      <c r="V70" s="20">
        <v>1.5241</v>
      </c>
      <c r="W70" s="20">
        <f t="shared" si="27"/>
        <v>557065744890.92212</v>
      </c>
      <c r="X70" s="20">
        <f t="shared" si="28"/>
        <v>483441765026.56708</v>
      </c>
      <c r="Y70" s="20">
        <f t="shared" si="29"/>
        <v>4966688953.2494507</v>
      </c>
      <c r="Z70" s="20">
        <f t="shared" si="30"/>
        <v>1410038481.3274875</v>
      </c>
      <c r="AA70" s="20">
        <f t="shared" si="31"/>
        <v>231649179.07523006</v>
      </c>
      <c r="AB70" s="20">
        <f t="shared" si="32"/>
        <v>3325001292.8467331</v>
      </c>
      <c r="AC70" s="20">
        <v>1.9462194758813722E-2</v>
      </c>
      <c r="AD70" s="20">
        <f t="shared" si="33"/>
        <v>9408837785.4917088</v>
      </c>
      <c r="AE70" s="20">
        <f t="shared" si="34"/>
        <v>12733839078.338442</v>
      </c>
      <c r="AF70" s="20">
        <f t="shared" si="35"/>
        <v>470707925948.22864</v>
      </c>
      <c r="AG70" s="20">
        <v>1.1241000000000001</v>
      </c>
      <c r="AH70" s="20">
        <f t="shared" si="36"/>
        <v>674893471151.93738</v>
      </c>
      <c r="AI70" s="20">
        <f t="shared" si="37"/>
        <v>540629648592.34448</v>
      </c>
      <c r="AJ70" s="20">
        <f t="shared" si="38"/>
        <v>4966688953.2494507</v>
      </c>
      <c r="AK70" s="20">
        <f t="shared" si="39"/>
        <v>1576836475.0610049</v>
      </c>
      <c r="AL70" s="20">
        <f t="shared" si="40"/>
        <v>259051706.61716509</v>
      </c>
      <c r="AM70" s="20">
        <f t="shared" si="41"/>
        <v>3130800771.571281</v>
      </c>
      <c r="AN70" s="20">
        <v>1.1984194883543076E-2</v>
      </c>
      <c r="AO70" s="20">
        <f t="shared" si="42"/>
        <v>6479011068.5520658</v>
      </c>
      <c r="AP70" s="20">
        <f t="shared" si="43"/>
        <v>9609811840.1233463</v>
      </c>
      <c r="AQ70" s="20">
        <f t="shared" si="44"/>
        <v>531019836752.22113</v>
      </c>
      <c r="AR70" s="20">
        <v>1.7241</v>
      </c>
      <c r="AS70" s="20">
        <f t="shared" si="5"/>
        <v>509320027526.53735</v>
      </c>
      <c r="AT70" s="20">
        <f t="shared" si="45"/>
        <v>445600783223.13385</v>
      </c>
      <c r="AU70" s="20">
        <f t="shared" si="46"/>
        <v>4966688953.2494507</v>
      </c>
      <c r="AV70" s="20">
        <f t="shared" si="47"/>
        <v>1299668951.0674739</v>
      </c>
      <c r="AW70" s="20">
        <f t="shared" si="48"/>
        <v>213517041.96108499</v>
      </c>
      <c r="AX70" s="20">
        <f t="shared" si="49"/>
        <v>3453502960.220892</v>
      </c>
      <c r="AY70" s="20">
        <v>2.4494822537203809E-2</v>
      </c>
      <c r="AZ70" s="20">
        <f t="shared" si="50"/>
        <v>10914912107.489687</v>
      </c>
      <c r="BA70" s="20">
        <f t="shared" si="51"/>
        <v>14368415067.710579</v>
      </c>
      <c r="BB70" s="20">
        <f t="shared" si="52"/>
        <v>431232368155.42328</v>
      </c>
      <c r="BC70" s="20">
        <v>0.92410000000000003</v>
      </c>
      <c r="BD70" s="20">
        <f t="shared" si="7"/>
        <v>761525998588.66064</v>
      </c>
      <c r="BE70" s="20">
        <f t="shared" si="8"/>
        <v>0.94262409464738928</v>
      </c>
      <c r="BF70" s="20">
        <f t="shared" si="9"/>
        <v>0.94027991353695717</v>
      </c>
      <c r="BG70" s="20">
        <f t="shared" si="10"/>
        <v>0.94497451060859095</v>
      </c>
      <c r="BH70" s="20">
        <f t="shared" si="11"/>
        <v>0.93794194970759681</v>
      </c>
      <c r="BI70" s="20">
        <f t="shared" si="12"/>
        <v>0.94733117904284281</v>
      </c>
      <c r="BJ70" s="20">
        <f t="shared" si="13"/>
        <v>12264810218.975893</v>
      </c>
      <c r="BK70" s="20">
        <f t="shared" si="14"/>
        <v>14553053905.572332</v>
      </c>
      <c r="BL70" s="20">
        <f t="shared" si="15"/>
        <v>13365603775.053144</v>
      </c>
      <c r="BM70" s="20">
        <f t="shared" si="16"/>
        <v>10492426731.437214</v>
      </c>
      <c r="BN70" s="20">
        <f t="shared" si="17"/>
        <v>14842864506.851336</v>
      </c>
    </row>
    <row r="71" spans="1:66" x14ac:dyDescent="0.3">
      <c r="A71" s="20">
        <f t="shared" si="0"/>
        <v>54</v>
      </c>
      <c r="B71" s="20">
        <f t="shared" si="53"/>
        <v>498192851371.49438</v>
      </c>
      <c r="C71" s="20">
        <f t="shared" si="54"/>
        <v>4966688953.2494507</v>
      </c>
      <c r="D71" s="20">
        <f t="shared" si="55"/>
        <v>1453062483.1668587</v>
      </c>
      <c r="E71" s="20">
        <f t="shared" si="56"/>
        <v>238717407.94884107</v>
      </c>
      <c r="F71" s="20">
        <f t="shared" si="57"/>
        <v>3274909062.1337509</v>
      </c>
      <c r="G71" s="20">
        <v>1.6963114458348305E-2</v>
      </c>
      <c r="H71" s="20">
        <f t="shared" si="58"/>
        <v>8450902360.145565</v>
      </c>
      <c r="I71" s="20">
        <f t="shared" si="59"/>
        <v>11725811422.279316</v>
      </c>
      <c r="J71" s="20">
        <f t="shared" si="60"/>
        <v>486467039949.21509</v>
      </c>
      <c r="K71" s="4">
        <v>1.3500999999999999</v>
      </c>
      <c r="L71" s="20">
        <f t="shared" si="18"/>
        <v>633193816803.08301</v>
      </c>
      <c r="M71" s="20">
        <f t="shared" si="19"/>
        <v>516892444405.85406</v>
      </c>
      <c r="N71" s="20">
        <f t="shared" si="20"/>
        <v>4966688953.2494507</v>
      </c>
      <c r="O71" s="20">
        <f t="shared" si="21"/>
        <v>1507602962.8504078</v>
      </c>
      <c r="P71" s="20">
        <f t="shared" si="22"/>
        <v>247677629.61113843</v>
      </c>
      <c r="Q71" s="20">
        <f t="shared" si="23"/>
        <v>3211408360.7879047</v>
      </c>
      <c r="R71" s="20">
        <v>1.4659374552253412E-2</v>
      </c>
      <c r="S71" s="20">
        <f t="shared" si="24"/>
        <v>7577319945.775239</v>
      </c>
      <c r="T71" s="20">
        <f t="shared" si="25"/>
        <v>10788728306.563145</v>
      </c>
      <c r="U71" s="20">
        <f t="shared" si="26"/>
        <v>506103716099.29089</v>
      </c>
      <c r="V71" s="20">
        <v>1.5500999999999998</v>
      </c>
      <c r="W71" s="20">
        <f t="shared" si="27"/>
        <v>582591328554.40979</v>
      </c>
      <c r="X71" s="20">
        <f t="shared" si="28"/>
        <v>470707925948.22864</v>
      </c>
      <c r="Y71" s="20">
        <f t="shared" si="29"/>
        <v>4966688953.2494507</v>
      </c>
      <c r="Z71" s="20">
        <f t="shared" si="30"/>
        <v>1372898117.3490002</v>
      </c>
      <c r="AA71" s="20">
        <f t="shared" si="31"/>
        <v>225547547.8501929</v>
      </c>
      <c r="AB71" s="20">
        <f t="shared" si="32"/>
        <v>3368243288.0502577</v>
      </c>
      <c r="AC71" s="20">
        <v>2.0032968021511444E-2</v>
      </c>
      <c r="AD71" s="20">
        <f t="shared" si="33"/>
        <v>9429676827.9928417</v>
      </c>
      <c r="AE71" s="20">
        <f t="shared" si="34"/>
        <v>12797920116.043098</v>
      </c>
      <c r="AF71" s="20">
        <f t="shared" si="35"/>
        <v>457910005832.18555</v>
      </c>
      <c r="AG71" s="20">
        <v>1.1500999999999999</v>
      </c>
      <c r="AH71" s="20">
        <f t="shared" si="36"/>
        <v>691087686266.32727</v>
      </c>
      <c r="AI71" s="20">
        <f t="shared" si="37"/>
        <v>531019836752.22113</v>
      </c>
      <c r="AJ71" s="20">
        <f t="shared" si="38"/>
        <v>4966688953.2494507</v>
      </c>
      <c r="AK71" s="20">
        <f t="shared" si="39"/>
        <v>1548807857.1939783</v>
      </c>
      <c r="AL71" s="20">
        <f t="shared" si="40"/>
        <v>254447005.1104393</v>
      </c>
      <c r="AM71" s="20">
        <f t="shared" si="41"/>
        <v>3163434090.9450331</v>
      </c>
      <c r="AN71" s="20">
        <v>1.2739056193597054E-2</v>
      </c>
      <c r="AO71" s="20">
        <f t="shared" si="42"/>
        <v>6764691540.3012791</v>
      </c>
      <c r="AP71" s="20">
        <f t="shared" si="43"/>
        <v>9928125631.2463112</v>
      </c>
      <c r="AQ71" s="20">
        <f t="shared" si="44"/>
        <v>521091711120.97485</v>
      </c>
      <c r="AR71" s="20">
        <v>1.7500999999999998</v>
      </c>
      <c r="AS71" s="20">
        <f t="shared" si="5"/>
        <v>536118784087.30078</v>
      </c>
      <c r="AT71" s="20">
        <f t="shared" si="45"/>
        <v>431232368155.42328</v>
      </c>
      <c r="AU71" s="20">
        <f t="shared" si="46"/>
        <v>4966688953.2494507</v>
      </c>
      <c r="AV71" s="20">
        <f t="shared" si="47"/>
        <v>1257761073.7866514</v>
      </c>
      <c r="AW71" s="20">
        <f t="shared" si="48"/>
        <v>206632176.40780699</v>
      </c>
      <c r="AX71" s="20">
        <f t="shared" si="49"/>
        <v>3502295703.0549922</v>
      </c>
      <c r="AY71" s="20">
        <v>2.4659179100053108E-2</v>
      </c>
      <c r="AZ71" s="20">
        <f t="shared" si="50"/>
        <v>10633836200.084621</v>
      </c>
      <c r="BA71" s="20">
        <f t="shared" si="51"/>
        <v>14136131903.139614</v>
      </c>
      <c r="BB71" s="20">
        <f t="shared" si="52"/>
        <v>417096236252.28369</v>
      </c>
      <c r="BC71" s="20">
        <v>0.95009999999999983</v>
      </c>
      <c r="BD71" s="20">
        <f t="shared" si="7"/>
        <v>763351122769.53918</v>
      </c>
      <c r="BE71" s="20">
        <f t="shared" si="8"/>
        <v>0.93874007044949881</v>
      </c>
      <c r="BF71" s="20">
        <f t="shared" si="9"/>
        <v>0.93625014966065401</v>
      </c>
      <c r="BG71" s="20">
        <f t="shared" si="10"/>
        <v>0.94123702812051935</v>
      </c>
      <c r="BH71" s="20">
        <f t="shared" si="11"/>
        <v>0.93376724475970774</v>
      </c>
      <c r="BI71" s="20">
        <f t="shared" si="12"/>
        <v>0.94374104373431977</v>
      </c>
      <c r="BJ71" s="20">
        <f t="shared" si="13"/>
        <v>12371537018.443604</v>
      </c>
      <c r="BK71" s="20">
        <f t="shared" si="14"/>
        <v>14751011767.465593</v>
      </c>
      <c r="BL71" s="20">
        <f t="shared" si="15"/>
        <v>13338098840.034048</v>
      </c>
      <c r="BM71" s="20">
        <f t="shared" si="16"/>
        <v>10716784561.791309</v>
      </c>
      <c r="BN71" s="20">
        <f t="shared" si="17"/>
        <v>14527848625.178808</v>
      </c>
    </row>
    <row r="72" spans="1:66" x14ac:dyDescent="0.3">
      <c r="A72" s="20">
        <f t="shared" si="0"/>
        <v>55</v>
      </c>
      <c r="B72" s="20">
        <f t="shared" si="53"/>
        <v>486467039949.21509</v>
      </c>
      <c r="C72" s="20">
        <f t="shared" si="54"/>
        <v>4966688953.2494507</v>
      </c>
      <c r="D72" s="20">
        <f t="shared" si="55"/>
        <v>1418862199.8518775</v>
      </c>
      <c r="E72" s="20">
        <f t="shared" si="56"/>
        <v>233098789.97566557</v>
      </c>
      <c r="F72" s="20">
        <f t="shared" si="57"/>
        <v>3314727963.4219079</v>
      </c>
      <c r="G72" s="20">
        <v>1.5754197146499838E-2</v>
      </c>
      <c r="H72" s="20">
        <f t="shared" si="58"/>
        <v>7663897652.6341467</v>
      </c>
      <c r="I72" s="20">
        <f t="shared" si="59"/>
        <v>10978625616.056055</v>
      </c>
      <c r="J72" s="20">
        <f t="shared" si="60"/>
        <v>475488414333.159</v>
      </c>
      <c r="K72" s="4">
        <v>1.3675000000000002</v>
      </c>
      <c r="L72" s="20">
        <f t="shared" si="18"/>
        <v>603824408883.08301</v>
      </c>
      <c r="M72" s="20">
        <f t="shared" si="19"/>
        <v>506103716099.29089</v>
      </c>
      <c r="N72" s="20">
        <f t="shared" si="20"/>
        <v>4966688953.2494507</v>
      </c>
      <c r="O72" s="20">
        <f t="shared" si="21"/>
        <v>1476135838.622932</v>
      </c>
      <c r="P72" s="20">
        <f t="shared" si="22"/>
        <v>242508030.63091025</v>
      </c>
      <c r="Q72" s="20">
        <f t="shared" si="23"/>
        <v>3248045083.9956083</v>
      </c>
      <c r="R72" s="20">
        <v>1.3713473054588587E-2</v>
      </c>
      <c r="S72" s="20">
        <f t="shared" si="24"/>
        <v>6940439673.5547781</v>
      </c>
      <c r="T72" s="20">
        <f t="shared" si="25"/>
        <v>10188484757.550386</v>
      </c>
      <c r="U72" s="20">
        <f t="shared" si="26"/>
        <v>495915231341.74054</v>
      </c>
      <c r="V72" s="20">
        <v>1.5675000000000001</v>
      </c>
      <c r="W72" s="20">
        <f t="shared" si="27"/>
        <v>560366661665.27124</v>
      </c>
      <c r="X72" s="20">
        <f t="shared" si="28"/>
        <v>457910005832.18555</v>
      </c>
      <c r="Y72" s="20">
        <f t="shared" si="29"/>
        <v>4966688953.2494507</v>
      </c>
      <c r="Z72" s="20">
        <f t="shared" si="30"/>
        <v>1335570850.3438745</v>
      </c>
      <c r="AA72" s="20">
        <f t="shared" si="31"/>
        <v>219415211.12792227</v>
      </c>
      <c r="AB72" s="20">
        <f t="shared" si="32"/>
        <v>3411702891.7776542</v>
      </c>
      <c r="AC72" s="20">
        <v>1.841324595647531E-2</v>
      </c>
      <c r="AD72" s="20">
        <f t="shared" si="33"/>
        <v>8431609563.3190765</v>
      </c>
      <c r="AE72" s="20">
        <f t="shared" si="34"/>
        <v>11843312455.096731</v>
      </c>
      <c r="AF72" s="20">
        <f t="shared" si="35"/>
        <v>446066693377.08881</v>
      </c>
      <c r="AG72" s="20">
        <v>1.1675000000000002</v>
      </c>
      <c r="AH72" s="20">
        <f t="shared" si="36"/>
        <v>651382185030.32019</v>
      </c>
      <c r="AI72" s="20">
        <f t="shared" si="37"/>
        <v>521091711120.97485</v>
      </c>
      <c r="AJ72" s="20">
        <f t="shared" si="38"/>
        <v>4966688953.2494507</v>
      </c>
      <c r="AK72" s="20">
        <f t="shared" si="39"/>
        <v>1519850824.1028433</v>
      </c>
      <c r="AL72" s="20">
        <f t="shared" si="40"/>
        <v>249689778.24546713</v>
      </c>
      <c r="AM72" s="20">
        <f t="shared" si="41"/>
        <v>3197148350.9011402</v>
      </c>
      <c r="AN72" s="20">
        <v>1.1984194883543076E-2</v>
      </c>
      <c r="AO72" s="20">
        <f t="shared" si="42"/>
        <v>6244864618.2726936</v>
      </c>
      <c r="AP72" s="20">
        <f t="shared" si="43"/>
        <v>9442012969.1738338</v>
      </c>
      <c r="AQ72" s="20">
        <f t="shared" si="44"/>
        <v>511649698151.80103</v>
      </c>
      <c r="AR72" s="20">
        <v>1.7675000000000001</v>
      </c>
      <c r="AS72" s="20">
        <f t="shared" si="5"/>
        <v>519310713304.56085</v>
      </c>
      <c r="AT72" s="20">
        <f t="shared" si="45"/>
        <v>417096236252.28369</v>
      </c>
      <c r="AU72" s="20">
        <f t="shared" si="46"/>
        <v>4966688953.2494507</v>
      </c>
      <c r="AV72" s="20">
        <f t="shared" si="47"/>
        <v>1216530689.0691609</v>
      </c>
      <c r="AW72" s="20">
        <f t="shared" si="48"/>
        <v>199858613.20421928</v>
      </c>
      <c r="AX72" s="20">
        <f t="shared" si="49"/>
        <v>3550299650.9760704</v>
      </c>
      <c r="AY72" s="20">
        <v>2.2278599627060025E-2</v>
      </c>
      <c r="AZ72" s="20">
        <f t="shared" si="50"/>
        <v>9292320053.4182682</v>
      </c>
      <c r="BA72" s="20">
        <f t="shared" si="51"/>
        <v>12842619704.394339</v>
      </c>
      <c r="BB72" s="20">
        <f t="shared" si="52"/>
        <v>404253616547.88934</v>
      </c>
      <c r="BC72" s="20">
        <v>0.96750000000000014</v>
      </c>
      <c r="BD72" s="20">
        <f t="shared" si="7"/>
        <v>706344083741.6886</v>
      </c>
      <c r="BE72" s="20">
        <f t="shared" si="8"/>
        <v>0.9348585505381527</v>
      </c>
      <c r="BF72" s="20">
        <f t="shared" si="9"/>
        <v>0.93222419685030233</v>
      </c>
      <c r="BG72" s="20">
        <f t="shared" si="10"/>
        <v>0.93750078780748258</v>
      </c>
      <c r="BH72" s="20">
        <f t="shared" si="11"/>
        <v>0.92959770191921021</v>
      </c>
      <c r="BI72" s="20">
        <f t="shared" si="12"/>
        <v>0.94015093356557466</v>
      </c>
      <c r="BJ72" s="20">
        <f t="shared" si="13"/>
        <v>11589897489.894098</v>
      </c>
      <c r="BK72" s="20">
        <f t="shared" si="14"/>
        <v>14128019640.677195</v>
      </c>
      <c r="BL72" s="20">
        <f t="shared" si="15"/>
        <v>12355213481.273447</v>
      </c>
      <c r="BM72" s="20">
        <f t="shared" si="16"/>
        <v>10190123390.981394</v>
      </c>
      <c r="BN72" s="20">
        <f t="shared" si="17"/>
        <v>13217723367.553526</v>
      </c>
    </row>
    <row r="73" spans="1:66" x14ac:dyDescent="0.3">
      <c r="A73" s="20">
        <f t="shared" si="0"/>
        <v>56</v>
      </c>
      <c r="B73" s="20">
        <f t="shared" si="53"/>
        <v>475488414333.159</v>
      </c>
      <c r="C73" s="20">
        <f t="shared" si="54"/>
        <v>4966688953.2494507</v>
      </c>
      <c r="D73" s="20">
        <f t="shared" si="55"/>
        <v>1386841208.4717138</v>
      </c>
      <c r="E73" s="20">
        <f t="shared" si="56"/>
        <v>227838198.5346387</v>
      </c>
      <c r="F73" s="20">
        <f t="shared" si="57"/>
        <v>3352009546.2430978</v>
      </c>
      <c r="G73" s="20">
        <v>1.6993296276146208E-2</v>
      </c>
      <c r="H73" s="20">
        <f t="shared" si="58"/>
        <v>8080115500.6383362</v>
      </c>
      <c r="I73" s="20">
        <f t="shared" si="59"/>
        <v>11432125046.881433</v>
      </c>
      <c r="J73" s="20">
        <f t="shared" si="60"/>
        <v>464056289286.27759</v>
      </c>
      <c r="K73" s="4">
        <v>1.3913000000000002</v>
      </c>
      <c r="L73" s="20">
        <f t="shared" si="18"/>
        <v>640199002625.36023</v>
      </c>
      <c r="M73" s="20">
        <f t="shared" si="19"/>
        <v>495915231341.74054</v>
      </c>
      <c r="N73" s="20">
        <f t="shared" si="20"/>
        <v>4966688953.2494507</v>
      </c>
      <c r="O73" s="20">
        <f t="shared" si="21"/>
        <v>1446419424.7467432</v>
      </c>
      <c r="P73" s="20">
        <f t="shared" si="22"/>
        <v>237626048.35125068</v>
      </c>
      <c r="Q73" s="20">
        <f t="shared" si="23"/>
        <v>3282643480.1514568</v>
      </c>
      <c r="R73" s="20">
        <v>1.4826184416511068E-2</v>
      </c>
      <c r="S73" s="20">
        <f t="shared" si="24"/>
        <v>7352530674.8293943</v>
      </c>
      <c r="T73" s="20">
        <f t="shared" si="25"/>
        <v>10635174154.98085</v>
      </c>
      <c r="U73" s="20">
        <f t="shared" si="26"/>
        <v>485280057186.7597</v>
      </c>
      <c r="V73" s="20">
        <v>1.5913000000000002</v>
      </c>
      <c r="W73" s="20">
        <f t="shared" si="27"/>
        <v>595569752678.92761</v>
      </c>
      <c r="X73" s="20">
        <f t="shared" si="28"/>
        <v>446066693377.08881</v>
      </c>
      <c r="Y73" s="20">
        <f t="shared" si="29"/>
        <v>4966688953.2494507</v>
      </c>
      <c r="Z73" s="20">
        <f t="shared" si="30"/>
        <v>1301027855.6831758</v>
      </c>
      <c r="AA73" s="20">
        <f t="shared" si="31"/>
        <v>213740290.57652172</v>
      </c>
      <c r="AB73" s="20">
        <f t="shared" si="32"/>
        <v>3451920806.9897528</v>
      </c>
      <c r="AC73" s="20">
        <v>1.9783453625852765E-2</v>
      </c>
      <c r="AD73" s="20">
        <f t="shared" si="33"/>
        <v>8824739742.4631214</v>
      </c>
      <c r="AE73" s="20">
        <f t="shared" si="34"/>
        <v>12276660549.452873</v>
      </c>
      <c r="AF73" s="20">
        <f t="shared" si="35"/>
        <v>433790032827.63593</v>
      </c>
      <c r="AG73" s="20">
        <v>1.1913000000000002</v>
      </c>
      <c r="AH73" s="20">
        <f t="shared" si="36"/>
        <v>687492990769.36084</v>
      </c>
      <c r="AI73" s="20">
        <f t="shared" si="37"/>
        <v>511649698151.80103</v>
      </c>
      <c r="AJ73" s="20">
        <f t="shared" si="38"/>
        <v>4966688953.2494507</v>
      </c>
      <c r="AK73" s="20">
        <f t="shared" si="39"/>
        <v>1492311619.6094198</v>
      </c>
      <c r="AL73" s="20">
        <f t="shared" si="40"/>
        <v>245165480.36440468</v>
      </c>
      <c r="AM73" s="20">
        <f t="shared" si="41"/>
        <v>3229211853.2756262</v>
      </c>
      <c r="AN73" s="20">
        <v>1.2950405679587051E-2</v>
      </c>
      <c r="AO73" s="20">
        <f t="shared" si="42"/>
        <v>6626071156.9040842</v>
      </c>
      <c r="AP73" s="20">
        <f t="shared" si="43"/>
        <v>9855283010.1797104</v>
      </c>
      <c r="AQ73" s="20">
        <f t="shared" si="44"/>
        <v>501794415141.62128</v>
      </c>
      <c r="AR73" s="20">
        <v>1.7913000000000001</v>
      </c>
      <c r="AS73" s="20">
        <f t="shared" si="5"/>
        <v>551895848570.06372</v>
      </c>
      <c r="AT73" s="20">
        <f t="shared" si="45"/>
        <v>404253616547.88934</v>
      </c>
      <c r="AU73" s="20">
        <f t="shared" si="46"/>
        <v>4966688953.2494507</v>
      </c>
      <c r="AV73" s="20">
        <f t="shared" si="47"/>
        <v>1179073048.2646773</v>
      </c>
      <c r="AW73" s="20">
        <f t="shared" si="48"/>
        <v>193704857.92919698</v>
      </c>
      <c r="AX73" s="20">
        <f t="shared" si="49"/>
        <v>3593911047.0555768</v>
      </c>
      <c r="AY73" s="20">
        <v>2.3699272791988468E-2</v>
      </c>
      <c r="AZ73" s="20">
        <f t="shared" si="50"/>
        <v>9580516735.7163334</v>
      </c>
      <c r="BA73" s="20">
        <f t="shared" si="51"/>
        <v>13174427782.77191</v>
      </c>
      <c r="BB73" s="20">
        <f t="shared" si="52"/>
        <v>391079188765.11743</v>
      </c>
      <c r="BC73" s="20">
        <v>0.99130000000000018</v>
      </c>
      <c r="BD73" s="20">
        <f t="shared" si="7"/>
        <v>737767955835.22693</v>
      </c>
      <c r="BE73" s="20">
        <f t="shared" si="8"/>
        <v>0.93097469202283267</v>
      </c>
      <c r="BF73" s="20">
        <f t="shared" si="9"/>
        <v>0.92819722588514941</v>
      </c>
      <c r="BG73" s="20">
        <f t="shared" si="10"/>
        <v>0.93376093242178237</v>
      </c>
      <c r="BH73" s="20">
        <f t="shared" si="11"/>
        <v>0.92542850492789475</v>
      </c>
      <c r="BI73" s="20">
        <f t="shared" si="12"/>
        <v>0.93655597626439591</v>
      </c>
      <c r="BJ73" s="20">
        <f t="shared" si="13"/>
        <v>11934133161.628481</v>
      </c>
      <c r="BK73" s="20">
        <f t="shared" si="14"/>
        <v>14481606055.699221</v>
      </c>
      <c r="BL73" s="20">
        <f t="shared" si="15"/>
        <v>12678314985.31226</v>
      </c>
      <c r="BM73" s="20">
        <f t="shared" si="16"/>
        <v>10501387532.773563</v>
      </c>
      <c r="BN73" s="20">
        <f t="shared" si="17"/>
        <v>13442856983.623289</v>
      </c>
    </row>
    <row r="74" spans="1:66" x14ac:dyDescent="0.3">
      <c r="A74" s="20">
        <f t="shared" si="0"/>
        <v>57</v>
      </c>
      <c r="B74" s="20">
        <f t="shared" si="53"/>
        <v>464056289286.27759</v>
      </c>
      <c r="C74" s="20">
        <f t="shared" si="54"/>
        <v>4966688953.2494507</v>
      </c>
      <c r="D74" s="20">
        <f t="shared" si="55"/>
        <v>1353497510.4183097</v>
      </c>
      <c r="E74" s="20">
        <f t="shared" si="56"/>
        <v>222360305.28300801</v>
      </c>
      <c r="F74" s="20">
        <f t="shared" si="57"/>
        <v>3390831137.5481329</v>
      </c>
      <c r="G74" s="20">
        <v>1.7104050237488289E-2</v>
      </c>
      <c r="H74" s="20">
        <f t="shared" si="58"/>
        <v>7937242084.9748898</v>
      </c>
      <c r="I74" s="20">
        <f t="shared" si="59"/>
        <v>11328073222.523022</v>
      </c>
      <c r="J74" s="20">
        <f t="shared" si="60"/>
        <v>452728216063.75452</v>
      </c>
      <c r="K74" s="4">
        <v>1.4146000000000001</v>
      </c>
      <c r="L74" s="20">
        <f t="shared" si="18"/>
        <v>645700173683.81226</v>
      </c>
      <c r="M74" s="20">
        <f t="shared" si="19"/>
        <v>485280057186.7597</v>
      </c>
      <c r="N74" s="20">
        <f t="shared" si="20"/>
        <v>4966688953.2494507</v>
      </c>
      <c r="O74" s="20">
        <f t="shared" si="21"/>
        <v>1415400166.7947159</v>
      </c>
      <c r="P74" s="20">
        <f t="shared" si="22"/>
        <v>232530027.40198904</v>
      </c>
      <c r="Q74" s="20">
        <f t="shared" si="23"/>
        <v>3318758759.0527458</v>
      </c>
      <c r="R74" s="20">
        <v>1.4993305547770452E-2</v>
      </c>
      <c r="S74" s="20">
        <f t="shared" si="24"/>
        <v>7275952173.6406069</v>
      </c>
      <c r="T74" s="20">
        <f t="shared" si="25"/>
        <v>10594710932.693352</v>
      </c>
      <c r="U74" s="20">
        <f t="shared" si="26"/>
        <v>474685346254.06635</v>
      </c>
      <c r="V74" s="20">
        <v>1.6146</v>
      </c>
      <c r="W74" s="20">
        <f t="shared" si="27"/>
        <v>603898523163.521</v>
      </c>
      <c r="X74" s="20">
        <f t="shared" si="28"/>
        <v>433790032827.63593</v>
      </c>
      <c r="Y74" s="20">
        <f t="shared" si="29"/>
        <v>4966688953.2494507</v>
      </c>
      <c r="Z74" s="20">
        <f t="shared" si="30"/>
        <v>1265220929.0806048</v>
      </c>
      <c r="AA74" s="20">
        <f t="shared" si="31"/>
        <v>207857724.06324223</v>
      </c>
      <c r="AB74" s="20">
        <f t="shared" si="32"/>
        <v>3493610300.1056037</v>
      </c>
      <c r="AC74" s="20">
        <v>1.9762692264131854E-2</v>
      </c>
      <c r="AD74" s="20">
        <f t="shared" si="33"/>
        <v>8572858926.0202236</v>
      </c>
      <c r="AE74" s="20">
        <f t="shared" si="34"/>
        <v>12066469226.125828</v>
      </c>
      <c r="AF74" s="20">
        <f t="shared" si="35"/>
        <v>421723563601.51013</v>
      </c>
      <c r="AG74" s="20">
        <v>1.2146000000000001</v>
      </c>
      <c r="AH74" s="20">
        <f t="shared" si="36"/>
        <v>687788745889.17224</v>
      </c>
      <c r="AI74" s="20">
        <f t="shared" si="37"/>
        <v>501794415141.62128</v>
      </c>
      <c r="AJ74" s="20">
        <f t="shared" si="38"/>
        <v>4966688953.2494507</v>
      </c>
      <c r="AK74" s="20">
        <f t="shared" si="39"/>
        <v>1463567044.1630621</v>
      </c>
      <c r="AL74" s="20">
        <f t="shared" si="40"/>
        <v>240443157.25536022</v>
      </c>
      <c r="AM74" s="20">
        <f t="shared" si="41"/>
        <v>3262678751.8310285</v>
      </c>
      <c r="AN74" s="20">
        <v>1.314297450766222E-2</v>
      </c>
      <c r="AO74" s="20">
        <f t="shared" si="42"/>
        <v>6595071206.293601</v>
      </c>
      <c r="AP74" s="20">
        <f t="shared" si="43"/>
        <v>9857749958.12463</v>
      </c>
      <c r="AQ74" s="20">
        <f t="shared" si="44"/>
        <v>491936665183.49664</v>
      </c>
      <c r="AR74" s="20">
        <v>1.8146</v>
      </c>
      <c r="AS74" s="20">
        <f t="shared" si="5"/>
        <v>561891747613.10388</v>
      </c>
      <c r="AT74" s="20">
        <f t="shared" si="45"/>
        <v>391079188765.11743</v>
      </c>
      <c r="AU74" s="20">
        <f t="shared" si="46"/>
        <v>4966688953.2494507</v>
      </c>
      <c r="AV74" s="20">
        <f t="shared" si="47"/>
        <v>1140647633.8982592</v>
      </c>
      <c r="AW74" s="20">
        <f t="shared" si="48"/>
        <v>187392111.28328544</v>
      </c>
      <c r="AX74" s="20">
        <f t="shared" si="49"/>
        <v>3638649208.0679059</v>
      </c>
      <c r="AY74" s="20">
        <v>2.3385201342424833E-2</v>
      </c>
      <c r="AZ74" s="20">
        <f t="shared" si="50"/>
        <v>9145465570.1044388</v>
      </c>
      <c r="BA74" s="20">
        <f t="shared" si="51"/>
        <v>12784114778.172344</v>
      </c>
      <c r="BB74" s="20">
        <f t="shared" si="52"/>
        <v>378295073986.94507</v>
      </c>
      <c r="BC74" s="20">
        <v>1.0146000000000002</v>
      </c>
      <c r="BD74" s="20">
        <f t="shared" si="7"/>
        <v>728694542355.82361</v>
      </c>
      <c r="BE74" s="20">
        <f t="shared" si="8"/>
        <v>0.92708904275656723</v>
      </c>
      <c r="BF74" s="20">
        <f t="shared" si="9"/>
        <v>0.92416978362650126</v>
      </c>
      <c r="BG74" s="20">
        <f t="shared" si="10"/>
        <v>0.93001801016264329</v>
      </c>
      <c r="BH74" s="20">
        <f t="shared" si="11"/>
        <v>0.92126019899031919</v>
      </c>
      <c r="BI74" s="20">
        <f t="shared" si="12"/>
        <v>0.93295671975045991</v>
      </c>
      <c r="BJ74" s="20">
        <f t="shared" si="13"/>
        <v>11756945271.452278</v>
      </c>
      <c r="BK74" s="20">
        <f t="shared" si="14"/>
        <v>14381375565.517221</v>
      </c>
      <c r="BL74" s="20">
        <f t="shared" si="15"/>
        <v>12398711950.249987</v>
      </c>
      <c r="BM74" s="20">
        <f t="shared" si="16"/>
        <v>10429878754.360044</v>
      </c>
      <c r="BN74" s="20">
        <f t="shared" si="17"/>
        <v>12991200663.269892</v>
      </c>
    </row>
    <row r="75" spans="1:66" x14ac:dyDescent="0.3">
      <c r="A75" s="20">
        <f t="shared" si="0"/>
        <v>58</v>
      </c>
      <c r="B75" s="20">
        <f t="shared" si="53"/>
        <v>452728216063.75452</v>
      </c>
      <c r="C75" s="20">
        <f t="shared" si="54"/>
        <v>4966688953.2494507</v>
      </c>
      <c r="D75" s="20">
        <f t="shared" si="55"/>
        <v>1320457296.8526175</v>
      </c>
      <c r="E75" s="20">
        <f t="shared" si="56"/>
        <v>216932270.19721571</v>
      </c>
      <c r="F75" s="20">
        <f t="shared" si="57"/>
        <v>3429299386.1996179</v>
      </c>
      <c r="G75" s="20">
        <v>1.4678983125901435E-2</v>
      </c>
      <c r="H75" s="20">
        <f t="shared" si="58"/>
        <v>6645589844.2193117</v>
      </c>
      <c r="I75" s="20">
        <f t="shared" si="59"/>
        <v>10074889230.41893</v>
      </c>
      <c r="J75" s="20">
        <f t="shared" si="60"/>
        <v>442653326833.33557</v>
      </c>
      <c r="K75" s="4">
        <v>1.4275000000000002</v>
      </c>
      <c r="L75" s="20">
        <f t="shared" si="18"/>
        <v>584343575364.29797</v>
      </c>
      <c r="M75" s="20">
        <f t="shared" si="19"/>
        <v>474685346254.06635</v>
      </c>
      <c r="N75" s="20">
        <f t="shared" si="20"/>
        <v>4966688953.2494507</v>
      </c>
      <c r="O75" s="20">
        <f t="shared" si="21"/>
        <v>1384498926.5743601</v>
      </c>
      <c r="P75" s="20">
        <f t="shared" si="22"/>
        <v>227453395.08007348</v>
      </c>
      <c r="Q75" s="20">
        <f t="shared" si="23"/>
        <v>3354736631.5950174</v>
      </c>
      <c r="R75" s="20">
        <v>1.2854276022512101E-2</v>
      </c>
      <c r="S75" s="20">
        <f t="shared" si="24"/>
        <v>6101736464.5914993</v>
      </c>
      <c r="T75" s="20">
        <f t="shared" si="25"/>
        <v>9456473096.1865158</v>
      </c>
      <c r="U75" s="20">
        <f t="shared" si="26"/>
        <v>465228873157.87982</v>
      </c>
      <c r="V75" s="20">
        <v>1.6275000000000002</v>
      </c>
      <c r="W75" s="20">
        <f t="shared" si="27"/>
        <v>548475439578.81793</v>
      </c>
      <c r="X75" s="20">
        <f t="shared" si="28"/>
        <v>421723563601.51013</v>
      </c>
      <c r="Y75" s="20">
        <f t="shared" si="29"/>
        <v>4966688953.2494507</v>
      </c>
      <c r="Z75" s="20">
        <f t="shared" si="30"/>
        <v>1230027060.5044045</v>
      </c>
      <c r="AA75" s="20">
        <f t="shared" si="31"/>
        <v>202075874.22572362</v>
      </c>
      <c r="AB75" s="20">
        <f t="shared" si="32"/>
        <v>3534586018.5193224</v>
      </c>
      <c r="AC75" s="20">
        <v>1.6963114458348305E-2</v>
      </c>
      <c r="AD75" s="20">
        <f t="shared" si="33"/>
        <v>7153745079.1549473</v>
      </c>
      <c r="AE75" s="20">
        <f t="shared" si="34"/>
        <v>10688331097.674271</v>
      </c>
      <c r="AF75" s="20">
        <f t="shared" si="35"/>
        <v>411035232503.83582</v>
      </c>
      <c r="AG75" s="20">
        <v>1.2275000000000003</v>
      </c>
      <c r="AH75" s="20">
        <f t="shared" si="36"/>
        <v>619923203665.10767</v>
      </c>
      <c r="AI75" s="20">
        <f t="shared" si="37"/>
        <v>491936665183.49664</v>
      </c>
      <c r="AJ75" s="20">
        <f t="shared" si="38"/>
        <v>4966688953.2494507</v>
      </c>
      <c r="AK75" s="20">
        <f t="shared" si="39"/>
        <v>1434815273.4518652</v>
      </c>
      <c r="AL75" s="20">
        <f t="shared" si="40"/>
        <v>235719652.06709215</v>
      </c>
      <c r="AM75" s="20">
        <f t="shared" si="41"/>
        <v>3296154027.7304935</v>
      </c>
      <c r="AN75" s="20">
        <v>1.1216754298354004E-2</v>
      </c>
      <c r="AO75" s="20">
        <f t="shared" si="42"/>
        <v>5517932703.71492</v>
      </c>
      <c r="AP75" s="20">
        <f t="shared" si="43"/>
        <v>8814086731.4454136</v>
      </c>
      <c r="AQ75" s="20">
        <f t="shared" si="44"/>
        <v>483122578452.05127</v>
      </c>
      <c r="AR75" s="20">
        <v>1.8275000000000001</v>
      </c>
      <c r="AS75" s="20">
        <f t="shared" si="5"/>
        <v>511217030423.83398</v>
      </c>
      <c r="AT75" s="20">
        <f t="shared" si="45"/>
        <v>378295073986.94507</v>
      </c>
      <c r="AU75" s="20">
        <f t="shared" si="46"/>
        <v>4966688953.2494507</v>
      </c>
      <c r="AV75" s="20">
        <f t="shared" si="47"/>
        <v>1103360632.4619231</v>
      </c>
      <c r="AW75" s="20">
        <f t="shared" si="48"/>
        <v>181266389.61874452</v>
      </c>
      <c r="AX75" s="20">
        <f t="shared" si="49"/>
        <v>3682061931.1687832</v>
      </c>
      <c r="AY75" s="20">
        <v>2.0001740481596642E-2</v>
      </c>
      <c r="AZ75" s="20">
        <f t="shared" si="50"/>
        <v>7566559895.3532763</v>
      </c>
      <c r="BA75" s="20">
        <f t="shared" si="51"/>
        <v>11248621826.52206</v>
      </c>
      <c r="BB75" s="20">
        <f t="shared" si="52"/>
        <v>367046452160.42303</v>
      </c>
      <c r="BC75" s="20">
        <v>1.0275000000000003</v>
      </c>
      <c r="BD75" s="20">
        <f t="shared" si="7"/>
        <v>652420065938.27954</v>
      </c>
      <c r="BE75" s="20">
        <f t="shared" si="8"/>
        <v>0.92320972811016067</v>
      </c>
      <c r="BF75" s="20">
        <f t="shared" si="9"/>
        <v>0.92014996772342283</v>
      </c>
      <c r="BG75" s="20">
        <f t="shared" si="10"/>
        <v>0.92628017357533032</v>
      </c>
      <c r="BH75" s="20">
        <f t="shared" si="11"/>
        <v>0.91710085346709358</v>
      </c>
      <c r="BI75" s="20">
        <f t="shared" si="12"/>
        <v>0.92936134321594888</v>
      </c>
      <c r="BJ75" s="20">
        <f t="shared" si="13"/>
        <v>10520294769.163429</v>
      </c>
      <c r="BK75" s="20">
        <f t="shared" si="14"/>
        <v>13271472094.258202</v>
      </c>
      <c r="BL75" s="20">
        <f t="shared" si="15"/>
        <v>11039738863.490698</v>
      </c>
      <c r="BM75" s="20">
        <f t="shared" si="16"/>
        <v>9399276775.7919006</v>
      </c>
      <c r="BN75" s="20">
        <f t="shared" si="17"/>
        <v>11479455009.461195</v>
      </c>
    </row>
    <row r="76" spans="1:66" x14ac:dyDescent="0.3">
      <c r="A76" s="20">
        <f t="shared" si="0"/>
        <v>59</v>
      </c>
      <c r="B76" s="20">
        <f t="shared" si="53"/>
        <v>442653326833.33557</v>
      </c>
      <c r="C76" s="20">
        <f t="shared" si="54"/>
        <v>4966688953.2494507</v>
      </c>
      <c r="D76" s="20">
        <f t="shared" si="55"/>
        <v>1291072203.2638955</v>
      </c>
      <c r="E76" s="20">
        <f t="shared" si="56"/>
        <v>212104719.10763997</v>
      </c>
      <c r="F76" s="20">
        <f t="shared" si="57"/>
        <v>3463512030.8779154</v>
      </c>
      <c r="G76" s="20">
        <v>1.6082284486296117E-2</v>
      </c>
      <c r="H76" s="20">
        <f t="shared" si="58"/>
        <v>7118876730.9391174</v>
      </c>
      <c r="I76" s="20">
        <f t="shared" si="59"/>
        <v>10582388761.817032</v>
      </c>
      <c r="J76" s="20">
        <f t="shared" si="60"/>
        <v>432070938071.51855</v>
      </c>
      <c r="K76" s="4">
        <v>1.4453</v>
      </c>
      <c r="L76" s="20">
        <f t="shared" si="18"/>
        <v>624360936947.20483</v>
      </c>
      <c r="M76" s="20">
        <f t="shared" si="19"/>
        <v>465228873157.87982</v>
      </c>
      <c r="N76" s="20">
        <f t="shared" si="20"/>
        <v>4966688953.2494507</v>
      </c>
      <c r="O76" s="20">
        <f t="shared" si="21"/>
        <v>1356917546.7104828</v>
      </c>
      <c r="P76" s="20">
        <f t="shared" si="22"/>
        <v>222922168.38815075</v>
      </c>
      <c r="Q76" s="20">
        <f t="shared" si="23"/>
        <v>3386849238.1508174</v>
      </c>
      <c r="R76" s="20">
        <v>1.410232668739253E-2</v>
      </c>
      <c r="S76" s="20">
        <f t="shared" si="24"/>
        <v>6560809553.6799231</v>
      </c>
      <c r="T76" s="20">
        <f t="shared" si="25"/>
        <v>9947658791.83074</v>
      </c>
      <c r="U76" s="20">
        <f t="shared" si="26"/>
        <v>455281214366.04907</v>
      </c>
      <c r="V76" s="20">
        <v>1.6453</v>
      </c>
      <c r="W76" s="20">
        <f t="shared" si="27"/>
        <v>586911868718.01367</v>
      </c>
      <c r="X76" s="20">
        <f t="shared" si="28"/>
        <v>411035232503.83582</v>
      </c>
      <c r="Y76" s="20">
        <f t="shared" si="29"/>
        <v>4966688953.2494507</v>
      </c>
      <c r="Z76" s="20">
        <f t="shared" si="30"/>
        <v>1198852761.4695213</v>
      </c>
      <c r="AA76" s="20">
        <f t="shared" si="31"/>
        <v>196954382.24142134</v>
      </c>
      <c r="AB76" s="20">
        <f t="shared" si="32"/>
        <v>3570881809.5385079</v>
      </c>
      <c r="AC76" s="20">
        <v>1.8433695467607869E-2</v>
      </c>
      <c r="AD76" s="20">
        <f t="shared" si="33"/>
        <v>7576898302.4331045</v>
      </c>
      <c r="AE76" s="20">
        <f t="shared" si="34"/>
        <v>11147780111.971613</v>
      </c>
      <c r="AF76" s="20">
        <f t="shared" si="35"/>
        <v>399887452391.8642</v>
      </c>
      <c r="AG76" s="20">
        <v>1.2453000000000001</v>
      </c>
      <c r="AH76" s="20">
        <f t="shared" si="36"/>
        <v>657719026606.3252</v>
      </c>
      <c r="AI76" s="20">
        <f t="shared" si="37"/>
        <v>483122578452.05127</v>
      </c>
      <c r="AJ76" s="20">
        <f t="shared" si="38"/>
        <v>4966688953.2494507</v>
      </c>
      <c r="AK76" s="20">
        <f t="shared" si="39"/>
        <v>1409107520.4851496</v>
      </c>
      <c r="AL76" s="20">
        <f t="shared" si="40"/>
        <v>231496235.50827459</v>
      </c>
      <c r="AM76" s="20">
        <f t="shared" si="41"/>
        <v>3326085197.2560267</v>
      </c>
      <c r="AN76" s="20">
        <v>1.2308294300383715E-2</v>
      </c>
      <c r="AO76" s="20">
        <f t="shared" si="42"/>
        <v>5946414878.7480669</v>
      </c>
      <c r="AP76" s="20">
        <f t="shared" si="43"/>
        <v>9272500076.0040932</v>
      </c>
      <c r="AQ76" s="20">
        <f t="shared" si="44"/>
        <v>473850078376.04718</v>
      </c>
      <c r="AR76" s="20">
        <v>1.8452999999999999</v>
      </c>
      <c r="AS76" s="20">
        <f t="shared" si="5"/>
        <v>547077504484.24152</v>
      </c>
      <c r="AT76" s="20">
        <f t="shared" si="45"/>
        <v>367046452160.42303</v>
      </c>
      <c r="AU76" s="20">
        <f t="shared" si="46"/>
        <v>4966688953.2494507</v>
      </c>
      <c r="AV76" s="20">
        <f t="shared" si="47"/>
        <v>1070552152.1345673</v>
      </c>
      <c r="AW76" s="20">
        <f t="shared" si="48"/>
        <v>175876424.99353606</v>
      </c>
      <c r="AX76" s="20">
        <f t="shared" si="49"/>
        <v>3720260376.1213474</v>
      </c>
      <c r="AY76" s="20">
        <v>2.1576690576086133E-2</v>
      </c>
      <c r="AZ76" s="20">
        <f t="shared" si="50"/>
        <v>7919647725.315649</v>
      </c>
      <c r="BA76" s="20">
        <f t="shared" si="51"/>
        <v>11639908101.436996</v>
      </c>
      <c r="BB76" s="20">
        <f t="shared" si="52"/>
        <v>355406544058.98602</v>
      </c>
      <c r="BC76" s="20">
        <v>1.0453000000000001</v>
      </c>
      <c r="BD76" s="20">
        <f t="shared" si="7"/>
        <v>686754577984.78284</v>
      </c>
      <c r="BE76" s="20">
        <f t="shared" si="8"/>
        <v>0.91933306636953083</v>
      </c>
      <c r="BF76" s="20">
        <f t="shared" si="9"/>
        <v>0.91613410640231374</v>
      </c>
      <c r="BG76" s="20">
        <f t="shared" si="10"/>
        <v>0.92254373033219672</v>
      </c>
      <c r="BH76" s="20">
        <f t="shared" si="11"/>
        <v>0.91294680583344812</v>
      </c>
      <c r="BI76" s="20">
        <f t="shared" si="12"/>
        <v>0.92576614306544269</v>
      </c>
      <c r="BJ76" s="20">
        <f t="shared" si="13"/>
        <v>10915665277.446777</v>
      </c>
      <c r="BK76" s="20">
        <f t="shared" si="14"/>
        <v>13663542644.012403</v>
      </c>
      <c r="BL76" s="20">
        <f t="shared" si="15"/>
        <v>11390308748.106512</v>
      </c>
      <c r="BM76" s="20">
        <f t="shared" si="16"/>
        <v>9751739536.3811493</v>
      </c>
      <c r="BN76" s="20">
        <f t="shared" si="17"/>
        <v>11766913765.535555</v>
      </c>
    </row>
    <row r="77" spans="1:66" x14ac:dyDescent="0.3">
      <c r="A77" s="20">
        <f t="shared" si="0"/>
        <v>60</v>
      </c>
      <c r="B77" s="20">
        <f t="shared" si="53"/>
        <v>432070938071.51855</v>
      </c>
      <c r="C77" s="20">
        <f t="shared" si="54"/>
        <v>4966688953.2494507</v>
      </c>
      <c r="D77" s="20">
        <f t="shared" si="55"/>
        <v>1260206902.7085958</v>
      </c>
      <c r="E77" s="20">
        <f t="shared" si="56"/>
        <v>207033991.15926933</v>
      </c>
      <c r="F77" s="20">
        <f t="shared" si="57"/>
        <v>3499448059.3815856</v>
      </c>
      <c r="G77" s="20">
        <v>1.2921555968088194E-2</v>
      </c>
      <c r="H77" s="20">
        <f t="shared" si="58"/>
        <v>5583028808.4754953</v>
      </c>
      <c r="I77" s="20">
        <f t="shared" si="59"/>
        <v>9082476867.8570805</v>
      </c>
      <c r="J77" s="20">
        <f t="shared" si="60"/>
        <v>422988461203.66144</v>
      </c>
      <c r="K77" s="4">
        <v>1.4590999999999998</v>
      </c>
      <c r="L77" s="20">
        <f t="shared" si="18"/>
        <v>544948612071.4248</v>
      </c>
      <c r="M77" s="20">
        <f t="shared" si="19"/>
        <v>455281214366.04907</v>
      </c>
      <c r="N77" s="20">
        <f t="shared" si="20"/>
        <v>4966688953.2494507</v>
      </c>
      <c r="O77" s="20">
        <f t="shared" si="21"/>
        <v>1327903541.9009764</v>
      </c>
      <c r="P77" s="20">
        <f t="shared" si="22"/>
        <v>218155581.88373187</v>
      </c>
      <c r="Q77" s="20">
        <f t="shared" si="23"/>
        <v>3420629829.4647427</v>
      </c>
      <c r="R77" s="20">
        <v>1.1273377535825246E-2</v>
      </c>
      <c r="S77" s="20">
        <f t="shared" si="24"/>
        <v>5132557014.5174561</v>
      </c>
      <c r="T77" s="20">
        <f t="shared" si="25"/>
        <v>8553186843.9821987</v>
      </c>
      <c r="U77" s="20">
        <f t="shared" si="26"/>
        <v>446728027522.06689</v>
      </c>
      <c r="V77" s="20">
        <v>1.6590999999999998</v>
      </c>
      <c r="W77" s="20">
        <f t="shared" si="27"/>
        <v>513191210638.93195</v>
      </c>
      <c r="X77" s="20">
        <f t="shared" si="28"/>
        <v>399887452391.8642</v>
      </c>
      <c r="Y77" s="20">
        <f t="shared" si="29"/>
        <v>4966688953.2494507</v>
      </c>
      <c r="Z77" s="20">
        <f t="shared" si="30"/>
        <v>1166338402.8096039</v>
      </c>
      <c r="AA77" s="20">
        <f t="shared" si="31"/>
        <v>191612737.60443494</v>
      </c>
      <c r="AB77" s="20">
        <f t="shared" si="32"/>
        <v>3608737812.835412</v>
      </c>
      <c r="AC77" s="20">
        <v>1.4855653728249929E-2</v>
      </c>
      <c r="AD77" s="20">
        <f t="shared" si="33"/>
        <v>5940589523.0055637</v>
      </c>
      <c r="AE77" s="20">
        <f t="shared" si="34"/>
        <v>9549327335.8409767</v>
      </c>
      <c r="AF77" s="20">
        <f t="shared" si="35"/>
        <v>390338125056.02325</v>
      </c>
      <c r="AG77" s="20">
        <v>1.2590999999999999</v>
      </c>
      <c r="AH77" s="20">
        <f t="shared" si="36"/>
        <v>572959640150.45862</v>
      </c>
      <c r="AI77" s="20">
        <f t="shared" si="37"/>
        <v>473850078376.04718</v>
      </c>
      <c r="AJ77" s="20">
        <f t="shared" si="38"/>
        <v>4966688953.2494507</v>
      </c>
      <c r="AK77" s="20">
        <f t="shared" si="39"/>
        <v>1382062728.5968044</v>
      </c>
      <c r="AL77" s="20">
        <f t="shared" si="40"/>
        <v>227053162.55518928</v>
      </c>
      <c r="AM77" s="20">
        <f t="shared" si="41"/>
        <v>3357573062.0974569</v>
      </c>
      <c r="AN77" s="20">
        <v>9.7662091023323905E-3</v>
      </c>
      <c r="AO77" s="20">
        <f t="shared" si="42"/>
        <v>4627718948.5770683</v>
      </c>
      <c r="AP77" s="20">
        <f t="shared" si="43"/>
        <v>7985292010.6745253</v>
      </c>
      <c r="AQ77" s="20">
        <f t="shared" si="44"/>
        <v>465864786365.37262</v>
      </c>
      <c r="AR77" s="20">
        <v>1.8590999999999998</v>
      </c>
      <c r="AS77" s="20">
        <f t="shared" si="5"/>
        <v>479117520640.4715</v>
      </c>
      <c r="AT77" s="20">
        <f t="shared" si="45"/>
        <v>355406544058.98602</v>
      </c>
      <c r="AU77" s="20">
        <f t="shared" si="46"/>
        <v>4966688953.2494507</v>
      </c>
      <c r="AV77" s="20">
        <f t="shared" si="47"/>
        <v>1036602420.1720426</v>
      </c>
      <c r="AW77" s="20">
        <f t="shared" si="48"/>
        <v>170298969.02826414</v>
      </c>
      <c r="AX77" s="20">
        <f t="shared" si="49"/>
        <v>3759787564.0491438</v>
      </c>
      <c r="AY77" s="20">
        <v>1.7376484343758158E-2</v>
      </c>
      <c r="AZ77" s="20">
        <f t="shared" si="50"/>
        <v>6175716248.5101652</v>
      </c>
      <c r="BA77" s="20">
        <f t="shared" si="51"/>
        <v>9935503812.559309</v>
      </c>
      <c r="BB77" s="20">
        <f t="shared" si="52"/>
        <v>345471040246.4267</v>
      </c>
      <c r="BC77" s="20">
        <v>1.0590999999999999</v>
      </c>
      <c r="BD77" s="20">
        <f t="shared" si="7"/>
        <v>596130228753.55859</v>
      </c>
      <c r="BE77" s="20">
        <f t="shared" si="8"/>
        <v>0.91546219956083363</v>
      </c>
      <c r="BF77" s="20">
        <f t="shared" si="9"/>
        <v>0.91212532806492674</v>
      </c>
      <c r="BG77" s="20">
        <f t="shared" si="10"/>
        <v>0.9188118354979572</v>
      </c>
      <c r="BH77" s="20">
        <f t="shared" si="11"/>
        <v>0.90880117026241258</v>
      </c>
      <c r="BI77" s="20">
        <f t="shared" si="12"/>
        <v>0.92217428683516522</v>
      </c>
      <c r="BJ77" s="20">
        <f t="shared" si="13"/>
        <v>9468336033.9641895</v>
      </c>
      <c r="BK77" s="20">
        <f t="shared" si="14"/>
        <v>12331821146.946981</v>
      </c>
      <c r="BL77" s="20">
        <f t="shared" si="15"/>
        <v>9845680505.9121132</v>
      </c>
      <c r="BM77" s="20">
        <f t="shared" si="16"/>
        <v>8513062949.3129416</v>
      </c>
      <c r="BN77" s="20">
        <f t="shared" si="17"/>
        <v>10118194240.248705</v>
      </c>
    </row>
    <row r="78" spans="1:66" x14ac:dyDescent="0.3">
      <c r="A78" s="20">
        <f t="shared" si="0"/>
        <v>61</v>
      </c>
      <c r="B78" s="20">
        <f t="shared" si="53"/>
        <v>422988461203.66144</v>
      </c>
      <c r="C78" s="20">
        <f t="shared" si="54"/>
        <v>4966688953.2494507</v>
      </c>
      <c r="D78" s="20">
        <f t="shared" si="55"/>
        <v>1233716345.177346</v>
      </c>
      <c r="E78" s="20">
        <f t="shared" si="56"/>
        <v>202681970.99342111</v>
      </c>
      <c r="F78" s="20">
        <f t="shared" si="57"/>
        <v>3530290637.0786834</v>
      </c>
      <c r="G78" s="20">
        <v>1.3558402606498543E-2</v>
      </c>
      <c r="H78" s="20">
        <f t="shared" si="58"/>
        <v>5735047854.9025307</v>
      </c>
      <c r="I78" s="20">
        <f t="shared" si="59"/>
        <v>9265338491.9812145</v>
      </c>
      <c r="J78" s="20">
        <f t="shared" si="60"/>
        <v>413723122711.68024</v>
      </c>
      <c r="K78" s="4">
        <v>1.476</v>
      </c>
      <c r="L78" s="20">
        <f t="shared" si="18"/>
        <v>565185648010.85413</v>
      </c>
      <c r="M78" s="20">
        <f t="shared" si="19"/>
        <v>446728027522.06689</v>
      </c>
      <c r="N78" s="20">
        <f t="shared" si="20"/>
        <v>4966688953.2494507</v>
      </c>
      <c r="O78" s="20">
        <f t="shared" si="21"/>
        <v>1302956746.9393618</v>
      </c>
      <c r="P78" s="20">
        <f t="shared" si="22"/>
        <v>214057179.85432374</v>
      </c>
      <c r="Q78" s="20">
        <f t="shared" si="23"/>
        <v>3449675026.4557652</v>
      </c>
      <c r="R78" s="20">
        <v>1.1775104977986728E-2</v>
      </c>
      <c r="S78" s="20">
        <f t="shared" si="24"/>
        <v>5260269420.681282</v>
      </c>
      <c r="T78" s="20">
        <f t="shared" si="25"/>
        <v>8709944447.1370468</v>
      </c>
      <c r="U78" s="20">
        <f t="shared" si="26"/>
        <v>438018083074.92987</v>
      </c>
      <c r="V78" s="20">
        <v>1.6759999999999999</v>
      </c>
      <c r="W78" s="20">
        <f t="shared" si="27"/>
        <v>531306611275.35986</v>
      </c>
      <c r="X78" s="20">
        <f t="shared" si="28"/>
        <v>390338125056.02325</v>
      </c>
      <c r="Y78" s="20">
        <f t="shared" si="29"/>
        <v>4966688953.2494507</v>
      </c>
      <c r="Z78" s="20">
        <f t="shared" si="30"/>
        <v>1138486198.0800679</v>
      </c>
      <c r="AA78" s="20">
        <f t="shared" si="31"/>
        <v>187037018.25601116</v>
      </c>
      <c r="AB78" s="20">
        <f t="shared" si="32"/>
        <v>3641165736.913372</v>
      </c>
      <c r="AC78" s="20">
        <v>1.5615371224836916E-2</v>
      </c>
      <c r="AD78" s="20">
        <f t="shared" si="33"/>
        <v>6095274725.9566193</v>
      </c>
      <c r="AE78" s="20">
        <f t="shared" si="34"/>
        <v>9736440462.8699913</v>
      </c>
      <c r="AF78" s="20">
        <f t="shared" si="35"/>
        <v>380601684593.15326</v>
      </c>
      <c r="AG78" s="20">
        <v>1.276</v>
      </c>
      <c r="AH78" s="20">
        <f t="shared" si="36"/>
        <v>593922868235.06946</v>
      </c>
      <c r="AI78" s="20">
        <f t="shared" si="37"/>
        <v>465864786365.37262</v>
      </c>
      <c r="AJ78" s="20">
        <f t="shared" si="38"/>
        <v>4966688953.2494507</v>
      </c>
      <c r="AK78" s="20">
        <f t="shared" si="39"/>
        <v>1358772293.5656703</v>
      </c>
      <c r="AL78" s="20">
        <f t="shared" si="40"/>
        <v>223226876.8000744</v>
      </c>
      <c r="AM78" s="20">
        <f t="shared" si="41"/>
        <v>3384689782.8837061</v>
      </c>
      <c r="AN78" s="20">
        <v>1.0147632473848422E-2</v>
      </c>
      <c r="AO78" s="20">
        <f t="shared" si="42"/>
        <v>4727424634.5437126</v>
      </c>
      <c r="AP78" s="20">
        <f t="shared" si="43"/>
        <v>8112114417.4274187</v>
      </c>
      <c r="AQ78" s="20">
        <f t="shared" si="44"/>
        <v>457752671947.94519</v>
      </c>
      <c r="AR78" s="20">
        <v>1.8759999999999999</v>
      </c>
      <c r="AS78" s="20">
        <f t="shared" si="5"/>
        <v>494838979463.07257</v>
      </c>
      <c r="AT78" s="20">
        <f t="shared" si="45"/>
        <v>345471040246.4267</v>
      </c>
      <c r="AU78" s="20">
        <f t="shared" si="46"/>
        <v>4966688953.2494507</v>
      </c>
      <c r="AV78" s="20">
        <f t="shared" si="47"/>
        <v>1007623867.3854113</v>
      </c>
      <c r="AW78" s="20">
        <f t="shared" si="48"/>
        <v>165538206.78474614</v>
      </c>
      <c r="AX78" s="20">
        <f t="shared" si="49"/>
        <v>3793526879.0792933</v>
      </c>
      <c r="AY78" s="20">
        <v>1.8239614051534958E-2</v>
      </c>
      <c r="AZ78" s="20">
        <f t="shared" si="50"/>
        <v>6301258440.0771236</v>
      </c>
      <c r="BA78" s="20">
        <f t="shared" si="51"/>
        <v>10094785319.156418</v>
      </c>
      <c r="BB78" s="20">
        <f t="shared" si="52"/>
        <v>335376254927.27026</v>
      </c>
      <c r="BC78" s="20">
        <v>1.0760000000000001</v>
      </c>
      <c r="BD78" s="20">
        <f t="shared" si="7"/>
        <v>615781904468.5415</v>
      </c>
      <c r="BE78" s="20">
        <f t="shared" si="8"/>
        <v>0.91159484686146164</v>
      </c>
      <c r="BF78" s="20">
        <f t="shared" si="9"/>
        <v>0.9081213577465197</v>
      </c>
      <c r="BG78" s="20">
        <f t="shared" si="10"/>
        <v>0.91508220173415278</v>
      </c>
      <c r="BH78" s="20">
        <f t="shared" si="11"/>
        <v>0.90466167697135358</v>
      </c>
      <c r="BI78" s="20">
        <f t="shared" si="12"/>
        <v>0.91858348003091816</v>
      </c>
      <c r="BJ78" s="20">
        <f t="shared" si="13"/>
        <v>9570884286.4696445</v>
      </c>
      <c r="BK78" s="20">
        <f t="shared" si="14"/>
        <v>12420042892.960386</v>
      </c>
      <c r="BL78" s="20">
        <f t="shared" si="15"/>
        <v>9951451832.5996189</v>
      </c>
      <c r="BM78" s="20">
        <f t="shared" si="16"/>
        <v>8567948254.372716</v>
      </c>
      <c r="BN78" s="20">
        <f t="shared" si="17"/>
        <v>10198489667.300827</v>
      </c>
    </row>
    <row r="79" spans="1:66" x14ac:dyDescent="0.3">
      <c r="A79" s="20">
        <f t="shared" si="0"/>
        <v>62</v>
      </c>
      <c r="B79" s="20">
        <f t="shared" si="53"/>
        <v>413723122711.68024</v>
      </c>
      <c r="C79" s="20">
        <f t="shared" si="54"/>
        <v>4966688953.2494507</v>
      </c>
      <c r="D79" s="20">
        <f t="shared" si="55"/>
        <v>1206692441.2424006</v>
      </c>
      <c r="E79" s="20">
        <f t="shared" si="56"/>
        <v>198242329.63268012</v>
      </c>
      <c r="F79" s="20">
        <f t="shared" si="57"/>
        <v>3561754182.3743701</v>
      </c>
      <c r="G79" s="20">
        <v>1.2825457194246215E-2</v>
      </c>
      <c r="H79" s="20">
        <f t="shared" si="58"/>
        <v>5306188200.6085291</v>
      </c>
      <c r="I79" s="20">
        <f t="shared" si="59"/>
        <v>8867942382.9828987</v>
      </c>
      <c r="J79" s="20">
        <f t="shared" si="60"/>
        <v>404855180328.69733</v>
      </c>
      <c r="K79" s="4">
        <v>1.4941</v>
      </c>
      <c r="L79" s="20">
        <f t="shared" si="18"/>
        <v>549812427744.9397</v>
      </c>
      <c r="M79" s="20">
        <f t="shared" si="19"/>
        <v>438018083074.92987</v>
      </c>
      <c r="N79" s="20">
        <f t="shared" si="20"/>
        <v>4966688953.2494507</v>
      </c>
      <c r="O79" s="20">
        <f t="shared" si="21"/>
        <v>1277552742.3018789</v>
      </c>
      <c r="P79" s="20">
        <f t="shared" si="22"/>
        <v>209883664.80673724</v>
      </c>
      <c r="Q79" s="20">
        <f t="shared" si="23"/>
        <v>3479252546.1408343</v>
      </c>
      <c r="R79" s="20">
        <v>1.1103614713713683E-2</v>
      </c>
      <c r="S79" s="20">
        <f t="shared" si="24"/>
        <v>4863584032.1034536</v>
      </c>
      <c r="T79" s="20">
        <f t="shared" si="25"/>
        <v>8342836578.2442875</v>
      </c>
      <c r="U79" s="20">
        <f t="shared" si="26"/>
        <v>429675246496.68561</v>
      </c>
      <c r="V79" s="20">
        <v>1.6940999999999999</v>
      </c>
      <c r="W79" s="20">
        <f t="shared" si="27"/>
        <v>517255867851.14581</v>
      </c>
      <c r="X79" s="20">
        <f t="shared" si="28"/>
        <v>380601684593.15326</v>
      </c>
      <c r="Y79" s="20">
        <f t="shared" si="29"/>
        <v>4966688953.2494507</v>
      </c>
      <c r="Z79" s="20">
        <f t="shared" si="30"/>
        <v>1110088246.7300303</v>
      </c>
      <c r="AA79" s="20">
        <f t="shared" si="31"/>
        <v>182371640.53421929</v>
      </c>
      <c r="AB79" s="20">
        <f t="shared" si="32"/>
        <v>3674229065.9852014</v>
      </c>
      <c r="AC79" s="20">
        <v>1.4806543594328758E-2</v>
      </c>
      <c r="AD79" s="20">
        <f t="shared" si="33"/>
        <v>5635395435.0034876</v>
      </c>
      <c r="AE79" s="20">
        <f t="shared" si="34"/>
        <v>9309624500.9886894</v>
      </c>
      <c r="AF79" s="20">
        <f t="shared" si="35"/>
        <v>371292060092.16455</v>
      </c>
      <c r="AG79" s="20">
        <v>1.2941</v>
      </c>
      <c r="AH79" s="20">
        <f t="shared" si="36"/>
        <v>577196719061.29871</v>
      </c>
      <c r="AI79" s="20">
        <f t="shared" si="37"/>
        <v>457752671947.94519</v>
      </c>
      <c r="AJ79" s="20">
        <f t="shared" si="38"/>
        <v>4966688953.2494507</v>
      </c>
      <c r="AK79" s="20">
        <f t="shared" si="39"/>
        <v>1335111959.8481736</v>
      </c>
      <c r="AL79" s="20">
        <f t="shared" si="40"/>
        <v>219339821.9750571</v>
      </c>
      <c r="AM79" s="20">
        <f t="shared" si="41"/>
        <v>3412237171.4262199</v>
      </c>
      <c r="AN79" s="20">
        <v>9.51590757861287E-3</v>
      </c>
      <c r="AO79" s="20">
        <f t="shared" si="42"/>
        <v>4355932120.1197424</v>
      </c>
      <c r="AP79" s="20">
        <f t="shared" si="43"/>
        <v>7768169291.5459623</v>
      </c>
      <c r="AQ79" s="20">
        <f t="shared" si="44"/>
        <v>449984502656.39923</v>
      </c>
      <c r="AR79" s="20">
        <v>1.8940999999999999</v>
      </c>
      <c r="AS79" s="20">
        <f t="shared" si="5"/>
        <v>481626496075.84967</v>
      </c>
      <c r="AT79" s="20">
        <f t="shared" si="45"/>
        <v>335376254927.27026</v>
      </c>
      <c r="AU79" s="20">
        <f t="shared" si="46"/>
        <v>4966688953.2494507</v>
      </c>
      <c r="AV79" s="20">
        <f t="shared" si="47"/>
        <v>978180743.5378716</v>
      </c>
      <c r="AW79" s="20">
        <f t="shared" si="48"/>
        <v>160701122.15265036</v>
      </c>
      <c r="AX79" s="20">
        <f t="shared" si="49"/>
        <v>3827807087.558929</v>
      </c>
      <c r="AY79" s="20">
        <v>1.7285580637216191E-2</v>
      </c>
      <c r="AZ79" s="20">
        <f t="shared" si="50"/>
        <v>5797173298.3529043</v>
      </c>
      <c r="BA79" s="20">
        <f t="shared" si="51"/>
        <v>9624980385.9118328</v>
      </c>
      <c r="BB79" s="20">
        <f t="shared" si="52"/>
        <v>325751274541.35846</v>
      </c>
      <c r="BC79" s="20">
        <v>1.0941000000000001</v>
      </c>
      <c r="BD79" s="20">
        <f t="shared" si="7"/>
        <v>596748783926.53369</v>
      </c>
      <c r="BE79" s="20">
        <f t="shared" si="8"/>
        <v>0.90773019796295962</v>
      </c>
      <c r="BF79" s="20">
        <f t="shared" si="9"/>
        <v>0.90412138641606776</v>
      </c>
      <c r="BG79" s="20">
        <f t="shared" si="10"/>
        <v>0.91135401681261408</v>
      </c>
      <c r="BH79" s="20">
        <f t="shared" si="11"/>
        <v>0.900527517546995</v>
      </c>
      <c r="BI79" s="20">
        <f t="shared" si="12"/>
        <v>0.91499290788026999</v>
      </c>
      <c r="BJ79" s="20">
        <f t="shared" si="13"/>
        <v>9145050263.3985577</v>
      </c>
      <c r="BK79" s="20">
        <f t="shared" si="14"/>
        <v>12033426676.074169</v>
      </c>
      <c r="BL79" s="20">
        <f t="shared" si="15"/>
        <v>9496047066.6670551</v>
      </c>
      <c r="BM79" s="20">
        <f t="shared" si="16"/>
        <v>8197755266.8500643</v>
      </c>
      <c r="BN79" s="20">
        <f t="shared" si="17"/>
        <v>9701817234.5582333</v>
      </c>
    </row>
    <row r="80" spans="1:66" x14ac:dyDescent="0.3">
      <c r="A80" s="20">
        <f t="shared" si="0"/>
        <v>63</v>
      </c>
      <c r="B80" s="20">
        <f t="shared" si="53"/>
        <v>404855180328.69733</v>
      </c>
      <c r="C80" s="20">
        <f t="shared" si="54"/>
        <v>4966688953.2494507</v>
      </c>
      <c r="D80" s="20">
        <f t="shared" si="55"/>
        <v>1180827609.2920339</v>
      </c>
      <c r="E80" s="20">
        <f t="shared" si="56"/>
        <v>193993107.24083415</v>
      </c>
      <c r="F80" s="20">
        <f t="shared" si="57"/>
        <v>3591868236.7165823</v>
      </c>
      <c r="G80" s="20">
        <v>1.1604392644514849E-2</v>
      </c>
      <c r="H80" s="20">
        <f t="shared" si="58"/>
        <v>4698098476.7000685</v>
      </c>
      <c r="I80" s="20">
        <f t="shared" si="59"/>
        <v>8289966713.4166508</v>
      </c>
      <c r="J80" s="20">
        <f t="shared" si="60"/>
        <v>396565213615.2807</v>
      </c>
      <c r="K80" s="4">
        <v>1.5007000000000001</v>
      </c>
      <c r="L80" s="20">
        <f t="shared" si="18"/>
        <v>522267902945.24902</v>
      </c>
      <c r="M80" s="20">
        <f t="shared" si="19"/>
        <v>429675246496.68561</v>
      </c>
      <c r="N80" s="20">
        <f t="shared" si="20"/>
        <v>4966688953.2494507</v>
      </c>
      <c r="O80" s="20">
        <f t="shared" si="21"/>
        <v>1253219468.9486663</v>
      </c>
      <c r="P80" s="20">
        <f t="shared" si="22"/>
        <v>205886055.61299521</v>
      </c>
      <c r="Q80" s="20">
        <f t="shared" si="23"/>
        <v>3507583428.687789</v>
      </c>
      <c r="R80" s="20">
        <v>1.006376681005039E-2</v>
      </c>
      <c r="S80" s="20">
        <f t="shared" si="24"/>
        <v>4324151484.7935648</v>
      </c>
      <c r="T80" s="20">
        <f t="shared" si="25"/>
        <v>7831734913.4813538</v>
      </c>
      <c r="U80" s="20">
        <f t="shared" si="26"/>
        <v>421843511583.20422</v>
      </c>
      <c r="V80" s="20">
        <v>1.7007000000000001</v>
      </c>
      <c r="W80" s="20">
        <f t="shared" si="27"/>
        <v>493399299549.32532</v>
      </c>
      <c r="X80" s="20">
        <f t="shared" si="28"/>
        <v>371292060092.16455</v>
      </c>
      <c r="Y80" s="20">
        <f t="shared" si="29"/>
        <v>4966688953.2494507</v>
      </c>
      <c r="Z80" s="20">
        <f t="shared" si="30"/>
        <v>1082935175.2688134</v>
      </c>
      <c r="AA80" s="20">
        <f t="shared" si="31"/>
        <v>177910778.79416218</v>
      </c>
      <c r="AB80" s="20">
        <f t="shared" si="32"/>
        <v>3705842999.1864753</v>
      </c>
      <c r="AC80" s="20">
        <v>1.3335957567922496E-2</v>
      </c>
      <c r="AD80" s="20">
        <f t="shared" si="33"/>
        <v>4951535158.6956358</v>
      </c>
      <c r="AE80" s="20">
        <f t="shared" si="34"/>
        <v>8657378157.8821106</v>
      </c>
      <c r="AF80" s="20">
        <f t="shared" si="35"/>
        <v>362634681934.28247</v>
      </c>
      <c r="AG80" s="20">
        <v>1.3007000000000002</v>
      </c>
      <c r="AH80" s="20">
        <f t="shared" si="36"/>
        <v>545414823946.573</v>
      </c>
      <c r="AI80" s="20">
        <f t="shared" si="37"/>
        <v>449984502656.39923</v>
      </c>
      <c r="AJ80" s="20">
        <f t="shared" si="38"/>
        <v>4966688953.2494507</v>
      </c>
      <c r="AK80" s="20">
        <f t="shared" si="39"/>
        <v>1312454799.4144979</v>
      </c>
      <c r="AL80" s="20">
        <f t="shared" si="40"/>
        <v>215617574.18952465</v>
      </c>
      <c r="AM80" s="20">
        <f t="shared" si="41"/>
        <v>3438616579.6454282</v>
      </c>
      <c r="AN80" s="20">
        <v>8.6315383840795956E-3</v>
      </c>
      <c r="AO80" s="20">
        <f t="shared" si="42"/>
        <v>3884058506.9196768</v>
      </c>
      <c r="AP80" s="20">
        <f t="shared" si="43"/>
        <v>7322675086.5651054</v>
      </c>
      <c r="AQ80" s="20">
        <f t="shared" si="44"/>
        <v>442661827569.83411</v>
      </c>
      <c r="AR80" s="20">
        <v>1.9007000000000001</v>
      </c>
      <c r="AS80" s="20">
        <f t="shared" si="5"/>
        <v>461328530453.60162</v>
      </c>
      <c r="AT80" s="20">
        <f t="shared" si="45"/>
        <v>325751274541.35846</v>
      </c>
      <c r="AU80" s="20">
        <f t="shared" si="46"/>
        <v>4966688953.2494507</v>
      </c>
      <c r="AV80" s="20">
        <f t="shared" si="47"/>
        <v>950107884.07896221</v>
      </c>
      <c r="AW80" s="20">
        <f t="shared" si="48"/>
        <v>156089152.38440093</v>
      </c>
      <c r="AX80" s="20">
        <f t="shared" si="49"/>
        <v>3860491916.7860875</v>
      </c>
      <c r="AY80" s="20">
        <v>1.5486653993495914E-2</v>
      </c>
      <c r="AZ80" s="20">
        <f t="shared" si="50"/>
        <v>5044797276.7623129</v>
      </c>
      <c r="BA80" s="20">
        <f t="shared" si="51"/>
        <v>8905289193.5484009</v>
      </c>
      <c r="BB80" s="20">
        <f t="shared" si="52"/>
        <v>316845985347.81006</v>
      </c>
      <c r="BC80" s="20">
        <v>1.1007000000000002</v>
      </c>
      <c r="BD80" s="20">
        <f t="shared" si="7"/>
        <v>561033219193.54932</v>
      </c>
      <c r="BE80" s="20">
        <f t="shared" si="8"/>
        <v>0.90387698275209416</v>
      </c>
      <c r="BF80" s="20">
        <f t="shared" si="9"/>
        <v>0.90013410469237976</v>
      </c>
      <c r="BG80" s="20">
        <f t="shared" si="10"/>
        <v>0.90763604942684917</v>
      </c>
      <c r="BH80" s="20">
        <f t="shared" si="11"/>
        <v>0.89640734286116652</v>
      </c>
      <c r="BI80" s="20">
        <f t="shared" si="12"/>
        <v>0.9114113774404119</v>
      </c>
      <c r="BJ80" s="20">
        <f t="shared" si="13"/>
        <v>8560432996.6755896</v>
      </c>
      <c r="BK80" s="20">
        <f t="shared" si="14"/>
        <v>11520297808.753317</v>
      </c>
      <c r="BL80" s="20">
        <f t="shared" si="15"/>
        <v>8840659513.8807697</v>
      </c>
      <c r="BM80" s="20">
        <f t="shared" si="16"/>
        <v>7740593836.3520241</v>
      </c>
      <c r="BN80" s="20">
        <f t="shared" si="17"/>
        <v>8982321025.7425652</v>
      </c>
    </row>
    <row r="81" spans="1:66" x14ac:dyDescent="0.3">
      <c r="A81" s="20">
        <f t="shared" si="0"/>
        <v>64</v>
      </c>
      <c r="B81" s="20">
        <f t="shared" si="53"/>
        <v>396565213615.2807</v>
      </c>
      <c r="C81" s="20">
        <f t="shared" si="54"/>
        <v>4966688953.2494507</v>
      </c>
      <c r="D81" s="20">
        <f t="shared" si="55"/>
        <v>1156648539.7112355</v>
      </c>
      <c r="E81" s="20">
        <f t="shared" si="56"/>
        <v>190020831.52398869</v>
      </c>
      <c r="F81" s="20">
        <f t="shared" si="57"/>
        <v>3620019582.0142264</v>
      </c>
      <c r="G81" s="20">
        <v>1.4728023347976849E-2</v>
      </c>
      <c r="H81" s="20">
        <f t="shared" si="58"/>
        <v>5840621725.1212807</v>
      </c>
      <c r="I81" s="20">
        <f t="shared" si="59"/>
        <v>9460641307.1355076</v>
      </c>
      <c r="J81" s="20">
        <f t="shared" si="60"/>
        <v>387104572308.1452</v>
      </c>
      <c r="K81" s="4">
        <v>1.5148000000000001</v>
      </c>
      <c r="L81" s="20">
        <f t="shared" si="18"/>
        <v>605481043656.67249</v>
      </c>
      <c r="M81" s="20">
        <f t="shared" si="19"/>
        <v>421843511583.20422</v>
      </c>
      <c r="N81" s="20">
        <f t="shared" si="20"/>
        <v>4966688953.2494507</v>
      </c>
      <c r="O81" s="20">
        <f t="shared" si="21"/>
        <v>1230376908.7843456</v>
      </c>
      <c r="P81" s="20">
        <f t="shared" si="22"/>
        <v>202133349.30028537</v>
      </c>
      <c r="Q81" s="20">
        <f t="shared" si="23"/>
        <v>3534178695.1648197</v>
      </c>
      <c r="R81" s="20">
        <v>1.2940788078454446E-2</v>
      </c>
      <c r="S81" s="20">
        <f t="shared" si="24"/>
        <v>5458987485.6692896</v>
      </c>
      <c r="T81" s="20">
        <f t="shared" si="25"/>
        <v>8993166180.8341103</v>
      </c>
      <c r="U81" s="20">
        <f t="shared" si="26"/>
        <v>412850345402.37012</v>
      </c>
      <c r="V81" s="20">
        <v>1.7148000000000001</v>
      </c>
      <c r="W81" s="20">
        <f t="shared" si="27"/>
        <v>575562635573.38306</v>
      </c>
      <c r="X81" s="20">
        <f t="shared" si="28"/>
        <v>362634681934.28247</v>
      </c>
      <c r="Y81" s="20">
        <f t="shared" si="29"/>
        <v>4966688953.2494507</v>
      </c>
      <c r="Z81" s="20">
        <f t="shared" si="30"/>
        <v>1057684488.9749906</v>
      </c>
      <c r="AA81" s="20">
        <f t="shared" si="31"/>
        <v>173762451.76017702</v>
      </c>
      <c r="AB81" s="20">
        <f t="shared" si="32"/>
        <v>3735242012.5142827</v>
      </c>
      <c r="AC81" s="20">
        <v>1.6711994898879312E-2</v>
      </c>
      <c r="AD81" s="20">
        <f t="shared" si="33"/>
        <v>6060348954.6424503</v>
      </c>
      <c r="AE81" s="20">
        <f t="shared" si="34"/>
        <v>9795590967.1567326</v>
      </c>
      <c r="AF81" s="20">
        <f t="shared" si="35"/>
        <v>352839090967.12573</v>
      </c>
      <c r="AG81" s="20">
        <v>1.3148000000000002</v>
      </c>
      <c r="AH81" s="20">
        <f t="shared" si="36"/>
        <v>626917821898.03088</v>
      </c>
      <c r="AI81" s="20">
        <f t="shared" si="37"/>
        <v>442661827569.83411</v>
      </c>
      <c r="AJ81" s="20">
        <f t="shared" si="38"/>
        <v>4966688953.2494507</v>
      </c>
      <c r="AK81" s="20">
        <f t="shared" si="39"/>
        <v>1291096997.0786829</v>
      </c>
      <c r="AL81" s="20">
        <f t="shared" si="40"/>
        <v>212108792.3772122</v>
      </c>
      <c r="AM81" s="20">
        <f t="shared" si="41"/>
        <v>3463483163.7935557</v>
      </c>
      <c r="AN81" s="20">
        <v>1.1263937852189487E-2</v>
      </c>
      <c r="AO81" s="20">
        <f t="shared" si="42"/>
        <v>4986115315.2832308</v>
      </c>
      <c r="AP81" s="20">
        <f t="shared" si="43"/>
        <v>8449598479.076786</v>
      </c>
      <c r="AQ81" s="20">
        <f t="shared" si="44"/>
        <v>434212229090.75732</v>
      </c>
      <c r="AR81" s="20">
        <v>1.9148000000000001</v>
      </c>
      <c r="AS81" s="20">
        <f t="shared" si="5"/>
        <v>540774302660.91431</v>
      </c>
      <c r="AT81" s="20">
        <f t="shared" si="45"/>
        <v>316845985347.81006</v>
      </c>
      <c r="AU81" s="20">
        <f t="shared" si="46"/>
        <v>4966688953.2494507</v>
      </c>
      <c r="AV81" s="20">
        <f t="shared" si="47"/>
        <v>924134123.93111277</v>
      </c>
      <c r="AW81" s="20">
        <f t="shared" si="48"/>
        <v>151822034.64582565</v>
      </c>
      <c r="AX81" s="20">
        <f t="shared" si="49"/>
        <v>3890732794.6725121</v>
      </c>
      <c r="AY81" s="20">
        <v>1.9111172528929687E-2</v>
      </c>
      <c r="AZ81" s="20">
        <f t="shared" si="50"/>
        <v>6055298291.0807257</v>
      </c>
      <c r="BA81" s="20">
        <f t="shared" si="51"/>
        <v>9946031085.7532387</v>
      </c>
      <c r="BB81" s="20">
        <f t="shared" si="52"/>
        <v>306899954262.05682</v>
      </c>
      <c r="BC81" s="20">
        <v>1.1148000000000002</v>
      </c>
      <c r="BD81" s="20">
        <f t="shared" si="7"/>
        <v>636545989488.20728</v>
      </c>
      <c r="BE81" s="20">
        <f t="shared" si="8"/>
        <v>0.900029593560987</v>
      </c>
      <c r="BF81" s="20">
        <f t="shared" si="9"/>
        <v>0.89615392397946048</v>
      </c>
      <c r="BG81" s="20">
        <f t="shared" si="10"/>
        <v>0.90392267213008115</v>
      </c>
      <c r="BH81" s="20">
        <f t="shared" si="11"/>
        <v>0.89229558266642739</v>
      </c>
      <c r="BI81" s="20">
        <f t="shared" si="12"/>
        <v>0.90783324079532224</v>
      </c>
      <c r="BJ81" s="20">
        <f t="shared" si="13"/>
        <v>9555875065.5766678</v>
      </c>
      <c r="BK81" s="20">
        <f t="shared" si="14"/>
        <v>12510178956.5938</v>
      </c>
      <c r="BL81" s="20">
        <f t="shared" si="15"/>
        <v>9810521751.6704121</v>
      </c>
      <c r="BM81" s="20">
        <f t="shared" si="16"/>
        <v>8691579545.4723759</v>
      </c>
      <c r="BN81" s="20">
        <f t="shared" si="17"/>
        <v>9868297310.2883072</v>
      </c>
    </row>
    <row r="82" spans="1:66" x14ac:dyDescent="0.3">
      <c r="A82" s="20">
        <f t="shared" si="0"/>
        <v>65</v>
      </c>
      <c r="B82" s="20">
        <f t="shared" si="53"/>
        <v>387104572308.1452</v>
      </c>
      <c r="C82" s="20">
        <f t="shared" si="54"/>
        <v>4966688953.2494507</v>
      </c>
      <c r="D82" s="20">
        <f t="shared" si="55"/>
        <v>1129055002.5654235</v>
      </c>
      <c r="E82" s="20">
        <f t="shared" si="56"/>
        <v>185487607.56431958</v>
      </c>
      <c r="F82" s="20">
        <f t="shared" si="57"/>
        <v>3652146343.1197076</v>
      </c>
      <c r="G82" s="20">
        <v>1.5427308420173369E-2</v>
      </c>
      <c r="H82" s="20">
        <f t="shared" si="58"/>
        <v>5971981627.8570595</v>
      </c>
      <c r="I82" s="20">
        <f t="shared" si="59"/>
        <v>9624127970.9767666</v>
      </c>
      <c r="J82" s="20">
        <f t="shared" si="60"/>
        <v>377480444337.16846</v>
      </c>
      <c r="K82" s="4">
        <v>1.5255999999999998</v>
      </c>
      <c r="L82" s="20">
        <f t="shared" si="18"/>
        <v>625568318113.48987</v>
      </c>
      <c r="M82" s="20">
        <f t="shared" si="19"/>
        <v>412850345402.37012</v>
      </c>
      <c r="N82" s="20">
        <f t="shared" si="20"/>
        <v>4966688953.2494507</v>
      </c>
      <c r="O82" s="20">
        <f t="shared" si="21"/>
        <v>1204146840.7569129</v>
      </c>
      <c r="P82" s="20">
        <f t="shared" si="22"/>
        <v>197824123.83863568</v>
      </c>
      <c r="Q82" s="20">
        <f t="shared" si="23"/>
        <v>3564717988.6539021</v>
      </c>
      <c r="R82" s="20">
        <v>1.3635904309040825E-2</v>
      </c>
      <c r="S82" s="20">
        <f t="shared" si="24"/>
        <v>5629587803.8611717</v>
      </c>
      <c r="T82" s="20">
        <f t="shared" si="25"/>
        <v>9194305792.5150738</v>
      </c>
      <c r="U82" s="20">
        <f t="shared" si="26"/>
        <v>403656039609.85504</v>
      </c>
      <c r="V82" s="20">
        <v>1.7255999999999998</v>
      </c>
      <c r="W82" s="20">
        <f t="shared" si="27"/>
        <v>597629876513.47974</v>
      </c>
      <c r="X82" s="20">
        <f t="shared" si="28"/>
        <v>352839090967.12573</v>
      </c>
      <c r="Y82" s="20">
        <f t="shared" si="29"/>
        <v>4966688953.2494507</v>
      </c>
      <c r="Z82" s="20">
        <f t="shared" si="30"/>
        <v>1029114015.3207834</v>
      </c>
      <c r="AA82" s="20">
        <f t="shared" si="31"/>
        <v>169068731.08841443</v>
      </c>
      <c r="AB82" s="20">
        <f t="shared" si="32"/>
        <v>3768506206.8402529</v>
      </c>
      <c r="AC82" s="20">
        <v>1.7366379362686368E-2</v>
      </c>
      <c r="AD82" s="20">
        <f t="shared" si="33"/>
        <v>6127537507.7205105</v>
      </c>
      <c r="AE82" s="20">
        <f t="shared" si="34"/>
        <v>9896043714.5607643</v>
      </c>
      <c r="AF82" s="20">
        <f t="shared" si="35"/>
        <v>342943047252.56494</v>
      </c>
      <c r="AG82" s="20">
        <v>1.3255999999999999</v>
      </c>
      <c r="AH82" s="20">
        <f t="shared" si="36"/>
        <v>643242841446.44971</v>
      </c>
      <c r="AI82" s="20">
        <f t="shared" si="37"/>
        <v>434212229090.75732</v>
      </c>
      <c r="AJ82" s="20">
        <f t="shared" si="38"/>
        <v>4966688953.2494507</v>
      </c>
      <c r="AK82" s="20">
        <f t="shared" si="39"/>
        <v>1266452334.8480422</v>
      </c>
      <c r="AL82" s="20">
        <f t="shared" si="40"/>
        <v>208060026.43932122</v>
      </c>
      <c r="AM82" s="20">
        <f t="shared" si="41"/>
        <v>3492176591.9620872</v>
      </c>
      <c r="AN82" s="20">
        <v>1.1955653948612976E-2</v>
      </c>
      <c r="AO82" s="20">
        <f t="shared" si="42"/>
        <v>5191291151.2649555</v>
      </c>
      <c r="AP82" s="20">
        <f t="shared" si="43"/>
        <v>8683467743.2270432</v>
      </c>
      <c r="AQ82" s="20">
        <f t="shared" si="44"/>
        <v>425528761347.53027</v>
      </c>
      <c r="AR82" s="20">
        <v>1.9255999999999998</v>
      </c>
      <c r="AS82" s="20">
        <f t="shared" si="5"/>
        <v>564425403309.75781</v>
      </c>
      <c r="AT82" s="20">
        <f t="shared" si="45"/>
        <v>306899954262.05682</v>
      </c>
      <c r="AU82" s="20">
        <f t="shared" si="46"/>
        <v>4966688953.2494507</v>
      </c>
      <c r="AV82" s="20">
        <f t="shared" si="47"/>
        <v>895124866.59766579</v>
      </c>
      <c r="AW82" s="20">
        <f t="shared" si="48"/>
        <v>147056228.08390224</v>
      </c>
      <c r="AX82" s="20">
        <f t="shared" si="49"/>
        <v>3924507858.5678825</v>
      </c>
      <c r="AY82" s="20">
        <v>1.9669325945933958E-2</v>
      </c>
      <c r="AZ82" s="20">
        <f t="shared" si="50"/>
        <v>6036515233.1726189</v>
      </c>
      <c r="BA82" s="20">
        <f t="shared" si="51"/>
        <v>9961023091.7405014</v>
      </c>
      <c r="BB82" s="20">
        <f t="shared" si="52"/>
        <v>296938931170.31635</v>
      </c>
      <c r="BC82" s="20">
        <v>1.1255999999999999</v>
      </c>
      <c r="BD82" s="20">
        <f t="shared" si="7"/>
        <v>647466500963.13257</v>
      </c>
      <c r="BE82" s="20">
        <f t="shared" si="8"/>
        <v>0.89619054955577038</v>
      </c>
      <c r="BF82" s="20">
        <f t="shared" si="9"/>
        <v>0.89218334854200421</v>
      </c>
      <c r="BG82" s="20">
        <f t="shared" si="10"/>
        <v>0.90021641843387779</v>
      </c>
      <c r="BH82" s="20">
        <f t="shared" si="11"/>
        <v>0.88819472575344283</v>
      </c>
      <c r="BI82" s="20">
        <f t="shared" si="12"/>
        <v>0.90426104526295936</v>
      </c>
      <c r="BJ82" s="20">
        <f t="shared" si="13"/>
        <v>9636900958.5325279</v>
      </c>
      <c r="BK82" s="20">
        <f t="shared" si="14"/>
        <v>12634203710.961922</v>
      </c>
      <c r="BL82" s="20">
        <f t="shared" si="15"/>
        <v>9835006362.4191628</v>
      </c>
      <c r="BM82" s="20">
        <f t="shared" si="16"/>
        <v>8837466535.0145741</v>
      </c>
      <c r="BN82" s="20">
        <f t="shared" si="17"/>
        <v>9816791700.3362141</v>
      </c>
    </row>
    <row r="83" spans="1:66" x14ac:dyDescent="0.3">
      <c r="A83" s="20">
        <f t="shared" ref="A83:A146" si="61">IF($B$9&gt;A82,A82+1, "")</f>
        <v>66</v>
      </c>
      <c r="B83" s="20">
        <f t="shared" si="53"/>
        <v>377480444337.16846</v>
      </c>
      <c r="C83" s="20">
        <f t="shared" si="54"/>
        <v>4966688953.2494507</v>
      </c>
      <c r="D83" s="20">
        <f t="shared" si="55"/>
        <v>1100984629.3167415</v>
      </c>
      <c r="E83" s="20">
        <f t="shared" si="56"/>
        <v>180876046.24489322</v>
      </c>
      <c r="F83" s="20">
        <f t="shared" si="57"/>
        <v>3684828277.6878161</v>
      </c>
      <c r="G83" s="20">
        <v>1.4737834615151102E-2</v>
      </c>
      <c r="H83" s="20">
        <f t="shared" si="58"/>
        <v>5563244359.0949402</v>
      </c>
      <c r="I83" s="20">
        <f t="shared" si="59"/>
        <v>9248072636.7827568</v>
      </c>
      <c r="J83" s="20">
        <f t="shared" si="60"/>
        <v>368232371700.38574</v>
      </c>
      <c r="K83" s="4">
        <v>1.5398000000000001</v>
      </c>
      <c r="L83" s="20">
        <f t="shared" si="18"/>
        <v>610372794027.66199</v>
      </c>
      <c r="M83" s="20">
        <f t="shared" si="19"/>
        <v>403656039609.85504</v>
      </c>
      <c r="N83" s="20">
        <f t="shared" si="20"/>
        <v>4966688953.2494507</v>
      </c>
      <c r="O83" s="20">
        <f t="shared" si="21"/>
        <v>1177330115.528744</v>
      </c>
      <c r="P83" s="20">
        <f t="shared" si="22"/>
        <v>193418518.97972223</v>
      </c>
      <c r="Q83" s="20">
        <f t="shared" si="23"/>
        <v>3595940318.7409849</v>
      </c>
      <c r="R83" s="20">
        <v>1.3123699015109347E-2</v>
      </c>
      <c r="S83" s="20">
        <f t="shared" si="24"/>
        <v>5297460369.4707937</v>
      </c>
      <c r="T83" s="20">
        <f t="shared" si="25"/>
        <v>8893400688.2117786</v>
      </c>
      <c r="U83" s="20">
        <f t="shared" si="26"/>
        <v>394762638921.64331</v>
      </c>
      <c r="V83" s="20">
        <v>1.7398</v>
      </c>
      <c r="W83" s="20">
        <f t="shared" si="27"/>
        <v>586964445421.97742</v>
      </c>
      <c r="X83" s="20">
        <f t="shared" si="28"/>
        <v>342943047252.56494</v>
      </c>
      <c r="Y83" s="20">
        <f t="shared" si="29"/>
        <v>4966688953.2494507</v>
      </c>
      <c r="Z83" s="20">
        <f t="shared" si="30"/>
        <v>1000250554.4866478</v>
      </c>
      <c r="AA83" s="20">
        <f t="shared" si="31"/>
        <v>164326876.8085207</v>
      </c>
      <c r="AB83" s="20">
        <f t="shared" si="32"/>
        <v>3802111521.9542823</v>
      </c>
      <c r="AC83" s="20">
        <v>1.6461578824755074E-2</v>
      </c>
      <c r="AD83" s="20">
        <f t="shared" si="33"/>
        <v>5645384004.7498016</v>
      </c>
      <c r="AE83" s="20">
        <f t="shared" si="34"/>
        <v>9447495526.7040844</v>
      </c>
      <c r="AF83" s="20">
        <f t="shared" si="35"/>
        <v>333495551725.86084</v>
      </c>
      <c r="AG83" s="20">
        <v>1.3398000000000001</v>
      </c>
      <c r="AH83" s="20">
        <f t="shared" si="36"/>
        <v>623534704762.4696</v>
      </c>
      <c r="AI83" s="20">
        <f t="shared" si="37"/>
        <v>425528761347.53027</v>
      </c>
      <c r="AJ83" s="20">
        <f t="shared" si="38"/>
        <v>4966688953.2494507</v>
      </c>
      <c r="AK83" s="20">
        <f t="shared" si="39"/>
        <v>1241125553.9302967</v>
      </c>
      <c r="AL83" s="20">
        <f t="shared" si="40"/>
        <v>203899198.1456916</v>
      </c>
      <c r="AM83" s="20">
        <f t="shared" si="41"/>
        <v>3521664201.1734624</v>
      </c>
      <c r="AN83" s="20">
        <v>1.1585444613579687E-2</v>
      </c>
      <c r="AO83" s="20">
        <f t="shared" si="42"/>
        <v>4929939896.0769806</v>
      </c>
      <c r="AP83" s="20">
        <f t="shared" si="43"/>
        <v>8451604097.2504425</v>
      </c>
      <c r="AQ83" s="20">
        <f t="shared" si="44"/>
        <v>417077157250.27985</v>
      </c>
      <c r="AR83" s="20">
        <v>1.9398</v>
      </c>
      <c r="AS83" s="20">
        <f t="shared" ref="AS83:AS146" si="62">IF(A83="","",AP83*A83)</f>
        <v>557805870418.52917</v>
      </c>
      <c r="AT83" s="20">
        <f t="shared" si="45"/>
        <v>296938931170.31635</v>
      </c>
      <c r="AU83" s="20">
        <f t="shared" si="46"/>
        <v>4966688953.2494507</v>
      </c>
      <c r="AV83" s="20">
        <f t="shared" si="47"/>
        <v>866071882.58008933</v>
      </c>
      <c r="AW83" s="20">
        <f t="shared" si="48"/>
        <v>142283237.85244325</v>
      </c>
      <c r="AX83" s="20">
        <f t="shared" si="49"/>
        <v>3958333832.8169179</v>
      </c>
      <c r="AY83" s="20">
        <v>1.8474608554528427E-2</v>
      </c>
      <c r="AZ83" s="20">
        <f t="shared" si="50"/>
        <v>5485830517.9716539</v>
      </c>
      <c r="BA83" s="20">
        <f t="shared" si="51"/>
        <v>9444164350.7885723</v>
      </c>
      <c r="BB83" s="20">
        <f t="shared" si="52"/>
        <v>287494766819.52777</v>
      </c>
      <c r="BC83" s="20">
        <v>1.1398000000000001</v>
      </c>
      <c r="BD83" s="20">
        <f t="shared" ref="BD83:BD146" si="63">IF(A83="","",BA83*A83)</f>
        <v>623314847152.04578</v>
      </c>
      <c r="BE83" s="20">
        <f t="shared" ref="BE83:BE146" si="64">IF(K83= "", "", IF(BE82="", 1/(1+((K83+$E$1)/1200)), BE82/(1+((K83+$E$1)/1200))))</f>
        <v>0.89235736633456464</v>
      </c>
      <c r="BF83" s="20">
        <f t="shared" ref="BF83:BF146" si="65">IF(V83= "", "", IF(BF82="", 1/(1+((V83+$E$1)/1200)), BF82/(1+((V83+$E$1)/1200))))</f>
        <v>0.88821990143919771</v>
      </c>
      <c r="BG83" s="20">
        <f t="shared" ref="BG83:BG146" si="66">IF(AG83= "", "", IF(BG82="", 1/(1+((AG83+$E$1)/1200)), BG82/(1+((AG83+$E$1)/1200))))</f>
        <v>0.89651479581739313</v>
      </c>
      <c r="BH83" s="20">
        <f t="shared" ref="BH83:BH146" si="67">IF(AR83= "", "", IF(BH82="", 1/(1+((AR83+$E$1)/1200)), BH82/(1+((AR83+$E$1)/1200))))</f>
        <v>0.8841023019688754</v>
      </c>
      <c r="BI83" s="20">
        <f t="shared" ref="BI83:BI146" si="68">IF(BC83= "", "", IF(BI82="", 1/(1+((BC83+$E$1)/1200)), BI82/(1+((BC83+$E$1)/1200))))</f>
        <v>0.90069228956167824</v>
      </c>
      <c r="BJ83" s="20">
        <f t="shared" ref="BJ83:BJ146" si="69">IF(BE83="", "", BE83*(D83+I83))</f>
        <v>9235057486.0221386</v>
      </c>
      <c r="BK83" s="20">
        <f t="shared" ref="BK83:BK146" si="70">IF(BF83="", "", BF83*(N83+T83))</f>
        <v>12310807455.277138</v>
      </c>
      <c r="BL83" s="20">
        <f t="shared" ref="BL83:BL146" si="71">IF(BG83="", "", BG83*(Z83+AE83))</f>
        <v>9366558944.7306786</v>
      </c>
      <c r="BM83" s="20">
        <f t="shared" ref="BM83:BM146" si="72">IF(BH83="", "", BH83*(AK83+AP83))</f>
        <v>8569364596.9708652</v>
      </c>
      <c r="BN83" s="20">
        <f t="shared" ref="BN83:BN146" si="73">IF(BI83="", "", BI83*(AV83+BA83))</f>
        <v>9286350278.9545937</v>
      </c>
    </row>
    <row r="84" spans="1:66" x14ac:dyDescent="0.3">
      <c r="A84" s="20">
        <f t="shared" si="61"/>
        <v>67</v>
      </c>
      <c r="B84" s="20">
        <f t="shared" si="53"/>
        <v>368232371700.38574</v>
      </c>
      <c r="C84" s="20">
        <f t="shared" si="54"/>
        <v>4966688953.2494507</v>
      </c>
      <c r="D84" s="20">
        <f t="shared" si="55"/>
        <v>1074011084.1261251</v>
      </c>
      <c r="E84" s="20">
        <f t="shared" si="56"/>
        <v>176444678.10643485</v>
      </c>
      <c r="F84" s="20">
        <f t="shared" si="57"/>
        <v>3716233191.0168905</v>
      </c>
      <c r="G84" s="20">
        <v>1.6621764286007923E-2</v>
      </c>
      <c r="H84" s="20">
        <f t="shared" si="58"/>
        <v>6120671684.8814659</v>
      </c>
      <c r="I84" s="20">
        <f t="shared" si="59"/>
        <v>9836904875.8983574</v>
      </c>
      <c r="J84" s="20">
        <f t="shared" si="60"/>
        <v>358395466824.48737</v>
      </c>
      <c r="K84" s="4">
        <v>1.5505</v>
      </c>
      <c r="L84" s="20">
        <f t="shared" ref="L84:L147" si="74">IF(A84="","",I84*A84)</f>
        <v>659072626685.18994</v>
      </c>
      <c r="M84" s="20">
        <f t="shared" ref="M84:M147" si="75">IF(A84="","",IF(U83&gt;0,U83,0))</f>
        <v>394762638921.64331</v>
      </c>
      <c r="N84" s="20">
        <f t="shared" ref="N84:N147" si="76">IF(A84="","",IF((M84*(1+($B$2/1200)))&gt;$B$10,$B$10, (M84*(1+($B$2/1200)))))</f>
        <v>4966688953.2494507</v>
      </c>
      <c r="O84" s="20">
        <f t="shared" ref="O84:O147" si="77">IF(A84="","",M84*($B$4/1200))</f>
        <v>1151391030.1881263</v>
      </c>
      <c r="P84" s="20">
        <f t="shared" ref="P84:P147" si="78">IF(A84="","",M84*(($B$3/1200)/100))</f>
        <v>189157097.81662077</v>
      </c>
      <c r="Q84" s="20">
        <f t="shared" ref="Q84:Q147" si="79">IF(A84="","",N84-O84-P84)</f>
        <v>3626140825.2447033</v>
      </c>
      <c r="R84" s="20">
        <v>1.4845829546878853E-2</v>
      </c>
      <c r="S84" s="20">
        <f t="shared" ref="S84:S147" si="80">IF(A84="","",M84*R84)</f>
        <v>5860578848.9068003</v>
      </c>
      <c r="T84" s="20">
        <f t="shared" ref="T84:T147" si="81">IF(A84="","",Q84+S84)</f>
        <v>9486719674.1515045</v>
      </c>
      <c r="U84" s="20">
        <f t="shared" ref="U84:U147" si="82">IF(A84="","",IF(M84-Q84-S84&gt;0.1,MAX(M84-Q84-S84,0),0))</f>
        <v>385275919247.49182</v>
      </c>
      <c r="V84" s="20">
        <v>1.7504999999999999</v>
      </c>
      <c r="W84" s="20">
        <f t="shared" ref="W84:W147" si="83">IF(A84="","",T84*A84)</f>
        <v>635610218168.15076</v>
      </c>
      <c r="X84" s="20">
        <f t="shared" ref="X84:X147" si="84">IF(A84="","",IF(AF83&gt;0,AF83,0))</f>
        <v>333495551725.86084</v>
      </c>
      <c r="Y84" s="20">
        <f t="shared" ref="Y84:Y147" si="85">IF(A84="","",IF((X84*(1+($B$2/1200)))&gt;$B$10,$B$10, (X84*(1+($B$2/1200)))))</f>
        <v>4966688953.2494507</v>
      </c>
      <c r="Z84" s="20">
        <f t="shared" ref="Z84:Z147" si="86">IF(A84="","",X84*($B$4/1200))</f>
        <v>972695359.20042753</v>
      </c>
      <c r="AA84" s="20">
        <f t="shared" ref="AA84:AA147" si="87">IF(A84="","",X84*(($B$3/1200)/100))</f>
        <v>159799951.86864167</v>
      </c>
      <c r="AB84" s="20">
        <f t="shared" ref="AB84:AB147" si="88">IF(A84="","",Y84-Z84-AA84)</f>
        <v>3834193642.1803813</v>
      </c>
      <c r="AC84" s="20">
        <v>1.8474608554528427E-2</v>
      </c>
      <c r="AD84" s="20">
        <f t="shared" ref="AD84:AD147" si="89">IF(A84="","",X84*AC84)</f>
        <v>6161199772.8117657</v>
      </c>
      <c r="AE84" s="20">
        <f t="shared" ref="AE84:AE147" si="90">IF(A84="","",AB84+AD84)</f>
        <v>9995393414.9921474</v>
      </c>
      <c r="AF84" s="20">
        <f t="shared" ref="AF84:AF147" si="91">IF(A84="","",IF(X84-AB84-AD84&gt;0.1,MAX(X84-AB84-AD84,0),0))</f>
        <v>323500158310.86871</v>
      </c>
      <c r="AG84" s="20">
        <v>1.3505</v>
      </c>
      <c r="AH84" s="20">
        <f t="shared" ref="AH84:AH147" si="92">IF(A84="","",AE84*A84)</f>
        <v>669691358804.47388</v>
      </c>
      <c r="AI84" s="20">
        <f t="shared" ref="AI84:AI147" si="93">IF(A84="","",IF(AQ83&gt;0,AQ83,0))</f>
        <v>417077157250.27985</v>
      </c>
      <c r="AJ84" s="20">
        <f t="shared" ref="AJ84:AJ147" si="94">IF(A84="","",IF((AI84*(1+($B$2/1200)))&gt;$B$10,$B$10, (AI84*(1+($B$2/1200)))))</f>
        <v>4966688953.2494507</v>
      </c>
      <c r="AK84" s="20">
        <f t="shared" ref="AK84:AK147" si="95">IF(A84="","",AI84*($B$4/1200))</f>
        <v>1216475041.9799829</v>
      </c>
      <c r="AL84" s="20">
        <f t="shared" ref="AL84:AL147" si="96">IF(A84="","",AI84*(($B$3/1200)/100))</f>
        <v>199849471.18242577</v>
      </c>
      <c r="AM84" s="20">
        <f t="shared" ref="AM84:AM147" si="97">IF(A84="","",AJ84-AK84-AL84)</f>
        <v>3550364440.0870419</v>
      </c>
      <c r="AN84" s="20">
        <v>1.3152613807189129E-2</v>
      </c>
      <c r="AO84" s="20">
        <f t="shared" ref="AO84:AO147" si="98">IF(A84="","",AI84*AN84)</f>
        <v>5485654777.1132221</v>
      </c>
      <c r="AP84" s="20">
        <f t="shared" ref="AP84:AP147" si="99">IF(A84="","",AM84+AO84)</f>
        <v>9036019217.200264</v>
      </c>
      <c r="AQ84" s="20">
        <f t="shared" ref="AQ84:AQ147" si="100">IF(A84="","",IF(AI84-AM84-AO84&gt;0.1,MAX(AI84-AM84-AO84,0),0))</f>
        <v>408041138033.07959</v>
      </c>
      <c r="AR84" s="20">
        <v>1.9504999999999999</v>
      </c>
      <c r="AS84" s="20">
        <f t="shared" si="62"/>
        <v>605413287552.41772</v>
      </c>
      <c r="AT84" s="20">
        <f t="shared" ref="AT84:AT147" si="101">IF(A84="","",IF(BB83&gt;0,BB83,0))</f>
        <v>287494766819.52777</v>
      </c>
      <c r="AU84" s="20">
        <f t="shared" ref="AU84:AU147" si="102">IF(A84="","",IF((AT84*(1+($B$2/1200)))&gt;$B$10,$B$10, (AT84*(1+($B$2/1200)))))</f>
        <v>4966688953.2494507</v>
      </c>
      <c r="AV84" s="20">
        <f t="shared" ref="AV84:AV147" si="103">IF(A84="","",AT84*($B$4/1200))</f>
        <v>838526403.22362268</v>
      </c>
      <c r="AW84" s="20">
        <f t="shared" ref="AW84:AW147" si="104">IF(A84="","",AT84*(($B$3/1200)/100))</f>
        <v>137757909.10102373</v>
      </c>
      <c r="AX84" s="20">
        <f t="shared" ref="AX84:AX147" si="105">IF(A84="","",AU84-AV84-AW84)</f>
        <v>3990404640.9248042</v>
      </c>
      <c r="AY84" s="20">
        <v>2.0607421741772436E-2</v>
      </c>
      <c r="AZ84" s="20">
        <f t="shared" ref="AZ84:AZ147" si="106">IF(A84="","",AT84*AY84)</f>
        <v>5924525908.4025335</v>
      </c>
      <c r="BA84" s="20">
        <f t="shared" ref="BA84:BA147" si="107">IF(A84="","",AX84+AZ84)</f>
        <v>9914930549.3273373</v>
      </c>
      <c r="BB84" s="20">
        <f t="shared" ref="BB84:BB147" si="108">IF(A84="","",IF(AT84-AX84-AZ84&gt;0.1,MAX(AT84-AX84-AZ84,0),0))</f>
        <v>277579836270.20044</v>
      </c>
      <c r="BC84" s="20">
        <v>1.1505000000000001</v>
      </c>
      <c r="BD84" s="20">
        <f t="shared" si="63"/>
        <v>664300346804.93164</v>
      </c>
      <c r="BE84" s="20">
        <f t="shared" si="64"/>
        <v>0.88853268952915654</v>
      </c>
      <c r="BF84" s="20">
        <f t="shared" si="65"/>
        <v>0.88426621192627064</v>
      </c>
      <c r="BG84" s="20">
        <f t="shared" si="66"/>
        <v>0.89282046574886953</v>
      </c>
      <c r="BH84" s="20">
        <f t="shared" si="67"/>
        <v>0.88002092363542261</v>
      </c>
      <c r="BI84" s="20">
        <f t="shared" si="68"/>
        <v>0.89712965047233562</v>
      </c>
      <c r="BJ84" s="20">
        <f t="shared" si="69"/>
        <v>9694705503.1871529</v>
      </c>
      <c r="BK84" s="20">
        <f t="shared" si="70"/>
        <v>12780660896.374321</v>
      </c>
      <c r="BL84" s="20">
        <f t="shared" si="71"/>
        <v>9792534127.7495632</v>
      </c>
      <c r="BM84" s="20">
        <f t="shared" si="72"/>
        <v>9022409467.5306683</v>
      </c>
      <c r="BN84" s="20">
        <f t="shared" si="73"/>
        <v>9647245077.2113514</v>
      </c>
    </row>
    <row r="85" spans="1:66" x14ac:dyDescent="0.3">
      <c r="A85" s="20">
        <f t="shared" si="61"/>
        <v>68</v>
      </c>
      <c r="B85" s="20">
        <f t="shared" ref="B85:B148" si="109">IF(A85="","",IF(J84&gt;0,J84,0))</f>
        <v>358395466824.48737</v>
      </c>
      <c r="C85" s="20">
        <f t="shared" ref="C85:C148" si="110">IF(A85="","",IF((B85*(1+($B$2/1200)))&gt;$B$10,$B$10, (B85*(1+($B$2/1200)))))</f>
        <v>4966688953.2494507</v>
      </c>
      <c r="D85" s="20">
        <f t="shared" ref="D85:D148" si="111">IF(A85="","",B85*($B$4/1200))</f>
        <v>1045320111.5714215</v>
      </c>
      <c r="E85" s="20">
        <f t="shared" ref="E85:E148" si="112">IF(A85="","",B85*(($B$3/1200)/100))</f>
        <v>171731161.18673354</v>
      </c>
      <c r="F85" s="20">
        <f t="shared" ref="F85:F148" si="113">IF(A85="","",C85-D85-E85)</f>
        <v>3749637680.4912953</v>
      </c>
      <c r="G85" s="20">
        <v>1.6271730570380671E-2</v>
      </c>
      <c r="H85" s="20">
        <f t="shared" ref="H85:H148" si="114">IF(A85="","",B85*G85)</f>
        <v>5831714473.8138628</v>
      </c>
      <c r="I85" s="20">
        <f t="shared" ref="I85:I148" si="115">IF(A85="","",F85+H85)</f>
        <v>9581352154.3051586</v>
      </c>
      <c r="J85" s="20">
        <f t="shared" ref="J85:J148" si="116">IF(A85="","",IF(B85-F85-H85&gt;0.1,MAX(B85-F85-H85,0),0))</f>
        <v>348814114670.18225</v>
      </c>
      <c r="K85" s="4">
        <v>1.5651000000000002</v>
      </c>
      <c r="L85" s="20">
        <f t="shared" si="74"/>
        <v>651531946492.75073</v>
      </c>
      <c r="M85" s="20">
        <f t="shared" si="75"/>
        <v>385275919247.49182</v>
      </c>
      <c r="N85" s="20">
        <f t="shared" si="76"/>
        <v>4966688953.2494507</v>
      </c>
      <c r="O85" s="20">
        <f t="shared" si="77"/>
        <v>1123721431.1385179</v>
      </c>
      <c r="P85" s="20">
        <f t="shared" si="78"/>
        <v>184611377.97275651</v>
      </c>
      <c r="Q85" s="20">
        <f t="shared" si="79"/>
        <v>3658356144.1381764</v>
      </c>
      <c r="R85" s="20">
        <v>1.4532023339772993E-2</v>
      </c>
      <c r="S85" s="20">
        <f t="shared" si="80"/>
        <v>5598838650.7570457</v>
      </c>
      <c r="T85" s="20">
        <f t="shared" si="81"/>
        <v>9257194794.8952217</v>
      </c>
      <c r="U85" s="20">
        <f t="shared" si="82"/>
        <v>376018724452.59662</v>
      </c>
      <c r="V85" s="20">
        <v>1.7651000000000001</v>
      </c>
      <c r="W85" s="20">
        <f t="shared" si="83"/>
        <v>629489246052.87512</v>
      </c>
      <c r="X85" s="20">
        <f t="shared" si="84"/>
        <v>323500158310.86871</v>
      </c>
      <c r="Y85" s="20">
        <f t="shared" si="85"/>
        <v>4966688953.2494507</v>
      </c>
      <c r="Z85" s="20">
        <f t="shared" si="86"/>
        <v>943542128.40670049</v>
      </c>
      <c r="AA85" s="20">
        <f t="shared" si="87"/>
        <v>155010492.52395794</v>
      </c>
      <c r="AB85" s="20">
        <f t="shared" si="88"/>
        <v>3868136332.3187923</v>
      </c>
      <c r="AC85" s="20">
        <v>1.8066319280433452E-2</v>
      </c>
      <c r="AD85" s="20">
        <f t="shared" si="89"/>
        <v>5844457147.3149214</v>
      </c>
      <c r="AE85" s="20">
        <f t="shared" si="90"/>
        <v>9712593479.6337128</v>
      </c>
      <c r="AF85" s="20">
        <f t="shared" si="91"/>
        <v>313787564831.23499</v>
      </c>
      <c r="AG85" s="20">
        <v>1.3651000000000002</v>
      </c>
      <c r="AH85" s="20">
        <f t="shared" si="92"/>
        <v>660456356615.09253</v>
      </c>
      <c r="AI85" s="20">
        <f t="shared" si="93"/>
        <v>408041138033.07959</v>
      </c>
      <c r="AJ85" s="20">
        <f t="shared" si="94"/>
        <v>4966688953.2494507</v>
      </c>
      <c r="AK85" s="20">
        <f t="shared" si="95"/>
        <v>1190119985.9298155</v>
      </c>
      <c r="AL85" s="20">
        <f t="shared" si="96"/>
        <v>195519711.97418398</v>
      </c>
      <c r="AM85" s="20">
        <f t="shared" si="97"/>
        <v>3581049255.3454514</v>
      </c>
      <c r="AN85" s="20">
        <v>1.2863884355562405E-2</v>
      </c>
      <c r="AO85" s="20">
        <f t="shared" si="98"/>
        <v>5248994011.9696121</v>
      </c>
      <c r="AP85" s="20">
        <f t="shared" si="99"/>
        <v>8830043267.3150635</v>
      </c>
      <c r="AQ85" s="20">
        <f t="shared" si="100"/>
        <v>399211094765.76453</v>
      </c>
      <c r="AR85" s="20">
        <v>1.9651000000000001</v>
      </c>
      <c r="AS85" s="20">
        <f t="shared" si="62"/>
        <v>600442942177.42432</v>
      </c>
      <c r="AT85" s="20">
        <f t="shared" si="101"/>
        <v>277579836270.20044</v>
      </c>
      <c r="AU85" s="20">
        <f t="shared" si="102"/>
        <v>4966688953.2494507</v>
      </c>
      <c r="AV85" s="20">
        <f t="shared" si="103"/>
        <v>809607855.78808463</v>
      </c>
      <c r="AW85" s="20">
        <f t="shared" si="104"/>
        <v>133007004.87947105</v>
      </c>
      <c r="AX85" s="20">
        <f t="shared" si="105"/>
        <v>4024074092.5818954</v>
      </c>
      <c r="AY85" s="20">
        <v>2.0105874878029173E-2</v>
      </c>
      <c r="AZ85" s="20">
        <f t="shared" si="106"/>
        <v>5580985456.7124739</v>
      </c>
      <c r="BA85" s="20">
        <f t="shared" si="107"/>
        <v>9605059549.2943687</v>
      </c>
      <c r="BB85" s="20">
        <f t="shared" si="108"/>
        <v>267974776720.90607</v>
      </c>
      <c r="BC85" s="20">
        <v>1.1651000000000002</v>
      </c>
      <c r="BD85" s="20">
        <f t="shared" si="63"/>
        <v>653144049352.01709</v>
      </c>
      <c r="BE85" s="20">
        <f t="shared" si="64"/>
        <v>0.88471368754898971</v>
      </c>
      <c r="BF85" s="20">
        <f t="shared" si="65"/>
        <v>0.88031945839874848</v>
      </c>
      <c r="BG85" s="20">
        <f t="shared" si="66"/>
        <v>0.88913058598189509</v>
      </c>
      <c r="BH85" s="20">
        <f t="shared" si="67"/>
        <v>0.8759477784501164</v>
      </c>
      <c r="BI85" s="20">
        <f t="shared" si="68"/>
        <v>0.89357027443808368</v>
      </c>
      <c r="BJ85" s="20">
        <f t="shared" si="69"/>
        <v>9401562406.7182465</v>
      </c>
      <c r="BK85" s="20">
        <f t="shared" si="70"/>
        <v>12521561637.493479</v>
      </c>
      <c r="BL85" s="20">
        <f t="shared" si="71"/>
        <v>9474696097.4795094</v>
      </c>
      <c r="BM85" s="20">
        <f t="shared" si="72"/>
        <v>8777139741.3873425</v>
      </c>
      <c r="BN85" s="20">
        <f t="shared" si="73"/>
        <v>9306237211.3408928</v>
      </c>
    </row>
    <row r="86" spans="1:66" x14ac:dyDescent="0.3">
      <c r="A86" s="20">
        <f t="shared" si="61"/>
        <v>69</v>
      </c>
      <c r="B86" s="20">
        <f t="shared" si="109"/>
        <v>348814114670.18225</v>
      </c>
      <c r="C86" s="20">
        <f t="shared" si="110"/>
        <v>4966688953.2494507</v>
      </c>
      <c r="D86" s="20">
        <f t="shared" si="111"/>
        <v>1017374501.121365</v>
      </c>
      <c r="E86" s="20">
        <f t="shared" si="112"/>
        <v>167140096.61279568</v>
      </c>
      <c r="F86" s="20">
        <f t="shared" si="113"/>
        <v>3782174355.5152898</v>
      </c>
      <c r="G86" s="20">
        <v>1.5645101510984083E-2</v>
      </c>
      <c r="H86" s="20">
        <f t="shared" si="114"/>
        <v>5457232232.479044</v>
      </c>
      <c r="I86" s="20">
        <f t="shared" si="115"/>
        <v>9239406587.9943333</v>
      </c>
      <c r="J86" s="20">
        <f t="shared" si="116"/>
        <v>339574708082.18787</v>
      </c>
      <c r="K86" s="4">
        <v>1.5781999999999998</v>
      </c>
      <c r="L86" s="20">
        <f t="shared" si="74"/>
        <v>637519054571.60901</v>
      </c>
      <c r="M86" s="20">
        <f t="shared" si="75"/>
        <v>376018724452.59662</v>
      </c>
      <c r="N86" s="20">
        <f t="shared" si="76"/>
        <v>4966688953.2494507</v>
      </c>
      <c r="O86" s="20">
        <f t="shared" si="77"/>
        <v>1096721279.6534069</v>
      </c>
      <c r="P86" s="20">
        <f t="shared" si="78"/>
        <v>180175638.80020255</v>
      </c>
      <c r="Q86" s="20">
        <f t="shared" si="79"/>
        <v>3689792034.7958412</v>
      </c>
      <c r="R86" s="20">
        <v>1.4004955028059984E-2</v>
      </c>
      <c r="S86" s="20">
        <f t="shared" si="80"/>
        <v>5266125325.6670952</v>
      </c>
      <c r="T86" s="20">
        <f t="shared" si="81"/>
        <v>8955917360.4629364</v>
      </c>
      <c r="U86" s="20">
        <f t="shared" si="82"/>
        <v>367062807092.13367</v>
      </c>
      <c r="V86" s="20">
        <v>1.7781999999999998</v>
      </c>
      <c r="W86" s="20">
        <f t="shared" si="83"/>
        <v>617958297871.94263</v>
      </c>
      <c r="X86" s="20">
        <f t="shared" si="84"/>
        <v>313787564831.23499</v>
      </c>
      <c r="Y86" s="20">
        <f t="shared" si="85"/>
        <v>4966688953.2494507</v>
      </c>
      <c r="Z86" s="20">
        <f t="shared" si="86"/>
        <v>915213730.75776875</v>
      </c>
      <c r="AA86" s="20">
        <f t="shared" si="87"/>
        <v>150356541.48163342</v>
      </c>
      <c r="AB86" s="20">
        <f t="shared" si="88"/>
        <v>3901118681.0100489</v>
      </c>
      <c r="AC86" s="20">
        <v>1.7305773468512919E-2</v>
      </c>
      <c r="AD86" s="20">
        <f t="shared" si="89"/>
        <v>5430336514.2056637</v>
      </c>
      <c r="AE86" s="20">
        <f t="shared" si="90"/>
        <v>9331455195.2157135</v>
      </c>
      <c r="AF86" s="20">
        <f t="shared" si="91"/>
        <v>304456109636.01923</v>
      </c>
      <c r="AG86" s="20">
        <v>1.3781999999999999</v>
      </c>
      <c r="AH86" s="20">
        <f t="shared" si="92"/>
        <v>643870408469.88428</v>
      </c>
      <c r="AI86" s="20">
        <f t="shared" si="93"/>
        <v>399211094765.76453</v>
      </c>
      <c r="AJ86" s="20">
        <f t="shared" si="94"/>
        <v>4966688953.2494507</v>
      </c>
      <c r="AK86" s="20">
        <f t="shared" si="95"/>
        <v>1164365693.0668132</v>
      </c>
      <c r="AL86" s="20">
        <f t="shared" si="96"/>
        <v>191288649.57526219</v>
      </c>
      <c r="AM86" s="20">
        <f t="shared" si="97"/>
        <v>3611034610.6073751</v>
      </c>
      <c r="AN86" s="20">
        <v>1.2422962189667985E-2</v>
      </c>
      <c r="AO86" s="20">
        <f t="shared" si="98"/>
        <v>4959384335.971056</v>
      </c>
      <c r="AP86" s="20">
        <f t="shared" si="99"/>
        <v>8570418946.5784311</v>
      </c>
      <c r="AQ86" s="20">
        <f t="shared" si="100"/>
        <v>390640675819.1861</v>
      </c>
      <c r="AR86" s="20">
        <v>1.9781999999999997</v>
      </c>
      <c r="AS86" s="20">
        <f t="shared" si="62"/>
        <v>591358907313.91174</v>
      </c>
      <c r="AT86" s="20">
        <f t="shared" si="101"/>
        <v>267974776720.90607</v>
      </c>
      <c r="AU86" s="20">
        <f t="shared" si="102"/>
        <v>4966688953.2494507</v>
      </c>
      <c r="AV86" s="20">
        <f t="shared" si="103"/>
        <v>781593098.7693094</v>
      </c>
      <c r="AW86" s="20">
        <f t="shared" si="104"/>
        <v>128404580.51210083</v>
      </c>
      <c r="AX86" s="20">
        <f t="shared" si="105"/>
        <v>4056691273.9680405</v>
      </c>
      <c r="AY86" s="20">
        <v>1.9173017292584027E-2</v>
      </c>
      <c r="AZ86" s="20">
        <f t="shared" si="106"/>
        <v>5137885028.0462751</v>
      </c>
      <c r="BA86" s="20">
        <f t="shared" si="107"/>
        <v>9194576302.0143166</v>
      </c>
      <c r="BB86" s="20">
        <f t="shared" si="108"/>
        <v>258780200418.89175</v>
      </c>
      <c r="BC86" s="20">
        <v>1.1781999999999999</v>
      </c>
      <c r="BD86" s="20">
        <f t="shared" si="63"/>
        <v>634425764838.98779</v>
      </c>
      <c r="BE86" s="20">
        <f t="shared" si="64"/>
        <v>0.88090152484402939</v>
      </c>
      <c r="BF86" s="20">
        <f t="shared" si="65"/>
        <v>0.87638079599675112</v>
      </c>
      <c r="BG86" s="20">
        <f t="shared" si="66"/>
        <v>0.88544632970562753</v>
      </c>
      <c r="BH86" s="20">
        <f t="shared" si="67"/>
        <v>0.87188401165766816</v>
      </c>
      <c r="BI86" s="20">
        <f t="shared" si="68"/>
        <v>0.89001534283193262</v>
      </c>
      <c r="BJ86" s="20">
        <f t="shared" si="69"/>
        <v>9035214101.3934231</v>
      </c>
      <c r="BK86" s="20">
        <f t="shared" si="70"/>
        <v>12201504803.560654</v>
      </c>
      <c r="BL86" s="20">
        <f t="shared" si="71"/>
        <v>9072875392.2119236</v>
      </c>
      <c r="BM86" s="20">
        <f t="shared" si="72"/>
        <v>8487603084.2373438</v>
      </c>
      <c r="BN86" s="20">
        <f t="shared" si="73"/>
        <v>8878943829.3878746</v>
      </c>
    </row>
    <row r="87" spans="1:66" x14ac:dyDescent="0.3">
      <c r="A87" s="20">
        <f t="shared" si="61"/>
        <v>70</v>
      </c>
      <c r="B87" s="20">
        <f t="shared" si="109"/>
        <v>339574708082.18787</v>
      </c>
      <c r="C87" s="20">
        <f t="shared" si="110"/>
        <v>4966688953.2494507</v>
      </c>
      <c r="D87" s="20">
        <f t="shared" si="111"/>
        <v>990426231.90638137</v>
      </c>
      <c r="E87" s="20">
        <f t="shared" si="112"/>
        <v>162712880.95604837</v>
      </c>
      <c r="F87" s="20">
        <f t="shared" si="113"/>
        <v>3813549840.3870206</v>
      </c>
      <c r="G87" s="20">
        <v>1.4728023347976849E-2</v>
      </c>
      <c r="H87" s="20">
        <f t="shared" si="114"/>
        <v>5001264229.0168858</v>
      </c>
      <c r="I87" s="20">
        <f t="shared" si="115"/>
        <v>8814814069.4039059</v>
      </c>
      <c r="J87" s="20">
        <f t="shared" si="116"/>
        <v>330759894012.78394</v>
      </c>
      <c r="K87" s="4">
        <v>1.5886999999999998</v>
      </c>
      <c r="L87" s="20">
        <f t="shared" si="74"/>
        <v>617036984858.27344</v>
      </c>
      <c r="M87" s="20">
        <f t="shared" si="75"/>
        <v>367062807092.13367</v>
      </c>
      <c r="N87" s="20">
        <f t="shared" si="76"/>
        <v>4966688953.2494507</v>
      </c>
      <c r="O87" s="20">
        <f t="shared" si="77"/>
        <v>1070599854.0187232</v>
      </c>
      <c r="P87" s="20">
        <f t="shared" si="78"/>
        <v>175884261.7316474</v>
      </c>
      <c r="Q87" s="20">
        <f t="shared" si="79"/>
        <v>3720204837.4990797</v>
      </c>
      <c r="R87" s="20">
        <v>1.3123699015109347E-2</v>
      </c>
      <c r="S87" s="20">
        <f t="shared" si="80"/>
        <v>4817221799.9183064</v>
      </c>
      <c r="T87" s="20">
        <f t="shared" si="81"/>
        <v>8537426637.4173861</v>
      </c>
      <c r="U87" s="20">
        <f t="shared" si="82"/>
        <v>358525380454.71625</v>
      </c>
      <c r="V87" s="20">
        <v>1.7886999999999997</v>
      </c>
      <c r="W87" s="20">
        <f t="shared" si="83"/>
        <v>597619864619.21704</v>
      </c>
      <c r="X87" s="20">
        <f t="shared" si="84"/>
        <v>304456109636.01923</v>
      </c>
      <c r="Y87" s="20">
        <f t="shared" si="85"/>
        <v>4966688953.2494507</v>
      </c>
      <c r="Z87" s="20">
        <f t="shared" si="86"/>
        <v>887996986.43838942</v>
      </c>
      <c r="AA87" s="20">
        <f t="shared" si="87"/>
        <v>145885219.20059255</v>
      </c>
      <c r="AB87" s="20">
        <f t="shared" si="88"/>
        <v>3932806747.6104689</v>
      </c>
      <c r="AC87" s="20">
        <v>1.6321651572913987E-2</v>
      </c>
      <c r="AD87" s="20">
        <f t="shared" si="89"/>
        <v>4969226540.7240067</v>
      </c>
      <c r="AE87" s="20">
        <f t="shared" si="90"/>
        <v>8902033288.3344765</v>
      </c>
      <c r="AF87" s="20">
        <f t="shared" si="91"/>
        <v>295554076347.68475</v>
      </c>
      <c r="AG87" s="20">
        <v>1.3886999999999998</v>
      </c>
      <c r="AH87" s="20">
        <f t="shared" si="92"/>
        <v>623142330183.41333</v>
      </c>
      <c r="AI87" s="20">
        <f t="shared" si="93"/>
        <v>390640675819.1861</v>
      </c>
      <c r="AJ87" s="20">
        <f t="shared" si="94"/>
        <v>4966688953.2494507</v>
      </c>
      <c r="AK87" s="20">
        <f t="shared" si="95"/>
        <v>1139368637.8059595</v>
      </c>
      <c r="AL87" s="20">
        <f t="shared" si="96"/>
        <v>187181990.49669334</v>
      </c>
      <c r="AM87" s="20">
        <f t="shared" si="97"/>
        <v>3640138324.9467978</v>
      </c>
      <c r="AN87" s="20">
        <v>1.1575972096255271E-2</v>
      </c>
      <c r="AO87" s="20">
        <f t="shared" si="98"/>
        <v>4522045562.9452</v>
      </c>
      <c r="AP87" s="20">
        <f t="shared" si="99"/>
        <v>8162183887.8919983</v>
      </c>
      <c r="AQ87" s="20">
        <f t="shared" si="100"/>
        <v>382478491931.29413</v>
      </c>
      <c r="AR87" s="20">
        <v>1.9886999999999997</v>
      </c>
      <c r="AS87" s="20">
        <f t="shared" si="62"/>
        <v>571352872152.43994</v>
      </c>
      <c r="AT87" s="20">
        <f t="shared" si="101"/>
        <v>258780200418.89175</v>
      </c>
      <c r="AU87" s="20">
        <f t="shared" si="102"/>
        <v>4966688953.2494507</v>
      </c>
      <c r="AV87" s="20">
        <f t="shared" si="103"/>
        <v>754775584.55510104</v>
      </c>
      <c r="AW87" s="20">
        <f t="shared" si="104"/>
        <v>123998846.03405231</v>
      </c>
      <c r="AX87" s="20">
        <f t="shared" si="105"/>
        <v>4087914522.6602974</v>
      </c>
      <c r="AY87" s="20">
        <v>1.8076503782577635E-2</v>
      </c>
      <c r="AZ87" s="20">
        <f t="shared" si="106"/>
        <v>4677841271.7282953</v>
      </c>
      <c r="BA87" s="20">
        <f t="shared" si="107"/>
        <v>8765755794.3885918</v>
      </c>
      <c r="BB87" s="20">
        <f t="shared" si="108"/>
        <v>250014444624.50314</v>
      </c>
      <c r="BC87" s="20">
        <v>1.1886999999999999</v>
      </c>
      <c r="BD87" s="20">
        <f t="shared" si="63"/>
        <v>613602905607.20142</v>
      </c>
      <c r="BE87" s="20">
        <f t="shared" si="64"/>
        <v>0.87709814691319055</v>
      </c>
      <c r="BF87" s="20">
        <f t="shared" si="65"/>
        <v>0.87245215587550418</v>
      </c>
      <c r="BG87" s="20">
        <f t="shared" si="66"/>
        <v>0.8817696562265217</v>
      </c>
      <c r="BH87" s="20">
        <f t="shared" si="67"/>
        <v>0.86783153951873793</v>
      </c>
      <c r="BI87" s="20">
        <f t="shared" si="68"/>
        <v>0.88646682824686596</v>
      </c>
      <c r="BJ87" s="20">
        <f t="shared" si="69"/>
        <v>8600158098.3177872</v>
      </c>
      <c r="BK87" s="20">
        <f t="shared" si="70"/>
        <v>11781694760.269289</v>
      </c>
      <c r="BL87" s="20">
        <f t="shared" si="71"/>
        <v>8632551629.8337097</v>
      </c>
      <c r="BM87" s="20">
        <f t="shared" si="72"/>
        <v>8072180648.290864</v>
      </c>
      <c r="BN87" s="20">
        <f t="shared" si="73"/>
        <v>8439635254.7169771</v>
      </c>
    </row>
    <row r="88" spans="1:66" x14ac:dyDescent="0.3">
      <c r="A88" s="20">
        <f t="shared" si="61"/>
        <v>71</v>
      </c>
      <c r="B88" s="20">
        <f t="shared" si="109"/>
        <v>330759894012.78394</v>
      </c>
      <c r="C88" s="20">
        <f t="shared" si="110"/>
        <v>4966688953.2494507</v>
      </c>
      <c r="D88" s="20">
        <f t="shared" si="111"/>
        <v>964716357.53728652</v>
      </c>
      <c r="E88" s="20">
        <f t="shared" si="112"/>
        <v>158489115.88112566</v>
      </c>
      <c r="F88" s="20">
        <f t="shared" si="113"/>
        <v>3843483479.8310385</v>
      </c>
      <c r="G88" s="20">
        <v>1.4629969737621651E-2</v>
      </c>
      <c r="H88" s="20">
        <f t="shared" si="114"/>
        <v>4839007239.8259735</v>
      </c>
      <c r="I88" s="20">
        <f t="shared" si="115"/>
        <v>8682490719.6570129</v>
      </c>
      <c r="J88" s="20">
        <f t="shared" si="116"/>
        <v>322077403293.12689</v>
      </c>
      <c r="K88" s="4">
        <v>1.6027</v>
      </c>
      <c r="L88" s="20">
        <f t="shared" si="74"/>
        <v>616456841095.64795</v>
      </c>
      <c r="M88" s="20">
        <f t="shared" si="75"/>
        <v>358525380454.71625</v>
      </c>
      <c r="N88" s="20">
        <f t="shared" si="76"/>
        <v>4966688953.2494507</v>
      </c>
      <c r="O88" s="20">
        <f t="shared" si="77"/>
        <v>1045699026.3262558</v>
      </c>
      <c r="P88" s="20">
        <f t="shared" si="78"/>
        <v>171793411.46788487</v>
      </c>
      <c r="Q88" s="20">
        <f t="shared" si="79"/>
        <v>3749196515.4553099</v>
      </c>
      <c r="R88" s="20">
        <v>1.3046638430820989E-2</v>
      </c>
      <c r="S88" s="20">
        <f t="shared" si="80"/>
        <v>4677551007.065217</v>
      </c>
      <c r="T88" s="20">
        <f t="shared" si="81"/>
        <v>8426747522.5205269</v>
      </c>
      <c r="U88" s="20">
        <f t="shared" si="82"/>
        <v>350098632932.19568</v>
      </c>
      <c r="V88" s="20">
        <v>1.8027</v>
      </c>
      <c r="W88" s="20">
        <f t="shared" si="83"/>
        <v>598299074098.9574</v>
      </c>
      <c r="X88" s="20">
        <f t="shared" si="84"/>
        <v>295554076347.68475</v>
      </c>
      <c r="Y88" s="20">
        <f t="shared" si="85"/>
        <v>4966688953.2494507</v>
      </c>
      <c r="Z88" s="20">
        <f t="shared" si="86"/>
        <v>862032722.68074727</v>
      </c>
      <c r="AA88" s="20">
        <f t="shared" si="87"/>
        <v>141619661.58326563</v>
      </c>
      <c r="AB88" s="20">
        <f t="shared" si="88"/>
        <v>3963036568.9854379</v>
      </c>
      <c r="AC88" s="20">
        <v>1.6211862127886278E-2</v>
      </c>
      <c r="AD88" s="20">
        <f t="shared" si="89"/>
        <v>4791481937.0834398</v>
      </c>
      <c r="AE88" s="20">
        <f t="shared" si="90"/>
        <v>8754518506.0688782</v>
      </c>
      <c r="AF88" s="20">
        <f t="shared" si="91"/>
        <v>286799557841.61591</v>
      </c>
      <c r="AG88" s="20">
        <v>1.4027000000000001</v>
      </c>
      <c r="AH88" s="20">
        <f t="shared" si="92"/>
        <v>621570813930.89038</v>
      </c>
      <c r="AI88" s="20">
        <f t="shared" si="93"/>
        <v>382478491931.29413</v>
      </c>
      <c r="AJ88" s="20">
        <f t="shared" si="94"/>
        <v>4966688953.2494507</v>
      </c>
      <c r="AK88" s="20">
        <f t="shared" si="95"/>
        <v>1115562268.1329412</v>
      </c>
      <c r="AL88" s="20">
        <f t="shared" si="96"/>
        <v>183270944.05041179</v>
      </c>
      <c r="AM88" s="20">
        <f t="shared" si="97"/>
        <v>3667855741.0660977</v>
      </c>
      <c r="AN88" s="20">
        <v>1.1509692419790052E-2</v>
      </c>
      <c r="AO88" s="20">
        <f t="shared" si="98"/>
        <v>4402209799.3143463</v>
      </c>
      <c r="AP88" s="20">
        <f t="shared" si="99"/>
        <v>8070065540.3804436</v>
      </c>
      <c r="AQ88" s="20">
        <f t="shared" si="100"/>
        <v>374408426390.9137</v>
      </c>
      <c r="AR88" s="20">
        <v>2.0026999999999999</v>
      </c>
      <c r="AS88" s="20">
        <f t="shared" si="62"/>
        <v>572974653367.01147</v>
      </c>
      <c r="AT88" s="20">
        <f t="shared" si="101"/>
        <v>250014444624.50314</v>
      </c>
      <c r="AU88" s="20">
        <f t="shared" si="102"/>
        <v>4966688953.2494507</v>
      </c>
      <c r="AV88" s="20">
        <f t="shared" si="103"/>
        <v>729208796.82146752</v>
      </c>
      <c r="AW88" s="20">
        <f t="shared" si="104"/>
        <v>119798588.0492411</v>
      </c>
      <c r="AX88" s="20">
        <f t="shared" si="105"/>
        <v>4117681568.3787422</v>
      </c>
      <c r="AY88" s="20">
        <v>1.788319664574356E-2</v>
      </c>
      <c r="AZ88" s="20">
        <f t="shared" si="106"/>
        <v>4471057477.4963531</v>
      </c>
      <c r="BA88" s="20">
        <f t="shared" si="107"/>
        <v>8588739045.8750954</v>
      </c>
      <c r="BB88" s="20">
        <f t="shared" si="108"/>
        <v>241425705578.62805</v>
      </c>
      <c r="BC88" s="20">
        <v>1.2027000000000001</v>
      </c>
      <c r="BD88" s="20">
        <f t="shared" si="63"/>
        <v>609800472257.13171</v>
      </c>
      <c r="BE88" s="20">
        <f t="shared" si="64"/>
        <v>0.87330104591383195</v>
      </c>
      <c r="BF88" s="20">
        <f t="shared" si="65"/>
        <v>0.86853103962495681</v>
      </c>
      <c r="BG88" s="20">
        <f t="shared" si="66"/>
        <v>0.87809804760404597</v>
      </c>
      <c r="BH88" s="20">
        <f t="shared" si="67"/>
        <v>0.86378787237696852</v>
      </c>
      <c r="BI88" s="20">
        <f t="shared" si="68"/>
        <v>0.88292220199317306</v>
      </c>
      <c r="BJ88" s="20">
        <f t="shared" si="69"/>
        <v>8424916030.6611032</v>
      </c>
      <c r="BK88" s="20">
        <f t="shared" si="70"/>
        <v>11632615306.451317</v>
      </c>
      <c r="BL88" s="20">
        <f t="shared" si="71"/>
        <v>8444274858.6493359</v>
      </c>
      <c r="BM88" s="20">
        <f t="shared" si="72"/>
        <v>7934433901.1624937</v>
      </c>
      <c r="BN88" s="20">
        <f t="shared" si="73"/>
        <v>8227023027.3311863</v>
      </c>
    </row>
    <row r="89" spans="1:66" x14ac:dyDescent="0.3">
      <c r="A89" s="20">
        <f t="shared" si="61"/>
        <v>72</v>
      </c>
      <c r="B89" s="20">
        <f t="shared" si="109"/>
        <v>322077403293.12689</v>
      </c>
      <c r="C89" s="20">
        <f t="shared" si="110"/>
        <v>4966688953.2494507</v>
      </c>
      <c r="D89" s="20">
        <f t="shared" si="111"/>
        <v>939392426.27162015</v>
      </c>
      <c r="E89" s="20">
        <f t="shared" si="112"/>
        <v>154328755.7446233</v>
      </c>
      <c r="F89" s="20">
        <f t="shared" si="113"/>
        <v>3872967771.2332072</v>
      </c>
      <c r="G89" s="20">
        <v>1.2241472263134878E-2</v>
      </c>
      <c r="H89" s="20">
        <f t="shared" si="114"/>
        <v>3942701598.9953189</v>
      </c>
      <c r="I89" s="20">
        <f t="shared" si="115"/>
        <v>7815669370.2285261</v>
      </c>
      <c r="J89" s="20">
        <f t="shared" si="116"/>
        <v>314261733922.89838</v>
      </c>
      <c r="K89" s="4">
        <v>1.6128</v>
      </c>
      <c r="L89" s="20">
        <f t="shared" si="74"/>
        <v>562728194656.45386</v>
      </c>
      <c r="M89" s="20">
        <f t="shared" si="75"/>
        <v>350098632932.19568</v>
      </c>
      <c r="N89" s="20">
        <f t="shared" si="76"/>
        <v>4966688953.2494507</v>
      </c>
      <c r="O89" s="20">
        <f t="shared" si="77"/>
        <v>1021121012.7189041</v>
      </c>
      <c r="P89" s="20">
        <f t="shared" si="78"/>
        <v>167755594.94667712</v>
      </c>
      <c r="Q89" s="20">
        <f t="shared" si="79"/>
        <v>3777812345.5838695</v>
      </c>
      <c r="R89" s="20">
        <v>1.0840174736913344E-2</v>
      </c>
      <c r="S89" s="20">
        <f t="shared" si="80"/>
        <v>3795130356.1394858</v>
      </c>
      <c r="T89" s="20">
        <f t="shared" si="81"/>
        <v>7572942701.7233553</v>
      </c>
      <c r="U89" s="20">
        <f t="shared" si="82"/>
        <v>342525690230.47235</v>
      </c>
      <c r="V89" s="20">
        <v>1.8128</v>
      </c>
      <c r="W89" s="20">
        <f t="shared" si="83"/>
        <v>545251874524.0816</v>
      </c>
      <c r="X89" s="20">
        <f t="shared" si="84"/>
        <v>286799557841.61591</v>
      </c>
      <c r="Y89" s="20">
        <f t="shared" si="85"/>
        <v>4966688953.2494507</v>
      </c>
      <c r="Z89" s="20">
        <f t="shared" si="86"/>
        <v>836498710.37137973</v>
      </c>
      <c r="AA89" s="20">
        <f t="shared" si="87"/>
        <v>137424788.13244095</v>
      </c>
      <c r="AB89" s="20">
        <f t="shared" si="88"/>
        <v>3992765454.7456298</v>
      </c>
      <c r="AC89" s="20">
        <v>1.3616522602857395E-2</v>
      </c>
      <c r="AD89" s="20">
        <f t="shared" si="89"/>
        <v>3905212661.83987</v>
      </c>
      <c r="AE89" s="20">
        <f t="shared" si="90"/>
        <v>7897978116.5854998</v>
      </c>
      <c r="AF89" s="20">
        <f t="shared" si="91"/>
        <v>278901579725.03046</v>
      </c>
      <c r="AG89" s="20">
        <v>1.4128000000000001</v>
      </c>
      <c r="AH89" s="20">
        <f t="shared" si="92"/>
        <v>568654424394.15601</v>
      </c>
      <c r="AI89" s="20">
        <f t="shared" si="93"/>
        <v>374408426390.9137</v>
      </c>
      <c r="AJ89" s="20">
        <f t="shared" si="94"/>
        <v>4966688953.2494507</v>
      </c>
      <c r="AK89" s="20">
        <f t="shared" si="95"/>
        <v>1092024576.9734983</v>
      </c>
      <c r="AL89" s="20">
        <f t="shared" si="96"/>
        <v>179404037.64564615</v>
      </c>
      <c r="AM89" s="20">
        <f t="shared" si="97"/>
        <v>3695260338.6303062</v>
      </c>
      <c r="AN89" s="20">
        <v>9.4881392022213573E-3</v>
      </c>
      <c r="AO89" s="20">
        <f t="shared" si="98"/>
        <v>3552439268.0816379</v>
      </c>
      <c r="AP89" s="20">
        <f t="shared" si="99"/>
        <v>7247699606.7119446</v>
      </c>
      <c r="AQ89" s="20">
        <f t="shared" si="100"/>
        <v>367160726784.20172</v>
      </c>
      <c r="AR89" s="20">
        <v>2.0127999999999999</v>
      </c>
      <c r="AS89" s="20">
        <f t="shared" si="62"/>
        <v>521834371683.26001</v>
      </c>
      <c r="AT89" s="20">
        <f t="shared" si="101"/>
        <v>241425705578.62805</v>
      </c>
      <c r="AU89" s="20">
        <f t="shared" si="102"/>
        <v>4966688953.2494507</v>
      </c>
      <c r="AV89" s="20">
        <f t="shared" si="103"/>
        <v>704158307.93766522</v>
      </c>
      <c r="AW89" s="20">
        <f t="shared" si="104"/>
        <v>115683150.58975928</v>
      </c>
      <c r="AX89" s="20">
        <f t="shared" si="105"/>
        <v>4146847494.7220263</v>
      </c>
      <c r="AY89" s="20">
        <v>1.5081907870553302E-2</v>
      </c>
      <c r="AZ89" s="20">
        <f t="shared" si="106"/>
        <v>3641160249.1201944</v>
      </c>
      <c r="BA89" s="20">
        <f t="shared" si="107"/>
        <v>7788007743.8422203</v>
      </c>
      <c r="BB89" s="20">
        <f t="shared" si="108"/>
        <v>233637697834.78583</v>
      </c>
      <c r="BC89" s="20">
        <v>1.2128000000000001</v>
      </c>
      <c r="BD89" s="20">
        <f t="shared" si="63"/>
        <v>560736557556.63989</v>
      </c>
      <c r="BE89" s="20">
        <f t="shared" si="64"/>
        <v>0.86951309646495623</v>
      </c>
      <c r="BF89" s="20">
        <f t="shared" si="65"/>
        <v>0.86462030177783111</v>
      </c>
      <c r="BG89" s="20">
        <f t="shared" si="66"/>
        <v>0.8744343980486029</v>
      </c>
      <c r="BH89" s="20">
        <f t="shared" si="67"/>
        <v>0.8597558441697265</v>
      </c>
      <c r="BI89" s="20">
        <f t="shared" si="68"/>
        <v>0.87938437739239739</v>
      </c>
      <c r="BJ89" s="20">
        <f t="shared" si="69"/>
        <v>7612640892.4168854</v>
      </c>
      <c r="BK89" s="20">
        <f t="shared" si="70"/>
        <v>10842020105.705431</v>
      </c>
      <c r="BL89" s="20">
        <f t="shared" si="71"/>
        <v>7637726986.4495096</v>
      </c>
      <c r="BM89" s="20">
        <f t="shared" si="72"/>
        <v>7170126605.6871614</v>
      </c>
      <c r="BN89" s="20">
        <f t="shared" si="73"/>
        <v>7467878156.1573076</v>
      </c>
    </row>
    <row r="90" spans="1:66" x14ac:dyDescent="0.3">
      <c r="A90" s="20">
        <f t="shared" si="61"/>
        <v>73</v>
      </c>
      <c r="B90" s="20">
        <f t="shared" si="109"/>
        <v>314261733922.89838</v>
      </c>
      <c r="C90" s="20">
        <f t="shared" si="110"/>
        <v>4966688953.2494507</v>
      </c>
      <c r="D90" s="20">
        <f t="shared" si="111"/>
        <v>916596723.941787</v>
      </c>
      <c r="E90" s="20">
        <f t="shared" si="112"/>
        <v>150583747.50472215</v>
      </c>
      <c r="F90" s="20">
        <f t="shared" si="113"/>
        <v>3899508481.8029418</v>
      </c>
      <c r="G90" s="20">
        <v>1.3461619573174821E-2</v>
      </c>
      <c r="H90" s="20">
        <f t="shared" si="114"/>
        <v>4230471908.4763465</v>
      </c>
      <c r="I90" s="20">
        <f t="shared" si="115"/>
        <v>8129980390.2792883</v>
      </c>
      <c r="J90" s="20">
        <f t="shared" si="116"/>
        <v>306131753532.61914</v>
      </c>
      <c r="K90" s="4">
        <v>1.6261999999999999</v>
      </c>
      <c r="L90" s="20">
        <f t="shared" si="74"/>
        <v>593488568490.38806</v>
      </c>
      <c r="M90" s="20">
        <f t="shared" si="75"/>
        <v>342525690230.47235</v>
      </c>
      <c r="N90" s="20">
        <f t="shared" si="76"/>
        <v>4966688953.2494507</v>
      </c>
      <c r="O90" s="20">
        <f t="shared" si="77"/>
        <v>999033263.17221105</v>
      </c>
      <c r="P90" s="20">
        <f t="shared" si="78"/>
        <v>164126893.23543468</v>
      </c>
      <c r="Q90" s="20">
        <f t="shared" si="79"/>
        <v>3803528796.841805</v>
      </c>
      <c r="R90" s="20">
        <v>1.1860582941554343E-2</v>
      </c>
      <c r="S90" s="20">
        <f t="shared" si="80"/>
        <v>4062554358.5916672</v>
      </c>
      <c r="T90" s="20">
        <f t="shared" si="81"/>
        <v>7866083155.4334717</v>
      </c>
      <c r="U90" s="20">
        <f t="shared" si="82"/>
        <v>334659607075.03888</v>
      </c>
      <c r="V90" s="20">
        <v>1.8261999999999998</v>
      </c>
      <c r="W90" s="20">
        <f t="shared" si="83"/>
        <v>574224070346.64343</v>
      </c>
      <c r="X90" s="20">
        <f t="shared" si="84"/>
        <v>278901579725.03046</v>
      </c>
      <c r="Y90" s="20">
        <f t="shared" si="85"/>
        <v>4966688953.2494507</v>
      </c>
      <c r="Z90" s="20">
        <f t="shared" si="86"/>
        <v>813462940.86467218</v>
      </c>
      <c r="AA90" s="20">
        <f t="shared" si="87"/>
        <v>133640340.28491044</v>
      </c>
      <c r="AB90" s="20">
        <f t="shared" si="88"/>
        <v>4019585672.0998678</v>
      </c>
      <c r="AC90" s="20">
        <v>1.5032673534549401E-2</v>
      </c>
      <c r="AD90" s="20">
        <f t="shared" si="89"/>
        <v>4192636396.276485</v>
      </c>
      <c r="AE90" s="20">
        <f t="shared" si="90"/>
        <v>8212222068.3763523</v>
      </c>
      <c r="AF90" s="20">
        <f t="shared" si="91"/>
        <v>270689357656.65411</v>
      </c>
      <c r="AG90" s="20">
        <v>1.4261999999999999</v>
      </c>
      <c r="AH90" s="20">
        <f t="shared" si="92"/>
        <v>599492210991.47375</v>
      </c>
      <c r="AI90" s="20">
        <f t="shared" si="93"/>
        <v>367160726784.20172</v>
      </c>
      <c r="AJ90" s="20">
        <f t="shared" si="94"/>
        <v>4966688953.2494507</v>
      </c>
      <c r="AK90" s="20">
        <f t="shared" si="95"/>
        <v>1070885453.1205884</v>
      </c>
      <c r="AL90" s="20">
        <f t="shared" si="96"/>
        <v>175931181.58409667</v>
      </c>
      <c r="AM90" s="20">
        <f t="shared" si="97"/>
        <v>3719872318.5447655</v>
      </c>
      <c r="AN90" s="20">
        <v>1.0324939310978443E-2</v>
      </c>
      <c r="AO90" s="20">
        <f t="shared" si="98"/>
        <v>3790912221.4216199</v>
      </c>
      <c r="AP90" s="20">
        <f t="shared" si="99"/>
        <v>7510784539.9663849</v>
      </c>
      <c r="AQ90" s="20">
        <f t="shared" si="100"/>
        <v>359649942244.23535</v>
      </c>
      <c r="AR90" s="20">
        <v>2.0261999999999998</v>
      </c>
      <c r="AS90" s="20">
        <f t="shared" si="62"/>
        <v>548287271417.54608</v>
      </c>
      <c r="AT90" s="20">
        <f t="shared" si="101"/>
        <v>233637697834.78583</v>
      </c>
      <c r="AU90" s="20">
        <f t="shared" si="102"/>
        <v>4966688953.2494507</v>
      </c>
      <c r="AV90" s="20">
        <f t="shared" si="103"/>
        <v>681443285.35145867</v>
      </c>
      <c r="AW90" s="20">
        <f t="shared" si="104"/>
        <v>111951396.87916821</v>
      </c>
      <c r="AX90" s="20">
        <f t="shared" si="105"/>
        <v>4173294271.0188241</v>
      </c>
      <c r="AY90" s="20">
        <v>1.6701964776458689E-2</v>
      </c>
      <c r="AZ90" s="20">
        <f t="shared" si="106"/>
        <v>3902208599.6894913</v>
      </c>
      <c r="BA90" s="20">
        <f t="shared" si="107"/>
        <v>8075502870.7083149</v>
      </c>
      <c r="BB90" s="20">
        <f t="shared" si="108"/>
        <v>225562194964.07751</v>
      </c>
      <c r="BC90" s="20">
        <v>1.2262</v>
      </c>
      <c r="BD90" s="20">
        <f t="shared" si="63"/>
        <v>589511709561.70703</v>
      </c>
      <c r="BE90" s="20">
        <f t="shared" si="64"/>
        <v>0.8657319518655705</v>
      </c>
      <c r="BF90" s="20">
        <f t="shared" si="65"/>
        <v>0.86071760475458414</v>
      </c>
      <c r="BG90" s="20">
        <f t="shared" si="66"/>
        <v>0.87077635107616047</v>
      </c>
      <c r="BH90" s="20">
        <f t="shared" si="67"/>
        <v>0.85573312576451654</v>
      </c>
      <c r="BI90" s="20">
        <f t="shared" si="68"/>
        <v>0.87585098752912049</v>
      </c>
      <c r="BJ90" s="20">
        <f t="shared" si="69"/>
        <v>7831910862.7970114</v>
      </c>
      <c r="BK90" s="20">
        <f t="shared" si="70"/>
        <v>11045392871.747</v>
      </c>
      <c r="BL90" s="20">
        <f t="shared" si="71"/>
        <v>7859353058.309701</v>
      </c>
      <c r="BM90" s="20">
        <f t="shared" si="72"/>
        <v>7343619287.4638729</v>
      </c>
      <c r="BN90" s="20">
        <f t="shared" si="73"/>
        <v>7669779938.5242891</v>
      </c>
    </row>
    <row r="91" spans="1:66" x14ac:dyDescent="0.3">
      <c r="A91" s="20">
        <f t="shared" si="61"/>
        <v>74</v>
      </c>
      <c r="B91" s="20">
        <f t="shared" si="109"/>
        <v>306131753532.61914</v>
      </c>
      <c r="C91" s="20">
        <f t="shared" si="110"/>
        <v>4966688953.2494507</v>
      </c>
      <c r="D91" s="20">
        <f t="shared" si="111"/>
        <v>892884281.13680589</v>
      </c>
      <c r="E91" s="20">
        <f t="shared" si="112"/>
        <v>146688131.90104669</v>
      </c>
      <c r="F91" s="20">
        <f t="shared" si="113"/>
        <v>3927116540.2115979</v>
      </c>
      <c r="G91" s="20">
        <v>1.2384723285617683E-2</v>
      </c>
      <c r="H91" s="20">
        <f t="shared" si="114"/>
        <v>3791357056.4424014</v>
      </c>
      <c r="I91" s="20">
        <f t="shared" si="115"/>
        <v>7718473596.6539993</v>
      </c>
      <c r="J91" s="20">
        <f t="shared" si="116"/>
        <v>298413279935.96515</v>
      </c>
      <c r="K91" s="4">
        <v>1.6394000000000002</v>
      </c>
      <c r="L91" s="20">
        <f t="shared" si="74"/>
        <v>571167046152.396</v>
      </c>
      <c r="M91" s="20">
        <f t="shared" si="75"/>
        <v>334659607075.03888</v>
      </c>
      <c r="N91" s="20">
        <f t="shared" si="76"/>
        <v>4966688953.2494507</v>
      </c>
      <c r="O91" s="20">
        <f t="shared" si="77"/>
        <v>976090520.63553011</v>
      </c>
      <c r="P91" s="20">
        <f t="shared" si="78"/>
        <v>160357728.3901228</v>
      </c>
      <c r="Q91" s="20">
        <f t="shared" si="79"/>
        <v>3830240704.2237978</v>
      </c>
      <c r="R91" s="20">
        <v>1.0858966302583317E-2</v>
      </c>
      <c r="S91" s="20">
        <f t="shared" si="80"/>
        <v>3634057396.0636206</v>
      </c>
      <c r="T91" s="20">
        <f t="shared" si="81"/>
        <v>7464298100.2874184</v>
      </c>
      <c r="U91" s="20">
        <f t="shared" si="82"/>
        <v>327195308974.75146</v>
      </c>
      <c r="V91" s="20">
        <v>1.8394000000000001</v>
      </c>
      <c r="W91" s="20">
        <f t="shared" si="83"/>
        <v>552358059421.26892</v>
      </c>
      <c r="X91" s="20">
        <f t="shared" si="84"/>
        <v>270689357656.65411</v>
      </c>
      <c r="Y91" s="20">
        <f t="shared" si="85"/>
        <v>4966688953.2494507</v>
      </c>
      <c r="Z91" s="20">
        <f t="shared" si="86"/>
        <v>789510626.4985745</v>
      </c>
      <c r="AA91" s="20">
        <f t="shared" si="87"/>
        <v>129705317.21048011</v>
      </c>
      <c r="AB91" s="20">
        <f t="shared" si="88"/>
        <v>4047473009.5403962</v>
      </c>
      <c r="AC91" s="20">
        <v>1.3878529797181183E-2</v>
      </c>
      <c r="AD91" s="20">
        <f t="shared" si="89"/>
        <v>3756770316.0177083</v>
      </c>
      <c r="AE91" s="20">
        <f t="shared" si="90"/>
        <v>7804243325.5581045</v>
      </c>
      <c r="AF91" s="20">
        <f t="shared" si="91"/>
        <v>262885114331.09601</v>
      </c>
      <c r="AG91" s="20">
        <v>1.4394000000000002</v>
      </c>
      <c r="AH91" s="20">
        <f t="shared" si="92"/>
        <v>577514006091.29968</v>
      </c>
      <c r="AI91" s="20">
        <f t="shared" si="93"/>
        <v>359649942244.23535</v>
      </c>
      <c r="AJ91" s="20">
        <f t="shared" si="94"/>
        <v>4966688953.2494507</v>
      </c>
      <c r="AK91" s="20">
        <f t="shared" si="95"/>
        <v>1048978998.2123531</v>
      </c>
      <c r="AL91" s="20">
        <f t="shared" si="96"/>
        <v>172332263.99202946</v>
      </c>
      <c r="AM91" s="20">
        <f t="shared" si="97"/>
        <v>3745377691.0450678</v>
      </c>
      <c r="AN91" s="20">
        <v>9.3956397425750682E-3</v>
      </c>
      <c r="AO91" s="20">
        <f t="shared" si="98"/>
        <v>3379141290.7647657</v>
      </c>
      <c r="AP91" s="20">
        <f t="shared" si="99"/>
        <v>7124518981.8098335</v>
      </c>
      <c r="AQ91" s="20">
        <f t="shared" si="100"/>
        <v>352525423262.42554</v>
      </c>
      <c r="AR91" s="20">
        <v>2.0394000000000001</v>
      </c>
      <c r="AS91" s="20">
        <f t="shared" si="62"/>
        <v>527214404653.92767</v>
      </c>
      <c r="AT91" s="20">
        <f t="shared" si="101"/>
        <v>225562194964.07751</v>
      </c>
      <c r="AU91" s="20">
        <f t="shared" si="102"/>
        <v>4966688953.2494507</v>
      </c>
      <c r="AV91" s="20">
        <f t="shared" si="103"/>
        <v>657889735.31189275</v>
      </c>
      <c r="AW91" s="20">
        <f t="shared" si="104"/>
        <v>108081885.08695382</v>
      </c>
      <c r="AX91" s="20">
        <f t="shared" si="105"/>
        <v>4200717332.8506045</v>
      </c>
      <c r="AY91" s="20">
        <v>1.5466867763264447E-2</v>
      </c>
      <c r="AZ91" s="20">
        <f t="shared" si="106"/>
        <v>3488740641.9010606</v>
      </c>
      <c r="BA91" s="20">
        <f t="shared" si="107"/>
        <v>7689457974.7516651</v>
      </c>
      <c r="BB91" s="20">
        <f t="shared" si="108"/>
        <v>217872736989.32584</v>
      </c>
      <c r="BC91" s="20">
        <v>1.2394000000000003</v>
      </c>
      <c r="BD91" s="20">
        <f t="shared" si="63"/>
        <v>569019890131.62317</v>
      </c>
      <c r="BE91" s="20">
        <f t="shared" si="64"/>
        <v>0.86195780955967571</v>
      </c>
      <c r="BF91" s="20">
        <f t="shared" si="65"/>
        <v>0.85682314109534896</v>
      </c>
      <c r="BG91" s="20">
        <f t="shared" si="66"/>
        <v>0.86712410845545207</v>
      </c>
      <c r="BH91" s="20">
        <f t="shared" si="67"/>
        <v>0.85171990420556576</v>
      </c>
      <c r="BI91" s="20">
        <f t="shared" si="68"/>
        <v>0.87232223793101304</v>
      </c>
      <c r="BJ91" s="20">
        <f t="shared" si="69"/>
        <v>7422627173.6750202</v>
      </c>
      <c r="BK91" s="20">
        <f t="shared" si="70"/>
        <v>10651157374.127077</v>
      </c>
      <c r="BL91" s="20">
        <f t="shared" si="71"/>
        <v>7451851233.9626656</v>
      </c>
      <c r="BM91" s="20">
        <f t="shared" si="72"/>
        <v>6961530916.568882</v>
      </c>
      <c r="BN91" s="20">
        <f t="shared" si="73"/>
        <v>7281577035.2309599</v>
      </c>
    </row>
    <row r="92" spans="1:66" x14ac:dyDescent="0.3">
      <c r="A92" s="20">
        <f t="shared" si="61"/>
        <v>75</v>
      </c>
      <c r="B92" s="20">
        <f t="shared" si="109"/>
        <v>298413279935.96515</v>
      </c>
      <c r="C92" s="20">
        <f t="shared" si="110"/>
        <v>4966688953.2494507</v>
      </c>
      <c r="D92" s="20">
        <f t="shared" si="111"/>
        <v>870372066.47989833</v>
      </c>
      <c r="E92" s="20">
        <f t="shared" si="112"/>
        <v>142989696.63598332</v>
      </c>
      <c r="F92" s="20">
        <f t="shared" si="113"/>
        <v>3953327190.1335688</v>
      </c>
      <c r="G92" s="20">
        <v>1.1263937852189487E-2</v>
      </c>
      <c r="H92" s="20">
        <f t="shared" si="114"/>
        <v>3361308639.4667354</v>
      </c>
      <c r="I92" s="20">
        <f t="shared" si="115"/>
        <v>7314635829.6003036</v>
      </c>
      <c r="J92" s="20">
        <f t="shared" si="116"/>
        <v>291098644106.36487</v>
      </c>
      <c r="K92" s="4">
        <v>1.6400999999999999</v>
      </c>
      <c r="L92" s="20">
        <f t="shared" si="74"/>
        <v>548597687220.02277</v>
      </c>
      <c r="M92" s="20">
        <f t="shared" si="75"/>
        <v>327195308974.75146</v>
      </c>
      <c r="N92" s="20">
        <f t="shared" si="76"/>
        <v>4966688953.2494507</v>
      </c>
      <c r="O92" s="20">
        <f t="shared" si="77"/>
        <v>954319651.17635846</v>
      </c>
      <c r="P92" s="20">
        <f t="shared" si="78"/>
        <v>156781085.55040175</v>
      </c>
      <c r="Q92" s="20">
        <f t="shared" si="79"/>
        <v>3855588216.5226908</v>
      </c>
      <c r="R92" s="20">
        <v>9.8869733071926813E-3</v>
      </c>
      <c r="S92" s="20">
        <f t="shared" si="80"/>
        <v>3234971286.0720296</v>
      </c>
      <c r="T92" s="20">
        <f t="shared" si="81"/>
        <v>7090559502.5947208</v>
      </c>
      <c r="U92" s="20">
        <f t="shared" si="82"/>
        <v>320104749472.15674</v>
      </c>
      <c r="V92" s="20">
        <v>1.8400999999999998</v>
      </c>
      <c r="W92" s="20">
        <f t="shared" si="83"/>
        <v>531791962694.60406</v>
      </c>
      <c r="X92" s="20">
        <f t="shared" si="84"/>
        <v>262885114331.09601</v>
      </c>
      <c r="Y92" s="20">
        <f t="shared" si="85"/>
        <v>4966688953.2494507</v>
      </c>
      <c r="Z92" s="20">
        <f t="shared" si="86"/>
        <v>766748250.13236344</v>
      </c>
      <c r="AA92" s="20">
        <f t="shared" si="87"/>
        <v>125965783.95031685</v>
      </c>
      <c r="AB92" s="20">
        <f t="shared" si="88"/>
        <v>4073974919.1667705</v>
      </c>
      <c r="AC92" s="20">
        <v>1.2604819741811379E-2</v>
      </c>
      <c r="AD92" s="20">
        <f t="shared" si="89"/>
        <v>3313619478.9489408</v>
      </c>
      <c r="AE92" s="20">
        <f t="shared" si="90"/>
        <v>7387594398.1157112</v>
      </c>
      <c r="AF92" s="20">
        <f t="shared" si="91"/>
        <v>255497519932.98029</v>
      </c>
      <c r="AG92" s="20">
        <v>1.4400999999999999</v>
      </c>
      <c r="AH92" s="20">
        <f t="shared" si="92"/>
        <v>554069579858.67834</v>
      </c>
      <c r="AI92" s="20">
        <f t="shared" si="93"/>
        <v>352525423262.42554</v>
      </c>
      <c r="AJ92" s="20">
        <f t="shared" si="94"/>
        <v>4966688953.2494507</v>
      </c>
      <c r="AK92" s="20">
        <f t="shared" si="95"/>
        <v>1028199151.1820745</v>
      </c>
      <c r="AL92" s="20">
        <f t="shared" si="96"/>
        <v>168918431.97991225</v>
      </c>
      <c r="AM92" s="20">
        <f t="shared" si="97"/>
        <v>3769571370.0874639</v>
      </c>
      <c r="AN92" s="20">
        <v>8.5582312870846611E-3</v>
      </c>
      <c r="AO92" s="20">
        <f t="shared" si="98"/>
        <v>3016994106.8572531</v>
      </c>
      <c r="AP92" s="20">
        <f t="shared" si="99"/>
        <v>6786565476.9447174</v>
      </c>
      <c r="AQ92" s="20">
        <f t="shared" si="100"/>
        <v>345738857785.48083</v>
      </c>
      <c r="AR92" s="20">
        <v>2.0400999999999998</v>
      </c>
      <c r="AS92" s="20">
        <f t="shared" si="62"/>
        <v>508992410770.85382</v>
      </c>
      <c r="AT92" s="20">
        <f t="shared" si="101"/>
        <v>217872736989.32584</v>
      </c>
      <c r="AU92" s="20">
        <f t="shared" si="102"/>
        <v>4966688953.2494507</v>
      </c>
      <c r="AV92" s="20">
        <f t="shared" si="103"/>
        <v>635462149.55220044</v>
      </c>
      <c r="AW92" s="20">
        <f t="shared" si="104"/>
        <v>104397353.14071864</v>
      </c>
      <c r="AX92" s="20">
        <f t="shared" si="105"/>
        <v>4226829450.5565319</v>
      </c>
      <c r="AY92" s="20">
        <v>1.4034155420617034E-2</v>
      </c>
      <c r="AZ92" s="20">
        <f t="shared" si="106"/>
        <v>3057659852.8234167</v>
      </c>
      <c r="BA92" s="20">
        <f t="shared" si="107"/>
        <v>7284489303.3799486</v>
      </c>
      <c r="BB92" s="20">
        <f t="shared" si="108"/>
        <v>210588247685.94589</v>
      </c>
      <c r="BC92" s="20">
        <v>1.2401</v>
      </c>
      <c r="BD92" s="20">
        <f t="shared" si="63"/>
        <v>546336697753.49615</v>
      </c>
      <c r="BE92" s="20">
        <f t="shared" si="64"/>
        <v>0.85819962212279077</v>
      </c>
      <c r="BF92" s="20">
        <f t="shared" si="65"/>
        <v>0.85294580330095637</v>
      </c>
      <c r="BG92" s="20">
        <f t="shared" si="66"/>
        <v>0.86348668261891715</v>
      </c>
      <c r="BH92" s="20">
        <f t="shared" si="67"/>
        <v>0.84772501168634407</v>
      </c>
      <c r="BI92" s="20">
        <f t="shared" si="68"/>
        <v>0.8688072006850327</v>
      </c>
      <c r="BJ92" s="20">
        <f t="shared" si="69"/>
        <v>7024370683.4880886</v>
      </c>
      <c r="BK92" s="20">
        <f t="shared" si="70"/>
        <v>10284179469.769222</v>
      </c>
      <c r="BL92" s="20">
        <f t="shared" si="71"/>
        <v>7041166282.2736855</v>
      </c>
      <c r="BM92" s="20">
        <f t="shared" si="72"/>
        <v>6624771435.704813</v>
      </c>
      <c r="BN92" s="20">
        <f t="shared" si="73"/>
        <v>6880910851.383338</v>
      </c>
    </row>
    <row r="93" spans="1:66" x14ac:dyDescent="0.3">
      <c r="A93" s="20">
        <f t="shared" si="61"/>
        <v>76</v>
      </c>
      <c r="B93" s="20">
        <f t="shared" si="109"/>
        <v>291098644106.36487</v>
      </c>
      <c r="C93" s="20">
        <f t="shared" si="110"/>
        <v>4966688953.2494507</v>
      </c>
      <c r="D93" s="20">
        <f t="shared" si="111"/>
        <v>849037711.9768976</v>
      </c>
      <c r="E93" s="20">
        <f t="shared" si="112"/>
        <v>139484766.96763319</v>
      </c>
      <c r="F93" s="20">
        <f t="shared" si="113"/>
        <v>3978166474.3049197</v>
      </c>
      <c r="G93" s="20">
        <v>1.411206967388301E-2</v>
      </c>
      <c r="H93" s="20">
        <f t="shared" si="114"/>
        <v>4108004347.6018949</v>
      </c>
      <c r="I93" s="20">
        <f t="shared" si="115"/>
        <v>8086170821.9068146</v>
      </c>
      <c r="J93" s="20">
        <f t="shared" si="116"/>
        <v>283012473284.45807</v>
      </c>
      <c r="K93" s="4">
        <v>1.6486000000000001</v>
      </c>
      <c r="L93" s="20">
        <f t="shared" si="74"/>
        <v>614548982464.91797</v>
      </c>
      <c r="M93" s="20">
        <f t="shared" si="75"/>
        <v>320104749472.15674</v>
      </c>
      <c r="N93" s="20">
        <f t="shared" si="76"/>
        <v>4966688953.2494507</v>
      </c>
      <c r="O93" s="20">
        <f t="shared" si="77"/>
        <v>933638852.62712383</v>
      </c>
      <c r="P93" s="20">
        <f t="shared" si="78"/>
        <v>153383525.78874177</v>
      </c>
      <c r="Q93" s="20">
        <f t="shared" si="79"/>
        <v>3879666574.8335853</v>
      </c>
      <c r="R93" s="20">
        <v>1.2518630766158556E-2</v>
      </c>
      <c r="S93" s="20">
        <f t="shared" si="80"/>
        <v>4007273165.1356182</v>
      </c>
      <c r="T93" s="20">
        <f t="shared" si="81"/>
        <v>7886939739.9692039</v>
      </c>
      <c r="U93" s="20">
        <f t="shared" si="82"/>
        <v>312217809732.18756</v>
      </c>
      <c r="V93" s="20">
        <v>1.8486</v>
      </c>
      <c r="W93" s="20">
        <f t="shared" si="83"/>
        <v>599407420237.65955</v>
      </c>
      <c r="X93" s="20">
        <f t="shared" si="84"/>
        <v>255497519932.98029</v>
      </c>
      <c r="Y93" s="20">
        <f t="shared" si="85"/>
        <v>4966688953.2494507</v>
      </c>
      <c r="Z93" s="20">
        <f t="shared" si="86"/>
        <v>745201099.80452585</v>
      </c>
      <c r="AA93" s="20">
        <f t="shared" si="87"/>
        <v>122425894.96788639</v>
      </c>
      <c r="AB93" s="20">
        <f t="shared" si="88"/>
        <v>4099061958.4770384</v>
      </c>
      <c r="AC93" s="20">
        <v>1.5655013801717077E-2</v>
      </c>
      <c r="AD93" s="20">
        <f t="shared" si="89"/>
        <v>3999817200.8552904</v>
      </c>
      <c r="AE93" s="20">
        <f t="shared" si="90"/>
        <v>8098879159.3323288</v>
      </c>
      <c r="AF93" s="20">
        <f t="shared" si="91"/>
        <v>247398640773.64795</v>
      </c>
      <c r="AG93" s="20">
        <v>1.4486000000000001</v>
      </c>
      <c r="AH93" s="20">
        <f t="shared" si="92"/>
        <v>615514816109.25696</v>
      </c>
      <c r="AI93" s="20">
        <f t="shared" si="93"/>
        <v>345738857785.48083</v>
      </c>
      <c r="AJ93" s="20">
        <f t="shared" si="94"/>
        <v>4966688953.2494507</v>
      </c>
      <c r="AK93" s="20">
        <f t="shared" si="95"/>
        <v>1008405001.8743192</v>
      </c>
      <c r="AL93" s="20">
        <f t="shared" si="96"/>
        <v>165666536.02220958</v>
      </c>
      <c r="AM93" s="20">
        <f t="shared" si="97"/>
        <v>3792617415.352922</v>
      </c>
      <c r="AN93" s="20">
        <v>1.0981207296746565E-2</v>
      </c>
      <c r="AO93" s="20">
        <f t="shared" si="98"/>
        <v>3796630067.8827448</v>
      </c>
      <c r="AP93" s="20">
        <f t="shared" si="99"/>
        <v>7589247483.2356663</v>
      </c>
      <c r="AQ93" s="20">
        <f t="shared" si="100"/>
        <v>338149610302.24518</v>
      </c>
      <c r="AR93" s="20">
        <v>2.0486</v>
      </c>
      <c r="AS93" s="20">
        <f t="shared" si="62"/>
        <v>576782808725.91064</v>
      </c>
      <c r="AT93" s="20">
        <f t="shared" si="101"/>
        <v>210588247685.94589</v>
      </c>
      <c r="AU93" s="20">
        <f t="shared" si="102"/>
        <v>4966688953.2494507</v>
      </c>
      <c r="AV93" s="20">
        <f t="shared" si="103"/>
        <v>614215722.41734219</v>
      </c>
      <c r="AW93" s="20">
        <f t="shared" si="104"/>
        <v>100906868.68284908</v>
      </c>
      <c r="AX93" s="20">
        <f t="shared" si="105"/>
        <v>4251566362.1492596</v>
      </c>
      <c r="AY93" s="20">
        <v>1.7275485932871537E-2</v>
      </c>
      <c r="AZ93" s="20">
        <f t="shared" si="106"/>
        <v>3638014310.5266252</v>
      </c>
      <c r="BA93" s="20">
        <f t="shared" si="107"/>
        <v>7889580672.6758842</v>
      </c>
      <c r="BB93" s="20">
        <f t="shared" si="108"/>
        <v>202698667013.27002</v>
      </c>
      <c r="BC93" s="20">
        <v>1.2486000000000002</v>
      </c>
      <c r="BD93" s="20">
        <f t="shared" si="63"/>
        <v>599608131123.36719</v>
      </c>
      <c r="BE93" s="20">
        <f t="shared" si="64"/>
        <v>0.85445179462898357</v>
      </c>
      <c r="BF93" s="20">
        <f t="shared" si="65"/>
        <v>0.84908002432376806</v>
      </c>
      <c r="BG93" s="20">
        <f t="shared" si="66"/>
        <v>0.85985844999863392</v>
      </c>
      <c r="BH93" s="20">
        <f t="shared" si="67"/>
        <v>0.843742908262757</v>
      </c>
      <c r="BI93" s="20">
        <f t="shared" si="68"/>
        <v>0.86530022282906804</v>
      </c>
      <c r="BJ93" s="20">
        <f t="shared" si="69"/>
        <v>7634704967.1611471</v>
      </c>
      <c r="BK93" s="20">
        <f t="shared" si="70"/>
        <v>10913759363.486778</v>
      </c>
      <c r="BL93" s="20">
        <f t="shared" si="71"/>
        <v>7604657143.2849321</v>
      </c>
      <c r="BM93" s="20">
        <f t="shared" si="72"/>
        <v>7254208312.0192194</v>
      </c>
      <c r="BN93" s="20">
        <f t="shared" si="73"/>
        <v>7358336915.567194</v>
      </c>
    </row>
    <row r="94" spans="1:66" x14ac:dyDescent="0.3">
      <c r="A94" s="20">
        <f t="shared" si="61"/>
        <v>77</v>
      </c>
      <c r="B94" s="20">
        <f t="shared" si="109"/>
        <v>283012473284.45807</v>
      </c>
      <c r="C94" s="20">
        <f t="shared" si="110"/>
        <v>4966688953.2494507</v>
      </c>
      <c r="D94" s="20">
        <f t="shared" si="111"/>
        <v>825453047.07966936</v>
      </c>
      <c r="E94" s="20">
        <f t="shared" si="112"/>
        <v>135610143.44880283</v>
      </c>
      <c r="F94" s="20">
        <f t="shared" si="113"/>
        <v>4005625762.7209783</v>
      </c>
      <c r="G94" s="20">
        <v>1.410232668739253E-2</v>
      </c>
      <c r="H94" s="20">
        <f t="shared" si="114"/>
        <v>3991134354.8643785</v>
      </c>
      <c r="I94" s="20">
        <f t="shared" si="115"/>
        <v>7996760117.5853567</v>
      </c>
      <c r="J94" s="20">
        <f t="shared" si="116"/>
        <v>275015713166.87268</v>
      </c>
      <c r="K94" s="4">
        <v>1.6549</v>
      </c>
      <c r="L94" s="20">
        <f t="shared" si="74"/>
        <v>615750529054.07251</v>
      </c>
      <c r="M94" s="20">
        <f t="shared" si="75"/>
        <v>312217809732.18756</v>
      </c>
      <c r="N94" s="20">
        <f t="shared" si="76"/>
        <v>4966688953.2494507</v>
      </c>
      <c r="O94" s="20">
        <f t="shared" si="77"/>
        <v>910635278.38554704</v>
      </c>
      <c r="P94" s="20">
        <f t="shared" si="78"/>
        <v>149604367.16333988</v>
      </c>
      <c r="Q94" s="20">
        <f t="shared" si="79"/>
        <v>3906449307.7005634</v>
      </c>
      <c r="R94" s="20">
        <v>1.2576080887406249E-2</v>
      </c>
      <c r="S94" s="20">
        <f t="shared" si="80"/>
        <v>3926476429.6808047</v>
      </c>
      <c r="T94" s="20">
        <f t="shared" si="81"/>
        <v>7832925737.3813686</v>
      </c>
      <c r="U94" s="20">
        <f t="shared" si="82"/>
        <v>304384883994.80621</v>
      </c>
      <c r="V94" s="20">
        <v>1.8549</v>
      </c>
      <c r="W94" s="20">
        <f t="shared" si="83"/>
        <v>603135281778.36536</v>
      </c>
      <c r="X94" s="20">
        <f t="shared" si="84"/>
        <v>247398640773.64795</v>
      </c>
      <c r="Y94" s="20">
        <f t="shared" si="85"/>
        <v>4966688953.2494507</v>
      </c>
      <c r="Z94" s="20">
        <f t="shared" si="86"/>
        <v>721579368.92313993</v>
      </c>
      <c r="AA94" s="20">
        <f t="shared" si="87"/>
        <v>118545182.03737298</v>
      </c>
      <c r="AB94" s="20">
        <f t="shared" si="88"/>
        <v>4126564402.2889376</v>
      </c>
      <c r="AC94" s="20">
        <v>1.5565842686189546E-2</v>
      </c>
      <c r="AD94" s="20">
        <f t="shared" si="89"/>
        <v>3850968323.0597229</v>
      </c>
      <c r="AE94" s="20">
        <f t="shared" si="90"/>
        <v>7977532725.3486605</v>
      </c>
      <c r="AF94" s="20">
        <f t="shared" si="91"/>
        <v>239421108048.29929</v>
      </c>
      <c r="AG94" s="20">
        <v>1.4549000000000001</v>
      </c>
      <c r="AH94" s="20">
        <f t="shared" si="92"/>
        <v>614270019851.8468</v>
      </c>
      <c r="AI94" s="20">
        <f t="shared" si="93"/>
        <v>338149610302.24518</v>
      </c>
      <c r="AJ94" s="20">
        <f t="shared" si="94"/>
        <v>4966688953.2494507</v>
      </c>
      <c r="AK94" s="20">
        <f t="shared" si="95"/>
        <v>986269696.71488178</v>
      </c>
      <c r="AL94" s="20">
        <f t="shared" si="96"/>
        <v>162030021.60315916</v>
      </c>
      <c r="AM94" s="20">
        <f t="shared" si="97"/>
        <v>3818389234.9314098</v>
      </c>
      <c r="AN94" s="20">
        <v>1.1094192839275485E-2</v>
      </c>
      <c r="AO94" s="20">
        <f t="shared" si="98"/>
        <v>3751496985.2189641</v>
      </c>
      <c r="AP94" s="20">
        <f t="shared" si="99"/>
        <v>7569886220.1503735</v>
      </c>
      <c r="AQ94" s="20">
        <f t="shared" si="100"/>
        <v>330579724082.09479</v>
      </c>
      <c r="AR94" s="20">
        <v>2.0548999999999999</v>
      </c>
      <c r="AS94" s="20">
        <f t="shared" si="62"/>
        <v>582881238951.57874</v>
      </c>
      <c r="AT94" s="20">
        <f t="shared" si="101"/>
        <v>202698667013.27002</v>
      </c>
      <c r="AU94" s="20">
        <f t="shared" si="102"/>
        <v>4966688953.2494507</v>
      </c>
      <c r="AV94" s="20">
        <f t="shared" si="103"/>
        <v>591204445.4553709</v>
      </c>
      <c r="AW94" s="20">
        <f t="shared" si="104"/>
        <v>97126444.610525221</v>
      </c>
      <c r="AX94" s="20">
        <f t="shared" si="105"/>
        <v>4278358063.1835546</v>
      </c>
      <c r="AY94" s="20">
        <v>1.7093976021182455E-2</v>
      </c>
      <c r="AZ94" s="20">
        <f t="shared" si="106"/>
        <v>3464926153.4504848</v>
      </c>
      <c r="BA94" s="20">
        <f t="shared" si="107"/>
        <v>7743284216.6340389</v>
      </c>
      <c r="BB94" s="20">
        <f t="shared" si="108"/>
        <v>194955382796.63599</v>
      </c>
      <c r="BC94" s="20">
        <v>1.2549000000000001</v>
      </c>
      <c r="BD94" s="20">
        <f t="shared" si="63"/>
        <v>596232884680.82104</v>
      </c>
      <c r="BE94" s="20">
        <f t="shared" si="64"/>
        <v>0.850715887448524</v>
      </c>
      <c r="BF94" s="20">
        <f t="shared" si="65"/>
        <v>0.8452273487610682</v>
      </c>
      <c r="BG94" s="20">
        <f t="shared" si="66"/>
        <v>0.85624098625340783</v>
      </c>
      <c r="BH94" s="20">
        <f t="shared" si="67"/>
        <v>0.83977512226217066</v>
      </c>
      <c r="BI94" s="20">
        <f t="shared" si="68"/>
        <v>0.86180289483895589</v>
      </c>
      <c r="BJ94" s="20">
        <f t="shared" si="69"/>
        <v>7505196901.6380587</v>
      </c>
      <c r="BK94" s="20">
        <f t="shared" si="70"/>
        <v>10818584390.125107</v>
      </c>
      <c r="BL94" s="20">
        <f t="shared" si="71"/>
        <v>7448536319.1282349</v>
      </c>
      <c r="BM94" s="20">
        <f t="shared" si="72"/>
        <v>7185246881.1797152</v>
      </c>
      <c r="BN94" s="20">
        <f t="shared" si="73"/>
        <v>7182686455.9911098</v>
      </c>
    </row>
    <row r="95" spans="1:66" x14ac:dyDescent="0.3">
      <c r="A95" s="20">
        <f t="shared" si="61"/>
        <v>78</v>
      </c>
      <c r="B95" s="20">
        <f t="shared" si="109"/>
        <v>275015713166.87268</v>
      </c>
      <c r="C95" s="20">
        <f t="shared" si="110"/>
        <v>4966688953.2494507</v>
      </c>
      <c r="D95" s="20">
        <f t="shared" si="111"/>
        <v>802129163.40337873</v>
      </c>
      <c r="E95" s="20">
        <f t="shared" si="112"/>
        <v>131778362.5591265</v>
      </c>
      <c r="F95" s="20">
        <f t="shared" si="113"/>
        <v>4032781427.2869458</v>
      </c>
      <c r="G95" s="20">
        <v>1.5160739162959347E-2</v>
      </c>
      <c r="H95" s="20">
        <f t="shared" si="114"/>
        <v>4169441493.0382013</v>
      </c>
      <c r="I95" s="20">
        <f t="shared" si="115"/>
        <v>8202222920.3251476</v>
      </c>
      <c r="J95" s="20">
        <f t="shared" si="116"/>
        <v>266813490246.54752</v>
      </c>
      <c r="K95" s="4">
        <v>1.6629</v>
      </c>
      <c r="L95" s="20">
        <f t="shared" si="74"/>
        <v>639773387785.36157</v>
      </c>
      <c r="M95" s="20">
        <f t="shared" si="75"/>
        <v>304384883994.80621</v>
      </c>
      <c r="N95" s="20">
        <f t="shared" si="76"/>
        <v>4966688953.2494507</v>
      </c>
      <c r="O95" s="20">
        <f t="shared" si="77"/>
        <v>887789244.98485148</v>
      </c>
      <c r="P95" s="20">
        <f t="shared" si="78"/>
        <v>145851090.24751133</v>
      </c>
      <c r="Q95" s="20">
        <f t="shared" si="79"/>
        <v>3933048618.0170879</v>
      </c>
      <c r="R95" s="20">
        <v>1.3587457896040434E-2</v>
      </c>
      <c r="S95" s="20">
        <f t="shared" si="80"/>
        <v>4135816795.4705811</v>
      </c>
      <c r="T95" s="20">
        <f t="shared" si="81"/>
        <v>8068865413.487669</v>
      </c>
      <c r="U95" s="20">
        <f t="shared" si="82"/>
        <v>296316018581.31854</v>
      </c>
      <c r="V95" s="20">
        <v>1.8629</v>
      </c>
      <c r="W95" s="20">
        <f t="shared" si="83"/>
        <v>629371502252.03821</v>
      </c>
      <c r="X95" s="20">
        <f t="shared" si="84"/>
        <v>239421108048.29929</v>
      </c>
      <c r="Y95" s="20">
        <f t="shared" si="85"/>
        <v>4966688953.2494507</v>
      </c>
      <c r="Z95" s="20">
        <f t="shared" si="86"/>
        <v>698311565.14087296</v>
      </c>
      <c r="AA95" s="20">
        <f t="shared" si="87"/>
        <v>114722614.27314341</v>
      </c>
      <c r="AB95" s="20">
        <f t="shared" si="88"/>
        <v>4153654773.8354344</v>
      </c>
      <c r="AC95" s="20">
        <v>1.6651831038692277E-2</v>
      </c>
      <c r="AD95" s="20">
        <f t="shared" si="89"/>
        <v>3986799838.3167677</v>
      </c>
      <c r="AE95" s="20">
        <f t="shared" si="90"/>
        <v>8140454612.1522026</v>
      </c>
      <c r="AF95" s="20">
        <f t="shared" si="91"/>
        <v>231280653436.14706</v>
      </c>
      <c r="AG95" s="20">
        <v>1.4629000000000001</v>
      </c>
      <c r="AH95" s="20">
        <f t="shared" si="92"/>
        <v>634955459747.87183</v>
      </c>
      <c r="AI95" s="20">
        <f t="shared" si="93"/>
        <v>330579724082.09479</v>
      </c>
      <c r="AJ95" s="20">
        <f t="shared" si="94"/>
        <v>4966688953.2494507</v>
      </c>
      <c r="AK95" s="20">
        <f t="shared" si="95"/>
        <v>964190861.90610981</v>
      </c>
      <c r="AL95" s="20">
        <f t="shared" si="96"/>
        <v>158402784.45600376</v>
      </c>
      <c r="AM95" s="20">
        <f t="shared" si="97"/>
        <v>3844095306.8873372</v>
      </c>
      <c r="AN95" s="20">
        <v>1.2060348411758404E-2</v>
      </c>
      <c r="AO95" s="20">
        <f t="shared" si="98"/>
        <v>3986906650.2930231</v>
      </c>
      <c r="AP95" s="20">
        <f t="shared" si="99"/>
        <v>7831001957.1803608</v>
      </c>
      <c r="AQ95" s="20">
        <f t="shared" si="100"/>
        <v>322748722124.91443</v>
      </c>
      <c r="AR95" s="20">
        <v>2.0629</v>
      </c>
      <c r="AS95" s="20">
        <f t="shared" si="62"/>
        <v>610818152660.06812</v>
      </c>
      <c r="AT95" s="20">
        <f t="shared" si="101"/>
        <v>194955382796.63599</v>
      </c>
      <c r="AU95" s="20">
        <f t="shared" si="102"/>
        <v>4966688953.2494507</v>
      </c>
      <c r="AV95" s="20">
        <f t="shared" si="103"/>
        <v>568619866.49018836</v>
      </c>
      <c r="AW95" s="20">
        <f t="shared" si="104"/>
        <v>93416120.923388079</v>
      </c>
      <c r="AX95" s="20">
        <f t="shared" si="105"/>
        <v>4304652965.8358736</v>
      </c>
      <c r="AY95" s="20">
        <v>1.8198808531629695E-2</v>
      </c>
      <c r="AZ95" s="20">
        <f t="shared" si="106"/>
        <v>3547955683.726552</v>
      </c>
      <c r="BA95" s="20">
        <f t="shared" si="107"/>
        <v>7852608649.5624256</v>
      </c>
      <c r="BB95" s="20">
        <f t="shared" si="108"/>
        <v>187102774147.07355</v>
      </c>
      <c r="BC95" s="20">
        <v>1.2629000000000001</v>
      </c>
      <c r="BD95" s="20">
        <f t="shared" si="63"/>
        <v>612503474665.86914</v>
      </c>
      <c r="BE95" s="20">
        <f t="shared" si="64"/>
        <v>0.8469906928047567</v>
      </c>
      <c r="BF95" s="20">
        <f t="shared" si="65"/>
        <v>0.8413865708080539</v>
      </c>
      <c r="BG95" s="20">
        <f t="shared" si="66"/>
        <v>0.85263308103650304</v>
      </c>
      <c r="BH95" s="20">
        <f t="shared" si="67"/>
        <v>0.83582044924205701</v>
      </c>
      <c r="BI95" s="20">
        <f t="shared" si="68"/>
        <v>0.85831400321146112</v>
      </c>
      <c r="BJ95" s="20">
        <f t="shared" si="69"/>
        <v>7626602409.65518</v>
      </c>
      <c r="BK95" s="20">
        <f t="shared" si="70"/>
        <v>10967940387.210897</v>
      </c>
      <c r="BL95" s="20">
        <f t="shared" si="71"/>
        <v>7536224438.3066292</v>
      </c>
      <c r="BM95" s="20">
        <f t="shared" si="72"/>
        <v>7351202013.2193689</v>
      </c>
      <c r="BN95" s="20">
        <f t="shared" si="73"/>
        <v>7228058359.5716314</v>
      </c>
    </row>
    <row r="96" spans="1:66" x14ac:dyDescent="0.3">
      <c r="A96" s="20">
        <f t="shared" si="61"/>
        <v>79</v>
      </c>
      <c r="B96" s="20">
        <f t="shared" si="109"/>
        <v>266813490246.54752</v>
      </c>
      <c r="C96" s="20">
        <f t="shared" si="110"/>
        <v>4966688953.2494507</v>
      </c>
      <c r="D96" s="20">
        <f t="shared" si="111"/>
        <v>778206013.2190969</v>
      </c>
      <c r="E96" s="20">
        <f t="shared" si="112"/>
        <v>127848130.74313736</v>
      </c>
      <c r="F96" s="20">
        <f t="shared" si="113"/>
        <v>4060634809.2872162</v>
      </c>
      <c r="G96" s="20">
        <v>1.5962840736578943E-2</v>
      </c>
      <c r="H96" s="20">
        <f t="shared" si="114"/>
        <v>4259101251.1763968</v>
      </c>
      <c r="I96" s="20">
        <f t="shared" si="115"/>
        <v>8319736060.4636135</v>
      </c>
      <c r="J96" s="20">
        <f t="shared" si="116"/>
        <v>258493754186.08392</v>
      </c>
      <c r="K96" s="4">
        <v>1.6688000000000001</v>
      </c>
      <c r="L96" s="20">
        <f t="shared" si="74"/>
        <v>657259148776.62549</v>
      </c>
      <c r="M96" s="20">
        <f t="shared" si="75"/>
        <v>296316018581.31854</v>
      </c>
      <c r="N96" s="20">
        <f t="shared" si="76"/>
        <v>4966688953.2494507</v>
      </c>
      <c r="O96" s="20">
        <f t="shared" si="77"/>
        <v>864255054.19551241</v>
      </c>
      <c r="P96" s="20">
        <f t="shared" si="78"/>
        <v>141984758.90354848</v>
      </c>
      <c r="Q96" s="20">
        <f t="shared" si="79"/>
        <v>3960449140.1503897</v>
      </c>
      <c r="R96" s="20">
        <v>1.4355989218242882E-2</v>
      </c>
      <c r="S96" s="20">
        <f t="shared" si="80"/>
        <v>4253909567.9460664</v>
      </c>
      <c r="T96" s="20">
        <f t="shared" si="81"/>
        <v>8214358708.0964565</v>
      </c>
      <c r="U96" s="20">
        <f t="shared" si="82"/>
        <v>288101659873.22211</v>
      </c>
      <c r="V96" s="20">
        <v>1.8688</v>
      </c>
      <c r="W96" s="20">
        <f t="shared" si="83"/>
        <v>648934337939.62012</v>
      </c>
      <c r="X96" s="20">
        <f t="shared" si="84"/>
        <v>231280653436.14706</v>
      </c>
      <c r="Y96" s="20">
        <f t="shared" si="85"/>
        <v>4966688953.2494507</v>
      </c>
      <c r="Z96" s="20">
        <f t="shared" si="86"/>
        <v>674568572.52209568</v>
      </c>
      <c r="AA96" s="20">
        <f t="shared" si="87"/>
        <v>110821979.77148715</v>
      </c>
      <c r="AB96" s="20">
        <f t="shared" si="88"/>
        <v>4181298400.9558678</v>
      </c>
      <c r="AC96" s="20">
        <v>1.7497833364350956E-2</v>
      </c>
      <c r="AD96" s="20">
        <f t="shared" si="89"/>
        <v>4046910334.2239046</v>
      </c>
      <c r="AE96" s="20">
        <f t="shared" si="90"/>
        <v>8228208735.1797724</v>
      </c>
      <c r="AF96" s="20">
        <f t="shared" si="91"/>
        <v>223052444700.96729</v>
      </c>
      <c r="AG96" s="20">
        <v>1.4688000000000001</v>
      </c>
      <c r="AH96" s="20">
        <f t="shared" si="92"/>
        <v>650028490079.20203</v>
      </c>
      <c r="AI96" s="20">
        <f t="shared" si="93"/>
        <v>322748722124.91443</v>
      </c>
      <c r="AJ96" s="20">
        <f t="shared" si="94"/>
        <v>4966688953.2494507</v>
      </c>
      <c r="AK96" s="20">
        <f t="shared" si="95"/>
        <v>941350439.53100049</v>
      </c>
      <c r="AL96" s="20">
        <f t="shared" si="96"/>
        <v>154650429.35152149</v>
      </c>
      <c r="AM96" s="20">
        <f t="shared" si="97"/>
        <v>3870688084.3669286</v>
      </c>
      <c r="AN96" s="20">
        <v>1.2777446369616197E-2</v>
      </c>
      <c r="AO96" s="20">
        <f t="shared" si="98"/>
        <v>4123904487.8132544</v>
      </c>
      <c r="AP96" s="20">
        <f t="shared" si="99"/>
        <v>7994592572.1801834</v>
      </c>
      <c r="AQ96" s="20">
        <f t="shared" si="100"/>
        <v>314754129552.73425</v>
      </c>
      <c r="AR96" s="20">
        <v>2.0688</v>
      </c>
      <c r="AS96" s="20">
        <f t="shared" si="62"/>
        <v>631572813202.2345</v>
      </c>
      <c r="AT96" s="20">
        <f t="shared" si="101"/>
        <v>187102774147.07355</v>
      </c>
      <c r="AU96" s="20">
        <f t="shared" si="102"/>
        <v>4966688953.2494507</v>
      </c>
      <c r="AV96" s="20">
        <f t="shared" si="103"/>
        <v>545716424.59563124</v>
      </c>
      <c r="AW96" s="20">
        <f t="shared" si="104"/>
        <v>89653412.612139419</v>
      </c>
      <c r="AX96" s="20">
        <f t="shared" si="105"/>
        <v>4331319116.0416794</v>
      </c>
      <c r="AY96" s="20">
        <v>1.9059667970722005E-2</v>
      </c>
      <c r="AZ96" s="20">
        <f t="shared" si="106"/>
        <v>3566116751.6442108</v>
      </c>
      <c r="BA96" s="20">
        <f t="shared" si="107"/>
        <v>7897435867.6858902</v>
      </c>
      <c r="BB96" s="20">
        <f t="shared" si="108"/>
        <v>179205338279.38763</v>
      </c>
      <c r="BC96" s="20">
        <v>1.2688000000000001</v>
      </c>
      <c r="BD96" s="20">
        <f t="shared" si="63"/>
        <v>623897433547.1853</v>
      </c>
      <c r="BE96" s="20">
        <f t="shared" si="64"/>
        <v>0.84327768243336543</v>
      </c>
      <c r="BF96" s="20">
        <f t="shared" si="65"/>
        <v>0.8375591463582468</v>
      </c>
      <c r="BG96" s="20">
        <f t="shared" si="66"/>
        <v>0.84903622145362301</v>
      </c>
      <c r="BH96" s="20">
        <f t="shared" si="67"/>
        <v>0.83188032876976714</v>
      </c>
      <c r="BI96" s="20">
        <f t="shared" si="68"/>
        <v>0.85483504996250403</v>
      </c>
      <c r="BJ96" s="20">
        <f t="shared" si="69"/>
        <v>7672091506.8081627</v>
      </c>
      <c r="BK96" s="20">
        <f t="shared" si="70"/>
        <v>11039907027.344244</v>
      </c>
      <c r="BL96" s="20">
        <f t="shared" si="71"/>
        <v>7558780405.7742529</v>
      </c>
      <c r="BM96" s="20">
        <f t="shared" si="72"/>
        <v>7433635210.4502029</v>
      </c>
      <c r="BN96" s="20">
        <f t="shared" si="73"/>
        <v>7217502511.6135054</v>
      </c>
    </row>
    <row r="97" spans="1:66" x14ac:dyDescent="0.3">
      <c r="A97" s="20">
        <f t="shared" si="61"/>
        <v>80</v>
      </c>
      <c r="B97" s="20">
        <f t="shared" si="109"/>
        <v>258493754186.08392</v>
      </c>
      <c r="C97" s="20">
        <f t="shared" si="110"/>
        <v>4966688953.2494507</v>
      </c>
      <c r="D97" s="20">
        <f t="shared" si="111"/>
        <v>753940116.37607813</v>
      </c>
      <c r="E97" s="20">
        <f t="shared" si="112"/>
        <v>123861590.54749855</v>
      </c>
      <c r="F97" s="20">
        <f t="shared" si="113"/>
        <v>4088887246.3258739</v>
      </c>
      <c r="G97" s="20">
        <v>1.5377883815558824E-2</v>
      </c>
      <c r="H97" s="20">
        <f t="shared" si="114"/>
        <v>3975086918.9212208</v>
      </c>
      <c r="I97" s="20">
        <f t="shared" si="115"/>
        <v>8063974165.2470951</v>
      </c>
      <c r="J97" s="20">
        <f t="shared" si="116"/>
        <v>250429780020.83682</v>
      </c>
      <c r="K97" s="4">
        <v>1.6772999999999998</v>
      </c>
      <c r="L97" s="20">
        <f t="shared" si="74"/>
        <v>645117933219.76758</v>
      </c>
      <c r="M97" s="20">
        <f t="shared" si="75"/>
        <v>288101659873.22211</v>
      </c>
      <c r="N97" s="20">
        <f t="shared" si="76"/>
        <v>4966688953.2494507</v>
      </c>
      <c r="O97" s="20">
        <f t="shared" si="77"/>
        <v>840296507.96356452</v>
      </c>
      <c r="P97" s="20">
        <f t="shared" si="78"/>
        <v>138048712.0225856</v>
      </c>
      <c r="Q97" s="20">
        <f t="shared" si="79"/>
        <v>3988343733.2633009</v>
      </c>
      <c r="R97" s="20">
        <v>1.3810528450694082E-2</v>
      </c>
      <c r="S97" s="20">
        <f t="shared" si="80"/>
        <v>3978836170.3713236</v>
      </c>
      <c r="T97" s="20">
        <f t="shared" si="81"/>
        <v>7967179903.6346245</v>
      </c>
      <c r="U97" s="20">
        <f t="shared" si="82"/>
        <v>280134479969.58746</v>
      </c>
      <c r="V97" s="20">
        <v>1.8772999999999997</v>
      </c>
      <c r="W97" s="20">
        <f t="shared" si="83"/>
        <v>637374392290.77002</v>
      </c>
      <c r="X97" s="20">
        <f t="shared" si="84"/>
        <v>223052444700.96729</v>
      </c>
      <c r="Y97" s="20">
        <f t="shared" si="85"/>
        <v>4966688953.2494507</v>
      </c>
      <c r="Z97" s="20">
        <f t="shared" si="86"/>
        <v>650569630.37782133</v>
      </c>
      <c r="AA97" s="20">
        <f t="shared" si="87"/>
        <v>106879296.4192135</v>
      </c>
      <c r="AB97" s="20">
        <f t="shared" si="88"/>
        <v>4209240026.4524164</v>
      </c>
      <c r="AC97" s="20">
        <v>1.6862581951874511E-2</v>
      </c>
      <c r="AD97" s="20">
        <f t="shared" si="89"/>
        <v>3761240128.3360186</v>
      </c>
      <c r="AE97" s="20">
        <f t="shared" si="90"/>
        <v>7970480154.788435</v>
      </c>
      <c r="AF97" s="20">
        <f t="shared" si="91"/>
        <v>215081964546.17883</v>
      </c>
      <c r="AG97" s="20">
        <v>1.4772999999999998</v>
      </c>
      <c r="AH97" s="20">
        <f t="shared" si="92"/>
        <v>637638412383.07483</v>
      </c>
      <c r="AI97" s="20">
        <f t="shared" si="93"/>
        <v>314754129552.73425</v>
      </c>
      <c r="AJ97" s="20">
        <f t="shared" si="94"/>
        <v>4966688953.2494507</v>
      </c>
      <c r="AK97" s="20">
        <f t="shared" si="95"/>
        <v>918032877.86214161</v>
      </c>
      <c r="AL97" s="20">
        <f t="shared" si="96"/>
        <v>150819687.07735184</v>
      </c>
      <c r="AM97" s="20">
        <f t="shared" si="97"/>
        <v>3897836388.309957</v>
      </c>
      <c r="AN97" s="20">
        <v>1.227965019512145E-2</v>
      </c>
      <c r="AO97" s="20">
        <f t="shared" si="98"/>
        <v>3865070608.3775153</v>
      </c>
      <c r="AP97" s="20">
        <f t="shared" si="99"/>
        <v>7762906996.6874723</v>
      </c>
      <c r="AQ97" s="20">
        <f t="shared" si="100"/>
        <v>306991222556.04681</v>
      </c>
      <c r="AR97" s="20">
        <v>2.0772999999999997</v>
      </c>
      <c r="AS97" s="20">
        <f t="shared" si="62"/>
        <v>621032559734.9978</v>
      </c>
      <c r="AT97" s="20">
        <f t="shared" si="101"/>
        <v>179205338279.38763</v>
      </c>
      <c r="AU97" s="20">
        <f t="shared" si="102"/>
        <v>4966688953.2494507</v>
      </c>
      <c r="AV97" s="20">
        <f t="shared" si="103"/>
        <v>522682236.64821398</v>
      </c>
      <c r="AW97" s="20">
        <f t="shared" si="104"/>
        <v>85869224.592206582</v>
      </c>
      <c r="AX97" s="20">
        <f t="shared" si="105"/>
        <v>4358137492.0090294</v>
      </c>
      <c r="AY97" s="20">
        <v>1.8362142671590087E-2</v>
      </c>
      <c r="AZ97" s="20">
        <f t="shared" si="106"/>
        <v>3290593988.9966803</v>
      </c>
      <c r="BA97" s="20">
        <f t="shared" si="107"/>
        <v>7648731481.0057096</v>
      </c>
      <c r="BB97" s="20">
        <f t="shared" si="108"/>
        <v>171556606798.38193</v>
      </c>
      <c r="BC97" s="20">
        <v>1.2772999999999999</v>
      </c>
      <c r="BD97" s="20">
        <f t="shared" si="63"/>
        <v>611898518480.45679</v>
      </c>
      <c r="BE97" s="20">
        <f t="shared" si="64"/>
        <v>0.83957502811704232</v>
      </c>
      <c r="BF97" s="20">
        <f t="shared" si="65"/>
        <v>0.83374325384964132</v>
      </c>
      <c r="BG97" s="20">
        <f t="shared" si="66"/>
        <v>0.84544857200552226</v>
      </c>
      <c r="BH97" s="20">
        <f t="shared" si="67"/>
        <v>0.82795294530156316</v>
      </c>
      <c r="BI97" s="20">
        <f t="shared" si="68"/>
        <v>0.85136419169513544</v>
      </c>
      <c r="BJ97" s="20">
        <f t="shared" si="69"/>
        <v>7403300630.9274445</v>
      </c>
      <c r="BK97" s="20">
        <f t="shared" si="70"/>
        <v>10783525905.603069</v>
      </c>
      <c r="BL97" s="20">
        <f t="shared" si="71"/>
        <v>7288654230.0573254</v>
      </c>
      <c r="BM97" s="20">
        <f t="shared" si="72"/>
        <v>7187409737.1191349</v>
      </c>
      <c r="BN97" s="20">
        <f t="shared" si="73"/>
        <v>6956849034.7369747</v>
      </c>
    </row>
    <row r="98" spans="1:66" x14ac:dyDescent="0.3">
      <c r="A98" s="20">
        <f t="shared" si="61"/>
        <v>81</v>
      </c>
      <c r="B98" s="20">
        <f t="shared" si="109"/>
        <v>250429780020.83682</v>
      </c>
      <c r="C98" s="20">
        <f t="shared" si="110"/>
        <v>4966688953.2494507</v>
      </c>
      <c r="D98" s="20">
        <f t="shared" si="111"/>
        <v>730420191.72744071</v>
      </c>
      <c r="E98" s="20">
        <f t="shared" si="112"/>
        <v>119997602.92665099</v>
      </c>
      <c r="F98" s="20">
        <f t="shared" si="113"/>
        <v>4116271158.5953588</v>
      </c>
      <c r="G98" s="20">
        <v>1.6371600459037516E-2</v>
      </c>
      <c r="H98" s="20">
        <f t="shared" si="114"/>
        <v>4099936301.5457964</v>
      </c>
      <c r="I98" s="20">
        <f t="shared" si="115"/>
        <v>8216207460.1411552</v>
      </c>
      <c r="J98" s="20">
        <f t="shared" si="116"/>
        <v>242213572560.69565</v>
      </c>
      <c r="K98" s="4">
        <v>1.6852</v>
      </c>
      <c r="L98" s="20">
        <f t="shared" si="74"/>
        <v>665512804271.43359</v>
      </c>
      <c r="M98" s="20">
        <f t="shared" si="75"/>
        <v>280134479969.58746</v>
      </c>
      <c r="N98" s="20">
        <f t="shared" si="76"/>
        <v>4966688953.2494507</v>
      </c>
      <c r="O98" s="20">
        <f t="shared" si="77"/>
        <v>817058899.91129684</v>
      </c>
      <c r="P98" s="20">
        <f t="shared" si="78"/>
        <v>134231104.98542732</v>
      </c>
      <c r="Q98" s="20">
        <f t="shared" si="79"/>
        <v>4015398948.3527265</v>
      </c>
      <c r="R98" s="20">
        <v>1.4728023347976849E-2</v>
      </c>
      <c r="S98" s="20">
        <f t="shared" si="80"/>
        <v>4125827161.5654368</v>
      </c>
      <c r="T98" s="20">
        <f t="shared" si="81"/>
        <v>8141226109.9181633</v>
      </c>
      <c r="U98" s="20">
        <f t="shared" si="82"/>
        <v>271993253859.66931</v>
      </c>
      <c r="V98" s="20">
        <v>1.8852</v>
      </c>
      <c r="W98" s="20">
        <f t="shared" si="83"/>
        <v>659439314903.37122</v>
      </c>
      <c r="X98" s="20">
        <f t="shared" si="84"/>
        <v>215081964546.17883</v>
      </c>
      <c r="Y98" s="20">
        <f t="shared" si="85"/>
        <v>4966688953.2494507</v>
      </c>
      <c r="Z98" s="20">
        <f t="shared" si="86"/>
        <v>627322396.59302163</v>
      </c>
      <c r="AA98" s="20">
        <f t="shared" si="87"/>
        <v>103060108.0117107</v>
      </c>
      <c r="AB98" s="20">
        <f t="shared" si="88"/>
        <v>4236306448.6447186</v>
      </c>
      <c r="AC98" s="20">
        <v>1.7934026377842915E-2</v>
      </c>
      <c r="AD98" s="20">
        <f t="shared" si="89"/>
        <v>3857285625.5694461</v>
      </c>
      <c r="AE98" s="20">
        <f t="shared" si="90"/>
        <v>8093592074.2141647</v>
      </c>
      <c r="AF98" s="20">
        <f t="shared" si="91"/>
        <v>206988372471.96466</v>
      </c>
      <c r="AG98" s="20">
        <v>1.4852000000000001</v>
      </c>
      <c r="AH98" s="20">
        <f t="shared" si="92"/>
        <v>655580958011.34729</v>
      </c>
      <c r="AI98" s="20">
        <f t="shared" si="93"/>
        <v>306991222556.04681</v>
      </c>
      <c r="AJ98" s="20">
        <f t="shared" si="94"/>
        <v>4966688953.2494507</v>
      </c>
      <c r="AK98" s="20">
        <f t="shared" si="95"/>
        <v>895391065.78846991</v>
      </c>
      <c r="AL98" s="20">
        <f t="shared" si="96"/>
        <v>147099960.80810577</v>
      </c>
      <c r="AM98" s="20">
        <f t="shared" si="97"/>
        <v>3924197926.6528749</v>
      </c>
      <c r="AN98" s="20">
        <v>1.3123699015109347E-2</v>
      </c>
      <c r="AO98" s="20">
        <f t="shared" si="98"/>
        <v>4028860405.1060057</v>
      </c>
      <c r="AP98" s="20">
        <f t="shared" si="99"/>
        <v>7953058331.7588806</v>
      </c>
      <c r="AQ98" s="20">
        <f t="shared" si="100"/>
        <v>299038164224.2879</v>
      </c>
      <c r="AR98" s="20">
        <v>2.0851999999999999</v>
      </c>
      <c r="AS98" s="20">
        <f t="shared" si="62"/>
        <v>644197724872.46936</v>
      </c>
      <c r="AT98" s="20">
        <f t="shared" si="101"/>
        <v>171556606798.38193</v>
      </c>
      <c r="AU98" s="20">
        <f t="shared" si="102"/>
        <v>4966688953.2494507</v>
      </c>
      <c r="AV98" s="20">
        <f t="shared" si="103"/>
        <v>500373436.49528062</v>
      </c>
      <c r="AW98" s="20">
        <f t="shared" si="104"/>
        <v>82204207.424224675</v>
      </c>
      <c r="AX98" s="20">
        <f t="shared" si="105"/>
        <v>4384111309.3299456</v>
      </c>
      <c r="AY98" s="20">
        <v>1.9482886230593688E-2</v>
      </c>
      <c r="AZ98" s="20">
        <f t="shared" si="106"/>
        <v>3342417852.3595705</v>
      </c>
      <c r="BA98" s="20">
        <f t="shared" si="107"/>
        <v>7726529161.6895161</v>
      </c>
      <c r="BB98" s="20">
        <f t="shared" si="108"/>
        <v>163830077636.69241</v>
      </c>
      <c r="BC98" s="20">
        <v>1.2852000000000001</v>
      </c>
      <c r="BD98" s="20">
        <f t="shared" si="63"/>
        <v>625848862096.85083</v>
      </c>
      <c r="BE98" s="20">
        <f t="shared" si="64"/>
        <v>0.83588315263895729</v>
      </c>
      <c r="BF98" s="20">
        <f t="shared" si="65"/>
        <v>0.82993930755010537</v>
      </c>
      <c r="BG98" s="20">
        <f t="shared" si="66"/>
        <v>0.84187056347313238</v>
      </c>
      <c r="BH98" s="20">
        <f t="shared" si="67"/>
        <v>0.8240387040616588</v>
      </c>
      <c r="BI98" s="20">
        <f t="shared" si="68"/>
        <v>0.84790186668179912</v>
      </c>
      <c r="BJ98" s="20">
        <f t="shared" si="69"/>
        <v>7478335327.1307926</v>
      </c>
      <c r="BK98" s="20">
        <f t="shared" si="70"/>
        <v>10878773950.950926</v>
      </c>
      <c r="BL98" s="20">
        <f t="shared" si="71"/>
        <v>7341881179.5394402</v>
      </c>
      <c r="BM98" s="20">
        <f t="shared" si="72"/>
        <v>7291464774.5100842</v>
      </c>
      <c r="BN98" s="20">
        <f t="shared" si="73"/>
        <v>6975606070.010232</v>
      </c>
    </row>
    <row r="99" spans="1:66" x14ac:dyDescent="0.3">
      <c r="A99" s="20">
        <f t="shared" si="61"/>
        <v>82</v>
      </c>
      <c r="B99" s="20">
        <f t="shared" si="109"/>
        <v>242213572560.69565</v>
      </c>
      <c r="C99" s="20">
        <f t="shared" si="110"/>
        <v>4966688953.2494507</v>
      </c>
      <c r="D99" s="20">
        <f t="shared" si="111"/>
        <v>706456253.30202901</v>
      </c>
      <c r="E99" s="20">
        <f t="shared" si="112"/>
        <v>116060670.18533334</v>
      </c>
      <c r="F99" s="20">
        <f t="shared" si="113"/>
        <v>4144172029.7620883</v>
      </c>
      <c r="G99" s="20">
        <v>1.4326683792962536E-2</v>
      </c>
      <c r="H99" s="20">
        <f t="shared" si="114"/>
        <v>3470117264.4408736</v>
      </c>
      <c r="I99" s="20">
        <f t="shared" si="115"/>
        <v>7614289294.2029619</v>
      </c>
      <c r="J99" s="20">
        <f t="shared" si="116"/>
        <v>234599283266.49268</v>
      </c>
      <c r="K99" s="4">
        <v>1.6911</v>
      </c>
      <c r="L99" s="20">
        <f t="shared" si="74"/>
        <v>624371722124.64282</v>
      </c>
      <c r="M99" s="20">
        <f t="shared" si="75"/>
        <v>271993253859.66931</v>
      </c>
      <c r="N99" s="20">
        <f t="shared" si="76"/>
        <v>4966688953.2494507</v>
      </c>
      <c r="O99" s="20">
        <f t="shared" si="77"/>
        <v>793313657.09070218</v>
      </c>
      <c r="P99" s="20">
        <f t="shared" si="78"/>
        <v>130330100.80775821</v>
      </c>
      <c r="Q99" s="20">
        <f t="shared" si="79"/>
        <v>4043045195.3509903</v>
      </c>
      <c r="R99" s="20">
        <v>1.2835062442084211E-2</v>
      </c>
      <c r="S99" s="20">
        <f t="shared" si="80"/>
        <v>3491050397.1145177</v>
      </c>
      <c r="T99" s="20">
        <f t="shared" si="81"/>
        <v>7534095592.4655075</v>
      </c>
      <c r="U99" s="20">
        <f t="shared" si="82"/>
        <v>264459158267.2038</v>
      </c>
      <c r="V99" s="20">
        <v>1.8911</v>
      </c>
      <c r="W99" s="20">
        <f t="shared" si="83"/>
        <v>617795838582.17163</v>
      </c>
      <c r="X99" s="20">
        <f t="shared" si="84"/>
        <v>206988372471.96466</v>
      </c>
      <c r="Y99" s="20">
        <f t="shared" si="85"/>
        <v>4966688953.2494507</v>
      </c>
      <c r="Z99" s="20">
        <f t="shared" si="86"/>
        <v>603716086.37656367</v>
      </c>
      <c r="AA99" s="20">
        <f t="shared" si="87"/>
        <v>99181928.476149738</v>
      </c>
      <c r="AB99" s="20">
        <f t="shared" si="88"/>
        <v>4263790938.3967371</v>
      </c>
      <c r="AC99" s="20">
        <v>1.5754197146499838E-2</v>
      </c>
      <c r="AD99" s="20">
        <f t="shared" si="89"/>
        <v>3260935626.956471</v>
      </c>
      <c r="AE99" s="20">
        <f t="shared" si="90"/>
        <v>7524726565.3532085</v>
      </c>
      <c r="AF99" s="20">
        <f t="shared" si="91"/>
        <v>199463645906.61145</v>
      </c>
      <c r="AG99" s="20">
        <v>1.4911000000000001</v>
      </c>
      <c r="AH99" s="20">
        <f t="shared" si="92"/>
        <v>617027578358.96313</v>
      </c>
      <c r="AI99" s="20">
        <f t="shared" si="93"/>
        <v>299038164224.2879</v>
      </c>
      <c r="AJ99" s="20">
        <f t="shared" si="94"/>
        <v>4966688953.2494507</v>
      </c>
      <c r="AK99" s="20">
        <f t="shared" si="95"/>
        <v>872194645.65417314</v>
      </c>
      <c r="AL99" s="20">
        <f t="shared" si="96"/>
        <v>143289120.35747129</v>
      </c>
      <c r="AM99" s="20">
        <f t="shared" si="97"/>
        <v>3951205187.2378063</v>
      </c>
      <c r="AN99" s="20">
        <v>1.1377279540386476E-2</v>
      </c>
      <c r="AO99" s="20">
        <f t="shared" si="98"/>
        <v>3402240787.6237216</v>
      </c>
      <c r="AP99" s="20">
        <f t="shared" si="99"/>
        <v>7353445974.8615284</v>
      </c>
      <c r="AQ99" s="20">
        <f t="shared" si="100"/>
        <v>291684718249.42639</v>
      </c>
      <c r="AR99" s="20">
        <v>2.0911</v>
      </c>
      <c r="AS99" s="20">
        <f t="shared" si="62"/>
        <v>602982569938.64539</v>
      </c>
      <c r="AT99" s="20">
        <f t="shared" si="101"/>
        <v>163830077636.69241</v>
      </c>
      <c r="AU99" s="20">
        <f t="shared" si="102"/>
        <v>4966688953.2494507</v>
      </c>
      <c r="AV99" s="20">
        <f t="shared" si="103"/>
        <v>477837726.44035292</v>
      </c>
      <c r="AW99" s="20">
        <f t="shared" si="104"/>
        <v>78501912.200915113</v>
      </c>
      <c r="AX99" s="20">
        <f t="shared" si="105"/>
        <v>4410349314.608182</v>
      </c>
      <c r="AY99" s="20">
        <v>1.7154438363525593E-2</v>
      </c>
      <c r="AZ99" s="20">
        <f t="shared" si="106"/>
        <v>2810412968.9102526</v>
      </c>
      <c r="BA99" s="20">
        <f t="shared" si="107"/>
        <v>7220762283.5184345</v>
      </c>
      <c r="BB99" s="20">
        <f t="shared" si="108"/>
        <v>156609315353.17398</v>
      </c>
      <c r="BC99" s="20">
        <v>1.2911000000000001</v>
      </c>
      <c r="BD99" s="20">
        <f t="shared" si="63"/>
        <v>592102507248.5116</v>
      </c>
      <c r="BE99" s="20">
        <f t="shared" si="64"/>
        <v>0.8322034378240335</v>
      </c>
      <c r="BF99" s="20">
        <f t="shared" si="65"/>
        <v>0.82614867335700082</v>
      </c>
      <c r="BG99" s="20">
        <f t="shared" si="66"/>
        <v>0.83830359315371217</v>
      </c>
      <c r="BH99" s="20">
        <f t="shared" si="67"/>
        <v>0.82013895455368113</v>
      </c>
      <c r="BI99" s="20">
        <f t="shared" si="68"/>
        <v>0.84444948724830105</v>
      </c>
      <c r="BJ99" s="20">
        <f t="shared" si="69"/>
        <v>6924553049.8926725</v>
      </c>
      <c r="BK99" s="20">
        <f t="shared" si="70"/>
        <v>10327506568.364111</v>
      </c>
      <c r="BL99" s="20">
        <f t="shared" si="71"/>
        <v>6814102681.6889563</v>
      </c>
      <c r="BM99" s="20">
        <f t="shared" si="72"/>
        <v>6746168299.0440407</v>
      </c>
      <c r="BN99" s="20">
        <f t="shared" si="73"/>
        <v>6501078830.9394636</v>
      </c>
    </row>
    <row r="100" spans="1:66" x14ac:dyDescent="0.3">
      <c r="A100" s="20">
        <f t="shared" si="61"/>
        <v>83</v>
      </c>
      <c r="B100" s="20">
        <f t="shared" si="109"/>
        <v>234599283266.49268</v>
      </c>
      <c r="C100" s="20">
        <f t="shared" si="110"/>
        <v>4966688953.2494507</v>
      </c>
      <c r="D100" s="20">
        <f t="shared" si="111"/>
        <v>684247909.52727032</v>
      </c>
      <c r="E100" s="20">
        <f t="shared" si="112"/>
        <v>112412156.56519441</v>
      </c>
      <c r="F100" s="20">
        <f t="shared" si="113"/>
        <v>4170028887.1569858</v>
      </c>
      <c r="G100" s="20">
        <v>1.4796724798190053E-2</v>
      </c>
      <c r="H100" s="20">
        <f t="shared" si="114"/>
        <v>3471301032.3469248</v>
      </c>
      <c r="I100" s="20">
        <f t="shared" si="115"/>
        <v>7641329919.5039101</v>
      </c>
      <c r="J100" s="20">
        <f t="shared" si="116"/>
        <v>226957953346.98877</v>
      </c>
      <c r="K100" s="4">
        <v>1.6991000000000001</v>
      </c>
      <c r="L100" s="20">
        <f t="shared" si="74"/>
        <v>634230383318.82458</v>
      </c>
      <c r="M100" s="20">
        <f t="shared" si="75"/>
        <v>264459158267.2038</v>
      </c>
      <c r="N100" s="20">
        <f t="shared" si="76"/>
        <v>4966688953.2494507</v>
      </c>
      <c r="O100" s="20">
        <f t="shared" si="77"/>
        <v>771339211.61267781</v>
      </c>
      <c r="P100" s="20">
        <f t="shared" si="78"/>
        <v>126720013.33636849</v>
      </c>
      <c r="Q100" s="20">
        <f t="shared" si="79"/>
        <v>4068629728.3004045</v>
      </c>
      <c r="R100" s="20">
        <v>1.3249063810466422E-2</v>
      </c>
      <c r="S100" s="20">
        <f t="shared" si="80"/>
        <v>3503836263.1444216</v>
      </c>
      <c r="T100" s="20">
        <f t="shared" si="81"/>
        <v>7572465991.4448261</v>
      </c>
      <c r="U100" s="20">
        <f t="shared" si="82"/>
        <v>256886692275.75897</v>
      </c>
      <c r="V100" s="20">
        <v>1.8991</v>
      </c>
      <c r="W100" s="20">
        <f t="shared" si="83"/>
        <v>628514677289.92053</v>
      </c>
      <c r="X100" s="20">
        <f t="shared" si="84"/>
        <v>199463645906.61145</v>
      </c>
      <c r="Y100" s="20">
        <f t="shared" si="85"/>
        <v>4966688953.2494507</v>
      </c>
      <c r="Z100" s="20">
        <f t="shared" si="86"/>
        <v>581768967.22761679</v>
      </c>
      <c r="AA100" s="20">
        <f t="shared" si="87"/>
        <v>95576330.330251321</v>
      </c>
      <c r="AB100" s="20">
        <f t="shared" si="88"/>
        <v>4289343655.6915822</v>
      </c>
      <c r="AC100" s="20">
        <v>1.6251769969484742E-2</v>
      </c>
      <c r="AD100" s="20">
        <f t="shared" si="89"/>
        <v>3241637290.549006</v>
      </c>
      <c r="AE100" s="20">
        <f t="shared" si="90"/>
        <v>7530980946.2405882</v>
      </c>
      <c r="AF100" s="20">
        <f t="shared" si="91"/>
        <v>191932664960.37085</v>
      </c>
      <c r="AG100" s="20">
        <v>1.4991000000000001</v>
      </c>
      <c r="AH100" s="20">
        <f t="shared" si="92"/>
        <v>625071418537.96887</v>
      </c>
      <c r="AI100" s="20">
        <f t="shared" si="93"/>
        <v>291684718249.42639</v>
      </c>
      <c r="AJ100" s="20">
        <f t="shared" si="94"/>
        <v>4966688953.2494507</v>
      </c>
      <c r="AK100" s="20">
        <f t="shared" si="95"/>
        <v>850747094.89416039</v>
      </c>
      <c r="AL100" s="20">
        <f t="shared" si="96"/>
        <v>139765594.16118348</v>
      </c>
      <c r="AM100" s="20">
        <f t="shared" si="97"/>
        <v>3976176264.1941071</v>
      </c>
      <c r="AN100" s="20">
        <v>1.1746630387365675E-2</v>
      </c>
      <c r="AO100" s="20">
        <f t="shared" si="98"/>
        <v>3426312574.9189072</v>
      </c>
      <c r="AP100" s="20">
        <f t="shared" si="99"/>
        <v>7402488839.1130142</v>
      </c>
      <c r="AQ100" s="20">
        <f t="shared" si="100"/>
        <v>284282229410.31342</v>
      </c>
      <c r="AR100" s="20">
        <v>2.0991</v>
      </c>
      <c r="AS100" s="20">
        <f t="shared" si="62"/>
        <v>614406573646.38013</v>
      </c>
      <c r="AT100" s="20">
        <f t="shared" si="101"/>
        <v>156609315353.17398</v>
      </c>
      <c r="AU100" s="20">
        <f t="shared" si="102"/>
        <v>4966688953.2494507</v>
      </c>
      <c r="AV100" s="20">
        <f t="shared" si="103"/>
        <v>456777169.78009081</v>
      </c>
      <c r="AW100" s="20">
        <f t="shared" si="104"/>
        <v>75041963.606729209</v>
      </c>
      <c r="AX100" s="20">
        <f t="shared" si="105"/>
        <v>4434869819.8626308</v>
      </c>
      <c r="AY100" s="20">
        <v>1.7680166586936719E-2</v>
      </c>
      <c r="AZ100" s="20">
        <f t="shared" si="106"/>
        <v>2768878784.5102224</v>
      </c>
      <c r="BA100" s="20">
        <f t="shared" si="107"/>
        <v>7203748604.3728533</v>
      </c>
      <c r="BB100" s="20">
        <f t="shared" si="108"/>
        <v>149405566748.80112</v>
      </c>
      <c r="BC100" s="20">
        <v>1.2991000000000001</v>
      </c>
      <c r="BD100" s="20">
        <f t="shared" si="63"/>
        <v>597911134162.94678</v>
      </c>
      <c r="BE100" s="20">
        <f t="shared" si="64"/>
        <v>0.82853442255859289</v>
      </c>
      <c r="BF100" s="20">
        <f t="shared" si="65"/>
        <v>0.82236989494119428</v>
      </c>
      <c r="BG100" s="20">
        <f t="shared" si="66"/>
        <v>0.83474619454208276</v>
      </c>
      <c r="BH100" s="20">
        <f t="shared" si="67"/>
        <v>0.81625224461664636</v>
      </c>
      <c r="BI100" s="20">
        <f t="shared" si="68"/>
        <v>0.84100558090092847</v>
      </c>
      <c r="BJ100" s="20">
        <f t="shared" si="69"/>
        <v>6898027819.0429726</v>
      </c>
      <c r="BK100" s="20">
        <f t="shared" si="70"/>
        <v>10311823534.519588</v>
      </c>
      <c r="BL100" s="20">
        <f t="shared" si="71"/>
        <v>6772087117.5391951</v>
      </c>
      <c r="BM100" s="20">
        <f t="shared" si="72"/>
        <v>6736722356.4841204</v>
      </c>
      <c r="BN100" s="20">
        <f t="shared" si="73"/>
        <v>6442544928.6980324</v>
      </c>
    </row>
    <row r="101" spans="1:66" x14ac:dyDescent="0.3">
      <c r="A101" s="20">
        <f t="shared" si="61"/>
        <v>84</v>
      </c>
      <c r="B101" s="20">
        <f t="shared" si="109"/>
        <v>226957953346.98877</v>
      </c>
      <c r="C101" s="20">
        <f t="shared" si="110"/>
        <v>4966688953.2494507</v>
      </c>
      <c r="D101" s="20">
        <f t="shared" si="111"/>
        <v>661960697.26205063</v>
      </c>
      <c r="E101" s="20">
        <f t="shared" si="112"/>
        <v>108750685.97876546</v>
      </c>
      <c r="F101" s="20">
        <f t="shared" si="113"/>
        <v>4195977570.0086346</v>
      </c>
      <c r="G101" s="20">
        <v>1.2796647617475898E-2</v>
      </c>
      <c r="H101" s="20">
        <f t="shared" si="114"/>
        <v>2904300952.9649501</v>
      </c>
      <c r="I101" s="20">
        <f t="shared" si="115"/>
        <v>7100278522.9735851</v>
      </c>
      <c r="J101" s="20">
        <f t="shared" si="116"/>
        <v>219857674824.0152</v>
      </c>
      <c r="K101" s="4">
        <v>1.7048000000000001</v>
      </c>
      <c r="L101" s="20">
        <f t="shared" si="74"/>
        <v>596423395929.78113</v>
      </c>
      <c r="M101" s="20">
        <f t="shared" si="75"/>
        <v>256886692275.75897</v>
      </c>
      <c r="N101" s="20">
        <f t="shared" si="76"/>
        <v>4966688953.2494507</v>
      </c>
      <c r="O101" s="20">
        <f t="shared" si="77"/>
        <v>749252852.47096372</v>
      </c>
      <c r="P101" s="20">
        <f t="shared" si="78"/>
        <v>123091540.04880118</v>
      </c>
      <c r="Q101" s="20">
        <f t="shared" si="79"/>
        <v>4094344560.7296858</v>
      </c>
      <c r="R101" s="20">
        <v>1.1396183725652542E-2</v>
      </c>
      <c r="S101" s="20">
        <f t="shared" si="80"/>
        <v>2927527941.8497171</v>
      </c>
      <c r="T101" s="20">
        <f t="shared" si="81"/>
        <v>7021872502.5794029</v>
      </c>
      <c r="U101" s="20">
        <f t="shared" si="82"/>
        <v>249864819773.17957</v>
      </c>
      <c r="V101" s="20">
        <v>1.9048</v>
      </c>
      <c r="W101" s="20">
        <f t="shared" si="83"/>
        <v>589837290216.6698</v>
      </c>
      <c r="X101" s="20">
        <f t="shared" si="84"/>
        <v>191932664960.37085</v>
      </c>
      <c r="Y101" s="20">
        <f t="shared" si="85"/>
        <v>4966688953.2494507</v>
      </c>
      <c r="Z101" s="20">
        <f t="shared" si="86"/>
        <v>559803606.13441503</v>
      </c>
      <c r="AA101" s="20">
        <f t="shared" si="87"/>
        <v>91967735.293511033</v>
      </c>
      <c r="AB101" s="20">
        <f t="shared" si="88"/>
        <v>4314917611.8215246</v>
      </c>
      <c r="AC101" s="20">
        <v>1.4131558824840629E-2</v>
      </c>
      <c r="AD101" s="20">
        <f t="shared" si="89"/>
        <v>2712307745.2959085</v>
      </c>
      <c r="AE101" s="20">
        <f t="shared" si="90"/>
        <v>7027225357.1174335</v>
      </c>
      <c r="AF101" s="20">
        <f t="shared" si="91"/>
        <v>184905439603.25342</v>
      </c>
      <c r="AG101" s="20">
        <v>1.5048000000000001</v>
      </c>
      <c r="AH101" s="20">
        <f t="shared" si="92"/>
        <v>590286929997.86438</v>
      </c>
      <c r="AI101" s="20">
        <f t="shared" si="93"/>
        <v>284282229410.31342</v>
      </c>
      <c r="AJ101" s="20">
        <f t="shared" si="94"/>
        <v>4966688953.2494507</v>
      </c>
      <c r="AK101" s="20">
        <f t="shared" si="95"/>
        <v>829156502.44674754</v>
      </c>
      <c r="AL101" s="20">
        <f t="shared" si="96"/>
        <v>136218568.25910851</v>
      </c>
      <c r="AM101" s="20">
        <f t="shared" si="97"/>
        <v>4001313882.5435944</v>
      </c>
      <c r="AN101" s="20">
        <v>1.0017208523351306E-2</v>
      </c>
      <c r="AO101" s="20">
        <f t="shared" si="98"/>
        <v>2847714371.4863029</v>
      </c>
      <c r="AP101" s="20">
        <f t="shared" si="99"/>
        <v>6849028254.0298977</v>
      </c>
      <c r="AQ101" s="20">
        <f t="shared" si="100"/>
        <v>277433201156.28351</v>
      </c>
      <c r="AR101" s="20">
        <v>2.1048</v>
      </c>
      <c r="AS101" s="20">
        <f t="shared" si="62"/>
        <v>575318373338.51135</v>
      </c>
      <c r="AT101" s="20">
        <f t="shared" si="101"/>
        <v>149405566748.80112</v>
      </c>
      <c r="AU101" s="20">
        <f t="shared" si="102"/>
        <v>4966688953.2494507</v>
      </c>
      <c r="AV101" s="20">
        <f t="shared" si="103"/>
        <v>435766236.35066992</v>
      </c>
      <c r="AW101" s="20">
        <f t="shared" si="104"/>
        <v>71590167.400467202</v>
      </c>
      <c r="AX101" s="20">
        <f t="shared" si="105"/>
        <v>4459332549.4983139</v>
      </c>
      <c r="AY101" s="20">
        <v>1.5417421315713664E-2</v>
      </c>
      <c r="AZ101" s="20">
        <f t="shared" si="106"/>
        <v>2303448569.4792471</v>
      </c>
      <c r="BA101" s="20">
        <f t="shared" si="107"/>
        <v>6762781118.977561</v>
      </c>
      <c r="BB101" s="20">
        <f t="shared" si="108"/>
        <v>142642785629.82355</v>
      </c>
      <c r="BC101" s="20">
        <v>1.3048000000000002</v>
      </c>
      <c r="BD101" s="20">
        <f t="shared" si="63"/>
        <v>568073613994.11511</v>
      </c>
      <c r="BE101" s="20">
        <f t="shared" si="64"/>
        <v>0.82487768233873748</v>
      </c>
      <c r="BF101" s="20">
        <f t="shared" si="65"/>
        <v>0.81860452995446775</v>
      </c>
      <c r="BG101" s="20">
        <f t="shared" si="66"/>
        <v>0.83119996054932133</v>
      </c>
      <c r="BH101" s="20">
        <f t="shared" si="67"/>
        <v>0.81238011361819873</v>
      </c>
      <c r="BI101" s="20">
        <f t="shared" si="68"/>
        <v>0.83757175754735969</v>
      </c>
      <c r="BJ101" s="20">
        <f t="shared" si="69"/>
        <v>6402897897.7468204</v>
      </c>
      <c r="BK101" s="20">
        <f t="shared" si="70"/>
        <v>9813890715.3790283</v>
      </c>
      <c r="BL101" s="20">
        <f t="shared" si="71"/>
        <v>6306338174.9414949</v>
      </c>
      <c r="BM101" s="20">
        <f t="shared" si="72"/>
        <v>6237604604.8480186</v>
      </c>
      <c r="BN101" s="20">
        <f t="shared" si="73"/>
        <v>6029299960.1901646</v>
      </c>
    </row>
    <row r="102" spans="1:66" x14ac:dyDescent="0.3">
      <c r="A102" s="20">
        <f t="shared" si="61"/>
        <v>85</v>
      </c>
      <c r="B102" s="20">
        <f t="shared" si="109"/>
        <v>219857674824.0152</v>
      </c>
      <c r="C102" s="20">
        <f t="shared" si="110"/>
        <v>4966688953.2494507</v>
      </c>
      <c r="D102" s="20">
        <f t="shared" si="111"/>
        <v>641251551.5700444</v>
      </c>
      <c r="E102" s="20">
        <f t="shared" si="112"/>
        <v>105348469.18650728</v>
      </c>
      <c r="F102" s="20">
        <f t="shared" si="113"/>
        <v>4220088932.4928989</v>
      </c>
      <c r="G102" s="20">
        <v>1.3046638430820989E-2</v>
      </c>
      <c r="H102" s="20">
        <f t="shared" si="114"/>
        <v>2868403589.6699409</v>
      </c>
      <c r="I102" s="20">
        <f t="shared" si="115"/>
        <v>7088492522.1628399</v>
      </c>
      <c r="J102" s="20">
        <f t="shared" si="116"/>
        <v>212769182301.85236</v>
      </c>
      <c r="K102" s="4">
        <v>1.7130999999999998</v>
      </c>
      <c r="L102" s="20">
        <f t="shared" si="74"/>
        <v>602521864383.84143</v>
      </c>
      <c r="M102" s="20">
        <f t="shared" si="75"/>
        <v>249864819773.17957</v>
      </c>
      <c r="N102" s="20">
        <f t="shared" si="76"/>
        <v>4966688953.2494507</v>
      </c>
      <c r="O102" s="20">
        <f t="shared" si="77"/>
        <v>728772391.00510705</v>
      </c>
      <c r="P102" s="20">
        <f t="shared" si="78"/>
        <v>119726892.80798188</v>
      </c>
      <c r="Q102" s="20">
        <f t="shared" si="79"/>
        <v>4118189669.4363618</v>
      </c>
      <c r="R102" s="20">
        <v>1.1566500577399608E-2</v>
      </c>
      <c r="S102" s="20">
        <f t="shared" si="80"/>
        <v>2890061582.1783304</v>
      </c>
      <c r="T102" s="20">
        <f t="shared" si="81"/>
        <v>7008251251.6146927</v>
      </c>
      <c r="U102" s="20">
        <f t="shared" si="82"/>
        <v>242856568521.56485</v>
      </c>
      <c r="V102" s="20">
        <v>1.9130999999999998</v>
      </c>
      <c r="W102" s="20">
        <f t="shared" si="83"/>
        <v>595701356387.2489</v>
      </c>
      <c r="X102" s="20">
        <f t="shared" si="84"/>
        <v>184905439603.25342</v>
      </c>
      <c r="Y102" s="20">
        <f t="shared" si="85"/>
        <v>4966688953.2494507</v>
      </c>
      <c r="Z102" s="20">
        <f t="shared" si="86"/>
        <v>539307532.17615581</v>
      </c>
      <c r="AA102" s="20">
        <f t="shared" si="87"/>
        <v>88600523.143225595</v>
      </c>
      <c r="AB102" s="20">
        <f t="shared" si="88"/>
        <v>4338780897.930069</v>
      </c>
      <c r="AC102" s="20">
        <v>1.4453743249951967E-2</v>
      </c>
      <c r="AD102" s="20">
        <f t="shared" si="89"/>
        <v>2672575749.5449252</v>
      </c>
      <c r="AE102" s="20">
        <f t="shared" si="90"/>
        <v>7011356647.4749947</v>
      </c>
      <c r="AF102" s="20">
        <f t="shared" si="91"/>
        <v>177894082955.77844</v>
      </c>
      <c r="AG102" s="20">
        <v>1.5130999999999999</v>
      </c>
      <c r="AH102" s="20">
        <f t="shared" si="92"/>
        <v>595965315035.37451</v>
      </c>
      <c r="AI102" s="20">
        <f t="shared" si="93"/>
        <v>277433201156.28351</v>
      </c>
      <c r="AJ102" s="20">
        <f t="shared" si="94"/>
        <v>4966688953.2494507</v>
      </c>
      <c r="AK102" s="20">
        <f t="shared" si="95"/>
        <v>809180170.03916025</v>
      </c>
      <c r="AL102" s="20">
        <f t="shared" si="96"/>
        <v>132936742.22071919</v>
      </c>
      <c r="AM102" s="20">
        <f t="shared" si="97"/>
        <v>4024572040.9895711</v>
      </c>
      <c r="AN102" s="20">
        <v>1.0101030789644527E-2</v>
      </c>
      <c r="AO102" s="20">
        <f t="shared" si="98"/>
        <v>2802361306.9492636</v>
      </c>
      <c r="AP102" s="20">
        <f t="shared" si="99"/>
        <v>6826933347.9388351</v>
      </c>
      <c r="AQ102" s="20">
        <f t="shared" si="100"/>
        <v>270606267808.3447</v>
      </c>
      <c r="AR102" s="20">
        <v>2.1130999999999998</v>
      </c>
      <c r="AS102" s="20">
        <f t="shared" si="62"/>
        <v>580289334574.80103</v>
      </c>
      <c r="AT102" s="20">
        <f t="shared" si="101"/>
        <v>142642785629.82355</v>
      </c>
      <c r="AU102" s="20">
        <f t="shared" si="102"/>
        <v>4966688953.2494507</v>
      </c>
      <c r="AV102" s="20">
        <f t="shared" si="103"/>
        <v>416041458.08698535</v>
      </c>
      <c r="AW102" s="20">
        <f t="shared" si="104"/>
        <v>68349668.114290461</v>
      </c>
      <c r="AX102" s="20">
        <f t="shared" si="105"/>
        <v>4482297827.0481749</v>
      </c>
      <c r="AY102" s="20">
        <v>1.5813759968116847E-2</v>
      </c>
      <c r="AZ102" s="20">
        <f t="shared" si="106"/>
        <v>2255718773.1335769</v>
      </c>
      <c r="BA102" s="20">
        <f t="shared" si="107"/>
        <v>6738016600.1817513</v>
      </c>
      <c r="BB102" s="20">
        <f t="shared" si="108"/>
        <v>135904769029.64178</v>
      </c>
      <c r="BC102" s="20">
        <v>1.3130999999999999</v>
      </c>
      <c r="BD102" s="20">
        <f t="shared" si="63"/>
        <v>572731411015.44885</v>
      </c>
      <c r="BE102" s="20">
        <f t="shared" si="64"/>
        <v>0.82123142604297861</v>
      </c>
      <c r="BF102" s="20">
        <f t="shared" si="65"/>
        <v>0.81485079510691572</v>
      </c>
      <c r="BG102" s="20">
        <f t="shared" si="66"/>
        <v>0.82766309159510643</v>
      </c>
      <c r="BH102" s="20">
        <f t="shared" si="67"/>
        <v>0.80852078546421779</v>
      </c>
      <c r="BI102" s="20">
        <f t="shared" si="68"/>
        <v>0.83414620853023069</v>
      </c>
      <c r="BJ102" s="20">
        <f t="shared" si="69"/>
        <v>6347908748.6189194</v>
      </c>
      <c r="BK102" s="20">
        <f t="shared" si="70"/>
        <v>9757789547.2913189</v>
      </c>
      <c r="BL102" s="20">
        <f t="shared" si="71"/>
        <v>6249406058.5264997</v>
      </c>
      <c r="BM102" s="20">
        <f t="shared" si="72"/>
        <v>6173956499.4495001</v>
      </c>
      <c r="BN102" s="20">
        <f t="shared" si="73"/>
        <v>5967530404.9100113</v>
      </c>
    </row>
    <row r="103" spans="1:66" x14ac:dyDescent="0.3">
      <c r="A103" s="20">
        <f t="shared" si="61"/>
        <v>86</v>
      </c>
      <c r="B103" s="20">
        <f t="shared" si="109"/>
        <v>212769182301.85236</v>
      </c>
      <c r="C103" s="20">
        <f t="shared" si="110"/>
        <v>4966688953.2494507</v>
      </c>
      <c r="D103" s="20">
        <f t="shared" si="111"/>
        <v>620576781.71373606</v>
      </c>
      <c r="E103" s="20">
        <f t="shared" si="112"/>
        <v>101951899.85297093</v>
      </c>
      <c r="F103" s="20">
        <f t="shared" si="113"/>
        <v>4244160271.682744</v>
      </c>
      <c r="G103" s="20">
        <v>1.2413400936695407E-2</v>
      </c>
      <c r="H103" s="20">
        <f t="shared" si="114"/>
        <v>2641189166.8857298</v>
      </c>
      <c r="I103" s="20">
        <f t="shared" si="115"/>
        <v>6885349438.5684738</v>
      </c>
      <c r="J103" s="20">
        <f t="shared" si="116"/>
        <v>205883832863.28387</v>
      </c>
      <c r="K103" s="4">
        <v>1.7206000000000001</v>
      </c>
      <c r="L103" s="20">
        <f t="shared" si="74"/>
        <v>592140051716.88879</v>
      </c>
      <c r="M103" s="20">
        <f t="shared" si="75"/>
        <v>242856568521.56485</v>
      </c>
      <c r="N103" s="20">
        <f t="shared" si="76"/>
        <v>4966688953.2494507</v>
      </c>
      <c r="O103" s="20">
        <f t="shared" si="77"/>
        <v>708331658.18789756</v>
      </c>
      <c r="P103" s="20">
        <f t="shared" si="78"/>
        <v>116368772.41658317</v>
      </c>
      <c r="Q103" s="20">
        <f t="shared" si="79"/>
        <v>4141988522.6449699</v>
      </c>
      <c r="R103" s="20">
        <v>1.0952983082534895E-2</v>
      </c>
      <c r="S103" s="20">
        <f t="shared" si="80"/>
        <v>2660003886.4991765</v>
      </c>
      <c r="T103" s="20">
        <f t="shared" si="81"/>
        <v>6801992409.144146</v>
      </c>
      <c r="U103" s="20">
        <f t="shared" si="82"/>
        <v>236054576112.42072</v>
      </c>
      <c r="V103" s="20">
        <v>1.9206000000000001</v>
      </c>
      <c r="W103" s="20">
        <f t="shared" si="83"/>
        <v>584971347186.39661</v>
      </c>
      <c r="X103" s="20">
        <f t="shared" si="84"/>
        <v>177894082955.77844</v>
      </c>
      <c r="Y103" s="20">
        <f t="shared" si="85"/>
        <v>4966688953.2494507</v>
      </c>
      <c r="Z103" s="20">
        <f t="shared" si="86"/>
        <v>518857741.95435381</v>
      </c>
      <c r="AA103" s="20">
        <f t="shared" si="87"/>
        <v>85240914.749643847</v>
      </c>
      <c r="AB103" s="20">
        <f t="shared" si="88"/>
        <v>4362590296.5454531</v>
      </c>
      <c r="AC103" s="20">
        <v>1.3800818181815777E-2</v>
      </c>
      <c r="AD103" s="20">
        <f t="shared" si="89"/>
        <v>2455083894.4935513</v>
      </c>
      <c r="AE103" s="20">
        <f t="shared" si="90"/>
        <v>6817674191.0390043</v>
      </c>
      <c r="AF103" s="20">
        <f t="shared" si="91"/>
        <v>171076408764.73944</v>
      </c>
      <c r="AG103" s="20">
        <v>1.5206000000000002</v>
      </c>
      <c r="AH103" s="20">
        <f t="shared" si="92"/>
        <v>586319980429.35437</v>
      </c>
      <c r="AI103" s="20">
        <f t="shared" si="93"/>
        <v>270606267808.3447</v>
      </c>
      <c r="AJ103" s="20">
        <f t="shared" si="94"/>
        <v>4966688953.2494507</v>
      </c>
      <c r="AK103" s="20">
        <f t="shared" si="95"/>
        <v>789268281.1076721</v>
      </c>
      <c r="AL103" s="20">
        <f t="shared" si="96"/>
        <v>129665503.32483184</v>
      </c>
      <c r="AM103" s="20">
        <f t="shared" si="97"/>
        <v>4047755168.8169465</v>
      </c>
      <c r="AN103" s="20">
        <v>9.51590757861287E-3</v>
      </c>
      <c r="AO103" s="20">
        <f t="shared" si="98"/>
        <v>2575064234.6575713</v>
      </c>
      <c r="AP103" s="20">
        <f t="shared" si="99"/>
        <v>6622819403.4745178</v>
      </c>
      <c r="AQ103" s="20">
        <f t="shared" si="100"/>
        <v>263983448404.87018</v>
      </c>
      <c r="AR103" s="20">
        <v>2.1206</v>
      </c>
      <c r="AS103" s="20">
        <f t="shared" si="62"/>
        <v>569562468698.80859</v>
      </c>
      <c r="AT103" s="20">
        <f t="shared" si="101"/>
        <v>135904769029.64178</v>
      </c>
      <c r="AU103" s="20">
        <f t="shared" si="102"/>
        <v>4966688953.2494507</v>
      </c>
      <c r="AV103" s="20">
        <f t="shared" si="103"/>
        <v>396388909.66978854</v>
      </c>
      <c r="AW103" s="20">
        <f t="shared" si="104"/>
        <v>65121035.160036691</v>
      </c>
      <c r="AX103" s="20">
        <f t="shared" si="105"/>
        <v>4505179008.4196253</v>
      </c>
      <c r="AY103" s="20">
        <v>1.5121314840802369E-2</v>
      </c>
      <c r="AZ103" s="20">
        <f t="shared" si="106"/>
        <v>2055058800.8637404</v>
      </c>
      <c r="BA103" s="20">
        <f t="shared" si="107"/>
        <v>6560237809.2833652</v>
      </c>
      <c r="BB103" s="20">
        <f t="shared" si="108"/>
        <v>129344531220.35841</v>
      </c>
      <c r="BC103" s="20">
        <v>1.3206000000000002</v>
      </c>
      <c r="BD103" s="20">
        <f t="shared" si="63"/>
        <v>564180451598.36938</v>
      </c>
      <c r="BE103" s="20">
        <f t="shared" si="64"/>
        <v>0.81759620012431156</v>
      </c>
      <c r="BF103" s="20">
        <f t="shared" si="65"/>
        <v>0.81110922693289256</v>
      </c>
      <c r="BG103" s="20">
        <f t="shared" si="66"/>
        <v>0.82413614356631593</v>
      </c>
      <c r="BH103" s="20">
        <f t="shared" si="67"/>
        <v>0.80467478627632627</v>
      </c>
      <c r="BI103" s="20">
        <f t="shared" si="68"/>
        <v>0.83072949869537682</v>
      </c>
      <c r="BJ103" s="20">
        <f t="shared" si="69"/>
        <v>6136816756.1161709</v>
      </c>
      <c r="BK103" s="20">
        <f t="shared" si="70"/>
        <v>9545686041.8706112</v>
      </c>
      <c r="BL103" s="20">
        <f t="shared" si="71"/>
        <v>6046301134.4082756</v>
      </c>
      <c r="BM103" s="20">
        <f t="shared" si="72"/>
        <v>5964320073.4525633</v>
      </c>
      <c r="BN103" s="20">
        <f t="shared" si="73"/>
        <v>5779075026.846817</v>
      </c>
    </row>
    <row r="104" spans="1:66" x14ac:dyDescent="0.3">
      <c r="A104" s="20">
        <f t="shared" si="61"/>
        <v>87</v>
      </c>
      <c r="B104" s="20">
        <f t="shared" si="109"/>
        <v>205883832863.28387</v>
      </c>
      <c r="C104" s="20">
        <f t="shared" si="110"/>
        <v>4966688953.2494507</v>
      </c>
      <c r="D104" s="20">
        <f t="shared" si="111"/>
        <v>600494512.51791131</v>
      </c>
      <c r="E104" s="20">
        <f t="shared" si="112"/>
        <v>98652669.913656861</v>
      </c>
      <c r="F104" s="20">
        <f t="shared" si="113"/>
        <v>4267541770.817883</v>
      </c>
      <c r="G104" s="20">
        <v>1.1282818210925027E-2</v>
      </c>
      <c r="H104" s="20">
        <f t="shared" si="114"/>
        <v>2322949858.764904</v>
      </c>
      <c r="I104" s="20">
        <f t="shared" si="115"/>
        <v>6590491629.5827866</v>
      </c>
      <c r="J104" s="20">
        <f t="shared" si="116"/>
        <v>199293341233.70111</v>
      </c>
      <c r="K104" s="4">
        <v>1.7202999999999999</v>
      </c>
      <c r="L104" s="20">
        <f t="shared" si="74"/>
        <v>573372771773.70239</v>
      </c>
      <c r="M104" s="20">
        <f t="shared" si="75"/>
        <v>236054576112.42072</v>
      </c>
      <c r="N104" s="20">
        <f t="shared" si="76"/>
        <v>4966688953.2494507</v>
      </c>
      <c r="O104" s="20">
        <f t="shared" si="77"/>
        <v>688492513.66122711</v>
      </c>
      <c r="P104" s="20">
        <f t="shared" si="78"/>
        <v>113109484.38720159</v>
      </c>
      <c r="Q104" s="20">
        <f t="shared" si="79"/>
        <v>4165086955.2010217</v>
      </c>
      <c r="R104" s="20">
        <v>9.9706743098851858E-3</v>
      </c>
      <c r="S104" s="20">
        <f t="shared" si="80"/>
        <v>2353623297.7749505</v>
      </c>
      <c r="T104" s="20">
        <f t="shared" si="81"/>
        <v>6518710252.9759722</v>
      </c>
      <c r="U104" s="20">
        <f t="shared" si="82"/>
        <v>229535865859.44473</v>
      </c>
      <c r="V104" s="20">
        <v>1.9202999999999999</v>
      </c>
      <c r="W104" s="20">
        <f t="shared" si="83"/>
        <v>567127792008.90955</v>
      </c>
      <c r="X104" s="20">
        <f t="shared" si="84"/>
        <v>171076408764.73944</v>
      </c>
      <c r="Y104" s="20">
        <f t="shared" si="85"/>
        <v>4966688953.2494507</v>
      </c>
      <c r="Z104" s="20">
        <f t="shared" si="86"/>
        <v>498972858.89715672</v>
      </c>
      <c r="AA104" s="20">
        <f t="shared" si="87"/>
        <v>81974112.533104315</v>
      </c>
      <c r="AB104" s="20">
        <f t="shared" si="88"/>
        <v>4385741981.81919</v>
      </c>
      <c r="AC104" s="20">
        <v>1.2537776721654903E-2</v>
      </c>
      <c r="AD104" s="20">
        <f t="shared" si="89"/>
        <v>2144917815.4348691</v>
      </c>
      <c r="AE104" s="20">
        <f t="shared" si="90"/>
        <v>6530659797.2540588</v>
      </c>
      <c r="AF104" s="20">
        <f t="shared" si="91"/>
        <v>164545748967.48538</v>
      </c>
      <c r="AG104" s="20">
        <v>1.5203</v>
      </c>
      <c r="AH104" s="20">
        <f t="shared" si="92"/>
        <v>568167402361.10315</v>
      </c>
      <c r="AI104" s="20">
        <f t="shared" si="93"/>
        <v>263983448404.87018</v>
      </c>
      <c r="AJ104" s="20">
        <f t="shared" si="94"/>
        <v>4966688953.2494507</v>
      </c>
      <c r="AK104" s="20">
        <f t="shared" si="95"/>
        <v>769951724.51420474</v>
      </c>
      <c r="AL104" s="20">
        <f t="shared" si="96"/>
        <v>126492069.02733363</v>
      </c>
      <c r="AM104" s="20">
        <f t="shared" si="97"/>
        <v>4070245159.707912</v>
      </c>
      <c r="AN104" s="20">
        <v>8.6682143049018334E-3</v>
      </c>
      <c r="AO104" s="20">
        <f t="shared" si="98"/>
        <v>2288265103.7204108</v>
      </c>
      <c r="AP104" s="20">
        <f t="shared" si="99"/>
        <v>6358510263.4283228</v>
      </c>
      <c r="AQ104" s="20">
        <f t="shared" si="100"/>
        <v>257624938141.44186</v>
      </c>
      <c r="AR104" s="20">
        <v>2.1202999999999999</v>
      </c>
      <c r="AS104" s="20">
        <f t="shared" si="62"/>
        <v>553190392918.26404</v>
      </c>
      <c r="AT104" s="20">
        <f t="shared" si="101"/>
        <v>129344531220.35841</v>
      </c>
      <c r="AU104" s="20">
        <f t="shared" si="102"/>
        <v>4966688953.2494507</v>
      </c>
      <c r="AV104" s="20">
        <f t="shared" si="103"/>
        <v>377254882.72604537</v>
      </c>
      <c r="AW104" s="20">
        <f t="shared" si="104"/>
        <v>61977587.876421742</v>
      </c>
      <c r="AX104" s="20">
        <f t="shared" si="105"/>
        <v>4527456482.6469831</v>
      </c>
      <c r="AY104" s="20">
        <v>1.3713473054588587E-2</v>
      </c>
      <c r="AZ104" s="20">
        <f t="shared" si="106"/>
        <v>1773762743.6487775</v>
      </c>
      <c r="BA104" s="20">
        <f t="shared" si="107"/>
        <v>6301219226.2957611</v>
      </c>
      <c r="BB104" s="20">
        <f t="shared" si="108"/>
        <v>123043311994.06265</v>
      </c>
      <c r="BC104" s="20">
        <v>1.3203</v>
      </c>
      <c r="BD104" s="20">
        <f t="shared" si="63"/>
        <v>548206072687.7312</v>
      </c>
      <c r="BE104" s="20">
        <f t="shared" si="64"/>
        <v>0.81397726832595685</v>
      </c>
      <c r="BF104" s="20">
        <f t="shared" si="65"/>
        <v>0.80738503991852439</v>
      </c>
      <c r="BG104" s="20">
        <f t="shared" si="66"/>
        <v>0.8206244293193492</v>
      </c>
      <c r="BH104" s="20">
        <f t="shared" si="67"/>
        <v>0.80084728112770476</v>
      </c>
      <c r="BI104" s="20">
        <f t="shared" si="68"/>
        <v>0.82732698988092968</v>
      </c>
      <c r="BJ104" s="20">
        <f t="shared" si="69"/>
        <v>5853299256.5169363</v>
      </c>
      <c r="BK104" s="20">
        <f t="shared" si="70"/>
        <v>9273139496.5985012</v>
      </c>
      <c r="BL104" s="20">
        <f t="shared" si="71"/>
        <v>5768688286.7787523</v>
      </c>
      <c r="BM104" s="20">
        <f t="shared" si="72"/>
        <v>5708809401.665967</v>
      </c>
      <c r="BN104" s="20">
        <f t="shared" si="73"/>
        <v>5525281881.6147346</v>
      </c>
    </row>
    <row r="105" spans="1:66" x14ac:dyDescent="0.3">
      <c r="A105" s="20">
        <f t="shared" si="61"/>
        <v>88</v>
      </c>
      <c r="B105" s="20">
        <f t="shared" si="109"/>
        <v>199293341233.70111</v>
      </c>
      <c r="C105" s="20">
        <f t="shared" si="110"/>
        <v>4966688953.2494507</v>
      </c>
      <c r="D105" s="20">
        <f t="shared" si="111"/>
        <v>581272245.2649616</v>
      </c>
      <c r="E105" s="20">
        <f t="shared" si="112"/>
        <v>95494726.007815123</v>
      </c>
      <c r="F105" s="20">
        <f t="shared" si="113"/>
        <v>4289921981.9766741</v>
      </c>
      <c r="G105" s="20">
        <v>1.4131558824840629E-2</v>
      </c>
      <c r="H105" s="20">
        <f t="shared" si="114"/>
        <v>2816325575.0430837</v>
      </c>
      <c r="I105" s="20">
        <f t="shared" si="115"/>
        <v>7106247557.0197582</v>
      </c>
      <c r="J105" s="20">
        <f t="shared" si="116"/>
        <v>192187093676.68134</v>
      </c>
      <c r="K105" s="4">
        <v>1.7259000000000002</v>
      </c>
      <c r="L105" s="20">
        <f t="shared" si="74"/>
        <v>625349785017.73877</v>
      </c>
      <c r="M105" s="20">
        <f t="shared" si="75"/>
        <v>229535865859.44473</v>
      </c>
      <c r="N105" s="20">
        <f t="shared" si="76"/>
        <v>4966688953.2494507</v>
      </c>
      <c r="O105" s="20">
        <f t="shared" si="77"/>
        <v>669479608.75671387</v>
      </c>
      <c r="P105" s="20">
        <f t="shared" si="78"/>
        <v>109985935.72431727</v>
      </c>
      <c r="Q105" s="20">
        <f t="shared" si="79"/>
        <v>4187223408.7684197</v>
      </c>
      <c r="R105" s="20">
        <v>1.2614401404989817E-2</v>
      </c>
      <c r="S105" s="20">
        <f t="shared" si="80"/>
        <v>2895457548.7929339</v>
      </c>
      <c r="T105" s="20">
        <f t="shared" si="81"/>
        <v>7082680957.5613537</v>
      </c>
      <c r="U105" s="20">
        <f t="shared" si="82"/>
        <v>222453184901.88336</v>
      </c>
      <c r="V105" s="20">
        <v>1.9259000000000002</v>
      </c>
      <c r="W105" s="20">
        <f t="shared" si="83"/>
        <v>623275924265.39917</v>
      </c>
      <c r="X105" s="20">
        <f t="shared" si="84"/>
        <v>164545748967.48538</v>
      </c>
      <c r="Y105" s="20">
        <f t="shared" si="85"/>
        <v>4966688953.2494507</v>
      </c>
      <c r="Z105" s="20">
        <f t="shared" si="86"/>
        <v>479925101.15516573</v>
      </c>
      <c r="AA105" s="20">
        <f t="shared" si="87"/>
        <v>78844838.046920091</v>
      </c>
      <c r="AB105" s="20">
        <f t="shared" si="88"/>
        <v>4407919014.0473652</v>
      </c>
      <c r="AC105" s="20">
        <v>1.5565842686189546E-2</v>
      </c>
      <c r="AD105" s="20">
        <f t="shared" si="89"/>
        <v>2561293243.1091132</v>
      </c>
      <c r="AE105" s="20">
        <f t="shared" si="90"/>
        <v>6969212257.1564789</v>
      </c>
      <c r="AF105" s="20">
        <f t="shared" si="91"/>
        <v>157576536710.32892</v>
      </c>
      <c r="AG105" s="20">
        <v>1.5259000000000003</v>
      </c>
      <c r="AH105" s="20">
        <f t="shared" si="92"/>
        <v>613290678629.77014</v>
      </c>
      <c r="AI105" s="20">
        <f t="shared" si="93"/>
        <v>257624938141.44186</v>
      </c>
      <c r="AJ105" s="20">
        <f t="shared" si="94"/>
        <v>4966688953.2494507</v>
      </c>
      <c r="AK105" s="20">
        <f t="shared" si="95"/>
        <v>751406069.57920551</v>
      </c>
      <c r="AL105" s="20">
        <f t="shared" si="96"/>
        <v>123445282.85944091</v>
      </c>
      <c r="AM105" s="20">
        <f t="shared" si="97"/>
        <v>4091837600.8108044</v>
      </c>
      <c r="AN105" s="20">
        <v>1.1094192839275485E-2</v>
      </c>
      <c r="AO105" s="20">
        <f t="shared" si="98"/>
        <v>2858140743.9475741</v>
      </c>
      <c r="AP105" s="20">
        <f t="shared" si="99"/>
        <v>6949978344.758379</v>
      </c>
      <c r="AQ105" s="20">
        <f t="shared" si="100"/>
        <v>250674959796.6835</v>
      </c>
      <c r="AR105" s="20">
        <v>2.1259000000000001</v>
      </c>
      <c r="AS105" s="20">
        <f t="shared" si="62"/>
        <v>611598094338.7373</v>
      </c>
      <c r="AT105" s="20">
        <f t="shared" si="101"/>
        <v>123043311994.06265</v>
      </c>
      <c r="AU105" s="20">
        <f t="shared" si="102"/>
        <v>4966688953.2494507</v>
      </c>
      <c r="AV105" s="20">
        <f t="shared" si="103"/>
        <v>358876326.64934939</v>
      </c>
      <c r="AW105" s="20">
        <f t="shared" si="104"/>
        <v>58958253.66382169</v>
      </c>
      <c r="AX105" s="20">
        <f t="shared" si="105"/>
        <v>4548854372.9362803</v>
      </c>
      <c r="AY105" s="20">
        <v>1.6892729831516462E-2</v>
      </c>
      <c r="AZ105" s="20">
        <f t="shared" si="106"/>
        <v>2078537427.0906894</v>
      </c>
      <c r="BA105" s="20">
        <f t="shared" si="107"/>
        <v>6627391800.0269699</v>
      </c>
      <c r="BB105" s="20">
        <f t="shared" si="108"/>
        <v>116415920194.03569</v>
      </c>
      <c r="BC105" s="20">
        <v>1.3259000000000003</v>
      </c>
      <c r="BD105" s="20">
        <f t="shared" si="63"/>
        <v>583210478402.37329</v>
      </c>
      <c r="BE105" s="20">
        <f t="shared" si="64"/>
        <v>0.8103705900404935</v>
      </c>
      <c r="BF105" s="20">
        <f t="shared" si="65"/>
        <v>0.80367421915294779</v>
      </c>
      <c r="BG105" s="20">
        <f t="shared" si="66"/>
        <v>0.81712388178943685</v>
      </c>
      <c r="BH105" s="20">
        <f t="shared" si="67"/>
        <v>0.79703428003682164</v>
      </c>
      <c r="BI105" s="20">
        <f t="shared" si="68"/>
        <v>0.82393458781090545</v>
      </c>
      <c r="BJ105" s="20">
        <f t="shared" si="69"/>
        <v>6229739958.1254463</v>
      </c>
      <c r="BK105" s="20">
        <f t="shared" si="70"/>
        <v>9683767954.3558979</v>
      </c>
      <c r="BL105" s="20">
        <f t="shared" si="71"/>
        <v>6086868034.2063217</v>
      </c>
      <c r="BM105" s="20">
        <f t="shared" si="72"/>
        <v>6138267381.9683561</v>
      </c>
      <c r="BN105" s="20">
        <f t="shared" si="73"/>
        <v>5756227949.2895193</v>
      </c>
    </row>
    <row r="106" spans="1:66" x14ac:dyDescent="0.3">
      <c r="A106" s="20">
        <f t="shared" si="61"/>
        <v>89</v>
      </c>
      <c r="B106" s="20">
        <f t="shared" si="109"/>
        <v>192187093676.68134</v>
      </c>
      <c r="C106" s="20">
        <f t="shared" si="110"/>
        <v>4966688953.2494507</v>
      </c>
      <c r="D106" s="20">
        <f t="shared" si="111"/>
        <v>560545689.89032054</v>
      </c>
      <c r="E106" s="20">
        <f t="shared" si="112"/>
        <v>92089649.053409815</v>
      </c>
      <c r="F106" s="20">
        <f t="shared" si="113"/>
        <v>4314053614.3057203</v>
      </c>
      <c r="G106" s="20">
        <v>1.411206967388301E-2</v>
      </c>
      <c r="H106" s="20">
        <f t="shared" si="114"/>
        <v>2712157656.3864079</v>
      </c>
      <c r="I106" s="20">
        <f t="shared" si="115"/>
        <v>7026211270.6921282</v>
      </c>
      <c r="J106" s="20">
        <f t="shared" si="116"/>
        <v>185160882405.9892</v>
      </c>
      <c r="K106" s="4">
        <v>1.7298</v>
      </c>
      <c r="L106" s="20">
        <f t="shared" si="74"/>
        <v>625332803091.59937</v>
      </c>
      <c r="M106" s="20">
        <f t="shared" si="75"/>
        <v>222453184901.88336</v>
      </c>
      <c r="N106" s="20">
        <f t="shared" si="76"/>
        <v>4966688953.2494507</v>
      </c>
      <c r="O106" s="20">
        <f t="shared" si="77"/>
        <v>648821789.29715979</v>
      </c>
      <c r="P106" s="20">
        <f t="shared" si="78"/>
        <v>106592151.09881912</v>
      </c>
      <c r="Q106" s="20">
        <f t="shared" si="79"/>
        <v>4211275012.8534713</v>
      </c>
      <c r="R106" s="20">
        <v>1.2662325068981239E-2</v>
      </c>
      <c r="S106" s="20">
        <f t="shared" si="80"/>
        <v>2816774539.8578367</v>
      </c>
      <c r="T106" s="20">
        <f t="shared" si="81"/>
        <v>7028049552.7113075</v>
      </c>
      <c r="U106" s="20">
        <f t="shared" si="82"/>
        <v>215425135349.17203</v>
      </c>
      <c r="V106" s="20">
        <v>1.9298</v>
      </c>
      <c r="W106" s="20">
        <f t="shared" si="83"/>
        <v>625496410191.3064</v>
      </c>
      <c r="X106" s="20">
        <f t="shared" si="84"/>
        <v>157576536710.32892</v>
      </c>
      <c r="Y106" s="20">
        <f t="shared" si="85"/>
        <v>4966688953.2494507</v>
      </c>
      <c r="Z106" s="20">
        <f t="shared" si="86"/>
        <v>459598232.07179272</v>
      </c>
      <c r="AA106" s="20">
        <f t="shared" si="87"/>
        <v>75505423.840365946</v>
      </c>
      <c r="AB106" s="20">
        <f t="shared" si="88"/>
        <v>4431585297.3372917</v>
      </c>
      <c r="AC106" s="20">
        <v>1.5486653993495914E-2</v>
      </c>
      <c r="AD106" s="20">
        <f t="shared" si="89"/>
        <v>2440333301.5262709</v>
      </c>
      <c r="AE106" s="20">
        <f t="shared" si="90"/>
        <v>6871918598.8635626</v>
      </c>
      <c r="AF106" s="20">
        <f t="shared" si="91"/>
        <v>150704618111.46536</v>
      </c>
      <c r="AG106" s="20">
        <v>1.5298</v>
      </c>
      <c r="AH106" s="20">
        <f t="shared" si="92"/>
        <v>611600755298.85706</v>
      </c>
      <c r="AI106" s="20">
        <f t="shared" si="93"/>
        <v>250674959796.6835</v>
      </c>
      <c r="AJ106" s="20">
        <f t="shared" si="94"/>
        <v>4966688953.2494507</v>
      </c>
      <c r="AK106" s="20">
        <f t="shared" si="95"/>
        <v>731135299.40699363</v>
      </c>
      <c r="AL106" s="20">
        <f t="shared" si="96"/>
        <v>120115084.90257752</v>
      </c>
      <c r="AM106" s="20">
        <f t="shared" si="97"/>
        <v>4115438568.9398794</v>
      </c>
      <c r="AN106" s="20">
        <v>1.1207320558933254E-2</v>
      </c>
      <c r="AO106" s="20">
        <f t="shared" si="98"/>
        <v>2809394630.5391378</v>
      </c>
      <c r="AP106" s="20">
        <f t="shared" si="99"/>
        <v>6924833199.4790173</v>
      </c>
      <c r="AQ106" s="20">
        <f t="shared" si="100"/>
        <v>243750126597.2045</v>
      </c>
      <c r="AR106" s="20">
        <v>2.1297999999999999</v>
      </c>
      <c r="AS106" s="20">
        <f t="shared" si="62"/>
        <v>616310154753.63257</v>
      </c>
      <c r="AT106" s="20">
        <f t="shared" si="101"/>
        <v>116415920194.03569</v>
      </c>
      <c r="AU106" s="20">
        <f t="shared" si="102"/>
        <v>4966688953.2494507</v>
      </c>
      <c r="AV106" s="20">
        <f t="shared" si="103"/>
        <v>339546433.89927077</v>
      </c>
      <c r="AW106" s="20">
        <f t="shared" si="104"/>
        <v>55782628.426308773</v>
      </c>
      <c r="AX106" s="20">
        <f t="shared" si="105"/>
        <v>4571359890.923871</v>
      </c>
      <c r="AY106" s="20">
        <v>1.6711994898879312E-2</v>
      </c>
      <c r="AZ106" s="20">
        <f t="shared" si="106"/>
        <v>1945542264.4310656</v>
      </c>
      <c r="BA106" s="20">
        <f t="shared" si="107"/>
        <v>6516902155.3549366</v>
      </c>
      <c r="BB106" s="20">
        <f t="shared" si="108"/>
        <v>109899018038.68076</v>
      </c>
      <c r="BC106" s="20">
        <v>1.3298000000000001</v>
      </c>
      <c r="BD106" s="20">
        <f t="shared" si="63"/>
        <v>580004291826.58936</v>
      </c>
      <c r="BE106" s="20">
        <f t="shared" si="64"/>
        <v>0.80677728229470724</v>
      </c>
      <c r="BF106" s="20">
        <f t="shared" si="65"/>
        <v>0.79997786570472329</v>
      </c>
      <c r="BG106" s="20">
        <f t="shared" si="66"/>
        <v>0.81363563355144175</v>
      </c>
      <c r="BH106" s="20">
        <f t="shared" si="67"/>
        <v>0.7932368676948075</v>
      </c>
      <c r="BI106" s="20">
        <f t="shared" si="68"/>
        <v>0.82055344020767229</v>
      </c>
      <c r="BJ106" s="20">
        <f t="shared" si="69"/>
        <v>6120823162.0891619</v>
      </c>
      <c r="BK106" s="20">
        <f t="shared" si="70"/>
        <v>9595525309.6847496</v>
      </c>
      <c r="BL106" s="20">
        <f t="shared" si="71"/>
        <v>5965183341.6311464</v>
      </c>
      <c r="BM106" s="20">
        <f t="shared" si="72"/>
        <v>6072996471.2264566</v>
      </c>
      <c r="BN106" s="20">
        <f t="shared" si="73"/>
        <v>5626082477.5195818</v>
      </c>
    </row>
    <row r="107" spans="1:66" x14ac:dyDescent="0.3">
      <c r="A107" s="20">
        <f t="shared" si="61"/>
        <v>90</v>
      </c>
      <c r="B107" s="20">
        <f t="shared" si="109"/>
        <v>185160882405.9892</v>
      </c>
      <c r="C107" s="20">
        <f t="shared" si="110"/>
        <v>4966688953.2494507</v>
      </c>
      <c r="D107" s="20">
        <f t="shared" si="111"/>
        <v>540052573.6841352</v>
      </c>
      <c r="E107" s="20">
        <f t="shared" si="112"/>
        <v>88722922.819536492</v>
      </c>
      <c r="F107" s="20">
        <f t="shared" si="113"/>
        <v>4337913456.745779</v>
      </c>
      <c r="G107" s="20">
        <v>1.5160739162959347E-2</v>
      </c>
      <c r="H107" s="20">
        <f t="shared" si="114"/>
        <v>2807175841.3405905</v>
      </c>
      <c r="I107" s="20">
        <f t="shared" si="115"/>
        <v>7145089298.0863695</v>
      </c>
      <c r="J107" s="20">
        <f t="shared" si="116"/>
        <v>178015793107.90283</v>
      </c>
      <c r="K107" s="4">
        <v>1.7351999999999999</v>
      </c>
      <c r="L107" s="20">
        <f t="shared" si="74"/>
        <v>643058036827.77332</v>
      </c>
      <c r="M107" s="20">
        <f t="shared" si="75"/>
        <v>215425135349.17203</v>
      </c>
      <c r="N107" s="20">
        <f t="shared" si="76"/>
        <v>4966688953.2494507</v>
      </c>
      <c r="O107" s="20">
        <f t="shared" si="77"/>
        <v>628323311.43508506</v>
      </c>
      <c r="P107" s="20">
        <f t="shared" si="78"/>
        <v>103224544.02147827</v>
      </c>
      <c r="Q107" s="20">
        <f t="shared" si="79"/>
        <v>4235141097.7928872</v>
      </c>
      <c r="R107" s="20">
        <v>1.3664984725506923E-2</v>
      </c>
      <c r="S107" s="20">
        <f t="shared" si="80"/>
        <v>2943781184.0366974</v>
      </c>
      <c r="T107" s="20">
        <f t="shared" si="81"/>
        <v>7178922281.8295841</v>
      </c>
      <c r="U107" s="20">
        <f t="shared" si="82"/>
        <v>208246213067.34247</v>
      </c>
      <c r="V107" s="20">
        <v>1.9351999999999998</v>
      </c>
      <c r="W107" s="20">
        <f t="shared" si="83"/>
        <v>646103005364.6626</v>
      </c>
      <c r="X107" s="20">
        <f t="shared" si="84"/>
        <v>150704618111.46536</v>
      </c>
      <c r="Y107" s="20">
        <f t="shared" si="85"/>
        <v>4966688953.2494507</v>
      </c>
      <c r="Z107" s="20">
        <f t="shared" si="86"/>
        <v>439555136.15844065</v>
      </c>
      <c r="AA107" s="20">
        <f t="shared" si="87"/>
        <v>72212629.511743829</v>
      </c>
      <c r="AB107" s="20">
        <f t="shared" si="88"/>
        <v>4454921187.5792665</v>
      </c>
      <c r="AC107" s="20">
        <v>1.6571675492000226E-2</v>
      </c>
      <c r="AD107" s="20">
        <f t="shared" si="89"/>
        <v>2497428026.4890242</v>
      </c>
      <c r="AE107" s="20">
        <f t="shared" si="90"/>
        <v>6952349214.0682907</v>
      </c>
      <c r="AF107" s="20">
        <f t="shared" si="91"/>
        <v>143752268897.39709</v>
      </c>
      <c r="AG107" s="20">
        <v>1.5351999999999999</v>
      </c>
      <c r="AH107" s="20">
        <f t="shared" si="92"/>
        <v>625711429266.14612</v>
      </c>
      <c r="AI107" s="20">
        <f t="shared" si="93"/>
        <v>243750126597.2045</v>
      </c>
      <c r="AJ107" s="20">
        <f t="shared" si="94"/>
        <v>4966688953.2494507</v>
      </c>
      <c r="AK107" s="20">
        <f t="shared" si="95"/>
        <v>710937869.24184644</v>
      </c>
      <c r="AL107" s="20">
        <f t="shared" si="96"/>
        <v>116796935.6611605</v>
      </c>
      <c r="AM107" s="20">
        <f t="shared" si="97"/>
        <v>4138954148.3464437</v>
      </c>
      <c r="AN107" s="20">
        <v>1.2165165059459082E-2</v>
      </c>
      <c r="AO107" s="20">
        <f t="shared" si="98"/>
        <v>2965260523.3190398</v>
      </c>
      <c r="AP107" s="20">
        <f t="shared" si="99"/>
        <v>7104214671.6654835</v>
      </c>
      <c r="AQ107" s="20">
        <f t="shared" si="100"/>
        <v>236645911925.53903</v>
      </c>
      <c r="AR107" s="20">
        <v>2.1351999999999998</v>
      </c>
      <c r="AS107" s="20">
        <f t="shared" si="62"/>
        <v>639379320449.89355</v>
      </c>
      <c r="AT107" s="20">
        <f t="shared" si="101"/>
        <v>109899018038.68076</v>
      </c>
      <c r="AU107" s="20">
        <f t="shared" si="102"/>
        <v>4966688953.2494507</v>
      </c>
      <c r="AV107" s="20">
        <f t="shared" si="103"/>
        <v>320538802.6128189</v>
      </c>
      <c r="AW107" s="20">
        <f t="shared" si="104"/>
        <v>52659946.143534534</v>
      </c>
      <c r="AX107" s="20">
        <f t="shared" si="105"/>
        <v>4593490204.4930973</v>
      </c>
      <c r="AY107" s="20">
        <v>1.7801929216410772E-2</v>
      </c>
      <c r="AZ107" s="20">
        <f t="shared" si="106"/>
        <v>1956414540.0776455</v>
      </c>
      <c r="BA107" s="20">
        <f t="shared" si="107"/>
        <v>6549904744.5707426</v>
      </c>
      <c r="BB107" s="20">
        <f t="shared" si="108"/>
        <v>103349113294.11</v>
      </c>
      <c r="BC107" s="20">
        <v>1.3351999999999999</v>
      </c>
      <c r="BD107" s="20">
        <f t="shared" si="63"/>
        <v>589491427011.36682</v>
      </c>
      <c r="BE107" s="20">
        <f t="shared" si="64"/>
        <v>0.80319630947107645</v>
      </c>
      <c r="BF107" s="20">
        <f t="shared" si="65"/>
        <v>0.79629494611572349</v>
      </c>
      <c r="BG107" s="20">
        <f t="shared" si="66"/>
        <v>0.81015864626570799</v>
      </c>
      <c r="BH107" s="20">
        <f t="shared" si="67"/>
        <v>0.78945401223279277</v>
      </c>
      <c r="BI107" s="20">
        <f t="shared" si="68"/>
        <v>0.81718250545460558</v>
      </c>
      <c r="BJ107" s="20">
        <f t="shared" si="69"/>
        <v>6172677589.1677103</v>
      </c>
      <c r="BK107" s="20">
        <f t="shared" si="70"/>
        <v>9671488843.9797859</v>
      </c>
      <c r="BL107" s="20">
        <f t="shared" si="71"/>
        <v>5988615221.705286</v>
      </c>
      <c r="BM107" s="20">
        <f t="shared" si="72"/>
        <v>6169703529.6305962</v>
      </c>
      <c r="BN107" s="20">
        <f t="shared" si="73"/>
        <v>5614406271.4718904</v>
      </c>
    </row>
    <row r="108" spans="1:66" x14ac:dyDescent="0.3">
      <c r="A108" s="20">
        <f t="shared" si="61"/>
        <v>91</v>
      </c>
      <c r="B108" s="20">
        <f t="shared" si="109"/>
        <v>178015793107.90283</v>
      </c>
      <c r="C108" s="20">
        <f t="shared" si="110"/>
        <v>4966688953.2494507</v>
      </c>
      <c r="D108" s="20">
        <f t="shared" si="111"/>
        <v>519212729.89804995</v>
      </c>
      <c r="E108" s="20">
        <f t="shared" si="112"/>
        <v>85299234.197536781</v>
      </c>
      <c r="F108" s="20">
        <f t="shared" si="113"/>
        <v>4362176989.1538639</v>
      </c>
      <c r="G108" s="20">
        <v>1.5952894286079711E-2</v>
      </c>
      <c r="H108" s="20">
        <f t="shared" si="114"/>
        <v>2839867128.703011</v>
      </c>
      <c r="I108" s="20">
        <f t="shared" si="115"/>
        <v>7202044117.8568745</v>
      </c>
      <c r="J108" s="20">
        <f t="shared" si="116"/>
        <v>170813748990.04596</v>
      </c>
      <c r="K108" s="4">
        <v>1.7389000000000001</v>
      </c>
      <c r="L108" s="20">
        <f t="shared" si="74"/>
        <v>655386014724.97559</v>
      </c>
      <c r="M108" s="20">
        <f t="shared" si="75"/>
        <v>208246213067.34247</v>
      </c>
      <c r="N108" s="20">
        <f t="shared" si="76"/>
        <v>4966688953.2494507</v>
      </c>
      <c r="O108" s="20">
        <f t="shared" si="77"/>
        <v>607384788.11308217</v>
      </c>
      <c r="P108" s="20">
        <f t="shared" si="78"/>
        <v>99784643.761434942</v>
      </c>
      <c r="Q108" s="20">
        <f t="shared" si="79"/>
        <v>4259519521.3749337</v>
      </c>
      <c r="R108" s="20">
        <v>1.4424405840418708E-2</v>
      </c>
      <c r="S108" s="20">
        <f t="shared" si="80"/>
        <v>3003827892.0136533</v>
      </c>
      <c r="T108" s="20">
        <f t="shared" si="81"/>
        <v>7263347413.388587</v>
      </c>
      <c r="U108" s="20">
        <f t="shared" si="82"/>
        <v>200982865653.95389</v>
      </c>
      <c r="V108" s="20">
        <v>1.9389000000000001</v>
      </c>
      <c r="W108" s="20">
        <f t="shared" si="83"/>
        <v>660964614618.36145</v>
      </c>
      <c r="X108" s="20">
        <f t="shared" si="84"/>
        <v>143752268897.39709</v>
      </c>
      <c r="Y108" s="20">
        <f t="shared" si="85"/>
        <v>4966688953.2494507</v>
      </c>
      <c r="Z108" s="20">
        <f t="shared" si="86"/>
        <v>419277450.95074153</v>
      </c>
      <c r="AA108" s="20">
        <f t="shared" si="87"/>
        <v>68881295.513336107</v>
      </c>
      <c r="AB108" s="20">
        <f t="shared" si="88"/>
        <v>4478530206.7853727</v>
      </c>
      <c r="AC108" s="20">
        <v>1.7396697735799549E-2</v>
      </c>
      <c r="AD108" s="20">
        <f t="shared" si="89"/>
        <v>2500814770.8433962</v>
      </c>
      <c r="AE108" s="20">
        <f t="shared" si="90"/>
        <v>6979344977.6287689</v>
      </c>
      <c r="AF108" s="20">
        <f t="shared" si="91"/>
        <v>136772923919.76833</v>
      </c>
      <c r="AG108" s="20">
        <v>1.5389000000000002</v>
      </c>
      <c r="AH108" s="20">
        <f t="shared" si="92"/>
        <v>635120392964.21802</v>
      </c>
      <c r="AI108" s="20">
        <f t="shared" si="93"/>
        <v>236645911925.53903</v>
      </c>
      <c r="AJ108" s="20">
        <f t="shared" si="94"/>
        <v>4966688953.2494507</v>
      </c>
      <c r="AK108" s="20">
        <f t="shared" si="95"/>
        <v>690217243.11615551</v>
      </c>
      <c r="AL108" s="20">
        <f t="shared" si="96"/>
        <v>113392832.79765412</v>
      </c>
      <c r="AM108" s="20">
        <f t="shared" si="97"/>
        <v>4163078877.3356409</v>
      </c>
      <c r="AN108" s="20">
        <v>1.2883104108487364E-2</v>
      </c>
      <c r="AO108" s="20">
        <f t="shared" si="98"/>
        <v>3048733920.1846509</v>
      </c>
      <c r="AP108" s="20">
        <f t="shared" si="99"/>
        <v>7211812797.5202923</v>
      </c>
      <c r="AQ108" s="20">
        <f t="shared" si="100"/>
        <v>229434099128.01874</v>
      </c>
      <c r="AR108" s="20">
        <v>2.1389</v>
      </c>
      <c r="AS108" s="20">
        <f t="shared" si="62"/>
        <v>656274964574.34656</v>
      </c>
      <c r="AT108" s="20">
        <f t="shared" si="101"/>
        <v>103349113294.11</v>
      </c>
      <c r="AU108" s="20">
        <f t="shared" si="102"/>
        <v>4966688953.2494507</v>
      </c>
      <c r="AV108" s="20">
        <f t="shared" si="103"/>
        <v>301434913.7744875</v>
      </c>
      <c r="AW108" s="20">
        <f t="shared" si="104"/>
        <v>49521450.120094381</v>
      </c>
      <c r="AX108" s="20">
        <f t="shared" si="105"/>
        <v>4615732589.3548689</v>
      </c>
      <c r="AY108" s="20">
        <v>1.8638448761076898E-2</v>
      </c>
      <c r="AZ108" s="20">
        <f t="shared" si="106"/>
        <v>1926267152.6350005</v>
      </c>
      <c r="BA108" s="20">
        <f t="shared" si="107"/>
        <v>6541999741.9898691</v>
      </c>
      <c r="BB108" s="20">
        <f t="shared" si="108"/>
        <v>96807113552.120132</v>
      </c>
      <c r="BC108" s="20">
        <v>1.3389000000000002</v>
      </c>
      <c r="BD108" s="20">
        <f t="shared" si="63"/>
        <v>595321976521.07812</v>
      </c>
      <c r="BE108" s="20">
        <f t="shared" si="64"/>
        <v>0.79962877662447662</v>
      </c>
      <c r="BF108" s="20">
        <f t="shared" si="65"/>
        <v>0.79262654918617259</v>
      </c>
      <c r="BG108" s="20">
        <f t="shared" si="66"/>
        <v>0.8066940408462554</v>
      </c>
      <c r="BH108" s="20">
        <f t="shared" si="67"/>
        <v>0.78568678579227602</v>
      </c>
      <c r="BI108" s="20">
        <f t="shared" si="68"/>
        <v>0.81382291993845701</v>
      </c>
      <c r="BJ108" s="20">
        <f t="shared" si="69"/>
        <v>6174139167.1736336</v>
      </c>
      <c r="BK108" s="20">
        <f t="shared" si="70"/>
        <v>9693851521.7097054</v>
      </c>
      <c r="BL108" s="20">
        <f t="shared" si="71"/>
        <v>5968424623.6065407</v>
      </c>
      <c r="BM108" s="20">
        <f t="shared" si="72"/>
        <v>6208520583.861659</v>
      </c>
      <c r="BN108" s="20">
        <f t="shared" si="73"/>
        <v>5569343973.9621782</v>
      </c>
    </row>
    <row r="109" spans="1:66" x14ac:dyDescent="0.3">
      <c r="A109" s="20">
        <f t="shared" si="61"/>
        <v>92</v>
      </c>
      <c r="B109" s="20">
        <f t="shared" si="109"/>
        <v>170813748990.04596</v>
      </c>
      <c r="C109" s="20">
        <f t="shared" si="110"/>
        <v>4966688953.2494507</v>
      </c>
      <c r="D109" s="20">
        <f t="shared" si="111"/>
        <v>498206767.8876341</v>
      </c>
      <c r="E109" s="20">
        <f t="shared" si="112"/>
        <v>81848254.724397033</v>
      </c>
      <c r="F109" s="20">
        <f t="shared" si="113"/>
        <v>4386633930.6374197</v>
      </c>
      <c r="G109" s="20">
        <v>1.5358121612564002E-2</v>
      </c>
      <c r="H109" s="20">
        <f t="shared" si="114"/>
        <v>2623378330.0871072</v>
      </c>
      <c r="I109" s="20">
        <f t="shared" si="115"/>
        <v>7010012260.7245274</v>
      </c>
      <c r="J109" s="20">
        <f t="shared" si="116"/>
        <v>163803736729.32144</v>
      </c>
      <c r="K109" s="4">
        <v>1.7444000000000002</v>
      </c>
      <c r="L109" s="20">
        <f t="shared" si="74"/>
        <v>644921127986.65649</v>
      </c>
      <c r="M109" s="20">
        <f t="shared" si="75"/>
        <v>200982865653.95389</v>
      </c>
      <c r="N109" s="20">
        <f t="shared" si="76"/>
        <v>4966688953.2494507</v>
      </c>
      <c r="O109" s="20">
        <f t="shared" si="77"/>
        <v>586200024.82403219</v>
      </c>
      <c r="P109" s="20">
        <f t="shared" si="78"/>
        <v>96304289.792519584</v>
      </c>
      <c r="Q109" s="20">
        <f t="shared" si="79"/>
        <v>4284184638.6328993</v>
      </c>
      <c r="R109" s="20">
        <v>1.3878529797181183E-2</v>
      </c>
      <c r="S109" s="20">
        <f t="shared" si="80"/>
        <v>2789346689.7012615</v>
      </c>
      <c r="T109" s="20">
        <f t="shared" si="81"/>
        <v>7073531328.3341608</v>
      </c>
      <c r="U109" s="20">
        <f t="shared" si="82"/>
        <v>193909334325.61972</v>
      </c>
      <c r="V109" s="20">
        <v>1.9444000000000001</v>
      </c>
      <c r="W109" s="20">
        <f t="shared" si="83"/>
        <v>650764882206.7428</v>
      </c>
      <c r="X109" s="20">
        <f t="shared" si="84"/>
        <v>136772923919.76833</v>
      </c>
      <c r="Y109" s="20">
        <f t="shared" si="85"/>
        <v>4966688953.2494507</v>
      </c>
      <c r="Z109" s="20">
        <f t="shared" si="86"/>
        <v>398921028.09932429</v>
      </c>
      <c r="AA109" s="20">
        <f t="shared" si="87"/>
        <v>65537026.044888996</v>
      </c>
      <c r="AB109" s="20">
        <f t="shared" si="88"/>
        <v>4502230899.105237</v>
      </c>
      <c r="AC109" s="20">
        <v>1.6752126646920051E-2</v>
      </c>
      <c r="AD109" s="20">
        <f t="shared" si="89"/>
        <v>2291237343.3735199</v>
      </c>
      <c r="AE109" s="20">
        <f t="shared" si="90"/>
        <v>6793468242.4787569</v>
      </c>
      <c r="AF109" s="20">
        <f t="shared" si="91"/>
        <v>129979455677.28957</v>
      </c>
      <c r="AG109" s="20">
        <v>1.5444000000000002</v>
      </c>
      <c r="AH109" s="20">
        <f t="shared" si="92"/>
        <v>624999078308.04565</v>
      </c>
      <c r="AI109" s="20">
        <f t="shared" si="93"/>
        <v>229434099128.01874</v>
      </c>
      <c r="AJ109" s="20">
        <f t="shared" si="94"/>
        <v>4966688953.2494507</v>
      </c>
      <c r="AK109" s="20">
        <f t="shared" si="95"/>
        <v>669182789.12338805</v>
      </c>
      <c r="AL109" s="20">
        <f t="shared" si="96"/>
        <v>109937172.49884231</v>
      </c>
      <c r="AM109" s="20">
        <f t="shared" si="97"/>
        <v>4187568991.6272202</v>
      </c>
      <c r="AN109" s="20">
        <v>1.2384723285617683E-2</v>
      </c>
      <c r="AO109" s="20">
        <f t="shared" si="98"/>
        <v>2841477829.9854894</v>
      </c>
      <c r="AP109" s="20">
        <f t="shared" si="99"/>
        <v>7029046821.612709</v>
      </c>
      <c r="AQ109" s="20">
        <f t="shared" si="100"/>
        <v>222405052306.40601</v>
      </c>
      <c r="AR109" s="20">
        <v>2.1444000000000001</v>
      </c>
      <c r="AS109" s="20">
        <f t="shared" si="62"/>
        <v>646672307588.36926</v>
      </c>
      <c r="AT109" s="20">
        <f t="shared" si="101"/>
        <v>96807113552.120132</v>
      </c>
      <c r="AU109" s="20">
        <f t="shared" si="102"/>
        <v>4966688953.2494507</v>
      </c>
      <c r="AV109" s="20">
        <f t="shared" si="103"/>
        <v>282354081.19368374</v>
      </c>
      <c r="AW109" s="20">
        <f t="shared" si="104"/>
        <v>46386741.910390899</v>
      </c>
      <c r="AX109" s="20">
        <f t="shared" si="105"/>
        <v>4637948130.1453762</v>
      </c>
      <c r="AY109" s="20">
        <v>1.7934026377842915E-2</v>
      </c>
      <c r="AZ109" s="20">
        <f t="shared" si="106"/>
        <v>1736141328.0065567</v>
      </c>
      <c r="BA109" s="20">
        <f t="shared" si="107"/>
        <v>6374089458.1519327</v>
      </c>
      <c r="BB109" s="20">
        <f t="shared" si="108"/>
        <v>90433024093.968201</v>
      </c>
      <c r="BC109" s="20">
        <v>1.3444000000000003</v>
      </c>
      <c r="BD109" s="20">
        <f t="shared" si="63"/>
        <v>586416230149.97778</v>
      </c>
      <c r="BE109" s="20">
        <f t="shared" si="64"/>
        <v>0.79607345711720379</v>
      </c>
      <c r="BF109" s="20">
        <f t="shared" si="65"/>
        <v>0.78897145248417611</v>
      </c>
      <c r="BG109" s="20">
        <f t="shared" si="66"/>
        <v>0.80324058587373282</v>
      </c>
      <c r="BH109" s="20">
        <f t="shared" si="67"/>
        <v>0.78193396956472883</v>
      </c>
      <c r="BI109" s="20">
        <f t="shared" si="68"/>
        <v>0.81047344688950851</v>
      </c>
      <c r="BJ109" s="20">
        <f t="shared" si="69"/>
        <v>5977093878.9004574</v>
      </c>
      <c r="BK109" s="20">
        <f t="shared" si="70"/>
        <v>9499390083.7904568</v>
      </c>
      <c r="BL109" s="20">
        <f t="shared" si="71"/>
        <v>5777218971.5310879</v>
      </c>
      <c r="BM109" s="20">
        <f t="shared" si="72"/>
        <v>6019507238.1436138</v>
      </c>
      <c r="BN109" s="20">
        <f t="shared" si="73"/>
        <v>5394870739.3588419</v>
      </c>
    </row>
    <row r="110" spans="1:66" x14ac:dyDescent="0.3">
      <c r="A110" s="20">
        <f t="shared" si="61"/>
        <v>93</v>
      </c>
      <c r="B110" s="20">
        <f t="shared" si="109"/>
        <v>163803736729.32144</v>
      </c>
      <c r="C110" s="20">
        <f t="shared" si="110"/>
        <v>4966688953.2494507</v>
      </c>
      <c r="D110" s="20">
        <f t="shared" si="111"/>
        <v>477760898.79385424</v>
      </c>
      <c r="E110" s="20">
        <f t="shared" si="112"/>
        <v>78489290.516133189</v>
      </c>
      <c r="F110" s="20">
        <f t="shared" si="113"/>
        <v>4410438763.9394636</v>
      </c>
      <c r="G110" s="20">
        <v>1.6351617556473186E-2</v>
      </c>
      <c r="H110" s="20">
        <f t="shared" si="114"/>
        <v>2678456057.3190842</v>
      </c>
      <c r="I110" s="20">
        <f t="shared" si="115"/>
        <v>7088894821.2585478</v>
      </c>
      <c r="J110" s="20">
        <f t="shared" si="116"/>
        <v>156714841908.0629</v>
      </c>
      <c r="K110" s="4">
        <v>1.7498</v>
      </c>
      <c r="L110" s="20">
        <f t="shared" si="74"/>
        <v>659267218377.04492</v>
      </c>
      <c r="M110" s="20">
        <f t="shared" si="75"/>
        <v>193909334325.61972</v>
      </c>
      <c r="N110" s="20">
        <f t="shared" si="76"/>
        <v>4966688953.2494507</v>
      </c>
      <c r="O110" s="20">
        <f t="shared" si="77"/>
        <v>565568891.78305757</v>
      </c>
      <c r="P110" s="20">
        <f t="shared" si="78"/>
        <v>92914889.364359453</v>
      </c>
      <c r="Q110" s="20">
        <f t="shared" si="79"/>
        <v>4308205172.1020336</v>
      </c>
      <c r="R110" s="20">
        <v>1.4796724798190053E-2</v>
      </c>
      <c r="S110" s="20">
        <f t="shared" si="80"/>
        <v>2869223055.8164229</v>
      </c>
      <c r="T110" s="20">
        <f t="shared" si="81"/>
        <v>7177428227.918457</v>
      </c>
      <c r="U110" s="20">
        <f t="shared" si="82"/>
        <v>186731906097.70126</v>
      </c>
      <c r="V110" s="20">
        <v>1.9498</v>
      </c>
      <c r="W110" s="20">
        <f t="shared" si="83"/>
        <v>667500825196.4165</v>
      </c>
      <c r="X110" s="20">
        <f t="shared" si="84"/>
        <v>129979455677.28957</v>
      </c>
      <c r="Y110" s="20">
        <f t="shared" si="85"/>
        <v>4966688953.2494507</v>
      </c>
      <c r="Z110" s="20">
        <f t="shared" si="86"/>
        <v>379106745.72542793</v>
      </c>
      <c r="AA110" s="20">
        <f t="shared" si="87"/>
        <v>62281822.512034588</v>
      </c>
      <c r="AB110" s="20">
        <f t="shared" si="88"/>
        <v>4525300385.0119886</v>
      </c>
      <c r="AC110" s="20">
        <v>1.7812083600907691E-2</v>
      </c>
      <c r="AD110" s="20">
        <f t="shared" si="89"/>
        <v>2315204930.9243574</v>
      </c>
      <c r="AE110" s="20">
        <f t="shared" si="90"/>
        <v>6840505315.9363461</v>
      </c>
      <c r="AF110" s="20">
        <f t="shared" si="91"/>
        <v>123138950361.35321</v>
      </c>
      <c r="AG110" s="20">
        <v>1.5498000000000001</v>
      </c>
      <c r="AH110" s="20">
        <f t="shared" si="92"/>
        <v>636166994382.0802</v>
      </c>
      <c r="AI110" s="20">
        <f t="shared" si="93"/>
        <v>222405052306.40601</v>
      </c>
      <c r="AJ110" s="20">
        <f t="shared" si="94"/>
        <v>4966688953.2494507</v>
      </c>
      <c r="AK110" s="20">
        <f t="shared" si="95"/>
        <v>648681402.56035089</v>
      </c>
      <c r="AL110" s="20">
        <f t="shared" si="96"/>
        <v>106569087.56348622</v>
      </c>
      <c r="AM110" s="20">
        <f t="shared" si="97"/>
        <v>4211438463.1256142</v>
      </c>
      <c r="AN110" s="20">
        <v>1.3220117919611196E-2</v>
      </c>
      <c r="AO110" s="20">
        <f t="shared" si="98"/>
        <v>2940221017.4079833</v>
      </c>
      <c r="AP110" s="20">
        <f t="shared" si="99"/>
        <v>7151659480.5335979</v>
      </c>
      <c r="AQ110" s="20">
        <f t="shared" si="100"/>
        <v>215253392825.87241</v>
      </c>
      <c r="AR110" s="20">
        <v>2.1497999999999999</v>
      </c>
      <c r="AS110" s="20">
        <f t="shared" si="62"/>
        <v>665104331689.62463</v>
      </c>
      <c r="AT110" s="20">
        <f t="shared" si="101"/>
        <v>90433024093.968201</v>
      </c>
      <c r="AU110" s="20">
        <f t="shared" si="102"/>
        <v>4966688953.2494507</v>
      </c>
      <c r="AV110" s="20">
        <f t="shared" si="103"/>
        <v>263762986.94074059</v>
      </c>
      <c r="AW110" s="20">
        <f t="shared" si="104"/>
        <v>43332490.711693101</v>
      </c>
      <c r="AX110" s="20">
        <f t="shared" si="105"/>
        <v>4659593475.5970173</v>
      </c>
      <c r="AY110" s="20">
        <v>1.902877950835502E-2</v>
      </c>
      <c r="AZ110" s="20">
        <f t="shared" si="106"/>
        <v>1720830075.7578778</v>
      </c>
      <c r="BA110" s="20">
        <f t="shared" si="107"/>
        <v>6380423551.3548946</v>
      </c>
      <c r="BB110" s="20">
        <f t="shared" si="108"/>
        <v>84052600542.613312</v>
      </c>
      <c r="BC110" s="20">
        <v>1.3498000000000001</v>
      </c>
      <c r="BD110" s="20">
        <f t="shared" si="63"/>
        <v>593379390276.00525</v>
      </c>
      <c r="BE110" s="20">
        <f t="shared" si="64"/>
        <v>0.79253039478630416</v>
      </c>
      <c r="BF110" s="20">
        <f t="shared" si="65"/>
        <v>0.78532969310947798</v>
      </c>
      <c r="BG110" s="20">
        <f t="shared" si="66"/>
        <v>0.79979833144767309</v>
      </c>
      <c r="BH110" s="20">
        <f t="shared" si="67"/>
        <v>0.77819559343058808</v>
      </c>
      <c r="BI110" s="20">
        <f t="shared" si="68"/>
        <v>0.80713414220267721</v>
      </c>
      <c r="BJ110" s="20">
        <f t="shared" si="69"/>
        <v>5996804645.025177</v>
      </c>
      <c r="BK110" s="20">
        <f t="shared" si="70"/>
        <v>9537135818.9721317</v>
      </c>
      <c r="BL110" s="20">
        <f t="shared" si="71"/>
        <v>5774233680.6165819</v>
      </c>
      <c r="BM110" s="20">
        <f t="shared" si="72"/>
        <v>6070190902.4801731</v>
      </c>
      <c r="BN110" s="20">
        <f t="shared" si="73"/>
        <v>5362749802.2218227</v>
      </c>
    </row>
    <row r="111" spans="1:66" x14ac:dyDescent="0.3">
      <c r="A111" s="20">
        <f t="shared" si="61"/>
        <v>94</v>
      </c>
      <c r="B111" s="20">
        <f t="shared" si="109"/>
        <v>156714841908.0629</v>
      </c>
      <c r="C111" s="20">
        <f t="shared" si="110"/>
        <v>4966688953.2494507</v>
      </c>
      <c r="D111" s="20">
        <f t="shared" si="111"/>
        <v>457084955.56518346</v>
      </c>
      <c r="E111" s="20">
        <f t="shared" si="112"/>
        <v>75092528.414280146</v>
      </c>
      <c r="F111" s="20">
        <f t="shared" si="113"/>
        <v>4434511469.2699871</v>
      </c>
      <c r="G111" s="20">
        <v>1.430715216599332E-2</v>
      </c>
      <c r="H111" s="20">
        <f t="shared" si="114"/>
        <v>2242143089.8482428</v>
      </c>
      <c r="I111" s="20">
        <f t="shared" si="115"/>
        <v>6676654559.1182299</v>
      </c>
      <c r="J111" s="20">
        <f t="shared" si="116"/>
        <v>150038187348.94467</v>
      </c>
      <c r="K111" s="4">
        <v>1.7536999999999998</v>
      </c>
      <c r="L111" s="20">
        <f t="shared" si="74"/>
        <v>627605528557.11365</v>
      </c>
      <c r="M111" s="20">
        <f t="shared" si="75"/>
        <v>186731906097.70126</v>
      </c>
      <c r="N111" s="20">
        <f t="shared" si="76"/>
        <v>4966688953.2494507</v>
      </c>
      <c r="O111" s="20">
        <f t="shared" si="77"/>
        <v>544634726.11829543</v>
      </c>
      <c r="P111" s="20">
        <f t="shared" si="78"/>
        <v>89475705.00514853</v>
      </c>
      <c r="Q111" s="20">
        <f t="shared" si="79"/>
        <v>4332578522.1260061</v>
      </c>
      <c r="R111" s="20">
        <v>1.2902327978714379E-2</v>
      </c>
      <c r="S111" s="20">
        <f t="shared" si="80"/>
        <v>2409276296.5630369</v>
      </c>
      <c r="T111" s="20">
        <f t="shared" si="81"/>
        <v>6741854818.689043</v>
      </c>
      <c r="U111" s="20">
        <f t="shared" si="82"/>
        <v>179990051279.01221</v>
      </c>
      <c r="V111" s="20">
        <v>1.9536999999999998</v>
      </c>
      <c r="W111" s="20">
        <f t="shared" si="83"/>
        <v>633734352956.77002</v>
      </c>
      <c r="X111" s="20">
        <f t="shared" si="84"/>
        <v>123138950361.35321</v>
      </c>
      <c r="Y111" s="20">
        <f t="shared" si="85"/>
        <v>4966688953.2494507</v>
      </c>
      <c r="Z111" s="20">
        <f t="shared" si="86"/>
        <v>359155271.88728023</v>
      </c>
      <c r="AA111" s="20">
        <f t="shared" si="87"/>
        <v>59004080.381481752</v>
      </c>
      <c r="AB111" s="20">
        <f t="shared" si="88"/>
        <v>4548529600.9806881</v>
      </c>
      <c r="AC111" s="20">
        <v>1.5625280222798188E-2</v>
      </c>
      <c r="AD111" s="20">
        <f t="shared" si="89"/>
        <v>1924080605.73738</v>
      </c>
      <c r="AE111" s="20">
        <f t="shared" si="90"/>
        <v>6472610206.7180681</v>
      </c>
      <c r="AF111" s="20">
        <f t="shared" si="91"/>
        <v>116666340154.63515</v>
      </c>
      <c r="AG111" s="20">
        <v>1.5536999999999999</v>
      </c>
      <c r="AH111" s="20">
        <f t="shared" si="92"/>
        <v>608425359431.49841</v>
      </c>
      <c r="AI111" s="20">
        <f t="shared" si="93"/>
        <v>215253392825.87241</v>
      </c>
      <c r="AJ111" s="20">
        <f t="shared" si="94"/>
        <v>4966688953.2494507</v>
      </c>
      <c r="AK111" s="20">
        <f t="shared" si="95"/>
        <v>627822395.7421279</v>
      </c>
      <c r="AL111" s="20">
        <f t="shared" si="96"/>
        <v>103142250.72906387</v>
      </c>
      <c r="AM111" s="20">
        <f t="shared" si="97"/>
        <v>4235724306.7782583</v>
      </c>
      <c r="AN111" s="20">
        <v>1.1462379706039916E-2</v>
      </c>
      <c r="AO111" s="20">
        <f t="shared" si="98"/>
        <v>2467316121.583518</v>
      </c>
      <c r="AP111" s="20">
        <f t="shared" si="99"/>
        <v>6703040428.3617764</v>
      </c>
      <c r="AQ111" s="20">
        <f t="shared" si="100"/>
        <v>208550352397.51062</v>
      </c>
      <c r="AR111" s="20">
        <v>2.1536999999999997</v>
      </c>
      <c r="AS111" s="20">
        <f t="shared" si="62"/>
        <v>630085800266.00696</v>
      </c>
      <c r="AT111" s="20">
        <f t="shared" si="101"/>
        <v>84052600542.613312</v>
      </c>
      <c r="AU111" s="20">
        <f t="shared" si="102"/>
        <v>4966688953.2494507</v>
      </c>
      <c r="AV111" s="20">
        <f t="shared" si="103"/>
        <v>245153418.24928883</v>
      </c>
      <c r="AW111" s="20">
        <f t="shared" si="104"/>
        <v>40275204.426668882</v>
      </c>
      <c r="AX111" s="20">
        <f t="shared" si="105"/>
        <v>4681260330.573493</v>
      </c>
      <c r="AY111" s="20">
        <v>1.6722026146871571E-2</v>
      </c>
      <c r="AZ111" s="20">
        <f t="shared" si="106"/>
        <v>1405529783.9861314</v>
      </c>
      <c r="BA111" s="20">
        <f t="shared" si="107"/>
        <v>6086790114.5596247</v>
      </c>
      <c r="BB111" s="20">
        <f t="shared" si="108"/>
        <v>77965810428.053696</v>
      </c>
      <c r="BC111" s="20">
        <v>1.3536999999999999</v>
      </c>
      <c r="BD111" s="20">
        <f t="shared" si="63"/>
        <v>572158270768.60474</v>
      </c>
      <c r="BE111" s="20">
        <f t="shared" si="64"/>
        <v>0.78900054862673719</v>
      </c>
      <c r="BF111" s="20">
        <f t="shared" si="65"/>
        <v>0.78170221467731171</v>
      </c>
      <c r="BG111" s="20">
        <f t="shared" si="66"/>
        <v>0.79636825155588065</v>
      </c>
      <c r="BH111" s="20">
        <f t="shared" si="67"/>
        <v>0.77447258523074947</v>
      </c>
      <c r="BI111" s="20">
        <f t="shared" si="68"/>
        <v>0.80380599447999468</v>
      </c>
      <c r="BJ111" s="20">
        <f t="shared" si="69"/>
        <v>5628524390.8454475</v>
      </c>
      <c r="BK111" s="20">
        <f t="shared" si="70"/>
        <v>9152594597.1705647</v>
      </c>
      <c r="BL111" s="20">
        <f t="shared" si="71"/>
        <v>5440601129.2367659</v>
      </c>
      <c r="BM111" s="20">
        <f t="shared" si="72"/>
        <v>5677552283.3557444</v>
      </c>
      <c r="BN111" s="20">
        <f t="shared" si="73"/>
        <v>5089654168.3806391</v>
      </c>
    </row>
    <row r="112" spans="1:66" x14ac:dyDescent="0.3">
      <c r="A112" s="20">
        <f t="shared" si="61"/>
        <v>95</v>
      </c>
      <c r="B112" s="20">
        <f t="shared" si="109"/>
        <v>150038187348.94467</v>
      </c>
      <c r="C112" s="20">
        <f t="shared" si="110"/>
        <v>4966688953.2494507</v>
      </c>
      <c r="D112" s="20">
        <f t="shared" si="111"/>
        <v>437611379.76775533</v>
      </c>
      <c r="E112" s="20">
        <f t="shared" si="112"/>
        <v>71893298.104702666</v>
      </c>
      <c r="F112" s="20">
        <f t="shared" si="113"/>
        <v>4457184275.3769922</v>
      </c>
      <c r="G112" s="20">
        <v>1.475746037422776E-2</v>
      </c>
      <c r="H112" s="20">
        <f t="shared" si="114"/>
        <v>2214182604.4230118</v>
      </c>
      <c r="I112" s="20">
        <f t="shared" si="115"/>
        <v>6671366879.800004</v>
      </c>
      <c r="J112" s="20">
        <f t="shared" si="116"/>
        <v>143366820469.14468</v>
      </c>
      <c r="K112" s="4">
        <v>1.7587999999999999</v>
      </c>
      <c r="L112" s="20">
        <f t="shared" si="74"/>
        <v>633779853581.00037</v>
      </c>
      <c r="M112" s="20">
        <f t="shared" si="75"/>
        <v>179990051279.01221</v>
      </c>
      <c r="N112" s="20">
        <f t="shared" si="76"/>
        <v>4966688953.2494507</v>
      </c>
      <c r="O112" s="20">
        <f t="shared" si="77"/>
        <v>524970982.89711899</v>
      </c>
      <c r="P112" s="20">
        <f t="shared" si="78"/>
        <v>86245232.904526681</v>
      </c>
      <c r="Q112" s="20">
        <f t="shared" si="79"/>
        <v>4355472737.4478054</v>
      </c>
      <c r="R112" s="20">
        <v>1.3316640568325044E-2</v>
      </c>
      <c r="S112" s="20">
        <f t="shared" si="80"/>
        <v>2396862818.756999</v>
      </c>
      <c r="T112" s="20">
        <f t="shared" si="81"/>
        <v>6752335556.2048044</v>
      </c>
      <c r="U112" s="20">
        <f t="shared" si="82"/>
        <v>173237715722.8074</v>
      </c>
      <c r="V112" s="20">
        <v>1.9587999999999999</v>
      </c>
      <c r="W112" s="20">
        <f t="shared" si="83"/>
        <v>641471877839.45642</v>
      </c>
      <c r="X112" s="20">
        <f t="shared" si="84"/>
        <v>116666340154.63515</v>
      </c>
      <c r="Y112" s="20">
        <f t="shared" si="85"/>
        <v>4966688953.2494507</v>
      </c>
      <c r="Z112" s="20">
        <f t="shared" si="86"/>
        <v>340276825.45101917</v>
      </c>
      <c r="AA112" s="20">
        <f t="shared" si="87"/>
        <v>55902621.324096009</v>
      </c>
      <c r="AB112" s="20">
        <f t="shared" si="88"/>
        <v>4570509506.4743357</v>
      </c>
      <c r="AC112" s="20">
        <v>1.6122134539342747E-2</v>
      </c>
      <c r="AD112" s="20">
        <f t="shared" si="89"/>
        <v>1880910432.1857529</v>
      </c>
      <c r="AE112" s="20">
        <f t="shared" si="90"/>
        <v>6451419938.6600885</v>
      </c>
      <c r="AF112" s="20">
        <f t="shared" si="91"/>
        <v>110214920215.97507</v>
      </c>
      <c r="AG112" s="20">
        <v>1.5588</v>
      </c>
      <c r="AH112" s="20">
        <f t="shared" si="92"/>
        <v>612884894172.70837</v>
      </c>
      <c r="AI112" s="20">
        <f t="shared" si="93"/>
        <v>208550352397.51062</v>
      </c>
      <c r="AJ112" s="20">
        <f t="shared" si="94"/>
        <v>4966688953.2494507</v>
      </c>
      <c r="AK112" s="20">
        <f t="shared" si="95"/>
        <v>608271861.15940595</v>
      </c>
      <c r="AL112" s="20">
        <f t="shared" si="96"/>
        <v>99930377.19047384</v>
      </c>
      <c r="AM112" s="20">
        <f t="shared" si="97"/>
        <v>4258486714.8995709</v>
      </c>
      <c r="AN112" s="20">
        <v>1.1832081249091075E-2</v>
      </c>
      <c r="AO112" s="20">
        <f t="shared" si="98"/>
        <v>2467584714.0939212</v>
      </c>
      <c r="AP112" s="20">
        <f t="shared" si="99"/>
        <v>6726071428.9934921</v>
      </c>
      <c r="AQ112" s="20">
        <f t="shared" si="100"/>
        <v>201824280968.51712</v>
      </c>
      <c r="AR112" s="20">
        <v>2.1587999999999998</v>
      </c>
      <c r="AS112" s="20">
        <f t="shared" si="62"/>
        <v>638976785754.38171</v>
      </c>
      <c r="AT112" s="20">
        <f t="shared" si="101"/>
        <v>77965810428.053696</v>
      </c>
      <c r="AU112" s="20">
        <f t="shared" si="102"/>
        <v>4966688953.2494507</v>
      </c>
      <c r="AV112" s="20">
        <f t="shared" si="103"/>
        <v>227400280.41515663</v>
      </c>
      <c r="AW112" s="20">
        <f t="shared" si="104"/>
        <v>37358617.496775731</v>
      </c>
      <c r="AX112" s="20">
        <f t="shared" si="105"/>
        <v>4701930055.3375187</v>
      </c>
      <c r="AY112" s="20">
        <v>1.7225029513409429E-2</v>
      </c>
      <c r="AZ112" s="20">
        <f t="shared" si="106"/>
        <v>1342963385.6601095</v>
      </c>
      <c r="BA112" s="20">
        <f t="shared" si="107"/>
        <v>6044893440.9976282</v>
      </c>
      <c r="BB112" s="20">
        <f t="shared" si="108"/>
        <v>71920916987.056061</v>
      </c>
      <c r="BC112" s="20">
        <v>1.3588</v>
      </c>
      <c r="BD112" s="20">
        <f t="shared" si="63"/>
        <v>574264876894.77466</v>
      </c>
      <c r="BE112" s="20">
        <f t="shared" si="64"/>
        <v>0.78548310059213333</v>
      </c>
      <c r="BF112" s="20">
        <f t="shared" si="65"/>
        <v>0.77808820015523839</v>
      </c>
      <c r="BG112" s="20">
        <f t="shared" si="66"/>
        <v>0.7929495265999984</v>
      </c>
      <c r="BH112" s="20">
        <f t="shared" si="67"/>
        <v>0.77076412840267572</v>
      </c>
      <c r="BI112" s="20">
        <f t="shared" si="68"/>
        <v>0.80048818203955452</v>
      </c>
      <c r="BJ112" s="20">
        <f t="shared" si="69"/>
        <v>5583982285.3673515</v>
      </c>
      <c r="BK112" s="20">
        <f t="shared" si="70"/>
        <v>9118434688.1363869</v>
      </c>
      <c r="BL112" s="20">
        <f t="shared" si="71"/>
        <v>5385472733.9126444</v>
      </c>
      <c r="BM112" s="20">
        <f t="shared" si="72"/>
        <v>5653048713.440711</v>
      </c>
      <c r="BN112" s="20">
        <f t="shared" si="73"/>
        <v>5020896998.2718315</v>
      </c>
    </row>
    <row r="113" spans="1:66" x14ac:dyDescent="0.3">
      <c r="A113" s="20">
        <f t="shared" si="61"/>
        <v>96</v>
      </c>
      <c r="B113" s="20">
        <f t="shared" si="109"/>
        <v>143366820469.14468</v>
      </c>
      <c r="C113" s="20">
        <f t="shared" si="110"/>
        <v>4966688953.2494507</v>
      </c>
      <c r="D113" s="20">
        <f t="shared" si="111"/>
        <v>418153226.3683387</v>
      </c>
      <c r="E113" s="20">
        <f t="shared" si="112"/>
        <v>68696601.474798501</v>
      </c>
      <c r="F113" s="20">
        <f t="shared" si="113"/>
        <v>4479839125.4063139</v>
      </c>
      <c r="G113" s="20">
        <v>1.2767847285993228E-2</v>
      </c>
      <c r="H113" s="20">
        <f t="shared" si="114"/>
        <v>1830485669.6284473</v>
      </c>
      <c r="I113" s="20">
        <f t="shared" si="115"/>
        <v>6310324795.0347614</v>
      </c>
      <c r="J113" s="20">
        <f t="shared" si="116"/>
        <v>137056495674.10992</v>
      </c>
      <c r="K113" s="4">
        <v>1.7623000000000002</v>
      </c>
      <c r="L113" s="20">
        <f t="shared" si="74"/>
        <v>605791180323.33716</v>
      </c>
      <c r="M113" s="20">
        <f t="shared" si="75"/>
        <v>173237715722.8074</v>
      </c>
      <c r="N113" s="20">
        <f t="shared" si="76"/>
        <v>4966688953.2494507</v>
      </c>
      <c r="O113" s="20">
        <f t="shared" si="77"/>
        <v>505276670.85818827</v>
      </c>
      <c r="P113" s="20">
        <f t="shared" si="78"/>
        <v>83009738.783845216</v>
      </c>
      <c r="Q113" s="20">
        <f t="shared" si="79"/>
        <v>4378402543.6074171</v>
      </c>
      <c r="R113" s="20">
        <v>1.1443461592906656E-2</v>
      </c>
      <c r="S113" s="20">
        <f t="shared" si="80"/>
        <v>1982439146.316828</v>
      </c>
      <c r="T113" s="20">
        <f t="shared" si="81"/>
        <v>6360841689.9242449</v>
      </c>
      <c r="U113" s="20">
        <f t="shared" si="82"/>
        <v>166876874032.88315</v>
      </c>
      <c r="V113" s="20">
        <v>1.9623000000000002</v>
      </c>
      <c r="W113" s="20">
        <f t="shared" si="83"/>
        <v>610640802232.72754</v>
      </c>
      <c r="X113" s="20">
        <f t="shared" si="84"/>
        <v>110214920215.97507</v>
      </c>
      <c r="Y113" s="20">
        <f t="shared" si="85"/>
        <v>4966688953.2494507</v>
      </c>
      <c r="Z113" s="20">
        <f t="shared" si="86"/>
        <v>321460183.96326065</v>
      </c>
      <c r="AA113" s="20">
        <f t="shared" si="87"/>
        <v>52811315.936821386</v>
      </c>
      <c r="AB113" s="20">
        <f t="shared" si="88"/>
        <v>4592417453.349369</v>
      </c>
      <c r="AC113" s="20">
        <v>1.3995223677397806E-2</v>
      </c>
      <c r="AD113" s="20">
        <f t="shared" si="89"/>
        <v>1542482461.0091243</v>
      </c>
      <c r="AE113" s="20">
        <f t="shared" si="90"/>
        <v>6134899914.3584938</v>
      </c>
      <c r="AF113" s="20">
        <f t="shared" si="91"/>
        <v>104080020301.61658</v>
      </c>
      <c r="AG113" s="20">
        <v>1.5623000000000002</v>
      </c>
      <c r="AH113" s="20">
        <f t="shared" si="92"/>
        <v>588950391778.41541</v>
      </c>
      <c r="AI113" s="20">
        <f t="shared" si="93"/>
        <v>201824280968.51712</v>
      </c>
      <c r="AJ113" s="20">
        <f t="shared" si="94"/>
        <v>4966688953.2494507</v>
      </c>
      <c r="AK113" s="20">
        <f t="shared" si="95"/>
        <v>588654152.82484162</v>
      </c>
      <c r="AL113" s="20">
        <f t="shared" si="96"/>
        <v>96707467.964081123</v>
      </c>
      <c r="AM113" s="20">
        <f t="shared" si="97"/>
        <v>4281327332.4605279</v>
      </c>
      <c r="AN113" s="20">
        <v>1.0101030789644527E-2</v>
      </c>
      <c r="AO113" s="20">
        <f t="shared" si="98"/>
        <v>2038633276.1608593</v>
      </c>
      <c r="AP113" s="20">
        <f t="shared" si="99"/>
        <v>6319960608.6213875</v>
      </c>
      <c r="AQ113" s="20">
        <f t="shared" si="100"/>
        <v>195504320359.89572</v>
      </c>
      <c r="AR113" s="20">
        <v>2.1623000000000001</v>
      </c>
      <c r="AS113" s="20">
        <f t="shared" si="62"/>
        <v>606716218427.6532</v>
      </c>
      <c r="AT113" s="20">
        <f t="shared" si="101"/>
        <v>71920916987.056061</v>
      </c>
      <c r="AU113" s="20">
        <f t="shared" si="102"/>
        <v>4966688953.2494507</v>
      </c>
      <c r="AV113" s="20">
        <f t="shared" si="103"/>
        <v>209769341.21224687</v>
      </c>
      <c r="AW113" s="20">
        <f t="shared" si="104"/>
        <v>34462106.056297697</v>
      </c>
      <c r="AX113" s="20">
        <f t="shared" si="105"/>
        <v>4722457505.9809065</v>
      </c>
      <c r="AY113" s="20">
        <v>1.4993305547770452E-2</v>
      </c>
      <c r="AZ113" s="20">
        <f t="shared" si="106"/>
        <v>1078332283.6627657</v>
      </c>
      <c r="BA113" s="20">
        <f t="shared" si="107"/>
        <v>5800789789.643672</v>
      </c>
      <c r="BB113" s="20">
        <f t="shared" si="108"/>
        <v>66120127197.412392</v>
      </c>
      <c r="BC113" s="20">
        <v>1.3623000000000003</v>
      </c>
      <c r="BD113" s="20">
        <f t="shared" si="63"/>
        <v>556875819805.79248</v>
      </c>
      <c r="BE113" s="20">
        <f t="shared" si="64"/>
        <v>0.78197906310917253</v>
      </c>
      <c r="BF113" s="20">
        <f t="shared" si="65"/>
        <v>0.77448864568930598</v>
      </c>
      <c r="BG113" s="20">
        <f t="shared" si="66"/>
        <v>0.7895431849215071</v>
      </c>
      <c r="BH113" s="20">
        <f t="shared" si="67"/>
        <v>0.7670712024386015</v>
      </c>
      <c r="BI113" s="20">
        <f t="shared" si="68"/>
        <v>0.7971817487796965</v>
      </c>
      <c r="BJ113" s="20">
        <f t="shared" si="69"/>
        <v>5261528939.3274555</v>
      </c>
      <c r="BK113" s="20">
        <f t="shared" si="70"/>
        <v>8773043866.8357086</v>
      </c>
      <c r="BL113" s="20">
        <f t="shared" si="71"/>
        <v>5097575115.0290928</v>
      </c>
      <c r="BM113" s="20">
        <f t="shared" si="72"/>
        <v>5299399432.2476311</v>
      </c>
      <c r="BN113" s="20">
        <f t="shared" si="73"/>
        <v>4791508039.0794945</v>
      </c>
    </row>
    <row r="114" spans="1:66" x14ac:dyDescent="0.3">
      <c r="A114" s="20">
        <f t="shared" si="61"/>
        <v>97</v>
      </c>
      <c r="B114" s="20">
        <f t="shared" si="109"/>
        <v>137056495674.10992</v>
      </c>
      <c r="C114" s="20">
        <f t="shared" si="110"/>
        <v>4966688953.2494507</v>
      </c>
      <c r="D114" s="20">
        <f t="shared" si="111"/>
        <v>399748112.38282061</v>
      </c>
      <c r="E114" s="20">
        <f t="shared" si="112"/>
        <v>65672904.177177675</v>
      </c>
      <c r="F114" s="20">
        <f t="shared" si="113"/>
        <v>4501267936.6894531</v>
      </c>
      <c r="G114" s="20">
        <v>1.3008132944233308E-2</v>
      </c>
      <c r="H114" s="20">
        <f t="shared" si="114"/>
        <v>1782849116.5995593</v>
      </c>
      <c r="I114" s="20">
        <f t="shared" si="115"/>
        <v>6284117053.2890129</v>
      </c>
      <c r="J114" s="20">
        <f t="shared" si="116"/>
        <v>130772378620.82091</v>
      </c>
      <c r="K114" s="4">
        <v>1.7677</v>
      </c>
      <c r="L114" s="20">
        <f t="shared" si="74"/>
        <v>609559354169.0343</v>
      </c>
      <c r="M114" s="20">
        <f t="shared" si="75"/>
        <v>166876874032.88315</v>
      </c>
      <c r="N114" s="20">
        <f t="shared" si="76"/>
        <v>4966688953.2494507</v>
      </c>
      <c r="O114" s="20">
        <f t="shared" si="77"/>
        <v>486724215.92924255</v>
      </c>
      <c r="P114" s="20">
        <f t="shared" si="78"/>
        <v>79961835.474089846</v>
      </c>
      <c r="Q114" s="20">
        <f t="shared" si="79"/>
        <v>4400002901.8461189</v>
      </c>
      <c r="R114" s="20">
        <v>1.1613868158566021E-2</v>
      </c>
      <c r="S114" s="20">
        <f t="shared" si="80"/>
        <v>1938086013.7315345</v>
      </c>
      <c r="T114" s="20">
        <f t="shared" si="81"/>
        <v>6338088915.5776539</v>
      </c>
      <c r="U114" s="20">
        <f t="shared" si="82"/>
        <v>160538785117.30548</v>
      </c>
      <c r="V114" s="20">
        <v>1.9677</v>
      </c>
      <c r="W114" s="20">
        <f t="shared" si="83"/>
        <v>614794624811.03247</v>
      </c>
      <c r="X114" s="20">
        <f t="shared" si="84"/>
        <v>104080020301.61658</v>
      </c>
      <c r="Y114" s="20">
        <f t="shared" si="85"/>
        <v>4966688953.2494507</v>
      </c>
      <c r="Z114" s="20">
        <f t="shared" si="86"/>
        <v>303566725.87971503</v>
      </c>
      <c r="AA114" s="20">
        <f t="shared" si="87"/>
        <v>49871676.394524612</v>
      </c>
      <c r="AB114" s="20">
        <f t="shared" si="88"/>
        <v>4613250550.9752111</v>
      </c>
      <c r="AC114" s="20">
        <v>1.4297387948746132E-2</v>
      </c>
      <c r="AD114" s="20">
        <f t="shared" si="89"/>
        <v>1488072427.9655857</v>
      </c>
      <c r="AE114" s="20">
        <f t="shared" si="90"/>
        <v>6101322978.9407969</v>
      </c>
      <c r="AF114" s="20">
        <f t="shared" si="91"/>
        <v>97978697322.675781</v>
      </c>
      <c r="AG114" s="20">
        <v>1.5677000000000001</v>
      </c>
      <c r="AH114" s="20">
        <f t="shared" si="92"/>
        <v>591828328957.25732</v>
      </c>
      <c r="AI114" s="20">
        <f t="shared" si="93"/>
        <v>195504320359.89572</v>
      </c>
      <c r="AJ114" s="20">
        <f t="shared" si="94"/>
        <v>4966688953.2494507</v>
      </c>
      <c r="AK114" s="20">
        <f t="shared" si="95"/>
        <v>570220934.38302922</v>
      </c>
      <c r="AL114" s="20">
        <f t="shared" si="96"/>
        <v>93679153.505783379</v>
      </c>
      <c r="AM114" s="20">
        <f t="shared" si="97"/>
        <v>4302788865.3606386</v>
      </c>
      <c r="AN114" s="20">
        <v>1.0194258304345283E-2</v>
      </c>
      <c r="AO114" s="20">
        <f t="shared" si="98"/>
        <v>1993021541.3642476</v>
      </c>
      <c r="AP114" s="20">
        <f t="shared" si="99"/>
        <v>6295810406.7248859</v>
      </c>
      <c r="AQ114" s="20">
        <f t="shared" si="100"/>
        <v>189208509953.17084</v>
      </c>
      <c r="AR114" s="20">
        <v>2.1677</v>
      </c>
      <c r="AS114" s="20">
        <f t="shared" si="62"/>
        <v>610693609452.31396</v>
      </c>
      <c r="AT114" s="20">
        <f t="shared" si="101"/>
        <v>66120127197.412392</v>
      </c>
      <c r="AU114" s="20">
        <f t="shared" si="102"/>
        <v>4966688953.2494507</v>
      </c>
      <c r="AV114" s="20">
        <f t="shared" si="103"/>
        <v>192850370.99245283</v>
      </c>
      <c r="AW114" s="20">
        <f t="shared" si="104"/>
        <v>31682560.948760107</v>
      </c>
      <c r="AX114" s="20">
        <f t="shared" si="105"/>
        <v>4742156021.308238</v>
      </c>
      <c r="AY114" s="20">
        <v>1.5338363771605024E-2</v>
      </c>
      <c r="AZ114" s="20">
        <f t="shared" si="106"/>
        <v>1014174563.5787063</v>
      </c>
      <c r="BA114" s="20">
        <f t="shared" si="107"/>
        <v>5756330584.8869438</v>
      </c>
      <c r="BB114" s="20">
        <f t="shared" si="108"/>
        <v>60363796612.525452</v>
      </c>
      <c r="BC114" s="20">
        <v>1.3677000000000001</v>
      </c>
      <c r="BD114" s="20">
        <f t="shared" si="63"/>
        <v>558364066734.03357</v>
      </c>
      <c r="BE114" s="20">
        <f t="shared" si="64"/>
        <v>0.77848716956116226</v>
      </c>
      <c r="BF114" s="20">
        <f t="shared" si="65"/>
        <v>0.77090229029840474</v>
      </c>
      <c r="BG114" s="20">
        <f t="shared" si="66"/>
        <v>0.78614795369004786</v>
      </c>
      <c r="BH114" s="20">
        <f t="shared" si="67"/>
        <v>0.76339255140998441</v>
      </c>
      <c r="BI114" s="20">
        <f t="shared" si="68"/>
        <v>0.79388541508376387</v>
      </c>
      <c r="BJ114" s="20">
        <f t="shared" si="69"/>
        <v>5203303274.5523138</v>
      </c>
      <c r="BK114" s="20">
        <f t="shared" si="70"/>
        <v>8714879150.3935337</v>
      </c>
      <c r="BL114" s="20">
        <f t="shared" si="71"/>
        <v>5035190935.0551004</v>
      </c>
      <c r="BM114" s="20">
        <f t="shared" si="72"/>
        <v>5241477183.5492878</v>
      </c>
      <c r="BN114" s="20">
        <f t="shared" si="73"/>
        <v>4722967992.5667381</v>
      </c>
    </row>
    <row r="115" spans="1:66" x14ac:dyDescent="0.3">
      <c r="A115" s="20">
        <f t="shared" si="61"/>
        <v>98</v>
      </c>
      <c r="B115" s="20">
        <f t="shared" si="109"/>
        <v>130772378620.82091</v>
      </c>
      <c r="C115" s="20">
        <f t="shared" si="110"/>
        <v>4966688953.2494507</v>
      </c>
      <c r="D115" s="20">
        <f t="shared" si="111"/>
        <v>381419437.64406097</v>
      </c>
      <c r="E115" s="20">
        <f t="shared" si="112"/>
        <v>62661764.755810022</v>
      </c>
      <c r="F115" s="20">
        <f t="shared" si="113"/>
        <v>4522607750.8495798</v>
      </c>
      <c r="G115" s="20">
        <v>1.2365609939167133E-2</v>
      </c>
      <c r="H115" s="20">
        <f t="shared" si="114"/>
        <v>1617080224.8421504</v>
      </c>
      <c r="I115" s="20">
        <f t="shared" si="115"/>
        <v>6139687975.6917305</v>
      </c>
      <c r="J115" s="20">
        <f t="shared" si="116"/>
        <v>124632690645.12918</v>
      </c>
      <c r="K115" s="4">
        <v>1.7728000000000002</v>
      </c>
      <c r="L115" s="20">
        <f t="shared" si="74"/>
        <v>601689421617.78955</v>
      </c>
      <c r="M115" s="20">
        <f t="shared" si="75"/>
        <v>160538785117.30548</v>
      </c>
      <c r="N115" s="20">
        <f t="shared" si="76"/>
        <v>4966688953.2494507</v>
      </c>
      <c r="O115" s="20">
        <f t="shared" si="77"/>
        <v>468238123.25880766</v>
      </c>
      <c r="P115" s="20">
        <f t="shared" si="78"/>
        <v>76924834.53537555</v>
      </c>
      <c r="Q115" s="20">
        <f t="shared" si="79"/>
        <v>4421525995.455267</v>
      </c>
      <c r="R115" s="20">
        <v>1.1000028362942005E-2</v>
      </c>
      <c r="S115" s="20">
        <f t="shared" si="80"/>
        <v>1765931189.642612</v>
      </c>
      <c r="T115" s="20">
        <f t="shared" si="81"/>
        <v>6187457185.0978794</v>
      </c>
      <c r="U115" s="20">
        <f t="shared" si="82"/>
        <v>154351327932.20761</v>
      </c>
      <c r="V115" s="20">
        <v>1.9728000000000001</v>
      </c>
      <c r="W115" s="20">
        <f t="shared" si="83"/>
        <v>606370804139.59216</v>
      </c>
      <c r="X115" s="20">
        <f t="shared" si="84"/>
        <v>97978697322.675781</v>
      </c>
      <c r="Y115" s="20">
        <f t="shared" si="85"/>
        <v>4966688953.2494507</v>
      </c>
      <c r="Z115" s="20">
        <f t="shared" si="86"/>
        <v>285771200.52447104</v>
      </c>
      <c r="AA115" s="20">
        <f t="shared" si="87"/>
        <v>46948125.800448813</v>
      </c>
      <c r="AB115" s="20">
        <f t="shared" si="88"/>
        <v>4633969626.924531</v>
      </c>
      <c r="AC115" s="20">
        <v>1.3635904309040825E-2</v>
      </c>
      <c r="AD115" s="20">
        <f t="shared" si="89"/>
        <v>1336028141.0164814</v>
      </c>
      <c r="AE115" s="20">
        <f t="shared" si="90"/>
        <v>5969997767.9410124</v>
      </c>
      <c r="AF115" s="20">
        <f t="shared" si="91"/>
        <v>92008699554.734772</v>
      </c>
      <c r="AG115" s="20">
        <v>1.5728000000000002</v>
      </c>
      <c r="AH115" s="20">
        <f t="shared" si="92"/>
        <v>585059781258.21924</v>
      </c>
      <c r="AI115" s="20">
        <f t="shared" si="93"/>
        <v>189208509953.17084</v>
      </c>
      <c r="AJ115" s="20">
        <f t="shared" si="94"/>
        <v>4966688953.2494507</v>
      </c>
      <c r="AK115" s="20">
        <f t="shared" si="95"/>
        <v>551858154.03008163</v>
      </c>
      <c r="AL115" s="20">
        <f t="shared" si="96"/>
        <v>90662411.019227698</v>
      </c>
      <c r="AM115" s="20">
        <f t="shared" si="97"/>
        <v>4324168388.200141</v>
      </c>
      <c r="AN115" s="20">
        <v>9.5992641261425371E-3</v>
      </c>
      <c r="AO115" s="20">
        <f t="shared" si="98"/>
        <v>1816262461.954356</v>
      </c>
      <c r="AP115" s="20">
        <f t="shared" si="99"/>
        <v>6140430850.1544971</v>
      </c>
      <c r="AQ115" s="20">
        <f t="shared" si="100"/>
        <v>183068079103.01636</v>
      </c>
      <c r="AR115" s="20">
        <v>2.1728000000000001</v>
      </c>
      <c r="AS115" s="20">
        <f t="shared" si="62"/>
        <v>601762223315.14075</v>
      </c>
      <c r="AT115" s="20">
        <f t="shared" si="101"/>
        <v>60363796612.525452</v>
      </c>
      <c r="AU115" s="20">
        <f t="shared" si="102"/>
        <v>4966688953.2494507</v>
      </c>
      <c r="AV115" s="20">
        <f t="shared" si="103"/>
        <v>176061073.45319924</v>
      </c>
      <c r="AW115" s="20">
        <f t="shared" si="104"/>
        <v>28924319.210168447</v>
      </c>
      <c r="AX115" s="20">
        <f t="shared" si="105"/>
        <v>4761703560.5860825</v>
      </c>
      <c r="AY115" s="20">
        <v>1.4649571874842948E-2</v>
      </c>
      <c r="AZ115" s="20">
        <f t="shared" si="106"/>
        <v>884303777.11359286</v>
      </c>
      <c r="BA115" s="20">
        <f t="shared" si="107"/>
        <v>5646007337.6996756</v>
      </c>
      <c r="BB115" s="20">
        <f t="shared" si="108"/>
        <v>54717789274.825775</v>
      </c>
      <c r="BC115" s="20">
        <v>1.3728000000000002</v>
      </c>
      <c r="BD115" s="20">
        <f t="shared" si="63"/>
        <v>553308719094.56824</v>
      </c>
      <c r="BE115" s="20">
        <f t="shared" si="64"/>
        <v>0.77500758983813622</v>
      </c>
      <c r="BF115" s="20">
        <f t="shared" si="65"/>
        <v>0.76732929587466958</v>
      </c>
      <c r="BG115" s="20">
        <f t="shared" si="66"/>
        <v>0.78276401035253063</v>
      </c>
      <c r="BH115" s="20">
        <f t="shared" si="67"/>
        <v>0.75972832876406393</v>
      </c>
      <c r="BI115" s="20">
        <f t="shared" si="68"/>
        <v>0.79059936552102839</v>
      </c>
      <c r="BJ115" s="20">
        <f t="shared" si="69"/>
        <v>5053907739.4849749</v>
      </c>
      <c r="BK115" s="20">
        <f t="shared" si="70"/>
        <v>8558903102.4212217</v>
      </c>
      <c r="BL115" s="20">
        <f t="shared" si="71"/>
        <v>4896790805.5949554</v>
      </c>
      <c r="BM115" s="20">
        <f t="shared" si="72"/>
        <v>5084321540.7552719</v>
      </c>
      <c r="BN115" s="20">
        <f t="shared" si="73"/>
        <v>4602923591.8774843</v>
      </c>
    </row>
    <row r="116" spans="1:66" x14ac:dyDescent="0.3">
      <c r="A116" s="20">
        <f t="shared" si="61"/>
        <v>99</v>
      </c>
      <c r="B116" s="20">
        <f t="shared" si="109"/>
        <v>124632690645.12918</v>
      </c>
      <c r="C116" s="20">
        <f t="shared" si="110"/>
        <v>4966688953.2494507</v>
      </c>
      <c r="D116" s="20">
        <f t="shared" si="111"/>
        <v>363512014.38162678</v>
      </c>
      <c r="E116" s="20">
        <f t="shared" si="112"/>
        <v>59719830.934124403</v>
      </c>
      <c r="F116" s="20">
        <f t="shared" si="113"/>
        <v>4543457107.9336996</v>
      </c>
      <c r="G116" s="20">
        <v>1.1245061458439287E-2</v>
      </c>
      <c r="H116" s="20">
        <f t="shared" si="114"/>
        <v>1401502266.0351288</v>
      </c>
      <c r="I116" s="20">
        <f t="shared" si="115"/>
        <v>5944959373.9688282</v>
      </c>
      <c r="J116" s="20">
        <f t="shared" si="116"/>
        <v>118687731271.16035</v>
      </c>
      <c r="K116" s="4">
        <v>1.7726000000000002</v>
      </c>
      <c r="L116" s="20">
        <f t="shared" si="74"/>
        <v>588550978022.91394</v>
      </c>
      <c r="M116" s="20">
        <f t="shared" si="75"/>
        <v>154351327932.20761</v>
      </c>
      <c r="N116" s="20">
        <f t="shared" si="76"/>
        <v>4966688953.2494507</v>
      </c>
      <c r="O116" s="20">
        <f t="shared" si="77"/>
        <v>450191373.13560557</v>
      </c>
      <c r="P116" s="20">
        <f t="shared" si="78"/>
        <v>73960011.300849482</v>
      </c>
      <c r="Q116" s="20">
        <f t="shared" si="79"/>
        <v>4442537568.812995</v>
      </c>
      <c r="R116" s="20">
        <v>1.0007899755632432E-2</v>
      </c>
      <c r="S116" s="20">
        <f t="shared" si="80"/>
        <v>1544732617.0942819</v>
      </c>
      <c r="T116" s="20">
        <f t="shared" si="81"/>
        <v>5987270185.9072771</v>
      </c>
      <c r="U116" s="20">
        <f t="shared" si="82"/>
        <v>148364057746.30035</v>
      </c>
      <c r="V116" s="20">
        <v>1.9726000000000001</v>
      </c>
      <c r="W116" s="20">
        <f t="shared" si="83"/>
        <v>592739748404.82043</v>
      </c>
      <c r="X116" s="20">
        <f t="shared" si="84"/>
        <v>92008699554.734772</v>
      </c>
      <c r="Y116" s="20">
        <f t="shared" si="85"/>
        <v>4966688953.2494507</v>
      </c>
      <c r="Z116" s="20">
        <f t="shared" si="86"/>
        <v>268358707.03464308</v>
      </c>
      <c r="AA116" s="20">
        <f t="shared" si="87"/>
        <v>44087501.869977079</v>
      </c>
      <c r="AB116" s="20">
        <f t="shared" si="88"/>
        <v>4654242744.3448305</v>
      </c>
      <c r="AC116" s="20">
        <v>1.2384723285617683E-2</v>
      </c>
      <c r="AD116" s="20">
        <f t="shared" si="89"/>
        <v>1139502283.8549249</v>
      </c>
      <c r="AE116" s="20">
        <f t="shared" si="90"/>
        <v>5793745028.1997557</v>
      </c>
      <c r="AF116" s="20">
        <f t="shared" si="91"/>
        <v>86214954526.535019</v>
      </c>
      <c r="AG116" s="20">
        <v>1.5726000000000002</v>
      </c>
      <c r="AH116" s="20">
        <f t="shared" si="92"/>
        <v>573580757791.77576</v>
      </c>
      <c r="AI116" s="20">
        <f t="shared" si="93"/>
        <v>183068079103.01636</v>
      </c>
      <c r="AJ116" s="20">
        <f t="shared" si="94"/>
        <v>4966688953.2494507</v>
      </c>
      <c r="AK116" s="20">
        <f t="shared" si="95"/>
        <v>533948564.05046439</v>
      </c>
      <c r="AL116" s="20">
        <f t="shared" si="96"/>
        <v>87720121.236862004</v>
      </c>
      <c r="AM116" s="20">
        <f t="shared" si="97"/>
        <v>4345020267.9621239</v>
      </c>
      <c r="AN116" s="20">
        <v>8.7416109546967213E-3</v>
      </c>
      <c r="AO116" s="20">
        <f t="shared" si="98"/>
        <v>1600309925.7422137</v>
      </c>
      <c r="AP116" s="20">
        <f t="shared" si="99"/>
        <v>5945330193.7043381</v>
      </c>
      <c r="AQ116" s="20">
        <f t="shared" si="100"/>
        <v>177122748909.31201</v>
      </c>
      <c r="AR116" s="20">
        <v>2.1726000000000001</v>
      </c>
      <c r="AS116" s="20">
        <f t="shared" si="62"/>
        <v>588587689176.72949</v>
      </c>
      <c r="AT116" s="20">
        <f t="shared" si="101"/>
        <v>54717789274.825775</v>
      </c>
      <c r="AU116" s="20">
        <f t="shared" si="102"/>
        <v>4966688953.2494507</v>
      </c>
      <c r="AV116" s="20">
        <f t="shared" si="103"/>
        <v>159593552.05157518</v>
      </c>
      <c r="AW116" s="20">
        <f t="shared" si="104"/>
        <v>26218940.694187351</v>
      </c>
      <c r="AX116" s="20">
        <f t="shared" si="105"/>
        <v>4780876460.5036888</v>
      </c>
      <c r="AY116" s="20">
        <v>1.3268366261355746E-2</v>
      </c>
      <c r="AZ116" s="20">
        <f t="shared" si="106"/>
        <v>726015669.11007166</v>
      </c>
      <c r="BA116" s="20">
        <f t="shared" si="107"/>
        <v>5506892129.61376</v>
      </c>
      <c r="BB116" s="20">
        <f t="shared" si="108"/>
        <v>49210897145.212013</v>
      </c>
      <c r="BC116" s="20">
        <v>1.3726000000000003</v>
      </c>
      <c r="BD116" s="20">
        <f t="shared" si="63"/>
        <v>545182320831.76227</v>
      </c>
      <c r="BE116" s="20">
        <f t="shared" si="64"/>
        <v>0.7715436906994908</v>
      </c>
      <c r="BF116" s="20">
        <f t="shared" si="65"/>
        <v>0.76377298834741758</v>
      </c>
      <c r="BG116" s="20">
        <f t="shared" si="66"/>
        <v>0.77939476240767958</v>
      </c>
      <c r="BH116" s="20">
        <f t="shared" si="67"/>
        <v>0.75608181949994613</v>
      </c>
      <c r="BI116" s="20">
        <f t="shared" si="68"/>
        <v>0.78732704824874578</v>
      </c>
      <c r="BJ116" s="20">
        <f t="shared" si="69"/>
        <v>4867261297.6400509</v>
      </c>
      <c r="BK116" s="20">
        <f t="shared" si="70"/>
        <v>8366338105.9492388</v>
      </c>
      <c r="BL116" s="20">
        <f t="shared" si="71"/>
        <v>4724771900.4137211</v>
      </c>
      <c r="BM116" s="20">
        <f t="shared" si="72"/>
        <v>4898864872.2106018</v>
      </c>
      <c r="BN116" s="20">
        <f t="shared" si="73"/>
        <v>4461377445.6893501</v>
      </c>
    </row>
    <row r="117" spans="1:66" x14ac:dyDescent="0.3">
      <c r="A117" s="20">
        <f t="shared" si="61"/>
        <v>100</v>
      </c>
      <c r="B117" s="20">
        <f t="shared" si="109"/>
        <v>118687731271.16035</v>
      </c>
      <c r="C117" s="20">
        <f t="shared" si="110"/>
        <v>4966688953.2494507</v>
      </c>
      <c r="D117" s="20">
        <f t="shared" si="111"/>
        <v>346172549.54088438</v>
      </c>
      <c r="E117" s="20">
        <f t="shared" si="112"/>
        <v>56871204.567431003</v>
      </c>
      <c r="F117" s="20">
        <f t="shared" si="113"/>
        <v>4563645199.1411352</v>
      </c>
      <c r="G117" s="20">
        <v>1.4073104080986165E-2</v>
      </c>
      <c r="H117" s="20">
        <f t="shared" si="114"/>
        <v>1670304795.315156</v>
      </c>
      <c r="I117" s="20">
        <f t="shared" si="115"/>
        <v>6233949994.4562912</v>
      </c>
      <c r="J117" s="20">
        <f t="shared" si="116"/>
        <v>112453781276.70407</v>
      </c>
      <c r="K117" s="4">
        <v>1.7776000000000001</v>
      </c>
      <c r="L117" s="20">
        <f t="shared" si="74"/>
        <v>623394999445.62915</v>
      </c>
      <c r="M117" s="20">
        <f t="shared" si="75"/>
        <v>148364057746.30035</v>
      </c>
      <c r="N117" s="20">
        <f t="shared" si="76"/>
        <v>4966688953.2494507</v>
      </c>
      <c r="O117" s="20">
        <f t="shared" si="77"/>
        <v>432728501.76004273</v>
      </c>
      <c r="P117" s="20">
        <f t="shared" si="78"/>
        <v>71091111.003435597</v>
      </c>
      <c r="Q117" s="20">
        <f t="shared" si="79"/>
        <v>4462869340.4859724</v>
      </c>
      <c r="R117" s="20">
        <v>1.2643152532850976E-2</v>
      </c>
      <c r="S117" s="20">
        <f t="shared" si="80"/>
        <v>1875789412.4791858</v>
      </c>
      <c r="T117" s="20">
        <f t="shared" si="81"/>
        <v>6338658752.9651585</v>
      </c>
      <c r="U117" s="20">
        <f t="shared" si="82"/>
        <v>142025398993.33521</v>
      </c>
      <c r="V117" s="20">
        <v>1.9776</v>
      </c>
      <c r="W117" s="20">
        <f t="shared" si="83"/>
        <v>633865875296.51587</v>
      </c>
      <c r="X117" s="20">
        <f t="shared" si="84"/>
        <v>86214954526.535019</v>
      </c>
      <c r="Y117" s="20">
        <f t="shared" si="85"/>
        <v>4966688953.2494507</v>
      </c>
      <c r="Z117" s="20">
        <f t="shared" si="86"/>
        <v>251460284.03572714</v>
      </c>
      <c r="AA117" s="20">
        <f t="shared" si="87"/>
        <v>41311332.377298035</v>
      </c>
      <c r="AB117" s="20">
        <f t="shared" si="88"/>
        <v>4673917336.8364248</v>
      </c>
      <c r="AC117" s="20">
        <v>1.5377883815558824E-2</v>
      </c>
      <c r="AD117" s="20">
        <f t="shared" si="89"/>
        <v>1325803553.8727429</v>
      </c>
      <c r="AE117" s="20">
        <f t="shared" si="90"/>
        <v>5999720890.7091675</v>
      </c>
      <c r="AF117" s="20">
        <f t="shared" si="91"/>
        <v>80215233635.825851</v>
      </c>
      <c r="AG117" s="20">
        <v>1.5776000000000001</v>
      </c>
      <c r="AH117" s="20">
        <f t="shared" si="92"/>
        <v>599972089070.91675</v>
      </c>
      <c r="AI117" s="20">
        <f t="shared" si="93"/>
        <v>177122748909.31201</v>
      </c>
      <c r="AJ117" s="20">
        <f t="shared" si="94"/>
        <v>4966688953.2494507</v>
      </c>
      <c r="AK117" s="20">
        <f t="shared" si="95"/>
        <v>516608017.65216005</v>
      </c>
      <c r="AL117" s="20">
        <f t="shared" si="96"/>
        <v>84871317.18571201</v>
      </c>
      <c r="AM117" s="20">
        <f t="shared" si="97"/>
        <v>4365209618.4115791</v>
      </c>
      <c r="AN117" s="20">
        <v>1.1169595498495943E-2</v>
      </c>
      <c r="AO117" s="20">
        <f t="shared" si="98"/>
        <v>1978389458.8986788</v>
      </c>
      <c r="AP117" s="20">
        <f t="shared" si="99"/>
        <v>6343599077.3102579</v>
      </c>
      <c r="AQ117" s="20">
        <f t="shared" si="100"/>
        <v>170779149832.00174</v>
      </c>
      <c r="AR117" s="20">
        <v>2.1776</v>
      </c>
      <c r="AS117" s="20">
        <f t="shared" si="62"/>
        <v>634359907731.02576</v>
      </c>
      <c r="AT117" s="20">
        <f t="shared" si="101"/>
        <v>49210897145.212013</v>
      </c>
      <c r="AU117" s="20">
        <f t="shared" si="102"/>
        <v>4966688953.2494507</v>
      </c>
      <c r="AV117" s="20">
        <f t="shared" si="103"/>
        <v>143531783.34020171</v>
      </c>
      <c r="AW117" s="20">
        <f t="shared" si="104"/>
        <v>23580221.548747424</v>
      </c>
      <c r="AX117" s="20">
        <f t="shared" si="105"/>
        <v>4799576948.3605022</v>
      </c>
      <c r="AY117" s="20">
        <v>1.638159358515956E-2</v>
      </c>
      <c r="AZ117" s="20">
        <f t="shared" si="106"/>
        <v>806152916.99395204</v>
      </c>
      <c r="BA117" s="20">
        <f t="shared" si="107"/>
        <v>5605729865.354454</v>
      </c>
      <c r="BB117" s="20">
        <f t="shared" si="108"/>
        <v>43605167279.857559</v>
      </c>
      <c r="BC117" s="20">
        <v>1.3776000000000002</v>
      </c>
      <c r="BD117" s="20">
        <f t="shared" si="63"/>
        <v>560572986535.44543</v>
      </c>
      <c r="BE117" s="20">
        <f t="shared" si="64"/>
        <v>0.76809208739061274</v>
      </c>
      <c r="BF117" s="20">
        <f t="shared" si="65"/>
        <v>0.76023001013893254</v>
      </c>
      <c r="BG117" s="20">
        <f t="shared" si="66"/>
        <v>0.77603679713427742</v>
      </c>
      <c r="BH117" s="20">
        <f t="shared" si="67"/>
        <v>0.7524496924252867</v>
      </c>
      <c r="BI117" s="20">
        <f t="shared" si="68"/>
        <v>0.78406502179170412</v>
      </c>
      <c r="BJ117" s="20">
        <f t="shared" si="69"/>
        <v>5054140060.1048193</v>
      </c>
      <c r="BK117" s="20">
        <f t="shared" si="70"/>
        <v>8594664601.3196907</v>
      </c>
      <c r="BL117" s="20">
        <f t="shared" si="71"/>
        <v>4851146617.155118</v>
      </c>
      <c r="BM117" s="20">
        <f t="shared" si="72"/>
        <v>5161960718.5782404</v>
      </c>
      <c r="BN117" s="20">
        <f t="shared" si="73"/>
        <v>4507794959.8699837</v>
      </c>
    </row>
    <row r="118" spans="1:66" x14ac:dyDescent="0.3">
      <c r="A118" s="20">
        <f t="shared" si="61"/>
        <v>101</v>
      </c>
      <c r="B118" s="20">
        <f t="shared" si="109"/>
        <v>112453781276.70407</v>
      </c>
      <c r="C118" s="20">
        <f t="shared" si="110"/>
        <v>4966688953.2494507</v>
      </c>
      <c r="D118" s="20">
        <f t="shared" si="111"/>
        <v>327990195.39038688</v>
      </c>
      <c r="E118" s="20">
        <f t="shared" si="112"/>
        <v>53884103.528420702</v>
      </c>
      <c r="F118" s="20">
        <f t="shared" si="113"/>
        <v>4584814654.3306437</v>
      </c>
      <c r="G118" s="20">
        <v>1.4043890999126174E-2</v>
      </c>
      <c r="H118" s="20">
        <f t="shared" si="114"/>
        <v>1579288646.6896079</v>
      </c>
      <c r="I118" s="20">
        <f t="shared" si="115"/>
        <v>6164103301.0202513</v>
      </c>
      <c r="J118" s="20">
        <f t="shared" si="116"/>
        <v>106289677975.68382</v>
      </c>
      <c r="K118" s="4">
        <v>1.7805</v>
      </c>
      <c r="L118" s="20">
        <f t="shared" si="74"/>
        <v>622574433403.04541</v>
      </c>
      <c r="M118" s="20">
        <f t="shared" si="75"/>
        <v>142025398993.33521</v>
      </c>
      <c r="N118" s="20">
        <f t="shared" si="76"/>
        <v>4966688953.2494507</v>
      </c>
      <c r="O118" s="20">
        <f t="shared" si="77"/>
        <v>414240747.06389439</v>
      </c>
      <c r="P118" s="20">
        <f t="shared" si="78"/>
        <v>68053837.017639786</v>
      </c>
      <c r="Q118" s="20">
        <f t="shared" si="79"/>
        <v>4484394369.1679163</v>
      </c>
      <c r="R118" s="20">
        <v>1.268150170129001E-2</v>
      </c>
      <c r="S118" s="20">
        <f t="shared" si="80"/>
        <v>1801095338.9603729</v>
      </c>
      <c r="T118" s="20">
        <f t="shared" si="81"/>
        <v>6285489708.1282892</v>
      </c>
      <c r="U118" s="20">
        <f t="shared" si="82"/>
        <v>135739909285.20692</v>
      </c>
      <c r="V118" s="20">
        <v>1.9804999999999999</v>
      </c>
      <c r="W118" s="20">
        <f t="shared" si="83"/>
        <v>634834460520.95715</v>
      </c>
      <c r="X118" s="20">
        <f t="shared" si="84"/>
        <v>80215233635.825851</v>
      </c>
      <c r="Y118" s="20">
        <f t="shared" si="85"/>
        <v>4966688953.2494507</v>
      </c>
      <c r="Z118" s="20">
        <f t="shared" si="86"/>
        <v>233961098.10449207</v>
      </c>
      <c r="AA118" s="20">
        <f t="shared" si="87"/>
        <v>38436466.117166556</v>
      </c>
      <c r="AB118" s="20">
        <f t="shared" si="88"/>
        <v>4694291389.027792</v>
      </c>
      <c r="AC118" s="20">
        <v>1.528898823990954E-2</v>
      </c>
      <c r="AD118" s="20">
        <f t="shared" si="89"/>
        <v>1226409763.7197375</v>
      </c>
      <c r="AE118" s="20">
        <f t="shared" si="90"/>
        <v>5920701152.74753</v>
      </c>
      <c r="AF118" s="20">
        <f t="shared" si="91"/>
        <v>74294532483.078323</v>
      </c>
      <c r="AG118" s="20">
        <v>1.5805</v>
      </c>
      <c r="AH118" s="20">
        <f t="shared" si="92"/>
        <v>597990816427.50049</v>
      </c>
      <c r="AI118" s="20">
        <f t="shared" si="93"/>
        <v>170779149832.00174</v>
      </c>
      <c r="AJ118" s="20">
        <f t="shared" si="94"/>
        <v>4966688953.2494507</v>
      </c>
      <c r="AK118" s="20">
        <f t="shared" si="95"/>
        <v>498105853.67667174</v>
      </c>
      <c r="AL118" s="20">
        <f t="shared" si="96"/>
        <v>81831675.961167499</v>
      </c>
      <c r="AM118" s="20">
        <f t="shared" si="97"/>
        <v>4386751423.6116114</v>
      </c>
      <c r="AN118" s="20">
        <v>1.1273377535825246E-2</v>
      </c>
      <c r="AO118" s="20">
        <f t="shared" si="98"/>
        <v>1925257831.3034222</v>
      </c>
      <c r="AP118" s="20">
        <f t="shared" si="99"/>
        <v>6312009254.9150333</v>
      </c>
      <c r="AQ118" s="20">
        <f t="shared" si="100"/>
        <v>164467140577.0867</v>
      </c>
      <c r="AR118" s="20">
        <v>2.1804999999999999</v>
      </c>
      <c r="AS118" s="20">
        <f t="shared" si="62"/>
        <v>637512934746.41833</v>
      </c>
      <c r="AT118" s="20">
        <f t="shared" si="101"/>
        <v>43605167279.857559</v>
      </c>
      <c r="AU118" s="20">
        <f t="shared" si="102"/>
        <v>4966688953.2494507</v>
      </c>
      <c r="AV118" s="20">
        <f t="shared" si="103"/>
        <v>127181737.89958455</v>
      </c>
      <c r="AW118" s="20">
        <f t="shared" si="104"/>
        <v>20894142.65493175</v>
      </c>
      <c r="AX118" s="20">
        <f t="shared" si="105"/>
        <v>4818613072.6949339</v>
      </c>
      <c r="AY118" s="20">
        <v>1.6221837418910923E-2</v>
      </c>
      <c r="AZ118" s="20">
        <f t="shared" si="106"/>
        <v>707355934.23826361</v>
      </c>
      <c r="BA118" s="20">
        <f t="shared" si="107"/>
        <v>5525969006.933197</v>
      </c>
      <c r="BB118" s="20">
        <f t="shared" si="108"/>
        <v>38079198272.924362</v>
      </c>
      <c r="BC118" s="20">
        <v>1.3805000000000001</v>
      </c>
      <c r="BD118" s="20">
        <f t="shared" si="63"/>
        <v>558122869700.25293</v>
      </c>
      <c r="BE118" s="20">
        <f t="shared" si="64"/>
        <v>0.76465408564101889</v>
      </c>
      <c r="BF118" s="20">
        <f t="shared" si="65"/>
        <v>0.75670164682969943</v>
      </c>
      <c r="BG118" s="20">
        <f t="shared" si="66"/>
        <v>0.77269144011605562</v>
      </c>
      <c r="BH118" s="20">
        <f t="shared" si="67"/>
        <v>0.74883321267003555</v>
      </c>
      <c r="BI118" s="20">
        <f t="shared" si="68"/>
        <v>0.78081463130027307</v>
      </c>
      <c r="BJ118" s="20">
        <f t="shared" si="69"/>
        <v>4964205816.3938818</v>
      </c>
      <c r="BK118" s="20">
        <f t="shared" si="70"/>
        <v>8514542123.4865379</v>
      </c>
      <c r="BL118" s="20">
        <f t="shared" si="71"/>
        <v>4755654838.0387735</v>
      </c>
      <c r="BM118" s="20">
        <f t="shared" si="72"/>
        <v>5099640375.4194746</v>
      </c>
      <c r="BN118" s="20">
        <f t="shared" si="73"/>
        <v>4414062814.5114727</v>
      </c>
    </row>
    <row r="119" spans="1:66" x14ac:dyDescent="0.3">
      <c r="A119" s="20">
        <f t="shared" si="61"/>
        <v>102</v>
      </c>
      <c r="B119" s="20">
        <f t="shared" si="109"/>
        <v>106289677975.68382</v>
      </c>
      <c r="C119" s="20">
        <f t="shared" si="110"/>
        <v>4966688953.2494507</v>
      </c>
      <c r="D119" s="20">
        <f t="shared" si="111"/>
        <v>310011560.76241118</v>
      </c>
      <c r="E119" s="20">
        <f t="shared" si="112"/>
        <v>50930470.696681835</v>
      </c>
      <c r="F119" s="20">
        <f t="shared" si="113"/>
        <v>4605746921.7903576</v>
      </c>
      <c r="G119" s="20">
        <v>1.5091757987247489E-2</v>
      </c>
      <c r="H119" s="20">
        <f t="shared" si="114"/>
        <v>1604098096.5514898</v>
      </c>
      <c r="I119" s="20">
        <f t="shared" si="115"/>
        <v>6209845018.3418474</v>
      </c>
      <c r="J119" s="20">
        <f t="shared" si="116"/>
        <v>100079832957.34198</v>
      </c>
      <c r="K119" s="4">
        <v>1.7850999999999999</v>
      </c>
      <c r="L119" s="20">
        <f t="shared" si="74"/>
        <v>633404191870.86841</v>
      </c>
      <c r="M119" s="20">
        <f t="shared" si="75"/>
        <v>135739909285.20692</v>
      </c>
      <c r="N119" s="20">
        <f t="shared" si="76"/>
        <v>4966688953.2494507</v>
      </c>
      <c r="O119" s="20">
        <f t="shared" si="77"/>
        <v>395908068.7485202</v>
      </c>
      <c r="P119" s="20">
        <f t="shared" si="78"/>
        <v>65042039.86582832</v>
      </c>
      <c r="Q119" s="20">
        <f t="shared" si="79"/>
        <v>4505738844.6351023</v>
      </c>
      <c r="R119" s="20">
        <v>1.3684376910708562E-2</v>
      </c>
      <c r="S119" s="20">
        <f t="shared" si="80"/>
        <v>1857516080.4841604</v>
      </c>
      <c r="T119" s="20">
        <f t="shared" si="81"/>
        <v>6363254925.1192627</v>
      </c>
      <c r="U119" s="20">
        <f t="shared" si="82"/>
        <v>129376654360.08766</v>
      </c>
      <c r="V119" s="20">
        <v>1.9850999999999999</v>
      </c>
      <c r="W119" s="20">
        <f t="shared" si="83"/>
        <v>649052002362.16479</v>
      </c>
      <c r="X119" s="20">
        <f t="shared" si="84"/>
        <v>74294532483.078323</v>
      </c>
      <c r="Y119" s="20">
        <f t="shared" si="85"/>
        <v>4966688953.2494507</v>
      </c>
      <c r="Z119" s="20">
        <f t="shared" si="86"/>
        <v>216692386.40897846</v>
      </c>
      <c r="AA119" s="20">
        <f t="shared" si="87"/>
        <v>35599463.481475033</v>
      </c>
      <c r="AB119" s="20">
        <f t="shared" si="88"/>
        <v>4714397103.3589973</v>
      </c>
      <c r="AC119" s="20">
        <v>1.6351617556473186E-2</v>
      </c>
      <c r="AD119" s="20">
        <f t="shared" si="89"/>
        <v>1214835781.7002709</v>
      </c>
      <c r="AE119" s="20">
        <f t="shared" si="90"/>
        <v>5929232885.059268</v>
      </c>
      <c r="AF119" s="20">
        <f t="shared" si="91"/>
        <v>68365299598.019058</v>
      </c>
      <c r="AG119" s="20">
        <v>1.5851</v>
      </c>
      <c r="AH119" s="20">
        <f t="shared" si="92"/>
        <v>604781754276.04529</v>
      </c>
      <c r="AI119" s="20">
        <f t="shared" si="93"/>
        <v>164467140577.0867</v>
      </c>
      <c r="AJ119" s="20">
        <f t="shared" si="94"/>
        <v>4966688953.2494507</v>
      </c>
      <c r="AK119" s="20">
        <f t="shared" si="95"/>
        <v>479695826.68316954</v>
      </c>
      <c r="AL119" s="20">
        <f t="shared" si="96"/>
        <v>78807171.526520714</v>
      </c>
      <c r="AM119" s="20">
        <f t="shared" si="97"/>
        <v>4408185955.0397606</v>
      </c>
      <c r="AN119" s="20">
        <v>1.2231930315842576E-2</v>
      </c>
      <c r="AO119" s="20">
        <f t="shared" si="98"/>
        <v>2011750602.7848096</v>
      </c>
      <c r="AP119" s="20">
        <f t="shared" si="99"/>
        <v>6419936557.8245697</v>
      </c>
      <c r="AQ119" s="20">
        <f t="shared" si="100"/>
        <v>158047204019.26212</v>
      </c>
      <c r="AR119" s="20">
        <v>2.1850999999999998</v>
      </c>
      <c r="AS119" s="20">
        <f t="shared" si="62"/>
        <v>654833528898.10608</v>
      </c>
      <c r="AT119" s="20">
        <f t="shared" si="101"/>
        <v>38079198272.924362</v>
      </c>
      <c r="AU119" s="20">
        <f t="shared" si="102"/>
        <v>4966688953.2494507</v>
      </c>
      <c r="AV119" s="20">
        <f t="shared" si="103"/>
        <v>111064328.29602939</v>
      </c>
      <c r="AW119" s="20">
        <f t="shared" si="104"/>
        <v>18246282.505776256</v>
      </c>
      <c r="AX119" s="20">
        <f t="shared" si="105"/>
        <v>4837378342.4476452</v>
      </c>
      <c r="AY119" s="20">
        <v>1.7295676482340094E-2</v>
      </c>
      <c r="AZ119" s="20">
        <f t="shared" si="106"/>
        <v>658605494.03538346</v>
      </c>
      <c r="BA119" s="20">
        <f t="shared" si="107"/>
        <v>5495983836.4830284</v>
      </c>
      <c r="BB119" s="20">
        <f t="shared" si="108"/>
        <v>32583214436.44133</v>
      </c>
      <c r="BC119" s="20">
        <v>1.3851</v>
      </c>
      <c r="BD119" s="20">
        <f t="shared" si="63"/>
        <v>560590351321.26892</v>
      </c>
      <c r="BE119" s="20">
        <f t="shared" si="64"/>
        <v>0.7612285675021877</v>
      </c>
      <c r="BF119" s="20">
        <f t="shared" si="65"/>
        <v>0.75318678546908013</v>
      </c>
      <c r="BG119" s="20">
        <f t="shared" si="66"/>
        <v>0.7693575678481942</v>
      </c>
      <c r="BH119" s="20">
        <f t="shared" si="67"/>
        <v>0.74523127171944947</v>
      </c>
      <c r="BI119" s="20">
        <f t="shared" si="68"/>
        <v>0.77757474715901653</v>
      </c>
      <c r="BJ119" s="20">
        <f t="shared" si="69"/>
        <v>4963101084.031249</v>
      </c>
      <c r="BK119" s="20">
        <f t="shared" si="70"/>
        <v>8533564009.2936134</v>
      </c>
      <c r="BL119" s="20">
        <f t="shared" si="71"/>
        <v>4728414119.0335627</v>
      </c>
      <c r="BM119" s="20">
        <f t="shared" si="72"/>
        <v>5141821816.3034</v>
      </c>
      <c r="BN119" s="20">
        <f t="shared" si="73"/>
        <v>4359899059.0365028</v>
      </c>
    </row>
    <row r="120" spans="1:66" x14ac:dyDescent="0.3">
      <c r="A120" s="20">
        <f t="shared" si="61"/>
        <v>103</v>
      </c>
      <c r="B120" s="20">
        <f t="shared" si="109"/>
        <v>100079832957.34198</v>
      </c>
      <c r="C120" s="20">
        <f t="shared" si="110"/>
        <v>4966688953.2494507</v>
      </c>
      <c r="D120" s="20">
        <f t="shared" si="111"/>
        <v>291899512.79224747</v>
      </c>
      <c r="E120" s="20">
        <f t="shared" si="112"/>
        <v>47954919.958726369</v>
      </c>
      <c r="F120" s="20">
        <f t="shared" si="113"/>
        <v>4626834520.498477</v>
      </c>
      <c r="G120" s="20">
        <v>1.588330007975669E-2</v>
      </c>
      <c r="H120" s="20">
        <f t="shared" si="114"/>
        <v>1589598018.7933862</v>
      </c>
      <c r="I120" s="20">
        <f t="shared" si="115"/>
        <v>6216432539.2918634</v>
      </c>
      <c r="J120" s="20">
        <f t="shared" si="116"/>
        <v>93863400418.050125</v>
      </c>
      <c r="K120" s="4">
        <v>1.7884000000000002</v>
      </c>
      <c r="L120" s="20">
        <f t="shared" si="74"/>
        <v>640292551547.06189</v>
      </c>
      <c r="M120" s="20">
        <f t="shared" si="75"/>
        <v>129376654360.08766</v>
      </c>
      <c r="N120" s="20">
        <f t="shared" si="76"/>
        <v>4966688953.2494507</v>
      </c>
      <c r="O120" s="20">
        <f t="shared" si="77"/>
        <v>377348575.21692234</v>
      </c>
      <c r="P120" s="20">
        <f t="shared" si="78"/>
        <v>61992980.214208677</v>
      </c>
      <c r="Q120" s="20">
        <f t="shared" si="79"/>
        <v>4527347397.8183193</v>
      </c>
      <c r="R120" s="20">
        <v>1.4434183909612153E-2</v>
      </c>
      <c r="S120" s="20">
        <f t="shared" si="80"/>
        <v>1867446422.6438303</v>
      </c>
      <c r="T120" s="20">
        <f t="shared" si="81"/>
        <v>6394793820.4621496</v>
      </c>
      <c r="U120" s="20">
        <f t="shared" si="82"/>
        <v>122981860539.62552</v>
      </c>
      <c r="V120" s="20">
        <v>1.9884000000000002</v>
      </c>
      <c r="W120" s="20">
        <f t="shared" si="83"/>
        <v>658663763507.60144</v>
      </c>
      <c r="X120" s="20">
        <f t="shared" si="84"/>
        <v>68365299598.019058</v>
      </c>
      <c r="Y120" s="20">
        <f t="shared" si="85"/>
        <v>4966688953.2494507</v>
      </c>
      <c r="Z120" s="20">
        <f t="shared" si="86"/>
        <v>199398790.49422225</v>
      </c>
      <c r="AA120" s="20">
        <f t="shared" si="87"/>
        <v>32758372.724050801</v>
      </c>
      <c r="AB120" s="20">
        <f t="shared" si="88"/>
        <v>4734531790.0311775</v>
      </c>
      <c r="AC120" s="20">
        <v>1.7174601573048065E-2</v>
      </c>
      <c r="AD120" s="20">
        <f t="shared" si="89"/>
        <v>1174146782.0180404</v>
      </c>
      <c r="AE120" s="20">
        <f t="shared" si="90"/>
        <v>5908678572.0492182</v>
      </c>
      <c r="AF120" s="20">
        <f t="shared" si="91"/>
        <v>62456621025.969841</v>
      </c>
      <c r="AG120" s="20">
        <v>1.5884000000000003</v>
      </c>
      <c r="AH120" s="20">
        <f t="shared" si="92"/>
        <v>608593892921.06946</v>
      </c>
      <c r="AI120" s="20">
        <f t="shared" si="93"/>
        <v>158047204019.26212</v>
      </c>
      <c r="AJ120" s="20">
        <f t="shared" si="94"/>
        <v>4966688953.2494507</v>
      </c>
      <c r="AK120" s="20">
        <f t="shared" si="95"/>
        <v>460971011.72284788</v>
      </c>
      <c r="AL120" s="20">
        <f t="shared" si="96"/>
        <v>75730951.925896436</v>
      </c>
      <c r="AM120" s="20">
        <f t="shared" si="97"/>
        <v>4429986989.6007061</v>
      </c>
      <c r="AN120" s="20">
        <v>1.2940788078454446E-2</v>
      </c>
      <c r="AO120" s="20">
        <f t="shared" si="98"/>
        <v>2045255373.6055248</v>
      </c>
      <c r="AP120" s="20">
        <f t="shared" si="99"/>
        <v>6475242363.2062311</v>
      </c>
      <c r="AQ120" s="20">
        <f t="shared" si="100"/>
        <v>151571961656.05588</v>
      </c>
      <c r="AR120" s="20">
        <v>2.1884000000000001</v>
      </c>
      <c r="AS120" s="20">
        <f t="shared" si="62"/>
        <v>666949963410.24182</v>
      </c>
      <c r="AT120" s="20">
        <f t="shared" si="101"/>
        <v>32583214436.44133</v>
      </c>
      <c r="AU120" s="20">
        <f t="shared" si="102"/>
        <v>4966688953.2494507</v>
      </c>
      <c r="AV120" s="20">
        <f t="shared" si="103"/>
        <v>95034375.439620554</v>
      </c>
      <c r="AW120" s="20">
        <f t="shared" si="104"/>
        <v>15612790.250794806</v>
      </c>
      <c r="AX120" s="20">
        <f t="shared" si="105"/>
        <v>4856041787.5590353</v>
      </c>
      <c r="AY120" s="20">
        <v>1.8117253414946188E-2</v>
      </c>
      <c r="AZ120" s="20">
        <f t="shared" si="106"/>
        <v>590318353.01854062</v>
      </c>
      <c r="BA120" s="20">
        <f t="shared" si="107"/>
        <v>5446360140.5775757</v>
      </c>
      <c r="BB120" s="20">
        <f t="shared" si="108"/>
        <v>27136854295.863754</v>
      </c>
      <c r="BC120" s="20">
        <v>1.3884000000000003</v>
      </c>
      <c r="BD120" s="20">
        <f t="shared" si="63"/>
        <v>560975094479.49023</v>
      </c>
      <c r="BE120" s="20">
        <f t="shared" si="64"/>
        <v>0.75781632043359859</v>
      </c>
      <c r="BF120" s="20">
        <f t="shared" si="65"/>
        <v>0.74968619849606166</v>
      </c>
      <c r="BG120" s="20">
        <f t="shared" si="66"/>
        <v>0.76603598247256377</v>
      </c>
      <c r="BH120" s="20">
        <f t="shared" si="67"/>
        <v>0.74164462664824604</v>
      </c>
      <c r="BI120" s="20">
        <f t="shared" si="68"/>
        <v>0.77434618586032122</v>
      </c>
      <c r="BJ120" s="20">
        <f t="shared" si="69"/>
        <v>4932120247.8704329</v>
      </c>
      <c r="BK120" s="20">
        <f t="shared" si="70"/>
        <v>8517546829.9023409</v>
      </c>
      <c r="BL120" s="20">
        <f t="shared" si="71"/>
        <v>4679007043.434391</v>
      </c>
      <c r="BM120" s="20">
        <f t="shared" si="72"/>
        <v>5144205378.8018475</v>
      </c>
      <c r="BN120" s="20">
        <f t="shared" si="73"/>
        <v>4290957707.8252168</v>
      </c>
    </row>
    <row r="121" spans="1:66" x14ac:dyDescent="0.3">
      <c r="A121" s="20">
        <f t="shared" si="61"/>
        <v>104</v>
      </c>
      <c r="B121" s="20">
        <f t="shared" si="109"/>
        <v>93863400418.050125</v>
      </c>
      <c r="C121" s="20">
        <f t="shared" si="110"/>
        <v>4966688953.2494507</v>
      </c>
      <c r="D121" s="20">
        <f t="shared" si="111"/>
        <v>273768251.21931291</v>
      </c>
      <c r="E121" s="20">
        <f t="shared" si="112"/>
        <v>44976212.700315684</v>
      </c>
      <c r="F121" s="20">
        <f t="shared" si="113"/>
        <v>4647944489.3298225</v>
      </c>
      <c r="G121" s="20">
        <v>1.528898823990954E-2</v>
      </c>
      <c r="H121" s="20">
        <f t="shared" si="114"/>
        <v>1435076425.1494884</v>
      </c>
      <c r="I121" s="20">
        <f t="shared" si="115"/>
        <v>6083020914.479311</v>
      </c>
      <c r="J121" s="20">
        <f t="shared" si="116"/>
        <v>87780379503.570816</v>
      </c>
      <c r="K121" s="4">
        <v>1.7928000000000002</v>
      </c>
      <c r="L121" s="20">
        <f t="shared" si="74"/>
        <v>632634175105.84839</v>
      </c>
      <c r="M121" s="20">
        <f t="shared" si="75"/>
        <v>122981860539.62552</v>
      </c>
      <c r="N121" s="20">
        <f t="shared" si="76"/>
        <v>4966688953.2494507</v>
      </c>
      <c r="O121" s="20">
        <f t="shared" si="77"/>
        <v>358697093.24057442</v>
      </c>
      <c r="P121" s="20">
        <f t="shared" si="78"/>
        <v>58928808.175237231</v>
      </c>
      <c r="Q121" s="20">
        <f t="shared" si="79"/>
        <v>4549063051.8336382</v>
      </c>
      <c r="R121" s="20">
        <v>1.3888248487303967E-2</v>
      </c>
      <c r="S121" s="20">
        <f t="shared" si="80"/>
        <v>1708002638.6052816</v>
      </c>
      <c r="T121" s="20">
        <f t="shared" si="81"/>
        <v>6257065690.43892</v>
      </c>
      <c r="U121" s="20">
        <f t="shared" si="82"/>
        <v>116724794849.1866</v>
      </c>
      <c r="V121" s="20">
        <v>1.9928000000000001</v>
      </c>
      <c r="W121" s="20">
        <f t="shared" si="83"/>
        <v>650734831805.64771</v>
      </c>
      <c r="X121" s="20">
        <f t="shared" si="84"/>
        <v>62456621025.969841</v>
      </c>
      <c r="Y121" s="20">
        <f t="shared" si="85"/>
        <v>4966688953.2494507</v>
      </c>
      <c r="Z121" s="20">
        <f t="shared" si="86"/>
        <v>182165144.65907872</v>
      </c>
      <c r="AA121" s="20">
        <f t="shared" si="87"/>
        <v>29927130.908277217</v>
      </c>
      <c r="AB121" s="20">
        <f t="shared" si="88"/>
        <v>4754596677.6820946</v>
      </c>
      <c r="AC121" s="20">
        <v>1.6521614745087509E-2</v>
      </c>
      <c r="AD121" s="20">
        <f t="shared" si="89"/>
        <v>1031884230.8710059</v>
      </c>
      <c r="AE121" s="20">
        <f t="shared" si="90"/>
        <v>5786480908.5531006</v>
      </c>
      <c r="AF121" s="20">
        <f t="shared" si="91"/>
        <v>56670140117.416748</v>
      </c>
      <c r="AG121" s="20">
        <v>1.5928000000000002</v>
      </c>
      <c r="AH121" s="20">
        <f t="shared" si="92"/>
        <v>601794014489.52246</v>
      </c>
      <c r="AI121" s="20">
        <f t="shared" si="93"/>
        <v>151571961656.05588</v>
      </c>
      <c r="AJ121" s="20">
        <f t="shared" si="94"/>
        <v>4966688953.2494507</v>
      </c>
      <c r="AK121" s="20">
        <f t="shared" si="95"/>
        <v>442084888.16349632</v>
      </c>
      <c r="AL121" s="20">
        <f t="shared" si="96"/>
        <v>72628231.626860112</v>
      </c>
      <c r="AM121" s="20">
        <f t="shared" si="97"/>
        <v>4451975833.459095</v>
      </c>
      <c r="AN121" s="20">
        <v>1.2442087750893505E-2</v>
      </c>
      <c r="AO121" s="20">
        <f t="shared" si="98"/>
        <v>1885871647.4997127</v>
      </c>
      <c r="AP121" s="20">
        <f t="shared" si="99"/>
        <v>6337847480.9588079</v>
      </c>
      <c r="AQ121" s="20">
        <f t="shared" si="100"/>
        <v>145234114175.09705</v>
      </c>
      <c r="AR121" s="20">
        <v>2.1928000000000001</v>
      </c>
      <c r="AS121" s="20">
        <f t="shared" si="62"/>
        <v>659136138019.71606</v>
      </c>
      <c r="AT121" s="20">
        <f t="shared" si="101"/>
        <v>27136854295.863754</v>
      </c>
      <c r="AU121" s="20">
        <f t="shared" si="102"/>
        <v>4966688953.2494507</v>
      </c>
      <c r="AV121" s="20">
        <f t="shared" si="103"/>
        <v>79149158.36293596</v>
      </c>
      <c r="AW121" s="20">
        <f t="shared" si="104"/>
        <v>13003076.016768049</v>
      </c>
      <c r="AX121" s="20">
        <f t="shared" si="105"/>
        <v>4874536718.8697462</v>
      </c>
      <c r="AY121" s="20">
        <v>1.7447251236268224E-2</v>
      </c>
      <c r="AZ121" s="20">
        <f t="shared" si="106"/>
        <v>473463514.66193956</v>
      </c>
      <c r="BA121" s="20">
        <f t="shared" si="107"/>
        <v>5348000233.5316858</v>
      </c>
      <c r="BB121" s="20">
        <f t="shared" si="108"/>
        <v>21788854062.332069</v>
      </c>
      <c r="BC121" s="20">
        <v>1.3928000000000003</v>
      </c>
      <c r="BD121" s="20">
        <f t="shared" si="63"/>
        <v>556192024287.29529</v>
      </c>
      <c r="BE121" s="20">
        <f t="shared" si="64"/>
        <v>0.75441661514721825</v>
      </c>
      <c r="BF121" s="20">
        <f t="shared" si="65"/>
        <v>0.74619915785743096</v>
      </c>
      <c r="BG121" s="20">
        <f t="shared" si="66"/>
        <v>0.76272595295364864</v>
      </c>
      <c r="BH121" s="20">
        <f t="shared" si="67"/>
        <v>0.73807255012190764</v>
      </c>
      <c r="BI121" s="20">
        <f t="shared" si="68"/>
        <v>0.7711282141125182</v>
      </c>
      <c r="BJ121" s="20">
        <f t="shared" si="69"/>
        <v>4795667365.5908651</v>
      </c>
      <c r="BK121" s="20">
        <f t="shared" si="70"/>
        <v>8375156263.1186914</v>
      </c>
      <c r="BL121" s="20">
        <f t="shared" si="71"/>
        <v>4552441248.7792931</v>
      </c>
      <c r="BM121" s="20">
        <f t="shared" si="72"/>
        <v>5004081973.3321657</v>
      </c>
      <c r="BN121" s="20">
        <f t="shared" si="73"/>
        <v>4185028018.293539</v>
      </c>
    </row>
    <row r="122" spans="1:66" x14ac:dyDescent="0.3">
      <c r="A122" s="20">
        <f t="shared" si="61"/>
        <v>105</v>
      </c>
      <c r="B122" s="20">
        <f t="shared" si="109"/>
        <v>87780379503.570816</v>
      </c>
      <c r="C122" s="20">
        <f t="shared" si="110"/>
        <v>4966688953.2494507</v>
      </c>
      <c r="D122" s="20">
        <f t="shared" si="111"/>
        <v>256026106.8854149</v>
      </c>
      <c r="E122" s="20">
        <f t="shared" si="112"/>
        <v>42061431.845461018</v>
      </c>
      <c r="F122" s="20">
        <f t="shared" si="113"/>
        <v>4668601414.5185747</v>
      </c>
      <c r="G122" s="20">
        <v>1.628171254176225E-2</v>
      </c>
      <c r="H122" s="20">
        <f t="shared" si="114"/>
        <v>1429214905.8839388</v>
      </c>
      <c r="I122" s="20">
        <f t="shared" si="115"/>
        <v>6097816320.4025135</v>
      </c>
      <c r="J122" s="20">
        <f t="shared" si="116"/>
        <v>81682563183.168304</v>
      </c>
      <c r="K122" s="4">
        <v>1.7972999999999999</v>
      </c>
      <c r="L122" s="20">
        <f t="shared" si="74"/>
        <v>640270713642.26392</v>
      </c>
      <c r="M122" s="20">
        <f t="shared" si="75"/>
        <v>116724794849.1866</v>
      </c>
      <c r="N122" s="20">
        <f t="shared" si="76"/>
        <v>4966688953.2494507</v>
      </c>
      <c r="O122" s="20">
        <f t="shared" si="77"/>
        <v>340447318.31012762</v>
      </c>
      <c r="P122" s="20">
        <f t="shared" si="78"/>
        <v>55930630.865235247</v>
      </c>
      <c r="Q122" s="20">
        <f t="shared" si="79"/>
        <v>4570311004.0740881</v>
      </c>
      <c r="R122" s="20">
        <v>1.4806543594328758E-2</v>
      </c>
      <c r="S122" s="20">
        <f t="shared" si="80"/>
        <v>1728290763.4735622</v>
      </c>
      <c r="T122" s="20">
        <f t="shared" si="81"/>
        <v>6298601767.5476503</v>
      </c>
      <c r="U122" s="20">
        <f t="shared" si="82"/>
        <v>110426193081.63896</v>
      </c>
      <c r="V122" s="20">
        <v>1.9972999999999999</v>
      </c>
      <c r="W122" s="20">
        <f t="shared" si="83"/>
        <v>661353185592.5033</v>
      </c>
      <c r="X122" s="20">
        <f t="shared" si="84"/>
        <v>56670140117.416748</v>
      </c>
      <c r="Y122" s="20">
        <f t="shared" si="85"/>
        <v>4966688953.2494507</v>
      </c>
      <c r="Z122" s="20">
        <f t="shared" si="86"/>
        <v>165287908.67579886</v>
      </c>
      <c r="AA122" s="20">
        <f t="shared" si="87"/>
        <v>27154442.139595527</v>
      </c>
      <c r="AB122" s="20">
        <f t="shared" si="88"/>
        <v>4774246602.4340563</v>
      </c>
      <c r="AC122" s="20">
        <v>1.7568696502649028E-2</v>
      </c>
      <c r="AD122" s="20">
        <f t="shared" si="89"/>
        <v>995620492.48548996</v>
      </c>
      <c r="AE122" s="20">
        <f t="shared" si="90"/>
        <v>5769867094.9195461</v>
      </c>
      <c r="AF122" s="20">
        <f t="shared" si="91"/>
        <v>50900273022.4972</v>
      </c>
      <c r="AG122" s="20">
        <v>1.5972999999999999</v>
      </c>
      <c r="AH122" s="20">
        <f t="shared" si="92"/>
        <v>605836044966.55237</v>
      </c>
      <c r="AI122" s="20">
        <f t="shared" si="93"/>
        <v>145234114175.09705</v>
      </c>
      <c r="AJ122" s="20">
        <f t="shared" si="94"/>
        <v>4966688953.2494507</v>
      </c>
      <c r="AK122" s="20">
        <f t="shared" si="95"/>
        <v>423599499.67736638</v>
      </c>
      <c r="AL122" s="20">
        <f t="shared" si="96"/>
        <v>69591346.375567332</v>
      </c>
      <c r="AM122" s="20">
        <f t="shared" si="97"/>
        <v>4473498107.196517</v>
      </c>
      <c r="AN122" s="20">
        <v>1.32780190445968E-2</v>
      </c>
      <c r="AO122" s="20">
        <f t="shared" si="98"/>
        <v>1928421333.9420848</v>
      </c>
      <c r="AP122" s="20">
        <f t="shared" si="99"/>
        <v>6401919441.1386013</v>
      </c>
      <c r="AQ122" s="20">
        <f t="shared" si="100"/>
        <v>138832194733.95847</v>
      </c>
      <c r="AR122" s="20">
        <v>2.1972999999999998</v>
      </c>
      <c r="AS122" s="20">
        <f t="shared" si="62"/>
        <v>672201541319.5531</v>
      </c>
      <c r="AT122" s="20">
        <f t="shared" si="101"/>
        <v>21788854062.332069</v>
      </c>
      <c r="AU122" s="20">
        <f t="shared" si="102"/>
        <v>4966688953.2494507</v>
      </c>
      <c r="AV122" s="20">
        <f t="shared" si="103"/>
        <v>63550824.348468542</v>
      </c>
      <c r="AW122" s="20">
        <f t="shared" si="104"/>
        <v>10440492.571534118</v>
      </c>
      <c r="AX122" s="20">
        <f t="shared" si="105"/>
        <v>4892697636.3294477</v>
      </c>
      <c r="AY122" s="20">
        <v>1.8525776307596775E-2</v>
      </c>
      <c r="AZ122" s="20">
        <f t="shared" si="106"/>
        <v>403655436.3576352</v>
      </c>
      <c r="BA122" s="20">
        <f t="shared" si="107"/>
        <v>5296353072.6870832</v>
      </c>
      <c r="BB122" s="20">
        <f t="shared" si="108"/>
        <v>16492500989.644985</v>
      </c>
      <c r="BC122" s="20">
        <v>1.3973</v>
      </c>
      <c r="BD122" s="20">
        <f t="shared" si="63"/>
        <v>556117072632.1438</v>
      </c>
      <c r="BE122" s="20">
        <f t="shared" si="64"/>
        <v>0.75102935784715363</v>
      </c>
      <c r="BF122" s="20">
        <f t="shared" si="65"/>
        <v>0.74272556434237114</v>
      </c>
      <c r="BG122" s="20">
        <f t="shared" si="66"/>
        <v>0.7594273904734129</v>
      </c>
      <c r="BH122" s="20">
        <f t="shared" si="67"/>
        <v>0.73451493707363125</v>
      </c>
      <c r="BI122" s="20">
        <f t="shared" si="68"/>
        <v>0.76792074764289442</v>
      </c>
      <c r="BJ122" s="20">
        <f t="shared" si="69"/>
        <v>4771922198.0280533</v>
      </c>
      <c r="BK122" s="20">
        <f t="shared" si="70"/>
        <v>8367019408.0849028</v>
      </c>
      <c r="BL122" s="20">
        <f t="shared" si="71"/>
        <v>4507319276.4356318</v>
      </c>
      <c r="BM122" s="20">
        <f t="shared" si="72"/>
        <v>5013445615.3083181</v>
      </c>
      <c r="BN122" s="20">
        <f t="shared" si="73"/>
        <v>4115981407.9056044</v>
      </c>
    </row>
    <row r="123" spans="1:66" x14ac:dyDescent="0.3">
      <c r="A123" s="20">
        <f t="shared" si="61"/>
        <v>106</v>
      </c>
      <c r="B123" s="20">
        <f t="shared" si="109"/>
        <v>81682563183.168304</v>
      </c>
      <c r="C123" s="20">
        <f t="shared" si="110"/>
        <v>4966688953.2494507</v>
      </c>
      <c r="D123" s="20">
        <f t="shared" si="111"/>
        <v>238240809.2842409</v>
      </c>
      <c r="E123" s="20">
        <f t="shared" si="112"/>
        <v>39139561.525268145</v>
      </c>
      <c r="F123" s="20">
        <f t="shared" si="113"/>
        <v>4689308582.4399414</v>
      </c>
      <c r="G123" s="20">
        <v>1.4238824977322762E-2</v>
      </c>
      <c r="H123" s="20">
        <f t="shared" si="114"/>
        <v>1163063720.8642414</v>
      </c>
      <c r="I123" s="20">
        <f t="shared" si="115"/>
        <v>5852372303.304183</v>
      </c>
      <c r="J123" s="20">
        <f t="shared" si="116"/>
        <v>75830190879.86412</v>
      </c>
      <c r="K123" s="4">
        <v>1.8005</v>
      </c>
      <c r="L123" s="20">
        <f t="shared" si="74"/>
        <v>620351464150.24341</v>
      </c>
      <c r="M123" s="20">
        <f t="shared" si="75"/>
        <v>110426193081.63896</v>
      </c>
      <c r="N123" s="20">
        <f t="shared" si="76"/>
        <v>4966688953.2494507</v>
      </c>
      <c r="O123" s="20">
        <f t="shared" si="77"/>
        <v>322076396.48811364</v>
      </c>
      <c r="P123" s="20">
        <f t="shared" si="78"/>
        <v>52912550.85161867</v>
      </c>
      <c r="Q123" s="20">
        <f t="shared" si="79"/>
        <v>4591700005.9097185</v>
      </c>
      <c r="R123" s="20">
        <v>1.2902327978714379E-2</v>
      </c>
      <c r="S123" s="20">
        <f t="shared" si="80"/>
        <v>1424754960.5801466</v>
      </c>
      <c r="T123" s="20">
        <f t="shared" si="81"/>
        <v>6016454966.4898653</v>
      </c>
      <c r="U123" s="20">
        <f t="shared" si="82"/>
        <v>104409738115.14911</v>
      </c>
      <c r="V123" s="20">
        <v>2.0005000000000002</v>
      </c>
      <c r="W123" s="20">
        <f t="shared" si="83"/>
        <v>637744226447.92578</v>
      </c>
      <c r="X123" s="20">
        <f t="shared" si="84"/>
        <v>50900273022.4972</v>
      </c>
      <c r="Y123" s="20">
        <f t="shared" si="85"/>
        <v>4966688953.2494507</v>
      </c>
      <c r="Z123" s="20">
        <f t="shared" si="86"/>
        <v>148459129.64895016</v>
      </c>
      <c r="AA123" s="20">
        <f t="shared" si="87"/>
        <v>24389714.156613242</v>
      </c>
      <c r="AB123" s="20">
        <f t="shared" si="88"/>
        <v>4793840109.4438868</v>
      </c>
      <c r="AC123" s="20">
        <v>1.5397650382603545E-2</v>
      </c>
      <c r="AD123" s="20">
        <f t="shared" si="89"/>
        <v>783744608.37947893</v>
      </c>
      <c r="AE123" s="20">
        <f t="shared" si="90"/>
        <v>5577584717.8233662</v>
      </c>
      <c r="AF123" s="20">
        <f t="shared" si="91"/>
        <v>45322688304.673836</v>
      </c>
      <c r="AG123" s="20">
        <v>1.6005</v>
      </c>
      <c r="AH123" s="20">
        <f t="shared" si="92"/>
        <v>591223980089.27686</v>
      </c>
      <c r="AI123" s="20">
        <f t="shared" si="93"/>
        <v>138832194733.95847</v>
      </c>
      <c r="AJ123" s="20">
        <f t="shared" si="94"/>
        <v>4966688953.2494507</v>
      </c>
      <c r="AK123" s="20">
        <f t="shared" si="95"/>
        <v>404927234.6407122</v>
      </c>
      <c r="AL123" s="20">
        <f t="shared" si="96"/>
        <v>66523759.976688437</v>
      </c>
      <c r="AM123" s="20">
        <f t="shared" si="97"/>
        <v>4495237958.6320505</v>
      </c>
      <c r="AN123" s="20">
        <v>1.1519157952452064E-2</v>
      </c>
      <c r="AO123" s="20">
        <f t="shared" si="98"/>
        <v>1599229980.0260513</v>
      </c>
      <c r="AP123" s="20">
        <f t="shared" si="99"/>
        <v>6094467938.658102</v>
      </c>
      <c r="AQ123" s="20">
        <f t="shared" si="100"/>
        <v>132737726795.30037</v>
      </c>
      <c r="AR123" s="20">
        <v>2.2004999999999999</v>
      </c>
      <c r="AS123" s="20">
        <f t="shared" si="62"/>
        <v>646013601497.75879</v>
      </c>
      <c r="AT123" s="20">
        <f t="shared" si="101"/>
        <v>16492500989.644985</v>
      </c>
      <c r="AU123" s="20">
        <f t="shared" si="102"/>
        <v>4966688953.2494507</v>
      </c>
      <c r="AV123" s="20">
        <f t="shared" si="103"/>
        <v>48103127.886464544</v>
      </c>
      <c r="AW123" s="20">
        <f t="shared" si="104"/>
        <v>7902656.7242048895</v>
      </c>
      <c r="AX123" s="20">
        <f t="shared" si="105"/>
        <v>4910683168.6387815</v>
      </c>
      <c r="AY123" s="20">
        <v>1.6271730570380671E-2</v>
      </c>
      <c r="AZ123" s="20">
        <f t="shared" si="106"/>
        <v>268361532.53523979</v>
      </c>
      <c r="BA123" s="20">
        <f t="shared" si="107"/>
        <v>5179044701.1740217</v>
      </c>
      <c r="BB123" s="20">
        <f t="shared" si="108"/>
        <v>11313456288.470963</v>
      </c>
      <c r="BC123" s="20">
        <v>1.4005000000000001</v>
      </c>
      <c r="BD123" s="20">
        <f t="shared" si="63"/>
        <v>548978738324.44629</v>
      </c>
      <c r="BE123" s="20">
        <f t="shared" si="64"/>
        <v>0.74765532420744918</v>
      </c>
      <c r="BF123" s="20">
        <f t="shared" si="65"/>
        <v>0.73926617837510988</v>
      </c>
      <c r="BG123" s="20">
        <f t="shared" si="66"/>
        <v>0.75614108563704308</v>
      </c>
      <c r="BH123" s="20">
        <f t="shared" si="67"/>
        <v>0.73097253235406168</v>
      </c>
      <c r="BI123" s="20">
        <f t="shared" si="68"/>
        <v>0.76472459167475004</v>
      </c>
      <c r="BJ123" s="20">
        <f t="shared" si="69"/>
        <v>4553679321.3144388</v>
      </c>
      <c r="BK123" s="20">
        <f t="shared" si="70"/>
        <v>8119466832.0895081</v>
      </c>
      <c r="BL123" s="20">
        <f t="shared" si="71"/>
        <v>4329697011.2330284</v>
      </c>
      <c r="BM123" s="20">
        <f t="shared" si="72"/>
        <v>4750879348.5959997</v>
      </c>
      <c r="BN123" s="20">
        <f t="shared" si="73"/>
        <v>3997328489.2018361</v>
      </c>
    </row>
    <row r="124" spans="1:66" x14ac:dyDescent="0.3">
      <c r="A124" s="20">
        <f t="shared" si="61"/>
        <v>107</v>
      </c>
      <c r="B124" s="20">
        <f t="shared" si="109"/>
        <v>75830190879.86412</v>
      </c>
      <c r="C124" s="20">
        <f t="shared" si="110"/>
        <v>4966688953.2494507</v>
      </c>
      <c r="D124" s="20">
        <f t="shared" si="111"/>
        <v>221171390.06627035</v>
      </c>
      <c r="E124" s="20">
        <f t="shared" si="112"/>
        <v>36335299.796601556</v>
      </c>
      <c r="F124" s="20">
        <f t="shared" si="113"/>
        <v>4709182263.3865786</v>
      </c>
      <c r="G124" s="20">
        <v>1.4688789022630044E-2</v>
      </c>
      <c r="H124" s="20">
        <f t="shared" si="114"/>
        <v>1113853675.380089</v>
      </c>
      <c r="I124" s="20">
        <f t="shared" si="115"/>
        <v>5823035938.7666674</v>
      </c>
      <c r="J124" s="20">
        <f t="shared" si="116"/>
        <v>70007154941.097443</v>
      </c>
      <c r="K124" s="4">
        <v>1.8048000000000002</v>
      </c>
      <c r="L124" s="20">
        <f t="shared" si="74"/>
        <v>623064845448.03345</v>
      </c>
      <c r="M124" s="20">
        <f t="shared" si="75"/>
        <v>104409738115.14911</v>
      </c>
      <c r="N124" s="20">
        <f t="shared" si="76"/>
        <v>4966688953.2494507</v>
      </c>
      <c r="O124" s="20">
        <f t="shared" si="77"/>
        <v>304528402.83585161</v>
      </c>
      <c r="P124" s="20">
        <f t="shared" si="78"/>
        <v>50029666.180175617</v>
      </c>
      <c r="Q124" s="20">
        <f t="shared" si="79"/>
        <v>4612130884.2334232</v>
      </c>
      <c r="R124" s="20">
        <v>1.3316640568325044E-2</v>
      </c>
      <c r="S124" s="20">
        <f t="shared" si="80"/>
        <v>1390386954.3123882</v>
      </c>
      <c r="T124" s="20">
        <f t="shared" si="81"/>
        <v>6002517838.5458117</v>
      </c>
      <c r="U124" s="20">
        <f t="shared" si="82"/>
        <v>98407220276.603287</v>
      </c>
      <c r="V124" s="20">
        <v>2.0048000000000004</v>
      </c>
      <c r="W124" s="20">
        <f t="shared" si="83"/>
        <v>642269408724.40186</v>
      </c>
      <c r="X124" s="20">
        <f t="shared" si="84"/>
        <v>45322688304.673836</v>
      </c>
      <c r="Y124" s="20">
        <f t="shared" si="85"/>
        <v>4966688953.2494507</v>
      </c>
      <c r="Z124" s="20">
        <f t="shared" si="86"/>
        <v>132191174.22196536</v>
      </c>
      <c r="AA124" s="20">
        <f t="shared" si="87"/>
        <v>21717121.479322881</v>
      </c>
      <c r="AB124" s="20">
        <f t="shared" si="88"/>
        <v>4812780657.5481625</v>
      </c>
      <c r="AC124" s="20">
        <v>1.5873362468225571E-2</v>
      </c>
      <c r="AD124" s="20">
        <f t="shared" si="89"/>
        <v>719423459.49449575</v>
      </c>
      <c r="AE124" s="20">
        <f t="shared" si="90"/>
        <v>5532204117.0426579</v>
      </c>
      <c r="AF124" s="20">
        <f t="shared" si="91"/>
        <v>39790484187.631172</v>
      </c>
      <c r="AG124" s="20">
        <v>1.6048000000000002</v>
      </c>
      <c r="AH124" s="20">
        <f t="shared" si="92"/>
        <v>591945840523.56433</v>
      </c>
      <c r="AI124" s="20">
        <f t="shared" si="93"/>
        <v>132737726795.30037</v>
      </c>
      <c r="AJ124" s="20">
        <f t="shared" si="94"/>
        <v>4966688953.2494507</v>
      </c>
      <c r="AK124" s="20">
        <f t="shared" si="95"/>
        <v>387151703.15295941</v>
      </c>
      <c r="AL124" s="20">
        <f t="shared" si="96"/>
        <v>63603494.08941476</v>
      </c>
      <c r="AM124" s="20">
        <f t="shared" si="97"/>
        <v>4515933756.0070763</v>
      </c>
      <c r="AN124" s="20">
        <v>1.1889093679955054E-2</v>
      </c>
      <c r="AO124" s="20">
        <f t="shared" si="98"/>
        <v>1578131268.7336063</v>
      </c>
      <c r="AP124" s="20">
        <f t="shared" si="99"/>
        <v>6094065024.7406826</v>
      </c>
      <c r="AQ124" s="20">
        <f t="shared" si="100"/>
        <v>126643661770.55968</v>
      </c>
      <c r="AR124" s="20">
        <v>2.2048000000000001</v>
      </c>
      <c r="AS124" s="20">
        <f t="shared" si="62"/>
        <v>652064957647.25305</v>
      </c>
      <c r="AT124" s="20">
        <f t="shared" si="101"/>
        <v>11313456288.470963</v>
      </c>
      <c r="AU124" s="20">
        <f t="shared" si="102"/>
        <v>4966688953.2494507</v>
      </c>
      <c r="AV124" s="20">
        <f t="shared" si="103"/>
        <v>32997580.841373641</v>
      </c>
      <c r="AW124" s="20">
        <f t="shared" si="104"/>
        <v>5421031.13822567</v>
      </c>
      <c r="AX124" s="20">
        <f t="shared" si="105"/>
        <v>4928270341.2698517</v>
      </c>
      <c r="AY124" s="20">
        <v>1.6772199279655675E-2</v>
      </c>
      <c r="AZ124" s="20">
        <f t="shared" si="106"/>
        <v>189751543.41190866</v>
      </c>
      <c r="BA124" s="20">
        <f t="shared" si="107"/>
        <v>5118021884.6817608</v>
      </c>
      <c r="BB124" s="20">
        <f t="shared" si="108"/>
        <v>6195434403.7892017</v>
      </c>
      <c r="BC124" s="20">
        <v>1.4048000000000003</v>
      </c>
      <c r="BD124" s="20">
        <f t="shared" si="63"/>
        <v>547628341660.94843</v>
      </c>
      <c r="BE124" s="20">
        <f t="shared" si="64"/>
        <v>0.744293793496835</v>
      </c>
      <c r="BF124" s="20">
        <f t="shared" si="65"/>
        <v>0.73582028074930328</v>
      </c>
      <c r="BG124" s="20">
        <f t="shared" si="66"/>
        <v>0.75286631568092854</v>
      </c>
      <c r="BH124" s="20">
        <f t="shared" si="67"/>
        <v>0.72744461777172875</v>
      </c>
      <c r="BI124" s="20">
        <f t="shared" si="68"/>
        <v>0.76153902090788361</v>
      </c>
      <c r="BJ124" s="20">
        <f t="shared" si="69"/>
        <v>4498666001.4584389</v>
      </c>
      <c r="BK124" s="20">
        <f t="shared" si="70"/>
        <v>8071364821.1359539</v>
      </c>
      <c r="BL124" s="20">
        <f t="shared" si="71"/>
        <v>4264532413.4947972</v>
      </c>
      <c r="BM124" s="20">
        <f t="shared" si="72"/>
        <v>4714726225.318325</v>
      </c>
      <c r="BN124" s="20">
        <f t="shared" si="73"/>
        <v>3922702320.4519377</v>
      </c>
    </row>
    <row r="125" spans="1:66" x14ac:dyDescent="0.3">
      <c r="A125" s="20">
        <f t="shared" si="61"/>
        <v>108</v>
      </c>
      <c r="B125" s="20">
        <f t="shared" si="109"/>
        <v>70007154941.097443</v>
      </c>
      <c r="C125" s="20">
        <f t="shared" si="110"/>
        <v>4966688953.2494507</v>
      </c>
      <c r="D125" s="20">
        <f t="shared" si="111"/>
        <v>204187535.24486756</v>
      </c>
      <c r="E125" s="20">
        <f t="shared" si="112"/>
        <v>33545095.075942528</v>
      </c>
      <c r="F125" s="20">
        <f t="shared" si="113"/>
        <v>4728956322.9286404</v>
      </c>
      <c r="G125" s="20">
        <v>1.2700682431607713E-2</v>
      </c>
      <c r="H125" s="20">
        <f t="shared" si="114"/>
        <v>889138642.84723532</v>
      </c>
      <c r="I125" s="20">
        <f t="shared" si="115"/>
        <v>5618094965.775876</v>
      </c>
      <c r="J125" s="20">
        <f t="shared" si="116"/>
        <v>64389059975.321564</v>
      </c>
      <c r="K125" s="4">
        <v>1.8077999999999999</v>
      </c>
      <c r="L125" s="20">
        <f t="shared" si="74"/>
        <v>606754256303.79456</v>
      </c>
      <c r="M125" s="20">
        <f t="shared" si="75"/>
        <v>98407220276.603287</v>
      </c>
      <c r="N125" s="20">
        <f t="shared" si="76"/>
        <v>4966688953.2494507</v>
      </c>
      <c r="O125" s="20">
        <f t="shared" si="77"/>
        <v>287021059.14009291</v>
      </c>
      <c r="P125" s="20">
        <f t="shared" si="78"/>
        <v>47153459.715872414</v>
      </c>
      <c r="Q125" s="20">
        <f t="shared" si="79"/>
        <v>4632514434.3934851</v>
      </c>
      <c r="R125" s="20">
        <v>1.1443461592906656E-2</v>
      </c>
      <c r="S125" s="20">
        <f t="shared" si="80"/>
        <v>1126119245.7000148</v>
      </c>
      <c r="T125" s="20">
        <f t="shared" si="81"/>
        <v>5758633680.0935001</v>
      </c>
      <c r="U125" s="20">
        <f t="shared" si="82"/>
        <v>92648586596.509796</v>
      </c>
      <c r="V125" s="20">
        <v>2.0078</v>
      </c>
      <c r="W125" s="20">
        <f t="shared" si="83"/>
        <v>621932437450.09802</v>
      </c>
      <c r="X125" s="20">
        <f t="shared" si="84"/>
        <v>39790484187.631172</v>
      </c>
      <c r="Y125" s="20">
        <f t="shared" si="85"/>
        <v>4966688953.2494507</v>
      </c>
      <c r="Z125" s="20">
        <f t="shared" si="86"/>
        <v>116055578.88059093</v>
      </c>
      <c r="AA125" s="20">
        <f t="shared" si="87"/>
        <v>19066273.673239939</v>
      </c>
      <c r="AB125" s="20">
        <f t="shared" si="88"/>
        <v>4831567100.6956196</v>
      </c>
      <c r="AC125" s="20">
        <v>1.3761987619751115E-2</v>
      </c>
      <c r="AD125" s="20">
        <f t="shared" si="89"/>
        <v>547596150.77408266</v>
      </c>
      <c r="AE125" s="20">
        <f t="shared" si="90"/>
        <v>5379163251.4697018</v>
      </c>
      <c r="AF125" s="20">
        <f t="shared" si="91"/>
        <v>34411320936.161469</v>
      </c>
      <c r="AG125" s="20">
        <v>1.6077999999999999</v>
      </c>
      <c r="AH125" s="20">
        <f t="shared" si="92"/>
        <v>580949631158.72778</v>
      </c>
      <c r="AI125" s="20">
        <f t="shared" si="93"/>
        <v>126643661770.55968</v>
      </c>
      <c r="AJ125" s="20">
        <f t="shared" si="94"/>
        <v>4966688953.2494507</v>
      </c>
      <c r="AK125" s="20">
        <f t="shared" si="95"/>
        <v>369377346.8307991</v>
      </c>
      <c r="AL125" s="20">
        <f t="shared" si="96"/>
        <v>60683421.265059851</v>
      </c>
      <c r="AM125" s="20">
        <f t="shared" si="97"/>
        <v>4536628185.1535921</v>
      </c>
      <c r="AN125" s="20">
        <v>1.0147632473848422E-2</v>
      </c>
      <c r="AO125" s="20">
        <f t="shared" si="98"/>
        <v>1285133334.7900074</v>
      </c>
      <c r="AP125" s="20">
        <f t="shared" si="99"/>
        <v>5821761519.9435997</v>
      </c>
      <c r="AQ125" s="20">
        <f t="shared" si="100"/>
        <v>120821900250.61607</v>
      </c>
      <c r="AR125" s="20">
        <v>2.2077999999999998</v>
      </c>
      <c r="AS125" s="20">
        <f t="shared" si="62"/>
        <v>628750244153.90881</v>
      </c>
      <c r="AT125" s="20">
        <f t="shared" si="101"/>
        <v>6195434403.7892017</v>
      </c>
      <c r="AU125" s="20">
        <f t="shared" si="102"/>
        <v>4966688953.2494507</v>
      </c>
      <c r="AV125" s="20">
        <f t="shared" si="103"/>
        <v>18070017.011051841</v>
      </c>
      <c r="AW125" s="20">
        <f t="shared" si="104"/>
        <v>2968645.6518156594</v>
      </c>
      <c r="AX125" s="20">
        <f t="shared" si="105"/>
        <v>4945650290.5865831</v>
      </c>
      <c r="AY125" s="20">
        <v>1.4590778326710296E-2</v>
      </c>
      <c r="AZ125" s="20">
        <f t="shared" si="106"/>
        <v>90396210.023362815</v>
      </c>
      <c r="BA125" s="20">
        <f t="shared" si="107"/>
        <v>5036046500.6099463</v>
      </c>
      <c r="BB125" s="20">
        <f t="shared" si="108"/>
        <v>1159387903.1792557</v>
      </c>
      <c r="BC125" s="20">
        <v>1.4077999999999999</v>
      </c>
      <c r="BD125" s="20">
        <f t="shared" si="63"/>
        <v>543893022065.87421</v>
      </c>
      <c r="BE125" s="20">
        <f t="shared" si="64"/>
        <v>0.74094553251826756</v>
      </c>
      <c r="BF125" s="20">
        <f t="shared" si="65"/>
        <v>0.73238862284492634</v>
      </c>
      <c r="BG125" s="20">
        <f t="shared" si="66"/>
        <v>0.74960386252613165</v>
      </c>
      <c r="BH125" s="20">
        <f t="shared" si="67"/>
        <v>0.72393192897401049</v>
      </c>
      <c r="BI125" s="20">
        <f t="shared" si="68"/>
        <v>0.75836483208188332</v>
      </c>
      <c r="BJ125" s="20">
        <f t="shared" si="69"/>
        <v>4313994208.1906052</v>
      </c>
      <c r="BK125" s="20">
        <f t="shared" si="70"/>
        <v>7855104273.0015631</v>
      </c>
      <c r="BL125" s="20">
        <f t="shared" si="71"/>
        <v>4119237260.6569109</v>
      </c>
      <c r="BM125" s="20">
        <f t="shared" si="72"/>
        <v>4481963102.3699598</v>
      </c>
      <c r="BN125" s="20">
        <f t="shared" si="73"/>
        <v>3832864224.2079215</v>
      </c>
    </row>
    <row r="126" spans="1:66" x14ac:dyDescent="0.3">
      <c r="A126" s="20">
        <f t="shared" si="61"/>
        <v>109</v>
      </c>
      <c r="B126" s="20">
        <f t="shared" si="109"/>
        <v>64389059975.321564</v>
      </c>
      <c r="C126" s="20">
        <f t="shared" si="110"/>
        <v>4966688953.2494507</v>
      </c>
      <c r="D126" s="20">
        <f t="shared" si="111"/>
        <v>187801424.92802122</v>
      </c>
      <c r="E126" s="20">
        <f t="shared" si="112"/>
        <v>30853091.238174919</v>
      </c>
      <c r="F126" s="20">
        <f t="shared" si="113"/>
        <v>4748034437.0832539</v>
      </c>
      <c r="G126" s="20">
        <v>1.2931171508031802E-2</v>
      </c>
      <c r="H126" s="20">
        <f t="shared" si="114"/>
        <v>832625977.78182912</v>
      </c>
      <c r="I126" s="20">
        <f t="shared" si="115"/>
        <v>5580660414.8650827</v>
      </c>
      <c r="J126" s="20">
        <f t="shared" si="116"/>
        <v>58808399560.456482</v>
      </c>
      <c r="K126" s="4">
        <v>1.8121999999999998</v>
      </c>
      <c r="L126" s="20">
        <f t="shared" si="74"/>
        <v>608291985220.29407</v>
      </c>
      <c r="M126" s="20">
        <f t="shared" si="75"/>
        <v>92648586596.509796</v>
      </c>
      <c r="N126" s="20">
        <f t="shared" si="76"/>
        <v>4966688953.2494507</v>
      </c>
      <c r="O126" s="20">
        <f t="shared" si="77"/>
        <v>270225044.23982024</v>
      </c>
      <c r="P126" s="20">
        <f t="shared" si="78"/>
        <v>44394114.410827614</v>
      </c>
      <c r="Q126" s="20">
        <f t="shared" si="79"/>
        <v>4652069794.5988026</v>
      </c>
      <c r="R126" s="20">
        <v>1.1613868158566021E-2</v>
      </c>
      <c r="S126" s="20">
        <f t="shared" si="80"/>
        <v>1076008469.8093517</v>
      </c>
      <c r="T126" s="20">
        <f t="shared" si="81"/>
        <v>5728078264.4081545</v>
      </c>
      <c r="U126" s="20">
        <f t="shared" si="82"/>
        <v>86920508332.101639</v>
      </c>
      <c r="V126" s="20">
        <v>2.0122</v>
      </c>
      <c r="W126" s="20">
        <f t="shared" si="83"/>
        <v>624360530820.48889</v>
      </c>
      <c r="X126" s="20">
        <f t="shared" si="84"/>
        <v>34411320936.161469</v>
      </c>
      <c r="Y126" s="20">
        <f t="shared" si="85"/>
        <v>4966688953.2494507</v>
      </c>
      <c r="Z126" s="20">
        <f t="shared" si="86"/>
        <v>100366352.73047096</v>
      </c>
      <c r="AA126" s="20">
        <f t="shared" si="87"/>
        <v>16488757.94857737</v>
      </c>
      <c r="AB126" s="20">
        <f t="shared" si="88"/>
        <v>4849833842.5704031</v>
      </c>
      <c r="AC126" s="20">
        <v>1.4043890999126174E-2</v>
      </c>
      <c r="AD126" s="20">
        <f t="shared" si="89"/>
        <v>483268840.3634001</v>
      </c>
      <c r="AE126" s="20">
        <f t="shared" si="90"/>
        <v>5333102682.9338036</v>
      </c>
      <c r="AF126" s="20">
        <f t="shared" si="91"/>
        <v>29078218253.227665</v>
      </c>
      <c r="AG126" s="20">
        <v>1.6121999999999999</v>
      </c>
      <c r="AH126" s="20">
        <f t="shared" si="92"/>
        <v>581308192439.78455</v>
      </c>
      <c r="AI126" s="20">
        <f t="shared" si="93"/>
        <v>120821900250.61607</v>
      </c>
      <c r="AJ126" s="20">
        <f t="shared" si="94"/>
        <v>4966688953.2494507</v>
      </c>
      <c r="AK126" s="20">
        <f t="shared" si="95"/>
        <v>352397209.0642969</v>
      </c>
      <c r="AL126" s="20">
        <f t="shared" si="96"/>
        <v>57893827.203420207</v>
      </c>
      <c r="AM126" s="20">
        <f t="shared" si="97"/>
        <v>4556397916.9817333</v>
      </c>
      <c r="AN126" s="20">
        <v>1.0240908307309615E-2</v>
      </c>
      <c r="AO126" s="20">
        <f t="shared" si="98"/>
        <v>1237326001.9814677</v>
      </c>
      <c r="AP126" s="20">
        <f t="shared" si="99"/>
        <v>5793723918.9632015</v>
      </c>
      <c r="AQ126" s="20">
        <f t="shared" si="100"/>
        <v>115028176331.65288</v>
      </c>
      <c r="AR126" s="20">
        <v>2.2121999999999997</v>
      </c>
      <c r="AS126" s="20">
        <f t="shared" si="62"/>
        <v>631515907166.98901</v>
      </c>
      <c r="AT126" s="20">
        <f t="shared" si="101"/>
        <v>1159387903.1792557</v>
      </c>
      <c r="AU126" s="20">
        <f t="shared" si="102"/>
        <v>1163324991.2671351</v>
      </c>
      <c r="AV126" s="20">
        <f t="shared" si="103"/>
        <v>3381548.0509394961</v>
      </c>
      <c r="AW126" s="20">
        <f t="shared" si="104"/>
        <v>555540.03694006009</v>
      </c>
      <c r="AX126" s="20">
        <f t="shared" si="105"/>
        <v>1159387903.1792555</v>
      </c>
      <c r="AY126" s="20">
        <v>1.4924453189754439E-2</v>
      </c>
      <c r="AZ126" s="20">
        <f t="shared" si="106"/>
        <v>17303230.489766352</v>
      </c>
      <c r="BA126" s="20">
        <f t="shared" si="107"/>
        <v>1176691133.6690218</v>
      </c>
      <c r="BB126" s="20">
        <f t="shared" si="108"/>
        <v>0</v>
      </c>
      <c r="BC126" s="20">
        <v>1.4121999999999999</v>
      </c>
      <c r="BD126" s="20">
        <f t="shared" si="63"/>
        <v>128259333569.92339</v>
      </c>
      <c r="BE126" s="20">
        <f t="shared" si="64"/>
        <v>0.73760964153871922</v>
      </c>
      <c r="BF126" s="20">
        <f t="shared" si="65"/>
        <v>0.72897030879797509</v>
      </c>
      <c r="BG126" s="20">
        <f t="shared" si="66"/>
        <v>0.74635282204079301</v>
      </c>
      <c r="BH126" s="20">
        <f t="shared" si="67"/>
        <v>0.72043357343432679</v>
      </c>
      <c r="BI126" s="20">
        <f t="shared" si="68"/>
        <v>0.75520111613856244</v>
      </c>
      <c r="BJ126" s="20">
        <f t="shared" si="69"/>
        <v>4254873069.8795724</v>
      </c>
      <c r="BK126" s="20">
        <f t="shared" si="70"/>
        <v>7796167761.1783247</v>
      </c>
      <c r="BL126" s="20">
        <f t="shared" si="71"/>
        <v>4055284948.2392974</v>
      </c>
      <c r="BM126" s="20">
        <f t="shared" si="72"/>
        <v>4427872007.0250664</v>
      </c>
      <c r="BN126" s="20">
        <f t="shared" si="73"/>
        <v>891192206.35954142</v>
      </c>
    </row>
    <row r="127" spans="1:66" x14ac:dyDescent="0.3">
      <c r="A127" s="20">
        <f t="shared" si="61"/>
        <v>110</v>
      </c>
      <c r="B127" s="20">
        <f t="shared" si="109"/>
        <v>58808399560.456482</v>
      </c>
      <c r="C127" s="20">
        <f t="shared" si="110"/>
        <v>4966688953.2494507</v>
      </c>
      <c r="D127" s="20">
        <f t="shared" si="111"/>
        <v>171524498.71799809</v>
      </c>
      <c r="E127" s="20">
        <f t="shared" si="112"/>
        <v>28179024.789385401</v>
      </c>
      <c r="F127" s="20">
        <f t="shared" si="113"/>
        <v>4766985429.7420664</v>
      </c>
      <c r="G127" s="20">
        <v>1.228919721494981E-2</v>
      </c>
      <c r="H127" s="20">
        <f t="shared" si="114"/>
        <v>722708020.09401739</v>
      </c>
      <c r="I127" s="20">
        <f t="shared" si="115"/>
        <v>5489693449.8360834</v>
      </c>
      <c r="J127" s="20">
        <f t="shared" si="116"/>
        <v>53318706110.620399</v>
      </c>
      <c r="K127" s="4">
        <v>1.8166000000000002</v>
      </c>
      <c r="L127" s="20">
        <f t="shared" si="74"/>
        <v>603866279481.96912</v>
      </c>
      <c r="M127" s="20">
        <f t="shared" si="75"/>
        <v>86920508332.101639</v>
      </c>
      <c r="N127" s="20">
        <f t="shared" si="76"/>
        <v>4966688953.2494507</v>
      </c>
      <c r="O127" s="20">
        <f t="shared" si="77"/>
        <v>253518149.30196312</v>
      </c>
      <c r="P127" s="20">
        <f t="shared" si="78"/>
        <v>41649410.242465369</v>
      </c>
      <c r="Q127" s="20">
        <f t="shared" si="79"/>
        <v>4671521393.7050228</v>
      </c>
      <c r="R127" s="20">
        <v>1.1000028362942005E-2</v>
      </c>
      <c r="S127" s="20">
        <f t="shared" si="80"/>
        <v>956128056.97445488</v>
      </c>
      <c r="T127" s="20">
        <f t="shared" si="81"/>
        <v>5627649450.6794777</v>
      </c>
      <c r="U127" s="20">
        <f t="shared" si="82"/>
        <v>81292858881.422165</v>
      </c>
      <c r="V127" s="20">
        <v>2.0166000000000004</v>
      </c>
      <c r="W127" s="20">
        <f t="shared" si="83"/>
        <v>619041439574.74255</v>
      </c>
      <c r="X127" s="20">
        <f t="shared" si="84"/>
        <v>29078218253.227665</v>
      </c>
      <c r="Y127" s="20">
        <f t="shared" si="85"/>
        <v>4966688953.2494507</v>
      </c>
      <c r="Z127" s="20">
        <f t="shared" si="86"/>
        <v>84811469.90524736</v>
      </c>
      <c r="AA127" s="20">
        <f t="shared" si="87"/>
        <v>13933312.913004924</v>
      </c>
      <c r="AB127" s="20">
        <f t="shared" si="88"/>
        <v>4867944170.4311981</v>
      </c>
      <c r="AC127" s="20">
        <v>1.3374604051950234E-2</v>
      </c>
      <c r="AD127" s="20">
        <f t="shared" si="89"/>
        <v>388909655.67311198</v>
      </c>
      <c r="AE127" s="20">
        <f t="shared" si="90"/>
        <v>5256853826.10431</v>
      </c>
      <c r="AF127" s="20">
        <f t="shared" si="91"/>
        <v>23821364427.123356</v>
      </c>
      <c r="AG127" s="20">
        <v>1.6166000000000003</v>
      </c>
      <c r="AH127" s="20">
        <f t="shared" si="92"/>
        <v>578253920871.47412</v>
      </c>
      <c r="AI127" s="20">
        <f t="shared" si="93"/>
        <v>115028176331.65288</v>
      </c>
      <c r="AJ127" s="20">
        <f t="shared" si="94"/>
        <v>4966688953.2494507</v>
      </c>
      <c r="AK127" s="20">
        <f t="shared" si="95"/>
        <v>335498847.63398755</v>
      </c>
      <c r="AL127" s="20">
        <f t="shared" si="96"/>
        <v>55117667.825583674</v>
      </c>
      <c r="AM127" s="20">
        <f t="shared" si="97"/>
        <v>4576072437.7898798</v>
      </c>
      <c r="AN127" s="20">
        <v>9.6548780617962127E-3</v>
      </c>
      <c r="AO127" s="20">
        <f t="shared" si="98"/>
        <v>1110583016.1529016</v>
      </c>
      <c r="AP127" s="20">
        <f t="shared" si="99"/>
        <v>5686655453.9427814</v>
      </c>
      <c r="AQ127" s="20">
        <f t="shared" si="100"/>
        <v>109341520877.71008</v>
      </c>
      <c r="AR127" s="20">
        <v>2.2166000000000001</v>
      </c>
      <c r="AS127" s="20">
        <f t="shared" si="62"/>
        <v>625532099933.70593</v>
      </c>
      <c r="AT127" s="20">
        <f t="shared" si="101"/>
        <v>0</v>
      </c>
      <c r="AU127" s="20">
        <f t="shared" si="102"/>
        <v>0</v>
      </c>
      <c r="AV127" s="20">
        <f t="shared" si="103"/>
        <v>0</v>
      </c>
      <c r="AW127" s="20">
        <f t="shared" si="104"/>
        <v>0</v>
      </c>
      <c r="AX127" s="20">
        <f t="shared" si="105"/>
        <v>0</v>
      </c>
      <c r="AY127" s="20">
        <v>1.4248582815192368E-2</v>
      </c>
      <c r="AZ127" s="20">
        <f t="shared" si="106"/>
        <v>0</v>
      </c>
      <c r="BA127" s="20">
        <f t="shared" si="107"/>
        <v>0</v>
      </c>
      <c r="BB127" s="20">
        <f t="shared" si="108"/>
        <v>0</v>
      </c>
      <c r="BC127" s="20">
        <v>1.4166000000000003</v>
      </c>
      <c r="BD127" s="20">
        <f t="shared" si="63"/>
        <v>0</v>
      </c>
      <c r="BE127" s="20">
        <f t="shared" si="64"/>
        <v>0.7342860891739047</v>
      </c>
      <c r="BF127" s="20">
        <f t="shared" si="65"/>
        <v>0.72556530123007079</v>
      </c>
      <c r="BG127" s="20">
        <f t="shared" si="66"/>
        <v>0.74311316842402964</v>
      </c>
      <c r="BH127" s="20">
        <f t="shared" si="67"/>
        <v>0.71694950736660068</v>
      </c>
      <c r="BI127" s="20">
        <f t="shared" si="68"/>
        <v>0.75204785245320116</v>
      </c>
      <c r="BJ127" s="20">
        <f t="shared" si="69"/>
        <v>4156953587.4048924</v>
      </c>
      <c r="BK127" s="20">
        <f t="shared" si="70"/>
        <v>7686884335.3800001</v>
      </c>
      <c r="BL127" s="20">
        <f t="shared" si="71"/>
        <v>3969461822.7783446</v>
      </c>
      <c r="BM127" s="20">
        <f t="shared" si="72"/>
        <v>4317580559.8011198</v>
      </c>
      <c r="BN127" s="20">
        <f t="shared" si="73"/>
        <v>0</v>
      </c>
    </row>
    <row r="128" spans="1:66" x14ac:dyDescent="0.3">
      <c r="A128" s="20">
        <f t="shared" si="61"/>
        <v>111</v>
      </c>
      <c r="B128" s="20">
        <f t="shared" si="109"/>
        <v>53318706110.620399</v>
      </c>
      <c r="C128" s="20">
        <f t="shared" si="110"/>
        <v>4966688953.2494507</v>
      </c>
      <c r="D128" s="20">
        <f t="shared" si="111"/>
        <v>155512892.82264283</v>
      </c>
      <c r="E128" s="20">
        <f t="shared" si="112"/>
        <v>25548546.67800561</v>
      </c>
      <c r="F128" s="20">
        <f t="shared" si="113"/>
        <v>4785627513.7488022</v>
      </c>
      <c r="G128" s="20">
        <v>1.1169595498495943E-2</v>
      </c>
      <c r="H128" s="20">
        <f t="shared" si="114"/>
        <v>595548379.75881374</v>
      </c>
      <c r="I128" s="20">
        <f t="shared" si="115"/>
        <v>5381175893.507616</v>
      </c>
      <c r="J128" s="20">
        <f t="shared" si="116"/>
        <v>47937530217.112785</v>
      </c>
      <c r="K128" s="4">
        <v>1.8176999999999999</v>
      </c>
      <c r="L128" s="20">
        <f t="shared" si="74"/>
        <v>597310524179.34534</v>
      </c>
      <c r="M128" s="20">
        <f t="shared" si="75"/>
        <v>81292858881.422165</v>
      </c>
      <c r="N128" s="20">
        <f t="shared" si="76"/>
        <v>4966688953.2494507</v>
      </c>
      <c r="O128" s="20">
        <f t="shared" si="77"/>
        <v>237104171.73748133</v>
      </c>
      <c r="P128" s="20">
        <f t="shared" si="78"/>
        <v>38952828.214014791</v>
      </c>
      <c r="Q128" s="20">
        <f t="shared" si="79"/>
        <v>4690631953.2979546</v>
      </c>
      <c r="R128" s="20">
        <v>9.9985919506344612E-3</v>
      </c>
      <c r="S128" s="20">
        <f t="shared" si="80"/>
        <v>812814124.45585084</v>
      </c>
      <c r="T128" s="20">
        <f t="shared" si="81"/>
        <v>5503446077.7538052</v>
      </c>
      <c r="U128" s="20">
        <f t="shared" si="82"/>
        <v>75789412803.66835</v>
      </c>
      <c r="V128" s="20">
        <v>2.0177</v>
      </c>
      <c r="W128" s="20">
        <f t="shared" si="83"/>
        <v>610882514630.67236</v>
      </c>
      <c r="X128" s="20">
        <f t="shared" si="84"/>
        <v>23821364427.123356</v>
      </c>
      <c r="Y128" s="20">
        <f t="shared" si="85"/>
        <v>4966688953.2494507</v>
      </c>
      <c r="Z128" s="20">
        <f t="shared" si="86"/>
        <v>69478979.579109788</v>
      </c>
      <c r="AA128" s="20">
        <f t="shared" si="87"/>
        <v>11414403.787996609</v>
      </c>
      <c r="AB128" s="20">
        <f t="shared" si="88"/>
        <v>4885795569.8823442</v>
      </c>
      <c r="AC128" s="20">
        <v>1.2136566566492424E-2</v>
      </c>
      <c r="AD128" s="20">
        <f t="shared" si="89"/>
        <v>289109575.07445729</v>
      </c>
      <c r="AE128" s="20">
        <f t="shared" si="90"/>
        <v>5174905144.9568014</v>
      </c>
      <c r="AF128" s="20">
        <f t="shared" si="91"/>
        <v>18646459282.166553</v>
      </c>
      <c r="AG128" s="20">
        <v>1.6176999999999999</v>
      </c>
      <c r="AH128" s="20">
        <f t="shared" si="92"/>
        <v>574414471090.20496</v>
      </c>
      <c r="AI128" s="20">
        <f t="shared" si="93"/>
        <v>109341520877.71008</v>
      </c>
      <c r="AJ128" s="20">
        <f t="shared" si="94"/>
        <v>4966688953.2494507</v>
      </c>
      <c r="AK128" s="20">
        <f t="shared" si="95"/>
        <v>318912769.22665441</v>
      </c>
      <c r="AL128" s="20">
        <f t="shared" si="96"/>
        <v>52392812.087236084</v>
      </c>
      <c r="AM128" s="20">
        <f t="shared" si="97"/>
        <v>4595383371.9355602</v>
      </c>
      <c r="AN128" s="20">
        <v>8.787514236290539E-3</v>
      </c>
      <c r="AO128" s="20">
        <f t="shared" si="98"/>
        <v>960840171.33053648</v>
      </c>
      <c r="AP128" s="20">
        <f t="shared" si="99"/>
        <v>5556223543.2660971</v>
      </c>
      <c r="AQ128" s="20">
        <f t="shared" si="100"/>
        <v>103785297334.44398</v>
      </c>
      <c r="AR128" s="20">
        <v>2.2176999999999998</v>
      </c>
      <c r="AS128" s="20">
        <f t="shared" si="62"/>
        <v>616740813302.53674</v>
      </c>
      <c r="AT128" s="20">
        <f t="shared" si="101"/>
        <v>0</v>
      </c>
      <c r="AU128" s="20">
        <f t="shared" si="102"/>
        <v>0</v>
      </c>
      <c r="AV128" s="20">
        <f t="shared" si="103"/>
        <v>0</v>
      </c>
      <c r="AW128" s="20">
        <f t="shared" si="104"/>
        <v>0</v>
      </c>
      <c r="AX128" s="20">
        <f t="shared" si="105"/>
        <v>0</v>
      </c>
      <c r="AY128" s="20">
        <v>1.2921555968088194E-2</v>
      </c>
      <c r="AZ128" s="20">
        <f t="shared" si="106"/>
        <v>0</v>
      </c>
      <c r="BA128" s="20">
        <f t="shared" si="107"/>
        <v>0</v>
      </c>
      <c r="BB128" s="20">
        <f t="shared" si="108"/>
        <v>0</v>
      </c>
      <c r="BC128" s="20">
        <v>1.4177</v>
      </c>
      <c r="BD128" s="20">
        <f t="shared" si="63"/>
        <v>0</v>
      </c>
      <c r="BE128" s="20">
        <f t="shared" si="64"/>
        <v>0.73097684516739025</v>
      </c>
      <c r="BF128" s="20">
        <f t="shared" si="65"/>
        <v>0.72217553949090585</v>
      </c>
      <c r="BG128" s="20">
        <f t="shared" si="66"/>
        <v>0.73988690171205185</v>
      </c>
      <c r="BH128" s="20">
        <f t="shared" si="67"/>
        <v>0.71348163961890076</v>
      </c>
      <c r="BI128" s="20">
        <f t="shared" si="68"/>
        <v>0.7489070712605288</v>
      </c>
      <c r="BJ128" s="20">
        <f t="shared" si="69"/>
        <v>4047191301.7053599</v>
      </c>
      <c r="BK128" s="20">
        <f t="shared" si="70"/>
        <v>7561275414.5574083</v>
      </c>
      <c r="BL128" s="20">
        <f t="shared" si="71"/>
        <v>3880251121.2907472</v>
      </c>
      <c r="BM128" s="20">
        <f t="shared" si="72"/>
        <v>4191801889.2218704</v>
      </c>
      <c r="BN128" s="20">
        <f t="shared" si="73"/>
        <v>0</v>
      </c>
    </row>
    <row r="129" spans="1:66" x14ac:dyDescent="0.3">
      <c r="A129" s="20">
        <f t="shared" si="61"/>
        <v>112</v>
      </c>
      <c r="B129" s="20">
        <f t="shared" si="109"/>
        <v>47937530217.112785</v>
      </c>
      <c r="C129" s="20">
        <f t="shared" si="110"/>
        <v>4966688953.2494507</v>
      </c>
      <c r="D129" s="20">
        <f t="shared" si="111"/>
        <v>139817796.46657896</v>
      </c>
      <c r="E129" s="20">
        <f t="shared" si="112"/>
        <v>22970066.562366545</v>
      </c>
      <c r="F129" s="20">
        <f t="shared" si="113"/>
        <v>4803901090.2205048</v>
      </c>
      <c r="G129" s="20">
        <v>1.3985493383097625E-2</v>
      </c>
      <c r="H129" s="20">
        <f t="shared" si="114"/>
        <v>670430011.65347326</v>
      </c>
      <c r="I129" s="20">
        <f t="shared" si="115"/>
        <v>5474331101.8739777</v>
      </c>
      <c r="J129" s="20">
        <f t="shared" si="116"/>
        <v>42463199115.238808</v>
      </c>
      <c r="K129" s="4">
        <v>1.8216000000000001</v>
      </c>
      <c r="L129" s="20">
        <f t="shared" si="74"/>
        <v>613125083409.8855</v>
      </c>
      <c r="M129" s="20">
        <f t="shared" si="75"/>
        <v>75789412803.66835</v>
      </c>
      <c r="N129" s="20">
        <f t="shared" si="76"/>
        <v>4966688953.2494507</v>
      </c>
      <c r="O129" s="20">
        <f t="shared" si="77"/>
        <v>221052454.01069936</v>
      </c>
      <c r="P129" s="20">
        <f t="shared" si="78"/>
        <v>36315760.301757753</v>
      </c>
      <c r="Q129" s="20">
        <f t="shared" si="79"/>
        <v>4709320738.9369936</v>
      </c>
      <c r="R129" s="20">
        <v>1.2633567800281131E-2</v>
      </c>
      <c r="S129" s="20">
        <f t="shared" si="80"/>
        <v>957490685.19863892</v>
      </c>
      <c r="T129" s="20">
        <f t="shared" si="81"/>
        <v>5666811424.1356325</v>
      </c>
      <c r="U129" s="20">
        <f t="shared" si="82"/>
        <v>70122601379.532715</v>
      </c>
      <c r="V129" s="20">
        <v>2.0216000000000003</v>
      </c>
      <c r="W129" s="20">
        <f t="shared" si="83"/>
        <v>634682879503.1908</v>
      </c>
      <c r="X129" s="20">
        <f t="shared" si="84"/>
        <v>18646459282.166553</v>
      </c>
      <c r="Y129" s="20">
        <f t="shared" si="85"/>
        <v>4966688953.2494507</v>
      </c>
      <c r="Z129" s="20">
        <f t="shared" si="86"/>
        <v>54385506.239652447</v>
      </c>
      <c r="AA129" s="20">
        <f t="shared" si="87"/>
        <v>8934761.7393714748</v>
      </c>
      <c r="AB129" s="20">
        <f t="shared" si="88"/>
        <v>4903368685.2704268</v>
      </c>
      <c r="AC129" s="20">
        <v>1.5091757987247489E-2</v>
      </c>
      <c r="AD129" s="20">
        <f t="shared" si="89"/>
        <v>281407850.80552214</v>
      </c>
      <c r="AE129" s="20">
        <f t="shared" si="90"/>
        <v>5184776536.0759487</v>
      </c>
      <c r="AF129" s="20">
        <f t="shared" si="91"/>
        <v>13461682746.090603</v>
      </c>
      <c r="AG129" s="20">
        <v>1.6216000000000002</v>
      </c>
      <c r="AH129" s="20">
        <f t="shared" si="92"/>
        <v>580694972040.50623</v>
      </c>
      <c r="AI129" s="20">
        <f t="shared" si="93"/>
        <v>103785297334.44398</v>
      </c>
      <c r="AJ129" s="20">
        <f t="shared" si="94"/>
        <v>4966688953.2494507</v>
      </c>
      <c r="AK129" s="20">
        <f t="shared" si="95"/>
        <v>302707117.22546166</v>
      </c>
      <c r="AL129" s="20">
        <f t="shared" si="96"/>
        <v>49730454.972754411</v>
      </c>
      <c r="AM129" s="20">
        <f t="shared" si="97"/>
        <v>4614251381.0512342</v>
      </c>
      <c r="AN129" s="20">
        <v>1.1226189027933597E-2</v>
      </c>
      <c r="AO129" s="20">
        <f t="shared" si="98"/>
        <v>1165113366.1967611</v>
      </c>
      <c r="AP129" s="20">
        <f t="shared" si="99"/>
        <v>5779364747.2479954</v>
      </c>
      <c r="AQ129" s="20">
        <f t="shared" si="100"/>
        <v>98005932587.195984</v>
      </c>
      <c r="AR129" s="20">
        <v>2.2216</v>
      </c>
      <c r="AS129" s="20">
        <f t="shared" si="62"/>
        <v>647288851691.77551</v>
      </c>
      <c r="AT129" s="20">
        <f t="shared" si="101"/>
        <v>0</v>
      </c>
      <c r="AU129" s="20">
        <f t="shared" si="102"/>
        <v>0</v>
      </c>
      <c r="AV129" s="20">
        <f t="shared" si="103"/>
        <v>0</v>
      </c>
      <c r="AW129" s="20">
        <f t="shared" si="104"/>
        <v>0</v>
      </c>
      <c r="AX129" s="20">
        <f t="shared" si="105"/>
        <v>0</v>
      </c>
      <c r="AY129" s="20">
        <v>1.5992686725267324E-2</v>
      </c>
      <c r="AZ129" s="20">
        <f t="shared" si="106"/>
        <v>0</v>
      </c>
      <c r="BA129" s="20">
        <f t="shared" si="107"/>
        <v>0</v>
      </c>
      <c r="BB129" s="20">
        <f t="shared" si="108"/>
        <v>0</v>
      </c>
      <c r="BC129" s="20">
        <v>1.4216000000000002</v>
      </c>
      <c r="BD129" s="20">
        <f t="shared" si="63"/>
        <v>0</v>
      </c>
      <c r="BE129" s="20">
        <f t="shared" si="64"/>
        <v>0.72768016079485076</v>
      </c>
      <c r="BF129" s="20">
        <f t="shared" si="65"/>
        <v>0.71879928916418334</v>
      </c>
      <c r="BG129" s="20">
        <f t="shared" si="66"/>
        <v>0.7366722582241817</v>
      </c>
      <c r="BH129" s="20">
        <f t="shared" si="67"/>
        <v>0.71002824943512999</v>
      </c>
      <c r="BI129" s="20">
        <f t="shared" si="68"/>
        <v>0.74577699327519431</v>
      </c>
      <c r="BJ129" s="20">
        <f t="shared" si="69"/>
        <v>4085304773.0706906</v>
      </c>
      <c r="BK129" s="20">
        <f t="shared" si="70"/>
        <v>7643352512.5914726</v>
      </c>
      <c r="BL129" s="20">
        <f t="shared" si="71"/>
        <v>3859545332.91505</v>
      </c>
      <c r="BM129" s="20">
        <f t="shared" si="72"/>
        <v>4318442838.8707457</v>
      </c>
      <c r="BN129" s="20">
        <f t="shared" si="73"/>
        <v>0</v>
      </c>
    </row>
    <row r="130" spans="1:66" x14ac:dyDescent="0.3">
      <c r="A130" s="20">
        <f t="shared" si="61"/>
        <v>113</v>
      </c>
      <c r="B130" s="20">
        <f t="shared" si="109"/>
        <v>42463199115.238808</v>
      </c>
      <c r="C130" s="20">
        <f t="shared" si="110"/>
        <v>4966688953.2494507</v>
      </c>
      <c r="D130" s="20">
        <f t="shared" si="111"/>
        <v>123850997.41944653</v>
      </c>
      <c r="E130" s="20">
        <f t="shared" si="112"/>
        <v>20346949.576051928</v>
      </c>
      <c r="F130" s="20">
        <f t="shared" si="113"/>
        <v>4822491006.253952</v>
      </c>
      <c r="G130" s="20">
        <v>1.3966035962624357E-2</v>
      </c>
      <c r="H130" s="20">
        <f t="shared" si="114"/>
        <v>593042565.93150401</v>
      </c>
      <c r="I130" s="20">
        <f t="shared" si="115"/>
        <v>5415533572.1854563</v>
      </c>
      <c r="J130" s="20">
        <f t="shared" si="116"/>
        <v>37047665543.053352</v>
      </c>
      <c r="K130" s="4">
        <v>1.8239999999999998</v>
      </c>
      <c r="L130" s="20">
        <f t="shared" si="74"/>
        <v>611955293656.95654</v>
      </c>
      <c r="M130" s="20">
        <f t="shared" si="75"/>
        <v>70122601379.532715</v>
      </c>
      <c r="N130" s="20">
        <f t="shared" si="76"/>
        <v>4966688953.2494507</v>
      </c>
      <c r="O130" s="20">
        <f t="shared" si="77"/>
        <v>204524254.02363709</v>
      </c>
      <c r="P130" s="20">
        <f t="shared" si="78"/>
        <v>33600413.161026098</v>
      </c>
      <c r="Q130" s="20">
        <f t="shared" si="79"/>
        <v>4728564286.0647879</v>
      </c>
      <c r="R130" s="20">
        <v>1.2671912872998958E-2</v>
      </c>
      <c r="S130" s="20">
        <f t="shared" si="80"/>
        <v>888587495.10947514</v>
      </c>
      <c r="T130" s="20">
        <f t="shared" si="81"/>
        <v>5617151781.174263</v>
      </c>
      <c r="U130" s="20">
        <f t="shared" si="82"/>
        <v>64505449598.358452</v>
      </c>
      <c r="V130" s="20">
        <v>2.024</v>
      </c>
      <c r="W130" s="20">
        <f t="shared" si="83"/>
        <v>634738151272.69177</v>
      </c>
      <c r="X130" s="20">
        <f t="shared" si="84"/>
        <v>13461682746.090603</v>
      </c>
      <c r="Y130" s="20">
        <f t="shared" si="85"/>
        <v>4966688953.2494507</v>
      </c>
      <c r="Z130" s="20">
        <f t="shared" si="86"/>
        <v>39263241.342764258</v>
      </c>
      <c r="AA130" s="20">
        <f t="shared" si="87"/>
        <v>6450389.6491684141</v>
      </c>
      <c r="AB130" s="20">
        <f t="shared" si="88"/>
        <v>4920975322.2575188</v>
      </c>
      <c r="AC130" s="20">
        <v>1.5012987377651443E-2</v>
      </c>
      <c r="AD130" s="20">
        <f t="shared" si="89"/>
        <v>202100073.14900643</v>
      </c>
      <c r="AE130" s="20">
        <f t="shared" si="90"/>
        <v>5123075395.4065256</v>
      </c>
      <c r="AF130" s="20">
        <f t="shared" si="91"/>
        <v>8338607350.6840773</v>
      </c>
      <c r="AG130" s="20">
        <v>1.6239999999999999</v>
      </c>
      <c r="AH130" s="20">
        <f t="shared" si="92"/>
        <v>578907519680.93738</v>
      </c>
      <c r="AI130" s="20">
        <f t="shared" si="93"/>
        <v>98005932587.195984</v>
      </c>
      <c r="AJ130" s="20">
        <f t="shared" si="94"/>
        <v>4966688953.2494507</v>
      </c>
      <c r="AK130" s="20">
        <f t="shared" si="95"/>
        <v>285850636.71265495</v>
      </c>
      <c r="AL130" s="20">
        <f t="shared" si="96"/>
        <v>46961176.031364746</v>
      </c>
      <c r="AM130" s="20">
        <f t="shared" si="97"/>
        <v>4633877140.5054312</v>
      </c>
      <c r="AN130" s="20">
        <v>1.1320590830320554E-2</v>
      </c>
      <c r="AO130" s="20">
        <f t="shared" si="98"/>
        <v>1109485061.7636251</v>
      </c>
      <c r="AP130" s="20">
        <f t="shared" si="99"/>
        <v>5743362202.2690563</v>
      </c>
      <c r="AQ130" s="20">
        <f t="shared" si="100"/>
        <v>92262570384.926926</v>
      </c>
      <c r="AR130" s="20">
        <v>2.2239999999999998</v>
      </c>
      <c r="AS130" s="20">
        <f t="shared" si="62"/>
        <v>648999928856.40332</v>
      </c>
      <c r="AT130" s="20">
        <f t="shared" si="101"/>
        <v>0</v>
      </c>
      <c r="AU130" s="20">
        <f t="shared" si="102"/>
        <v>0</v>
      </c>
      <c r="AV130" s="20">
        <f t="shared" si="103"/>
        <v>0</v>
      </c>
      <c r="AW130" s="20">
        <f t="shared" si="104"/>
        <v>0</v>
      </c>
      <c r="AX130" s="20">
        <f t="shared" si="105"/>
        <v>0</v>
      </c>
      <c r="AY130" s="20">
        <v>1.5873362468225571E-2</v>
      </c>
      <c r="AZ130" s="20">
        <f t="shared" si="106"/>
        <v>0</v>
      </c>
      <c r="BA130" s="20">
        <f t="shared" si="107"/>
        <v>0</v>
      </c>
      <c r="BB130" s="20">
        <f t="shared" si="108"/>
        <v>0</v>
      </c>
      <c r="BC130" s="20">
        <v>1.4239999999999999</v>
      </c>
      <c r="BD130" s="20">
        <f t="shared" si="63"/>
        <v>0</v>
      </c>
      <c r="BE130" s="20">
        <f t="shared" si="64"/>
        <v>0.72439690211343777</v>
      </c>
      <c r="BF130" s="20">
        <f t="shared" si="65"/>
        <v>0.71543739899494874</v>
      </c>
      <c r="BG130" s="20">
        <f t="shared" si="66"/>
        <v>0.7334701210782294</v>
      </c>
      <c r="BH130" s="20">
        <f t="shared" si="67"/>
        <v>0.70659016799260044</v>
      </c>
      <c r="BI130" s="20">
        <f t="shared" si="68"/>
        <v>0.74265851842895947</v>
      </c>
      <c r="BJ130" s="20">
        <f t="shared" si="69"/>
        <v>4012713021.8367705</v>
      </c>
      <c r="BK130" s="20">
        <f t="shared" si="70"/>
        <v>7572075486.4128895</v>
      </c>
      <c r="BL130" s="20">
        <f t="shared" si="71"/>
        <v>3786421144.9433231</v>
      </c>
      <c r="BM130" s="20">
        <f t="shared" si="72"/>
        <v>4260182512.7592311</v>
      </c>
      <c r="BN130" s="20">
        <f t="shared" si="73"/>
        <v>0</v>
      </c>
    </row>
    <row r="131" spans="1:66" x14ac:dyDescent="0.3">
      <c r="A131" s="20">
        <f t="shared" si="61"/>
        <v>114</v>
      </c>
      <c r="B131" s="20">
        <f t="shared" si="109"/>
        <v>37047665543.053352</v>
      </c>
      <c r="C131" s="20">
        <f t="shared" si="110"/>
        <v>4966688953.2494507</v>
      </c>
      <c r="D131" s="20">
        <f t="shared" si="111"/>
        <v>108055691.16723895</v>
      </c>
      <c r="E131" s="20">
        <f t="shared" si="112"/>
        <v>17752006.406046398</v>
      </c>
      <c r="F131" s="20">
        <f t="shared" si="113"/>
        <v>4840881255.6761646</v>
      </c>
      <c r="G131" s="20">
        <v>1.5003145921958172E-2</v>
      </c>
      <c r="H131" s="20">
        <f t="shared" si="114"/>
        <v>555831532.2103312</v>
      </c>
      <c r="I131" s="20">
        <f t="shared" si="115"/>
        <v>5396712787.8864956</v>
      </c>
      <c r="J131" s="20">
        <f t="shared" si="116"/>
        <v>31650952755.166859</v>
      </c>
      <c r="K131" s="4">
        <v>1.8279999999999998</v>
      </c>
      <c r="L131" s="20">
        <f t="shared" si="74"/>
        <v>615225257819.06055</v>
      </c>
      <c r="M131" s="20">
        <f t="shared" si="75"/>
        <v>64505449598.358452</v>
      </c>
      <c r="N131" s="20">
        <f t="shared" si="76"/>
        <v>4966688953.2494507</v>
      </c>
      <c r="O131" s="20">
        <f t="shared" si="77"/>
        <v>188140894.66187882</v>
      </c>
      <c r="P131" s="20">
        <f t="shared" si="78"/>
        <v>30908861.265880093</v>
      </c>
      <c r="Q131" s="20">
        <f t="shared" si="79"/>
        <v>4747639197.3216925</v>
      </c>
      <c r="R131" s="20">
        <v>1.3664984725506923E-2</v>
      </c>
      <c r="S131" s="20">
        <f t="shared" si="80"/>
        <v>881465983.47352493</v>
      </c>
      <c r="T131" s="20">
        <f t="shared" si="81"/>
        <v>5629105180.7952175</v>
      </c>
      <c r="U131" s="20">
        <f t="shared" si="82"/>
        <v>58876344417.563232</v>
      </c>
      <c r="V131" s="20">
        <v>2.028</v>
      </c>
      <c r="W131" s="20">
        <f t="shared" si="83"/>
        <v>641717990610.65479</v>
      </c>
      <c r="X131" s="20">
        <f t="shared" si="84"/>
        <v>8338607350.6840773</v>
      </c>
      <c r="Y131" s="20">
        <f t="shared" si="85"/>
        <v>4966688953.2494507</v>
      </c>
      <c r="Z131" s="20">
        <f t="shared" si="86"/>
        <v>24320938.106161892</v>
      </c>
      <c r="AA131" s="20">
        <f t="shared" si="87"/>
        <v>3995582.688869454</v>
      </c>
      <c r="AB131" s="20">
        <f t="shared" si="88"/>
        <v>4938372432.4544191</v>
      </c>
      <c r="AC131" s="20">
        <v>1.6072324746478461E-2</v>
      </c>
      <c r="AD131" s="20">
        <f t="shared" si="89"/>
        <v>134020805.2735669</v>
      </c>
      <c r="AE131" s="20">
        <f t="shared" si="90"/>
        <v>5072393237.7279863</v>
      </c>
      <c r="AF131" s="20">
        <f t="shared" si="91"/>
        <v>3266214112.9560914</v>
      </c>
      <c r="AG131" s="20">
        <v>1.6279999999999999</v>
      </c>
      <c r="AH131" s="20">
        <f t="shared" si="92"/>
        <v>578252829100.99048</v>
      </c>
      <c r="AI131" s="20">
        <f t="shared" si="93"/>
        <v>92262570384.926926</v>
      </c>
      <c r="AJ131" s="20">
        <f t="shared" si="94"/>
        <v>4966688953.2494507</v>
      </c>
      <c r="AK131" s="20">
        <f t="shared" si="95"/>
        <v>269099163.62270355</v>
      </c>
      <c r="AL131" s="20">
        <f t="shared" si="96"/>
        <v>44209148.309444152</v>
      </c>
      <c r="AM131" s="20">
        <f t="shared" si="97"/>
        <v>4653380641.3173027</v>
      </c>
      <c r="AN131" s="20">
        <v>1.227965019512145E-2</v>
      </c>
      <c r="AO131" s="20">
        <f t="shared" si="98"/>
        <v>1132952090.4296744</v>
      </c>
      <c r="AP131" s="20">
        <f t="shared" si="99"/>
        <v>5786332731.7469769</v>
      </c>
      <c r="AQ131" s="20">
        <f t="shared" si="100"/>
        <v>86476237653.179947</v>
      </c>
      <c r="AR131" s="20">
        <v>2.2279999999999998</v>
      </c>
      <c r="AS131" s="20">
        <f t="shared" si="62"/>
        <v>659641931419.1554</v>
      </c>
      <c r="AT131" s="20">
        <f t="shared" si="101"/>
        <v>0</v>
      </c>
      <c r="AU131" s="20">
        <f t="shared" si="102"/>
        <v>0</v>
      </c>
      <c r="AV131" s="20">
        <f t="shared" si="103"/>
        <v>0</v>
      </c>
      <c r="AW131" s="20">
        <f t="shared" si="104"/>
        <v>0</v>
      </c>
      <c r="AX131" s="20">
        <f t="shared" si="105"/>
        <v>0</v>
      </c>
      <c r="AY131" s="20">
        <v>1.6942998907944817E-2</v>
      </c>
      <c r="AZ131" s="20">
        <f t="shared" si="106"/>
        <v>0</v>
      </c>
      <c r="BA131" s="20">
        <f t="shared" si="107"/>
        <v>0</v>
      </c>
      <c r="BB131" s="20">
        <f t="shared" si="108"/>
        <v>0</v>
      </c>
      <c r="BC131" s="20">
        <v>1.4279999999999999</v>
      </c>
      <c r="BD131" s="20">
        <f t="shared" si="63"/>
        <v>0</v>
      </c>
      <c r="BE131" s="20">
        <f t="shared" si="64"/>
        <v>0.72112606443294291</v>
      </c>
      <c r="BF131" s="20">
        <f t="shared" si="65"/>
        <v>0.71208887016634304</v>
      </c>
      <c r="BG131" s="20">
        <f t="shared" si="66"/>
        <v>0.73027947916860991</v>
      </c>
      <c r="BH131" s="20">
        <f t="shared" si="67"/>
        <v>0.70316640180554646</v>
      </c>
      <c r="BI131" s="20">
        <f t="shared" si="68"/>
        <v>0.73955062865957355</v>
      </c>
      <c r="BJ131" s="20">
        <f t="shared" si="69"/>
        <v>3969632028.914537</v>
      </c>
      <c r="BK131" s="20">
        <f t="shared" si="70"/>
        <v>7545147073.4270325</v>
      </c>
      <c r="BL131" s="20">
        <f t="shared" si="71"/>
        <v>3722025773.7994328</v>
      </c>
      <c r="BM131" s="20">
        <f t="shared" si="72"/>
        <v>4257976257.2456384</v>
      </c>
      <c r="BN131" s="20">
        <f t="shared" si="73"/>
        <v>0</v>
      </c>
    </row>
    <row r="132" spans="1:66" x14ac:dyDescent="0.3">
      <c r="A132" s="20">
        <f t="shared" si="61"/>
        <v>115</v>
      </c>
      <c r="B132" s="20">
        <f t="shared" si="109"/>
        <v>31650952755.166859</v>
      </c>
      <c r="C132" s="20">
        <f t="shared" si="110"/>
        <v>4966688953.2494507</v>
      </c>
      <c r="D132" s="20">
        <f t="shared" si="111"/>
        <v>92315278.869236678</v>
      </c>
      <c r="E132" s="20">
        <f t="shared" si="112"/>
        <v>15166081.528517455</v>
      </c>
      <c r="F132" s="20">
        <f t="shared" si="113"/>
        <v>4859207592.851696</v>
      </c>
      <c r="G132" s="20">
        <v>1.5793901288250978E-2</v>
      </c>
      <c r="H132" s="20">
        <f t="shared" si="114"/>
        <v>499892023.49420071</v>
      </c>
      <c r="I132" s="20">
        <f t="shared" si="115"/>
        <v>5359099616.3458967</v>
      </c>
      <c r="J132" s="20">
        <f t="shared" si="116"/>
        <v>26291853138.820961</v>
      </c>
      <c r="K132" s="4">
        <v>1.8302999999999998</v>
      </c>
      <c r="L132" s="20">
        <f t="shared" si="74"/>
        <v>616296455879.77808</v>
      </c>
      <c r="M132" s="20">
        <f t="shared" si="75"/>
        <v>58876344417.563232</v>
      </c>
      <c r="N132" s="20">
        <f t="shared" si="76"/>
        <v>4966688953.2494507</v>
      </c>
      <c r="O132" s="20">
        <f t="shared" si="77"/>
        <v>171722671.21789277</v>
      </c>
      <c r="P132" s="20">
        <f t="shared" si="78"/>
        <v>28211581.700082384</v>
      </c>
      <c r="Q132" s="20">
        <f t="shared" si="79"/>
        <v>4766754700.3314753</v>
      </c>
      <c r="R132" s="20">
        <v>1.4424405840418708E-2</v>
      </c>
      <c r="S132" s="20">
        <f t="shared" si="80"/>
        <v>849256286.27920246</v>
      </c>
      <c r="T132" s="20">
        <f t="shared" si="81"/>
        <v>5616010986.6106777</v>
      </c>
      <c r="U132" s="20">
        <f t="shared" si="82"/>
        <v>53260333430.952553</v>
      </c>
      <c r="V132" s="20">
        <v>2.0303</v>
      </c>
      <c r="W132" s="20">
        <f t="shared" si="83"/>
        <v>645841263460.22791</v>
      </c>
      <c r="X132" s="20">
        <f t="shared" si="84"/>
        <v>3266214112.9560914</v>
      </c>
      <c r="Y132" s="20">
        <f t="shared" si="85"/>
        <v>3277305631.7146711</v>
      </c>
      <c r="Z132" s="20">
        <f t="shared" si="86"/>
        <v>9526457.8294552676</v>
      </c>
      <c r="AA132" s="20">
        <f t="shared" si="87"/>
        <v>1565060.929124794</v>
      </c>
      <c r="AB132" s="20">
        <f t="shared" si="88"/>
        <v>3266214112.9560909</v>
      </c>
      <c r="AC132" s="20">
        <v>1.6882679408316226E-2</v>
      </c>
      <c r="AD132" s="20">
        <f t="shared" si="89"/>
        <v>55142445.74795565</v>
      </c>
      <c r="AE132" s="20">
        <f t="shared" si="90"/>
        <v>3321356558.7040467</v>
      </c>
      <c r="AF132" s="20">
        <f t="shared" si="91"/>
        <v>0</v>
      </c>
      <c r="AG132" s="20">
        <v>1.6302999999999999</v>
      </c>
      <c r="AH132" s="20">
        <f t="shared" si="92"/>
        <v>381956004250.96539</v>
      </c>
      <c r="AI132" s="20">
        <f t="shared" si="93"/>
        <v>86476237653.179947</v>
      </c>
      <c r="AJ132" s="20">
        <f t="shared" si="94"/>
        <v>4966688953.2494507</v>
      </c>
      <c r="AK132" s="20">
        <f t="shared" si="95"/>
        <v>252222359.82177487</v>
      </c>
      <c r="AL132" s="20">
        <f t="shared" si="96"/>
        <v>41436530.542148724</v>
      </c>
      <c r="AM132" s="20">
        <f t="shared" si="97"/>
        <v>4673030062.8855276</v>
      </c>
      <c r="AN132" s="20">
        <v>1.2998509153987148E-2</v>
      </c>
      <c r="AO132" s="20">
        <f t="shared" si="98"/>
        <v>1124062166.7372277</v>
      </c>
      <c r="AP132" s="20">
        <f t="shared" si="99"/>
        <v>5797092229.6227551</v>
      </c>
      <c r="AQ132" s="20">
        <f t="shared" si="100"/>
        <v>80679145423.55719</v>
      </c>
      <c r="AR132" s="20">
        <v>2.2302999999999997</v>
      </c>
      <c r="AS132" s="20">
        <f t="shared" si="62"/>
        <v>666665606406.61682</v>
      </c>
      <c r="AT132" s="20">
        <f t="shared" si="101"/>
        <v>0</v>
      </c>
      <c r="AU132" s="20">
        <f t="shared" si="102"/>
        <v>0</v>
      </c>
      <c r="AV132" s="20">
        <f t="shared" si="103"/>
        <v>0</v>
      </c>
      <c r="AW132" s="20">
        <f t="shared" si="104"/>
        <v>0</v>
      </c>
      <c r="AX132" s="20">
        <f t="shared" si="105"/>
        <v>0</v>
      </c>
      <c r="AY132" s="20">
        <v>1.7771472989739467E-2</v>
      </c>
      <c r="AZ132" s="20">
        <f t="shared" si="106"/>
        <v>0</v>
      </c>
      <c r="BA132" s="20">
        <f t="shared" si="107"/>
        <v>0</v>
      </c>
      <c r="BB132" s="20">
        <f t="shared" si="108"/>
        <v>0</v>
      </c>
      <c r="BC132" s="20">
        <v>1.4302999999999999</v>
      </c>
      <c r="BD132" s="20">
        <f t="shared" si="63"/>
        <v>0</v>
      </c>
      <c r="BE132" s="20">
        <f t="shared" si="64"/>
        <v>0.71786862572065391</v>
      </c>
      <c r="BF132" s="20">
        <f t="shared" si="65"/>
        <v>0.70875466168322576</v>
      </c>
      <c r="BG132" s="20">
        <f t="shared" si="66"/>
        <v>0.72710132920665638</v>
      </c>
      <c r="BH132" s="20">
        <f t="shared" si="67"/>
        <v>0.69975789069387972</v>
      </c>
      <c r="BI132" s="20">
        <f t="shared" si="68"/>
        <v>0.73645433920873449</v>
      </c>
      <c r="BJ132" s="20">
        <f t="shared" si="69"/>
        <v>3913399719.0611906</v>
      </c>
      <c r="BK132" s="20">
        <f t="shared" si="70"/>
        <v>7500537915.5706587</v>
      </c>
      <c r="BL132" s="20">
        <f t="shared" si="71"/>
        <v>2421889468.7533865</v>
      </c>
      <c r="BM132" s="20">
        <f t="shared" si="72"/>
        <v>4233055617.253417</v>
      </c>
      <c r="BN132" s="20">
        <f t="shared" si="73"/>
        <v>0</v>
      </c>
    </row>
    <row r="133" spans="1:66" x14ac:dyDescent="0.3">
      <c r="A133" s="20">
        <f t="shared" si="61"/>
        <v>116</v>
      </c>
      <c r="B133" s="20">
        <f t="shared" si="109"/>
        <v>26291853138.820961</v>
      </c>
      <c r="C133" s="20">
        <f t="shared" si="110"/>
        <v>4966688953.2494507</v>
      </c>
      <c r="D133" s="20">
        <f t="shared" si="111"/>
        <v>76684571.654894471</v>
      </c>
      <c r="E133" s="20">
        <f t="shared" si="112"/>
        <v>12598179.629018378</v>
      </c>
      <c r="F133" s="20">
        <f t="shared" si="113"/>
        <v>4877406201.9655371</v>
      </c>
      <c r="G133" s="20">
        <v>1.5200180853007672E-2</v>
      </c>
      <c r="H133" s="20">
        <f t="shared" si="114"/>
        <v>399640922.67079604</v>
      </c>
      <c r="I133" s="20">
        <f t="shared" si="115"/>
        <v>5277047124.6363335</v>
      </c>
      <c r="J133" s="20">
        <f t="shared" si="116"/>
        <v>21014806014.184628</v>
      </c>
      <c r="K133" s="4">
        <v>1.8340000000000001</v>
      </c>
      <c r="L133" s="20">
        <f t="shared" si="74"/>
        <v>612137466457.8147</v>
      </c>
      <c r="M133" s="20">
        <f t="shared" si="75"/>
        <v>53260333430.952553</v>
      </c>
      <c r="N133" s="20">
        <f t="shared" si="76"/>
        <v>4966688953.2494507</v>
      </c>
      <c r="O133" s="20">
        <f t="shared" si="77"/>
        <v>155342639.17361161</v>
      </c>
      <c r="P133" s="20">
        <f t="shared" si="78"/>
        <v>25520576.435664766</v>
      </c>
      <c r="Q133" s="20">
        <f t="shared" si="79"/>
        <v>4785825737.6401739</v>
      </c>
      <c r="R133" s="20">
        <v>1.3878529797181183E-2</v>
      </c>
      <c r="S133" s="20">
        <f t="shared" si="80"/>
        <v>739175124.52928007</v>
      </c>
      <c r="T133" s="20">
        <f t="shared" si="81"/>
        <v>5525000862.1694536</v>
      </c>
      <c r="U133" s="20">
        <f t="shared" si="82"/>
        <v>47735332568.783096</v>
      </c>
      <c r="V133" s="20">
        <v>2.0340000000000003</v>
      </c>
      <c r="W133" s="20">
        <f t="shared" si="83"/>
        <v>640900100011.65662</v>
      </c>
      <c r="X133" s="20">
        <f t="shared" si="84"/>
        <v>0</v>
      </c>
      <c r="Y133" s="20">
        <f t="shared" si="85"/>
        <v>0</v>
      </c>
      <c r="Z133" s="20">
        <f t="shared" si="86"/>
        <v>0</v>
      </c>
      <c r="AA133" s="20">
        <f t="shared" si="87"/>
        <v>0</v>
      </c>
      <c r="AB133" s="20">
        <f t="shared" si="88"/>
        <v>0</v>
      </c>
      <c r="AC133" s="20">
        <v>1.6241791339450584E-2</v>
      </c>
      <c r="AD133" s="20">
        <f t="shared" si="89"/>
        <v>0</v>
      </c>
      <c r="AE133" s="20">
        <f t="shared" si="90"/>
        <v>0</v>
      </c>
      <c r="AF133" s="20">
        <f t="shared" si="91"/>
        <v>0</v>
      </c>
      <c r="AG133" s="20">
        <v>1.6340000000000001</v>
      </c>
      <c r="AH133" s="20">
        <f t="shared" si="92"/>
        <v>0</v>
      </c>
      <c r="AI133" s="20">
        <f t="shared" si="93"/>
        <v>80679145423.55719</v>
      </c>
      <c r="AJ133" s="20">
        <f t="shared" si="94"/>
        <v>4966688953.2494507</v>
      </c>
      <c r="AK133" s="20">
        <f t="shared" si="95"/>
        <v>235314174.15204182</v>
      </c>
      <c r="AL133" s="20">
        <f t="shared" si="96"/>
        <v>38658757.182121158</v>
      </c>
      <c r="AM133" s="20">
        <f t="shared" si="97"/>
        <v>4692716021.915288</v>
      </c>
      <c r="AN133" s="20">
        <v>1.2489919487016277E-2</v>
      </c>
      <c r="AO133" s="20">
        <f t="shared" si="98"/>
        <v>1007676030.621507</v>
      </c>
      <c r="AP133" s="20">
        <f t="shared" si="99"/>
        <v>5700392052.5367947</v>
      </c>
      <c r="AQ133" s="20">
        <f t="shared" si="100"/>
        <v>74978753371.020401</v>
      </c>
      <c r="AR133" s="20">
        <v>2.234</v>
      </c>
      <c r="AS133" s="20">
        <f t="shared" si="62"/>
        <v>661245478094.26819</v>
      </c>
      <c r="AT133" s="20">
        <f t="shared" si="101"/>
        <v>0</v>
      </c>
      <c r="AU133" s="20">
        <f t="shared" si="102"/>
        <v>0</v>
      </c>
      <c r="AV133" s="20">
        <f t="shared" si="103"/>
        <v>0</v>
      </c>
      <c r="AW133" s="20">
        <f t="shared" si="104"/>
        <v>0</v>
      </c>
      <c r="AX133" s="20">
        <f t="shared" si="105"/>
        <v>0</v>
      </c>
      <c r="AY133" s="20">
        <v>1.7114125589737572E-2</v>
      </c>
      <c r="AZ133" s="20">
        <f t="shared" si="106"/>
        <v>0</v>
      </c>
      <c r="BA133" s="20">
        <f t="shared" si="107"/>
        <v>0</v>
      </c>
      <c r="BB133" s="20">
        <f t="shared" si="108"/>
        <v>0</v>
      </c>
      <c r="BC133" s="20">
        <v>1.4340000000000002</v>
      </c>
      <c r="BD133" s="20">
        <f t="shared" si="63"/>
        <v>0</v>
      </c>
      <c r="BE133" s="20">
        <f t="shared" si="64"/>
        <v>0.71462370789631702</v>
      </c>
      <c r="BF133" s="20">
        <f t="shared" si="65"/>
        <v>0.70543390003652295</v>
      </c>
      <c r="BG133" s="20">
        <f t="shared" si="66"/>
        <v>0.72393478802064015</v>
      </c>
      <c r="BH133" s="20">
        <f t="shared" si="67"/>
        <v>0.69636376519944942</v>
      </c>
      <c r="BI133" s="20">
        <f t="shared" si="68"/>
        <v>0.733368761293414</v>
      </c>
      <c r="BJ133" s="20">
        <f t="shared" si="69"/>
        <v>3825903595.8856764</v>
      </c>
      <c r="BK133" s="20">
        <f t="shared" si="70"/>
        <v>7401193664.4644251</v>
      </c>
      <c r="BL133" s="20">
        <f t="shared" si="71"/>
        <v>0</v>
      </c>
      <c r="BM133" s="20">
        <f t="shared" si="72"/>
        <v>4133410737.1348548</v>
      </c>
      <c r="BN133" s="20">
        <f t="shared" si="73"/>
        <v>0</v>
      </c>
    </row>
    <row r="134" spans="1:66" x14ac:dyDescent="0.3">
      <c r="A134" s="20">
        <f t="shared" si="61"/>
        <v>117</v>
      </c>
      <c r="B134" s="20">
        <f t="shared" si="109"/>
        <v>21014806014.184628</v>
      </c>
      <c r="C134" s="20">
        <f t="shared" si="110"/>
        <v>4966688953.2494507</v>
      </c>
      <c r="D134" s="20">
        <f t="shared" si="111"/>
        <v>61293184.208038501</v>
      </c>
      <c r="E134" s="20">
        <f t="shared" si="112"/>
        <v>10069594.548463468</v>
      </c>
      <c r="F134" s="20">
        <f t="shared" si="113"/>
        <v>4895326174.4929485</v>
      </c>
      <c r="G134" s="20">
        <v>1.6181942928679582E-2</v>
      </c>
      <c r="H134" s="20">
        <f t="shared" si="114"/>
        <v>340060391.57880807</v>
      </c>
      <c r="I134" s="20">
        <f t="shared" si="115"/>
        <v>5235386566.0717564</v>
      </c>
      <c r="J134" s="20">
        <f t="shared" si="116"/>
        <v>15779419448.112871</v>
      </c>
      <c r="K134" s="4">
        <v>1.8378000000000001</v>
      </c>
      <c r="L134" s="20">
        <f t="shared" si="74"/>
        <v>612540228230.39551</v>
      </c>
      <c r="M134" s="20">
        <f t="shared" si="75"/>
        <v>47735332568.783096</v>
      </c>
      <c r="N134" s="20">
        <f t="shared" si="76"/>
        <v>4966688953.2494507</v>
      </c>
      <c r="O134" s="20">
        <f t="shared" si="77"/>
        <v>139228053.32561737</v>
      </c>
      <c r="P134" s="20">
        <f t="shared" si="78"/>
        <v>22873180.189208567</v>
      </c>
      <c r="Q134" s="20">
        <f t="shared" si="79"/>
        <v>4804587719.7346239</v>
      </c>
      <c r="R134" s="20">
        <v>1.478690707835717E-2</v>
      </c>
      <c r="S134" s="20">
        <f t="shared" si="80"/>
        <v>705857927.04907227</v>
      </c>
      <c r="T134" s="20">
        <f t="shared" si="81"/>
        <v>5510445646.7836962</v>
      </c>
      <c r="U134" s="20">
        <f t="shared" si="82"/>
        <v>42224886921.999397</v>
      </c>
      <c r="V134" s="20">
        <v>2.0378000000000003</v>
      </c>
      <c r="W134" s="20">
        <f t="shared" si="83"/>
        <v>644722140673.6925</v>
      </c>
      <c r="X134" s="20">
        <f t="shared" si="84"/>
        <v>0</v>
      </c>
      <c r="Y134" s="20">
        <f t="shared" si="85"/>
        <v>0</v>
      </c>
      <c r="Z134" s="20">
        <f t="shared" si="86"/>
        <v>0</v>
      </c>
      <c r="AA134" s="20">
        <f t="shared" si="87"/>
        <v>0</v>
      </c>
      <c r="AB134" s="20">
        <f t="shared" si="88"/>
        <v>0</v>
      </c>
      <c r="AC134" s="20">
        <v>1.7265392369036681E-2</v>
      </c>
      <c r="AD134" s="20">
        <f t="shared" si="89"/>
        <v>0</v>
      </c>
      <c r="AE134" s="20">
        <f t="shared" si="90"/>
        <v>0</v>
      </c>
      <c r="AF134" s="20">
        <f t="shared" si="91"/>
        <v>0</v>
      </c>
      <c r="AG134" s="20">
        <v>1.6378000000000001</v>
      </c>
      <c r="AH134" s="20">
        <f t="shared" si="92"/>
        <v>0</v>
      </c>
      <c r="AI134" s="20">
        <f t="shared" si="93"/>
        <v>74978753371.020401</v>
      </c>
      <c r="AJ134" s="20">
        <f t="shared" si="94"/>
        <v>4966688953.2494507</v>
      </c>
      <c r="AK134" s="20">
        <f t="shared" si="95"/>
        <v>218688030.66547617</v>
      </c>
      <c r="AL134" s="20">
        <f t="shared" si="96"/>
        <v>35927319.323613942</v>
      </c>
      <c r="AM134" s="20">
        <f t="shared" si="97"/>
        <v>4712073603.2603607</v>
      </c>
      <c r="AN134" s="20">
        <v>1.3326298548117621E-2</v>
      </c>
      <c r="AO134" s="20">
        <f t="shared" si="98"/>
        <v>999189252.1878984</v>
      </c>
      <c r="AP134" s="20">
        <f t="shared" si="99"/>
        <v>5711262855.4482594</v>
      </c>
      <c r="AQ134" s="20">
        <f t="shared" si="100"/>
        <v>69267490515.572144</v>
      </c>
      <c r="AR134" s="20">
        <v>2.2378</v>
      </c>
      <c r="AS134" s="20">
        <f t="shared" si="62"/>
        <v>668217754087.44629</v>
      </c>
      <c r="AT134" s="20">
        <f t="shared" si="101"/>
        <v>0</v>
      </c>
      <c r="AU134" s="20">
        <f t="shared" si="102"/>
        <v>0</v>
      </c>
      <c r="AV134" s="20">
        <f t="shared" si="103"/>
        <v>0</v>
      </c>
      <c r="AW134" s="20">
        <f t="shared" si="104"/>
        <v>0</v>
      </c>
      <c r="AX134" s="20">
        <f t="shared" si="105"/>
        <v>0</v>
      </c>
      <c r="AY134" s="20">
        <v>1.8178412765407659E-2</v>
      </c>
      <c r="AZ134" s="20">
        <f t="shared" si="106"/>
        <v>0</v>
      </c>
      <c r="BA134" s="20">
        <f t="shared" si="107"/>
        <v>0</v>
      </c>
      <c r="BB134" s="20">
        <f t="shared" si="108"/>
        <v>0</v>
      </c>
      <c r="BC134" s="20">
        <v>1.4378000000000002</v>
      </c>
      <c r="BD134" s="20">
        <f t="shared" si="63"/>
        <v>0</v>
      </c>
      <c r="BE134" s="20">
        <f t="shared" si="64"/>
        <v>0.71139121522998039</v>
      </c>
      <c r="BF134" s="20">
        <f t="shared" si="65"/>
        <v>0.70212648432786573</v>
      </c>
      <c r="BG134" s="20">
        <f t="shared" si="66"/>
        <v>0.72077976465731275</v>
      </c>
      <c r="BH134" s="20">
        <f t="shared" si="67"/>
        <v>0.69298391886240118</v>
      </c>
      <c r="BI134" s="20">
        <f t="shared" si="68"/>
        <v>0.730293808347238</v>
      </c>
      <c r="BJ134" s="20">
        <f t="shared" si="69"/>
        <v>3768011444.2355723</v>
      </c>
      <c r="BK134" s="20">
        <f t="shared" si="70"/>
        <v>7356273682.5511122</v>
      </c>
      <c r="BL134" s="20">
        <f t="shared" si="71"/>
        <v>0</v>
      </c>
      <c r="BM134" s="20">
        <f t="shared" si="72"/>
        <v>4109360603.7206645</v>
      </c>
      <c r="BN134" s="20">
        <f t="shared" si="73"/>
        <v>0</v>
      </c>
    </row>
    <row r="135" spans="1:66" x14ac:dyDescent="0.3">
      <c r="A135" s="20">
        <f t="shared" si="61"/>
        <v>118</v>
      </c>
      <c r="B135" s="20">
        <f t="shared" si="109"/>
        <v>15779419448.112871</v>
      </c>
      <c r="C135" s="20">
        <f t="shared" si="110"/>
        <v>4966688953.2494507</v>
      </c>
      <c r="D135" s="20">
        <f t="shared" si="111"/>
        <v>46023306.72366254</v>
      </c>
      <c r="E135" s="20">
        <f t="shared" si="112"/>
        <v>7560971.8188874181</v>
      </c>
      <c r="F135" s="20">
        <f t="shared" si="113"/>
        <v>4913104674.7069006</v>
      </c>
      <c r="G135" s="20">
        <v>1.4151052214706361E-2</v>
      </c>
      <c r="H135" s="20">
        <f t="shared" si="114"/>
        <v>223295388.52799827</v>
      </c>
      <c r="I135" s="20">
        <f t="shared" si="115"/>
        <v>5136400063.2348986</v>
      </c>
      <c r="J135" s="20">
        <f t="shared" si="116"/>
        <v>10643019384.877974</v>
      </c>
      <c r="K135" s="4">
        <v>1.8401000000000001</v>
      </c>
      <c r="L135" s="20">
        <f t="shared" si="74"/>
        <v>606095207461.71802</v>
      </c>
      <c r="M135" s="20">
        <f t="shared" si="75"/>
        <v>42224886921.999397</v>
      </c>
      <c r="N135" s="20">
        <f t="shared" si="76"/>
        <v>4966688953.2494507</v>
      </c>
      <c r="O135" s="20">
        <f t="shared" si="77"/>
        <v>123155920.18916492</v>
      </c>
      <c r="P135" s="20">
        <f t="shared" si="78"/>
        <v>20232758.316791378</v>
      </c>
      <c r="Q135" s="20">
        <f t="shared" si="79"/>
        <v>4823300274.743494</v>
      </c>
      <c r="R135" s="20">
        <v>1.2892715528822873E-2</v>
      </c>
      <c r="S135" s="20">
        <f t="shared" si="80"/>
        <v>544393455.32205153</v>
      </c>
      <c r="T135" s="20">
        <f t="shared" si="81"/>
        <v>5367693730.065546</v>
      </c>
      <c r="U135" s="20">
        <f t="shared" si="82"/>
        <v>36857193191.933853</v>
      </c>
      <c r="V135" s="20">
        <v>2.0401000000000002</v>
      </c>
      <c r="W135" s="20">
        <f t="shared" si="83"/>
        <v>633387860147.73437</v>
      </c>
      <c r="X135" s="20">
        <f t="shared" si="84"/>
        <v>0</v>
      </c>
      <c r="Y135" s="20">
        <f t="shared" si="85"/>
        <v>0</v>
      </c>
      <c r="Z135" s="20">
        <f t="shared" si="86"/>
        <v>0</v>
      </c>
      <c r="AA135" s="20">
        <f t="shared" si="87"/>
        <v>0</v>
      </c>
      <c r="AB135" s="20">
        <f t="shared" si="88"/>
        <v>0</v>
      </c>
      <c r="AC135" s="20">
        <v>1.5121314840802369E-2</v>
      </c>
      <c r="AD135" s="20">
        <f t="shared" si="89"/>
        <v>0</v>
      </c>
      <c r="AE135" s="20">
        <f t="shared" si="90"/>
        <v>0</v>
      </c>
      <c r="AF135" s="20">
        <f t="shared" si="91"/>
        <v>0</v>
      </c>
      <c r="AG135" s="20">
        <v>1.6401000000000001</v>
      </c>
      <c r="AH135" s="20">
        <f t="shared" si="92"/>
        <v>0</v>
      </c>
      <c r="AI135" s="20">
        <f t="shared" si="93"/>
        <v>69267490515.572144</v>
      </c>
      <c r="AJ135" s="20">
        <f t="shared" si="94"/>
        <v>4966688953.2494507</v>
      </c>
      <c r="AK135" s="20">
        <f t="shared" si="95"/>
        <v>202030180.67041877</v>
      </c>
      <c r="AL135" s="20">
        <f t="shared" si="96"/>
        <v>33190672.538711656</v>
      </c>
      <c r="AM135" s="20">
        <f t="shared" si="97"/>
        <v>4731468100.0403204</v>
      </c>
      <c r="AN135" s="20">
        <v>1.1566500577399608E-2</v>
      </c>
      <c r="AO135" s="20">
        <f t="shared" si="98"/>
        <v>801182469.04338706</v>
      </c>
      <c r="AP135" s="20">
        <f t="shared" si="99"/>
        <v>5532650569.0837078</v>
      </c>
      <c r="AQ135" s="20">
        <f t="shared" si="100"/>
        <v>63734839946.488434</v>
      </c>
      <c r="AR135" s="20">
        <v>2.2401</v>
      </c>
      <c r="AS135" s="20">
        <f t="shared" si="62"/>
        <v>652852767151.87756</v>
      </c>
      <c r="AT135" s="20">
        <f t="shared" si="101"/>
        <v>0</v>
      </c>
      <c r="AU135" s="20">
        <f t="shared" si="102"/>
        <v>0</v>
      </c>
      <c r="AV135" s="20">
        <f t="shared" si="103"/>
        <v>0</v>
      </c>
      <c r="AW135" s="20">
        <f t="shared" si="104"/>
        <v>0</v>
      </c>
      <c r="AX135" s="20">
        <f t="shared" si="105"/>
        <v>0</v>
      </c>
      <c r="AY135" s="20">
        <v>1.5952894286079711E-2</v>
      </c>
      <c r="AZ135" s="20">
        <f t="shared" si="106"/>
        <v>0</v>
      </c>
      <c r="BA135" s="20">
        <f t="shared" si="107"/>
        <v>0</v>
      </c>
      <c r="BB135" s="20">
        <f t="shared" si="108"/>
        <v>0</v>
      </c>
      <c r="BC135" s="20">
        <v>1.4401000000000002</v>
      </c>
      <c r="BD135" s="20">
        <f t="shared" si="63"/>
        <v>0</v>
      </c>
      <c r="BE135" s="20">
        <f t="shared" si="64"/>
        <v>0.70817199306718503</v>
      </c>
      <c r="BF135" s="20">
        <f t="shared" si="65"/>
        <v>0.69883324223508514</v>
      </c>
      <c r="BG135" s="20">
        <f t="shared" si="66"/>
        <v>0.71763712191279161</v>
      </c>
      <c r="BH135" s="20">
        <f t="shared" si="67"/>
        <v>0.6896191614722389</v>
      </c>
      <c r="BI135" s="20">
        <f t="shared" si="68"/>
        <v>0.72723036040381106</v>
      </c>
      <c r="BJ135" s="20">
        <f t="shared" si="69"/>
        <v>3670047086.8215117</v>
      </c>
      <c r="BK135" s="20">
        <f t="shared" si="70"/>
        <v>7222010157.0791378</v>
      </c>
      <c r="BL135" s="20">
        <f t="shared" si="71"/>
        <v>0</v>
      </c>
      <c r="BM135" s="20">
        <f t="shared" si="72"/>
        <v>3954745729.9564309</v>
      </c>
      <c r="BN135" s="20">
        <f t="shared" si="73"/>
        <v>0</v>
      </c>
    </row>
    <row r="136" spans="1:66" x14ac:dyDescent="0.3">
      <c r="A136" s="20">
        <f t="shared" si="61"/>
        <v>119</v>
      </c>
      <c r="B136" s="20">
        <f t="shared" si="109"/>
        <v>10643019384.877974</v>
      </c>
      <c r="C136" s="20">
        <f t="shared" si="110"/>
        <v>4966688953.2494507</v>
      </c>
      <c r="D136" s="20">
        <f t="shared" si="111"/>
        <v>31042139.872560758</v>
      </c>
      <c r="E136" s="20">
        <f t="shared" si="112"/>
        <v>5099780.1219206955</v>
      </c>
      <c r="F136" s="20">
        <f t="shared" si="113"/>
        <v>4930547033.2549696</v>
      </c>
      <c r="G136" s="20">
        <v>1.4600574572109615E-2</v>
      </c>
      <c r="H136" s="20">
        <f t="shared" si="114"/>
        <v>155394198.20131907</v>
      </c>
      <c r="I136" s="20">
        <f t="shared" si="115"/>
        <v>5085941231.4562883</v>
      </c>
      <c r="J136" s="20">
        <f t="shared" si="116"/>
        <v>5557078153.4216852</v>
      </c>
      <c r="K136" s="4">
        <v>1.8437999999999999</v>
      </c>
      <c r="L136" s="20">
        <f t="shared" si="74"/>
        <v>605227006543.29834</v>
      </c>
      <c r="M136" s="20">
        <f t="shared" si="75"/>
        <v>36857193191.933853</v>
      </c>
      <c r="N136" s="20">
        <f t="shared" si="76"/>
        <v>4966688953.2494507</v>
      </c>
      <c r="O136" s="20">
        <f t="shared" si="77"/>
        <v>107500146.80980708</v>
      </c>
      <c r="P136" s="20">
        <f t="shared" si="78"/>
        <v>17660738.404468305</v>
      </c>
      <c r="Q136" s="20">
        <f t="shared" si="79"/>
        <v>4841528068.0351753</v>
      </c>
      <c r="R136" s="20">
        <v>1.3297327727840424E-2</v>
      </c>
      <c r="S136" s="20">
        <f t="shared" si="80"/>
        <v>490102177.00147337</v>
      </c>
      <c r="T136" s="20">
        <f t="shared" si="81"/>
        <v>5331630245.0366488</v>
      </c>
      <c r="U136" s="20">
        <f t="shared" si="82"/>
        <v>31525562946.897205</v>
      </c>
      <c r="V136" s="20">
        <v>2.0438000000000001</v>
      </c>
      <c r="W136" s="20">
        <f t="shared" si="83"/>
        <v>634463999159.36121</v>
      </c>
      <c r="X136" s="20">
        <f t="shared" si="84"/>
        <v>0</v>
      </c>
      <c r="Y136" s="20">
        <f t="shared" si="85"/>
        <v>0</v>
      </c>
      <c r="Z136" s="20">
        <f t="shared" si="86"/>
        <v>0</v>
      </c>
      <c r="AA136" s="20">
        <f t="shared" si="87"/>
        <v>0</v>
      </c>
      <c r="AB136" s="20">
        <f t="shared" si="88"/>
        <v>0</v>
      </c>
      <c r="AC136" s="20">
        <v>1.5585650812432017E-2</v>
      </c>
      <c r="AD136" s="20">
        <f t="shared" si="89"/>
        <v>0</v>
      </c>
      <c r="AE136" s="20">
        <f t="shared" si="90"/>
        <v>0</v>
      </c>
      <c r="AF136" s="20">
        <f t="shared" si="91"/>
        <v>0</v>
      </c>
      <c r="AG136" s="20">
        <v>1.6437999999999999</v>
      </c>
      <c r="AH136" s="20">
        <f t="shared" si="92"/>
        <v>0</v>
      </c>
      <c r="AI136" s="20">
        <f t="shared" si="93"/>
        <v>63734839946.488434</v>
      </c>
      <c r="AJ136" s="20">
        <f t="shared" si="94"/>
        <v>4966688953.2494507</v>
      </c>
      <c r="AK136" s="20">
        <f t="shared" si="95"/>
        <v>185893283.17725796</v>
      </c>
      <c r="AL136" s="20">
        <f t="shared" si="96"/>
        <v>30539610.807692375</v>
      </c>
      <c r="AM136" s="20">
        <f t="shared" si="97"/>
        <v>4750256059.2645006</v>
      </c>
      <c r="AN136" s="20">
        <v>1.1936631695685818E-2</v>
      </c>
      <c r="AO136" s="20">
        <f t="shared" si="98"/>
        <v>760779310.6247164</v>
      </c>
      <c r="AP136" s="20">
        <f t="shared" si="99"/>
        <v>5511035369.8892174</v>
      </c>
      <c r="AQ136" s="20">
        <f t="shared" si="100"/>
        <v>58223804576.599213</v>
      </c>
      <c r="AR136" s="20">
        <v>2.2437999999999998</v>
      </c>
      <c r="AS136" s="20">
        <f t="shared" si="62"/>
        <v>655813209016.81689</v>
      </c>
      <c r="AT136" s="20">
        <f t="shared" si="101"/>
        <v>0</v>
      </c>
      <c r="AU136" s="20">
        <f t="shared" si="102"/>
        <v>0</v>
      </c>
      <c r="AV136" s="20">
        <f t="shared" si="103"/>
        <v>0</v>
      </c>
      <c r="AW136" s="20">
        <f t="shared" si="104"/>
        <v>0</v>
      </c>
      <c r="AX136" s="20">
        <f t="shared" si="105"/>
        <v>0</v>
      </c>
      <c r="AY136" s="20">
        <v>1.6441575806094622E-2</v>
      </c>
      <c r="AZ136" s="20">
        <f t="shared" si="106"/>
        <v>0</v>
      </c>
      <c r="BA136" s="20">
        <f t="shared" si="107"/>
        <v>0</v>
      </c>
      <c r="BB136" s="20">
        <f t="shared" si="108"/>
        <v>0</v>
      </c>
      <c r="BC136" s="20">
        <v>1.4438</v>
      </c>
      <c r="BD136" s="20">
        <f t="shared" si="63"/>
        <v>0</v>
      </c>
      <c r="BE136" s="20">
        <f t="shared" si="64"/>
        <v>0.70496517487890653</v>
      </c>
      <c r="BF136" s="20">
        <f t="shared" si="65"/>
        <v>0.69555331214526528</v>
      </c>
      <c r="BG136" s="20">
        <f t="shared" si="66"/>
        <v>0.71450598782333541</v>
      </c>
      <c r="BH136" s="20">
        <f t="shared" si="67"/>
        <v>0.6862686358143808</v>
      </c>
      <c r="BI136" s="20">
        <f t="shared" si="68"/>
        <v>0.72417753954573394</v>
      </c>
      <c r="BJ136" s="20">
        <f t="shared" si="69"/>
        <v>3607295077.2212987</v>
      </c>
      <c r="BK136" s="20">
        <f t="shared" si="70"/>
        <v>7163030027.897069</v>
      </c>
      <c r="BL136" s="20">
        <f t="shared" si="71"/>
        <v>0</v>
      </c>
      <c r="BM136" s="20">
        <f t="shared" si="72"/>
        <v>3909623455.0717878</v>
      </c>
      <c r="BN136" s="20">
        <f t="shared" si="73"/>
        <v>0</v>
      </c>
    </row>
    <row r="137" spans="1:66" x14ac:dyDescent="0.3">
      <c r="A137" s="20">
        <f t="shared" si="61"/>
        <v>120</v>
      </c>
      <c r="B137" s="20">
        <f t="shared" si="109"/>
        <v>5557078153.4216852</v>
      </c>
      <c r="C137" s="20">
        <f t="shared" si="110"/>
        <v>4966688953.2494507</v>
      </c>
      <c r="D137" s="20">
        <f t="shared" si="111"/>
        <v>16208144.614146583</v>
      </c>
      <c r="E137" s="20">
        <f t="shared" si="112"/>
        <v>2662766.6151812244</v>
      </c>
      <c r="F137" s="20">
        <f t="shared" si="113"/>
        <v>4947818042.0201235</v>
      </c>
      <c r="G137" s="20">
        <v>1.2604819741811379E-2</v>
      </c>
      <c r="H137" s="20">
        <f t="shared" si="114"/>
        <v>70045968.415038377</v>
      </c>
      <c r="I137" s="20">
        <f t="shared" si="115"/>
        <v>5017864010.4351616</v>
      </c>
      <c r="J137" s="20">
        <f t="shared" si="116"/>
        <v>539214142.98652339</v>
      </c>
      <c r="K137" s="4">
        <v>1.8462000000000001</v>
      </c>
      <c r="L137" s="20">
        <f t="shared" si="74"/>
        <v>602143681252.21936</v>
      </c>
      <c r="M137" s="20">
        <f t="shared" si="75"/>
        <v>31525562946.897205</v>
      </c>
      <c r="N137" s="20">
        <f t="shared" si="76"/>
        <v>4966688953.2494507</v>
      </c>
      <c r="O137" s="20">
        <f t="shared" si="77"/>
        <v>91949558.595116854</v>
      </c>
      <c r="P137" s="20">
        <f t="shared" si="78"/>
        <v>15105998.912054911</v>
      </c>
      <c r="Q137" s="20">
        <f t="shared" si="79"/>
        <v>4859633395.7422791</v>
      </c>
      <c r="R137" s="20">
        <v>1.1434004029541867E-2</v>
      </c>
      <c r="S137" s="20">
        <f t="shared" si="80"/>
        <v>360463413.7683984</v>
      </c>
      <c r="T137" s="20">
        <f t="shared" si="81"/>
        <v>5220096809.5106773</v>
      </c>
      <c r="U137" s="20">
        <f t="shared" si="82"/>
        <v>26305466137.386528</v>
      </c>
      <c r="V137" s="20">
        <v>2.0462000000000002</v>
      </c>
      <c r="W137" s="20">
        <f t="shared" si="83"/>
        <v>626411617141.28125</v>
      </c>
      <c r="X137" s="20">
        <f t="shared" si="84"/>
        <v>0</v>
      </c>
      <c r="Y137" s="20">
        <f t="shared" si="85"/>
        <v>0</v>
      </c>
      <c r="Z137" s="20">
        <f t="shared" si="86"/>
        <v>0</v>
      </c>
      <c r="AA137" s="20">
        <f t="shared" si="87"/>
        <v>0</v>
      </c>
      <c r="AB137" s="20">
        <f t="shared" si="88"/>
        <v>0</v>
      </c>
      <c r="AC137" s="20">
        <v>1.3490643517824141E-2</v>
      </c>
      <c r="AD137" s="20">
        <f t="shared" si="89"/>
        <v>0</v>
      </c>
      <c r="AE137" s="20">
        <f t="shared" si="90"/>
        <v>0</v>
      </c>
      <c r="AF137" s="20">
        <f t="shared" si="91"/>
        <v>0</v>
      </c>
      <c r="AG137" s="20">
        <v>1.6462000000000001</v>
      </c>
      <c r="AH137" s="20">
        <f t="shared" si="92"/>
        <v>0</v>
      </c>
      <c r="AI137" s="20">
        <f t="shared" si="93"/>
        <v>58223804576.599213</v>
      </c>
      <c r="AJ137" s="20">
        <f t="shared" si="94"/>
        <v>4966688953.2494507</v>
      </c>
      <c r="AK137" s="20">
        <f t="shared" si="95"/>
        <v>169819430.01508105</v>
      </c>
      <c r="AL137" s="20">
        <f t="shared" si="96"/>
        <v>27898906.359620459</v>
      </c>
      <c r="AM137" s="20">
        <f t="shared" si="97"/>
        <v>4768970616.8747492</v>
      </c>
      <c r="AN137" s="20">
        <v>1.0194258304345283E-2</v>
      </c>
      <c r="AO137" s="20">
        <f t="shared" si="98"/>
        <v>593548503.31557345</v>
      </c>
      <c r="AP137" s="20">
        <f t="shared" si="99"/>
        <v>5362519120.1903229</v>
      </c>
      <c r="AQ137" s="20">
        <f t="shared" si="100"/>
        <v>52861285456.40889</v>
      </c>
      <c r="AR137" s="20">
        <v>2.2462</v>
      </c>
      <c r="AS137" s="20">
        <f t="shared" si="62"/>
        <v>643502294422.83875</v>
      </c>
      <c r="AT137" s="20">
        <f t="shared" si="101"/>
        <v>0</v>
      </c>
      <c r="AU137" s="20">
        <f t="shared" si="102"/>
        <v>0</v>
      </c>
      <c r="AV137" s="20">
        <f t="shared" si="103"/>
        <v>0</v>
      </c>
      <c r="AW137" s="20">
        <f t="shared" si="104"/>
        <v>0</v>
      </c>
      <c r="AX137" s="20">
        <f t="shared" si="105"/>
        <v>0</v>
      </c>
      <c r="AY137" s="20">
        <v>1.427786270551501E-2</v>
      </c>
      <c r="AZ137" s="20">
        <f t="shared" si="106"/>
        <v>0</v>
      </c>
      <c r="BA137" s="20">
        <f t="shared" si="107"/>
        <v>0</v>
      </c>
      <c r="BB137" s="20">
        <f t="shared" si="108"/>
        <v>0</v>
      </c>
      <c r="BC137" s="20">
        <v>1.4462000000000002</v>
      </c>
      <c r="BD137" s="20">
        <f t="shared" si="63"/>
        <v>0</v>
      </c>
      <c r="BE137" s="20">
        <f t="shared" si="64"/>
        <v>0.70177148095150543</v>
      </c>
      <c r="BF137" s="20">
        <f t="shared" si="65"/>
        <v>0.69228739812568463</v>
      </c>
      <c r="BG137" s="20">
        <f t="shared" si="66"/>
        <v>0.71138709866900662</v>
      </c>
      <c r="BH137" s="20">
        <f t="shared" si="67"/>
        <v>0.6829330295087126</v>
      </c>
      <c r="BI137" s="20">
        <f t="shared" si="68"/>
        <v>0.72113609782487675</v>
      </c>
      <c r="BJ137" s="20">
        <f t="shared" si="69"/>
        <v>3532768271.4656892</v>
      </c>
      <c r="BK137" s="20">
        <f t="shared" si="70"/>
        <v>7052183410.9649763</v>
      </c>
      <c r="BL137" s="20">
        <f t="shared" si="71"/>
        <v>0</v>
      </c>
      <c r="BM137" s="20">
        <f t="shared" si="72"/>
        <v>3778216726.3596158</v>
      </c>
      <c r="BN137" s="20">
        <f t="shared" si="73"/>
        <v>0</v>
      </c>
    </row>
    <row r="138" spans="1:66" x14ac:dyDescent="0.3">
      <c r="A138" s="20">
        <f t="shared" si="61"/>
        <v>121</v>
      </c>
      <c r="B138" s="20">
        <f t="shared" si="109"/>
        <v>539214142.98652339</v>
      </c>
      <c r="C138" s="20">
        <f t="shared" si="110"/>
        <v>541045224.34708178</v>
      </c>
      <c r="D138" s="20">
        <f t="shared" si="111"/>
        <v>1572707.9170440265</v>
      </c>
      <c r="E138" s="20">
        <f t="shared" si="112"/>
        <v>258373.4435143758</v>
      </c>
      <c r="F138" s="20">
        <f t="shared" si="113"/>
        <v>539214142.98652339</v>
      </c>
      <c r="G138" s="20">
        <v>1.2835062442084211E-2</v>
      </c>
      <c r="H138" s="20">
        <f t="shared" si="114"/>
        <v>6920847.1948869517</v>
      </c>
      <c r="I138" s="20">
        <f t="shared" si="115"/>
        <v>546134990.18141031</v>
      </c>
      <c r="J138" s="20">
        <f t="shared" si="116"/>
        <v>0</v>
      </c>
      <c r="K138" s="4">
        <v>1.8496999999999999</v>
      </c>
      <c r="L138" s="20">
        <f t="shared" si="74"/>
        <v>66082333811.950645</v>
      </c>
      <c r="M138" s="20">
        <f t="shared" si="75"/>
        <v>26305466137.386528</v>
      </c>
      <c r="N138" s="20">
        <f t="shared" si="76"/>
        <v>4966688953.2494507</v>
      </c>
      <c r="O138" s="20">
        <f t="shared" si="77"/>
        <v>76724276.234044045</v>
      </c>
      <c r="P138" s="20">
        <f t="shared" si="78"/>
        <v>12604702.524164379</v>
      </c>
      <c r="Q138" s="20">
        <f t="shared" si="79"/>
        <v>4877359974.4912424</v>
      </c>
      <c r="R138" s="20">
        <v>1.1604392644514849E-2</v>
      </c>
      <c r="S138" s="20">
        <f t="shared" si="80"/>
        <v>305258957.75522268</v>
      </c>
      <c r="T138" s="20">
        <f t="shared" si="81"/>
        <v>5182618932.2464647</v>
      </c>
      <c r="U138" s="20">
        <f t="shared" si="82"/>
        <v>21122847205.140064</v>
      </c>
      <c r="V138" s="20">
        <v>2.0497000000000001</v>
      </c>
      <c r="W138" s="20">
        <f t="shared" si="83"/>
        <v>627096890801.82227</v>
      </c>
      <c r="X138" s="20">
        <f t="shared" si="84"/>
        <v>0</v>
      </c>
      <c r="Y138" s="20">
        <f t="shared" si="85"/>
        <v>0</v>
      </c>
      <c r="Z138" s="20">
        <f t="shared" si="86"/>
        <v>0</v>
      </c>
      <c r="AA138" s="20">
        <f t="shared" si="87"/>
        <v>0</v>
      </c>
      <c r="AB138" s="20">
        <f t="shared" si="88"/>
        <v>0</v>
      </c>
      <c r="AC138" s="20">
        <v>1.3752282606407262E-2</v>
      </c>
      <c r="AD138" s="20">
        <f t="shared" si="89"/>
        <v>0</v>
      </c>
      <c r="AE138" s="20">
        <f t="shared" si="90"/>
        <v>0</v>
      </c>
      <c r="AF138" s="20">
        <f t="shared" si="91"/>
        <v>0</v>
      </c>
      <c r="AG138" s="20">
        <v>1.6496999999999999</v>
      </c>
      <c r="AH138" s="20">
        <f t="shared" si="92"/>
        <v>0</v>
      </c>
      <c r="AI138" s="20">
        <f t="shared" si="93"/>
        <v>52861285456.40889</v>
      </c>
      <c r="AJ138" s="20">
        <f t="shared" si="94"/>
        <v>4966688953.2494507</v>
      </c>
      <c r="AK138" s="20">
        <f t="shared" si="95"/>
        <v>154178749.24785927</v>
      </c>
      <c r="AL138" s="20">
        <f t="shared" si="96"/>
        <v>25329365.947862595</v>
      </c>
      <c r="AM138" s="20">
        <f t="shared" si="97"/>
        <v>4787180838.0537291</v>
      </c>
      <c r="AN138" s="20">
        <v>1.0287582508959336E-2</v>
      </c>
      <c r="AO138" s="20">
        <f t="shared" si="98"/>
        <v>543814835.66245866</v>
      </c>
      <c r="AP138" s="20">
        <f t="shared" si="99"/>
        <v>5330995673.7161875</v>
      </c>
      <c r="AQ138" s="20">
        <f t="shared" si="100"/>
        <v>47530289782.692703</v>
      </c>
      <c r="AR138" s="20">
        <v>2.2496999999999998</v>
      </c>
      <c r="AS138" s="20">
        <f t="shared" si="62"/>
        <v>645050476519.65869</v>
      </c>
      <c r="AT138" s="20">
        <f t="shared" si="101"/>
        <v>0</v>
      </c>
      <c r="AU138" s="20">
        <f t="shared" si="102"/>
        <v>0</v>
      </c>
      <c r="AV138" s="20">
        <f t="shared" si="103"/>
        <v>0</v>
      </c>
      <c r="AW138" s="20">
        <f t="shared" si="104"/>
        <v>0</v>
      </c>
      <c r="AX138" s="20">
        <f t="shared" si="105"/>
        <v>0</v>
      </c>
      <c r="AY138" s="20">
        <v>1.4590778326710296E-2</v>
      </c>
      <c r="AZ138" s="20">
        <f t="shared" si="106"/>
        <v>0</v>
      </c>
      <c r="BA138" s="20">
        <f t="shared" si="107"/>
        <v>0</v>
      </c>
      <c r="BB138" s="20">
        <f t="shared" si="108"/>
        <v>0</v>
      </c>
      <c r="BC138" s="20">
        <v>1.4497</v>
      </c>
      <c r="BD138" s="20">
        <f t="shared" si="63"/>
        <v>0</v>
      </c>
      <c r="BE138" s="20">
        <f t="shared" si="64"/>
        <v>0.69859022704716456</v>
      </c>
      <c r="BF138" s="20">
        <f t="shared" si="65"/>
        <v>0.68903481869124539</v>
      </c>
      <c r="BG138" s="20">
        <f t="shared" si="66"/>
        <v>0.70827976697515593</v>
      </c>
      <c r="BH138" s="20">
        <f t="shared" si="67"/>
        <v>0.67961166333962897</v>
      </c>
      <c r="BI138" s="20">
        <f t="shared" si="68"/>
        <v>0.71810534404526183</v>
      </c>
      <c r="BJ138" s="20">
        <f t="shared" si="69"/>
        <v>382623245.17007911</v>
      </c>
      <c r="BK138" s="20">
        <f t="shared" si="70"/>
        <v>6993226518.7243042</v>
      </c>
      <c r="BL138" s="20">
        <f t="shared" si="71"/>
        <v>0</v>
      </c>
      <c r="BM138" s="20">
        <f t="shared" si="72"/>
        <v>3727788513.2985849</v>
      </c>
      <c r="BN138" s="20">
        <f t="shared" si="73"/>
        <v>0</v>
      </c>
    </row>
    <row r="139" spans="1:66" x14ac:dyDescent="0.3">
      <c r="A139" s="20">
        <f t="shared" si="61"/>
        <v>122</v>
      </c>
      <c r="B139" s="20">
        <f t="shared" si="109"/>
        <v>0</v>
      </c>
      <c r="C139" s="20">
        <f t="shared" si="110"/>
        <v>0</v>
      </c>
      <c r="D139" s="20">
        <f t="shared" si="111"/>
        <v>0</v>
      </c>
      <c r="E139" s="20">
        <f t="shared" si="112"/>
        <v>0</v>
      </c>
      <c r="F139" s="20">
        <f t="shared" si="113"/>
        <v>0</v>
      </c>
      <c r="G139" s="20">
        <v>1.2193772662731917E-2</v>
      </c>
      <c r="H139" s="20">
        <f t="shared" si="114"/>
        <v>0</v>
      </c>
      <c r="I139" s="20">
        <f t="shared" si="115"/>
        <v>0</v>
      </c>
      <c r="J139" s="20">
        <f t="shared" si="116"/>
        <v>0</v>
      </c>
      <c r="K139" s="4">
        <v>1.8534999999999999</v>
      </c>
      <c r="L139" s="20">
        <f t="shared" si="74"/>
        <v>0</v>
      </c>
      <c r="M139" s="20">
        <f t="shared" si="75"/>
        <v>21122847205.140064</v>
      </c>
      <c r="N139" s="20">
        <f t="shared" si="76"/>
        <v>4966688953.2494507</v>
      </c>
      <c r="O139" s="20">
        <f t="shared" si="77"/>
        <v>61608304.348325193</v>
      </c>
      <c r="P139" s="20">
        <f t="shared" si="78"/>
        <v>10121364.285796281</v>
      </c>
      <c r="Q139" s="20">
        <f t="shared" si="79"/>
        <v>4894959284.6153297</v>
      </c>
      <c r="R139" s="20">
        <v>1.0981207296746565E-2</v>
      </c>
      <c r="S139" s="20">
        <f t="shared" si="80"/>
        <v>231954363.85714686</v>
      </c>
      <c r="T139" s="20">
        <f t="shared" si="81"/>
        <v>5126913648.472477</v>
      </c>
      <c r="U139" s="20">
        <f t="shared" si="82"/>
        <v>15995933556.667587</v>
      </c>
      <c r="V139" s="20">
        <v>2.0535000000000001</v>
      </c>
      <c r="W139" s="20">
        <f t="shared" si="83"/>
        <v>625483465113.64221</v>
      </c>
      <c r="X139" s="20">
        <f t="shared" si="84"/>
        <v>0</v>
      </c>
      <c r="Y139" s="20">
        <f t="shared" si="85"/>
        <v>0</v>
      </c>
      <c r="Z139" s="20">
        <f t="shared" si="86"/>
        <v>0</v>
      </c>
      <c r="AA139" s="20">
        <f t="shared" si="87"/>
        <v>0</v>
      </c>
      <c r="AB139" s="20">
        <f t="shared" si="88"/>
        <v>0</v>
      </c>
      <c r="AC139" s="20">
        <v>1.3085160449496924E-2</v>
      </c>
      <c r="AD139" s="20">
        <f t="shared" si="89"/>
        <v>0</v>
      </c>
      <c r="AE139" s="20">
        <f t="shared" si="90"/>
        <v>0</v>
      </c>
      <c r="AF139" s="20">
        <f t="shared" si="91"/>
        <v>0</v>
      </c>
      <c r="AG139" s="20">
        <v>1.6535</v>
      </c>
      <c r="AH139" s="20">
        <f t="shared" si="92"/>
        <v>0</v>
      </c>
      <c r="AI139" s="20">
        <f t="shared" si="93"/>
        <v>47530289782.692703</v>
      </c>
      <c r="AJ139" s="20">
        <f t="shared" si="94"/>
        <v>4966688953.2494507</v>
      </c>
      <c r="AK139" s="20">
        <f t="shared" si="95"/>
        <v>138630011.86618707</v>
      </c>
      <c r="AL139" s="20">
        <f t="shared" si="96"/>
        <v>22774930.520873588</v>
      </c>
      <c r="AM139" s="20">
        <f t="shared" si="97"/>
        <v>4805284010.8623896</v>
      </c>
      <c r="AN139" s="20">
        <v>9.6919731133364717E-3</v>
      </c>
      <c r="AO139" s="20">
        <f t="shared" si="98"/>
        <v>460662290.64294887</v>
      </c>
      <c r="AP139" s="20">
        <f t="shared" si="99"/>
        <v>5265946301.5053387</v>
      </c>
      <c r="AQ139" s="20">
        <f t="shared" si="100"/>
        <v>42264343481.187363</v>
      </c>
      <c r="AR139" s="20">
        <v>2.2534999999999998</v>
      </c>
      <c r="AS139" s="20">
        <f t="shared" si="62"/>
        <v>642445448783.65137</v>
      </c>
      <c r="AT139" s="20">
        <f t="shared" si="101"/>
        <v>0</v>
      </c>
      <c r="AU139" s="20">
        <f t="shared" si="102"/>
        <v>0</v>
      </c>
      <c r="AV139" s="20">
        <f t="shared" si="103"/>
        <v>0</v>
      </c>
      <c r="AW139" s="20">
        <f t="shared" si="104"/>
        <v>0</v>
      </c>
      <c r="AX139" s="20">
        <f t="shared" si="105"/>
        <v>0</v>
      </c>
      <c r="AY139" s="20">
        <v>1.3907689028976655E-2</v>
      </c>
      <c r="AZ139" s="20">
        <f t="shared" si="106"/>
        <v>0</v>
      </c>
      <c r="BA139" s="20">
        <f t="shared" si="107"/>
        <v>0</v>
      </c>
      <c r="BB139" s="20">
        <f t="shared" si="108"/>
        <v>0</v>
      </c>
      <c r="BC139" s="20">
        <v>1.4535</v>
      </c>
      <c r="BD139" s="20">
        <f t="shared" si="63"/>
        <v>0</v>
      </c>
      <c r="BE139" s="20">
        <f t="shared" si="64"/>
        <v>0.69542120214356595</v>
      </c>
      <c r="BF139" s="20">
        <f t="shared" si="65"/>
        <v>0.68579535939478897</v>
      </c>
      <c r="BG139" s="20">
        <f t="shared" si="66"/>
        <v>0.70518378474699372</v>
      </c>
      <c r="BH139" s="20">
        <f t="shared" si="67"/>
        <v>0.67630431903777877</v>
      </c>
      <c r="BI139" s="20">
        <f t="shared" si="68"/>
        <v>0.71508507284287004</v>
      </c>
      <c r="BJ139" s="20">
        <f t="shared" si="69"/>
        <v>0</v>
      </c>
      <c r="BK139" s="20">
        <f t="shared" si="70"/>
        <v>6922145823.8360662</v>
      </c>
      <c r="BL139" s="20">
        <f t="shared" si="71"/>
        <v>0</v>
      </c>
      <c r="BM139" s="20">
        <f t="shared" si="72"/>
        <v>3655138303.3024387</v>
      </c>
      <c r="BN139" s="20">
        <f t="shared" si="73"/>
        <v>0</v>
      </c>
    </row>
    <row r="140" spans="1:66" x14ac:dyDescent="0.3">
      <c r="A140" s="20">
        <f t="shared" si="61"/>
        <v>123</v>
      </c>
      <c r="B140" s="20">
        <f t="shared" si="109"/>
        <v>0</v>
      </c>
      <c r="C140" s="20">
        <f t="shared" si="110"/>
        <v>0</v>
      </c>
      <c r="D140" s="20">
        <f t="shared" si="111"/>
        <v>0</v>
      </c>
      <c r="E140" s="20">
        <f t="shared" si="112"/>
        <v>0</v>
      </c>
      <c r="F140" s="20">
        <f t="shared" si="113"/>
        <v>0</v>
      </c>
      <c r="G140" s="20">
        <v>1.1075352052203447E-2</v>
      </c>
      <c r="H140" s="20">
        <f t="shared" si="114"/>
        <v>0</v>
      </c>
      <c r="I140" s="20">
        <f t="shared" si="115"/>
        <v>0</v>
      </c>
      <c r="J140" s="20">
        <f t="shared" si="116"/>
        <v>0</v>
      </c>
      <c r="K140" s="4">
        <v>1.8532999999999999</v>
      </c>
      <c r="L140" s="20">
        <f t="shared" si="74"/>
        <v>0</v>
      </c>
      <c r="M140" s="20">
        <f t="shared" si="75"/>
        <v>15995933556.667587</v>
      </c>
      <c r="N140" s="20">
        <f t="shared" si="76"/>
        <v>4966688953.2494507</v>
      </c>
      <c r="O140" s="20">
        <f t="shared" si="77"/>
        <v>46654806.206947133</v>
      </c>
      <c r="P140" s="20">
        <f t="shared" si="78"/>
        <v>7664718.1625698861</v>
      </c>
      <c r="Q140" s="20">
        <f t="shared" si="79"/>
        <v>4912369428.8799334</v>
      </c>
      <c r="R140" s="20">
        <v>9.9892851081493372E-3</v>
      </c>
      <c r="S140" s="20">
        <f t="shared" si="80"/>
        <v>159787940.8685658</v>
      </c>
      <c r="T140" s="20">
        <f t="shared" si="81"/>
        <v>5072157369.7484989</v>
      </c>
      <c r="U140" s="20">
        <f t="shared" si="82"/>
        <v>10923776186.919088</v>
      </c>
      <c r="V140" s="20">
        <v>2.0533000000000001</v>
      </c>
      <c r="W140" s="20">
        <f t="shared" si="83"/>
        <v>623875356479.06531</v>
      </c>
      <c r="X140" s="20">
        <f t="shared" si="84"/>
        <v>0</v>
      </c>
      <c r="Y140" s="20">
        <f t="shared" si="85"/>
        <v>0</v>
      </c>
      <c r="Z140" s="20">
        <f t="shared" si="86"/>
        <v>0</v>
      </c>
      <c r="AA140" s="20">
        <f t="shared" si="87"/>
        <v>0</v>
      </c>
      <c r="AB140" s="20">
        <f t="shared" si="88"/>
        <v>0</v>
      </c>
      <c r="AC140" s="20">
        <v>1.187958909501341E-2</v>
      </c>
      <c r="AD140" s="20">
        <f t="shared" si="89"/>
        <v>0</v>
      </c>
      <c r="AE140" s="20">
        <f t="shared" si="90"/>
        <v>0</v>
      </c>
      <c r="AF140" s="20">
        <f t="shared" si="91"/>
        <v>0</v>
      </c>
      <c r="AG140" s="20">
        <v>1.6533</v>
      </c>
      <c r="AH140" s="20">
        <f t="shared" si="92"/>
        <v>0</v>
      </c>
      <c r="AI140" s="20">
        <f t="shared" si="93"/>
        <v>42264343481.187363</v>
      </c>
      <c r="AJ140" s="20">
        <f t="shared" si="94"/>
        <v>4966688953.2494507</v>
      </c>
      <c r="AK140" s="20">
        <f t="shared" si="95"/>
        <v>123271001.82012981</v>
      </c>
      <c r="AL140" s="20">
        <f t="shared" si="96"/>
        <v>20251664.584735613</v>
      </c>
      <c r="AM140" s="20">
        <f t="shared" si="97"/>
        <v>4823166286.8445854</v>
      </c>
      <c r="AN140" s="20">
        <v>8.8242537052203307E-3</v>
      </c>
      <c r="AO140" s="20">
        <f t="shared" si="98"/>
        <v>372951289.5625723</v>
      </c>
      <c r="AP140" s="20">
        <f t="shared" si="99"/>
        <v>5196117576.4071579</v>
      </c>
      <c r="AQ140" s="20">
        <f t="shared" si="100"/>
        <v>37068225904.780205</v>
      </c>
      <c r="AR140" s="20">
        <v>2.2532999999999999</v>
      </c>
      <c r="AS140" s="20">
        <f t="shared" si="62"/>
        <v>639122461898.08044</v>
      </c>
      <c r="AT140" s="20">
        <f t="shared" si="101"/>
        <v>0</v>
      </c>
      <c r="AU140" s="20">
        <f t="shared" si="102"/>
        <v>0</v>
      </c>
      <c r="AV140" s="20">
        <f t="shared" si="103"/>
        <v>0</v>
      </c>
      <c r="AW140" s="20">
        <f t="shared" si="104"/>
        <v>0</v>
      </c>
      <c r="AX140" s="20">
        <f t="shared" si="105"/>
        <v>0</v>
      </c>
      <c r="AY140" s="20">
        <v>1.2614401404989817E-2</v>
      </c>
      <c r="AZ140" s="20">
        <f t="shared" si="106"/>
        <v>0</v>
      </c>
      <c r="BA140" s="20">
        <f t="shared" si="107"/>
        <v>0</v>
      </c>
      <c r="BB140" s="20">
        <f t="shared" si="108"/>
        <v>0</v>
      </c>
      <c r="BC140" s="20">
        <v>1.4533</v>
      </c>
      <c r="BD140" s="20">
        <f t="shared" si="63"/>
        <v>0</v>
      </c>
      <c r="BE140" s="20">
        <f t="shared" si="64"/>
        <v>0.69226666778764578</v>
      </c>
      <c r="BF140" s="20">
        <f t="shared" si="65"/>
        <v>0.68257124346504172</v>
      </c>
      <c r="BG140" s="20">
        <f t="shared" si="66"/>
        <v>0.70210145196193918</v>
      </c>
      <c r="BH140" s="20">
        <f t="shared" si="67"/>
        <v>0.67301318161878831</v>
      </c>
      <c r="BI140" s="20">
        <f t="shared" si="68"/>
        <v>0.71207762274566211</v>
      </c>
      <c r="BJ140" s="20">
        <f t="shared" si="69"/>
        <v>0</v>
      </c>
      <c r="BK140" s="20">
        <f t="shared" si="70"/>
        <v>6852227817.6431723</v>
      </c>
      <c r="BL140" s="20">
        <f t="shared" si="71"/>
        <v>0</v>
      </c>
      <c r="BM140" s="20">
        <f t="shared" si="72"/>
        <v>3580018631.2993894</v>
      </c>
      <c r="BN140" s="20">
        <f t="shared" si="73"/>
        <v>0</v>
      </c>
    </row>
    <row r="141" spans="1:66" x14ac:dyDescent="0.3">
      <c r="A141" s="20">
        <f t="shared" si="61"/>
        <v>124</v>
      </c>
      <c r="B141" s="20">
        <f t="shared" si="109"/>
        <v>0</v>
      </c>
      <c r="C141" s="20">
        <f t="shared" si="110"/>
        <v>0</v>
      </c>
      <c r="D141" s="20">
        <f t="shared" si="111"/>
        <v>0</v>
      </c>
      <c r="E141" s="20">
        <f t="shared" si="112"/>
        <v>0</v>
      </c>
      <c r="F141" s="20">
        <f t="shared" si="113"/>
        <v>0</v>
      </c>
      <c r="G141" s="20">
        <v>1.3878529797181183E-2</v>
      </c>
      <c r="H141" s="20">
        <f t="shared" si="114"/>
        <v>0</v>
      </c>
      <c r="I141" s="20">
        <f t="shared" si="115"/>
        <v>0</v>
      </c>
      <c r="J141" s="20">
        <f t="shared" si="116"/>
        <v>0</v>
      </c>
      <c r="K141" s="4">
        <v>1.8567</v>
      </c>
      <c r="L141" s="20">
        <f t="shared" si="74"/>
        <v>0</v>
      </c>
      <c r="M141" s="20">
        <f t="shared" si="75"/>
        <v>10923776186.919088</v>
      </c>
      <c r="N141" s="20">
        <f t="shared" si="76"/>
        <v>4966688953.2494507</v>
      </c>
      <c r="O141" s="20">
        <f t="shared" si="77"/>
        <v>31861013.87851401</v>
      </c>
      <c r="P141" s="20">
        <f t="shared" si="78"/>
        <v>5234309.4228987303</v>
      </c>
      <c r="Q141" s="20">
        <f t="shared" si="79"/>
        <v>4929593629.9480381</v>
      </c>
      <c r="R141" s="20">
        <v>1.2623984091070239E-2</v>
      </c>
      <c r="S141" s="20">
        <f t="shared" si="80"/>
        <v>137901576.79807851</v>
      </c>
      <c r="T141" s="20">
        <f t="shared" si="81"/>
        <v>5067495206.7461166</v>
      </c>
      <c r="U141" s="20">
        <f t="shared" si="82"/>
        <v>5856280980.1729717</v>
      </c>
      <c r="V141" s="20">
        <v>2.0567000000000002</v>
      </c>
      <c r="W141" s="20">
        <f t="shared" si="83"/>
        <v>628369405636.51843</v>
      </c>
      <c r="X141" s="20">
        <f t="shared" si="84"/>
        <v>0</v>
      </c>
      <c r="Y141" s="20">
        <f t="shared" si="85"/>
        <v>0</v>
      </c>
      <c r="Z141" s="20">
        <f t="shared" si="86"/>
        <v>0</v>
      </c>
      <c r="AA141" s="20">
        <f t="shared" si="87"/>
        <v>0</v>
      </c>
      <c r="AB141" s="20">
        <f t="shared" si="88"/>
        <v>0</v>
      </c>
      <c r="AC141" s="20">
        <v>1.4796724798190053E-2</v>
      </c>
      <c r="AD141" s="20">
        <f t="shared" si="89"/>
        <v>0</v>
      </c>
      <c r="AE141" s="20">
        <f t="shared" si="90"/>
        <v>0</v>
      </c>
      <c r="AF141" s="20">
        <f t="shared" si="91"/>
        <v>0</v>
      </c>
      <c r="AG141" s="20">
        <v>1.6567000000000001</v>
      </c>
      <c r="AH141" s="20">
        <f t="shared" si="92"/>
        <v>0</v>
      </c>
      <c r="AI141" s="20">
        <f t="shared" si="93"/>
        <v>37068225904.780205</v>
      </c>
      <c r="AJ141" s="20">
        <f t="shared" si="94"/>
        <v>4966688953.2494507</v>
      </c>
      <c r="AK141" s="20">
        <f t="shared" si="95"/>
        <v>108115658.88894227</v>
      </c>
      <c r="AL141" s="20">
        <f t="shared" si="96"/>
        <v>17761858.246040516</v>
      </c>
      <c r="AM141" s="20">
        <f t="shared" si="97"/>
        <v>4840811436.1144676</v>
      </c>
      <c r="AN141" s="20">
        <v>1.1263937852189487E-2</v>
      </c>
      <c r="AO141" s="20">
        <f t="shared" si="98"/>
        <v>417534192.88236463</v>
      </c>
      <c r="AP141" s="20">
        <f t="shared" si="99"/>
        <v>5258345628.9968319</v>
      </c>
      <c r="AQ141" s="20">
        <f t="shared" si="100"/>
        <v>31809880275.783371</v>
      </c>
      <c r="AR141" s="20">
        <v>2.2566999999999999</v>
      </c>
      <c r="AS141" s="20">
        <f t="shared" si="62"/>
        <v>652034857995.60718</v>
      </c>
      <c r="AT141" s="20">
        <f t="shared" si="101"/>
        <v>0</v>
      </c>
      <c r="AU141" s="20">
        <f t="shared" si="102"/>
        <v>0</v>
      </c>
      <c r="AV141" s="20">
        <f t="shared" si="103"/>
        <v>0</v>
      </c>
      <c r="AW141" s="20">
        <f t="shared" si="104"/>
        <v>0</v>
      </c>
      <c r="AX141" s="20">
        <f t="shared" si="105"/>
        <v>0</v>
      </c>
      <c r="AY141" s="20">
        <v>1.5645101510984083E-2</v>
      </c>
      <c r="AZ141" s="20">
        <f t="shared" si="106"/>
        <v>0</v>
      </c>
      <c r="BA141" s="20">
        <f t="shared" si="107"/>
        <v>0</v>
      </c>
      <c r="BB141" s="20">
        <f t="shared" si="108"/>
        <v>0</v>
      </c>
      <c r="BC141" s="20">
        <v>1.4567000000000001</v>
      </c>
      <c r="BD141" s="20">
        <f t="shared" si="63"/>
        <v>0</v>
      </c>
      <c r="BE141" s="20">
        <f t="shared" si="64"/>
        <v>0.68912449920784424</v>
      </c>
      <c r="BF141" s="20">
        <f t="shared" si="65"/>
        <v>0.67936036920156828</v>
      </c>
      <c r="BG141" s="20">
        <f t="shared" si="66"/>
        <v>0.69903062001217842</v>
      </c>
      <c r="BH141" s="20">
        <f t="shared" si="67"/>
        <v>0.66973617169384403</v>
      </c>
      <c r="BI141" s="20">
        <f t="shared" si="68"/>
        <v>0.7090808205392467</v>
      </c>
      <c r="BJ141" s="20">
        <f t="shared" si="69"/>
        <v>0</v>
      </c>
      <c r="BK141" s="20">
        <f t="shared" si="70"/>
        <v>6816827055.5711164</v>
      </c>
      <c r="BL141" s="20">
        <f t="shared" si="71"/>
        <v>0</v>
      </c>
      <c r="BM141" s="20">
        <f t="shared" si="72"/>
        <v>3594113238.4918346</v>
      </c>
      <c r="BN141" s="20">
        <f t="shared" si="73"/>
        <v>0</v>
      </c>
    </row>
    <row r="142" spans="1:66" x14ac:dyDescent="0.3">
      <c r="A142" s="20">
        <f t="shared" si="61"/>
        <v>125</v>
      </c>
      <c r="B142" s="20">
        <f t="shared" si="109"/>
        <v>0</v>
      </c>
      <c r="C142" s="20">
        <f t="shared" si="110"/>
        <v>0</v>
      </c>
      <c r="D142" s="20">
        <f t="shared" si="111"/>
        <v>0</v>
      </c>
      <c r="E142" s="20">
        <f t="shared" si="112"/>
        <v>0</v>
      </c>
      <c r="F142" s="20">
        <f t="shared" si="113"/>
        <v>0</v>
      </c>
      <c r="G142" s="20">
        <v>1.3859095577168579E-2</v>
      </c>
      <c r="H142" s="20">
        <f t="shared" si="114"/>
        <v>0</v>
      </c>
      <c r="I142" s="20">
        <f t="shared" si="115"/>
        <v>0</v>
      </c>
      <c r="J142" s="20">
        <f t="shared" si="116"/>
        <v>0</v>
      </c>
      <c r="K142" s="4">
        <v>1.859</v>
      </c>
      <c r="L142" s="20">
        <f t="shared" si="74"/>
        <v>0</v>
      </c>
      <c r="M142" s="20">
        <f t="shared" si="75"/>
        <v>5856280980.1729717</v>
      </c>
      <c r="N142" s="20">
        <f t="shared" si="76"/>
        <v>4966688953.2494507</v>
      </c>
      <c r="O142" s="20">
        <f t="shared" si="77"/>
        <v>17080819.525504503</v>
      </c>
      <c r="P142" s="20">
        <f t="shared" si="78"/>
        <v>2806134.6363328826</v>
      </c>
      <c r="Q142" s="20">
        <f t="shared" si="79"/>
        <v>4946801999.0876141</v>
      </c>
      <c r="R142" s="20">
        <v>1.2652738289008036E-2</v>
      </c>
      <c r="S142" s="20">
        <f t="shared" si="80"/>
        <v>74097990.589024067</v>
      </c>
      <c r="T142" s="20">
        <f t="shared" si="81"/>
        <v>5020899989.6766376</v>
      </c>
      <c r="U142" s="20">
        <f t="shared" si="82"/>
        <v>835380990.4963336</v>
      </c>
      <c r="V142" s="20">
        <v>2.0590000000000002</v>
      </c>
      <c r="W142" s="20">
        <f t="shared" si="83"/>
        <v>627612498709.57971</v>
      </c>
      <c r="X142" s="20">
        <f t="shared" si="84"/>
        <v>0</v>
      </c>
      <c r="Y142" s="20">
        <f t="shared" si="85"/>
        <v>0</v>
      </c>
      <c r="Z142" s="20">
        <f t="shared" si="86"/>
        <v>0</v>
      </c>
      <c r="AA142" s="20">
        <f t="shared" si="87"/>
        <v>0</v>
      </c>
      <c r="AB142" s="20">
        <f t="shared" si="88"/>
        <v>0</v>
      </c>
      <c r="AC142" s="20">
        <v>1.4737834615151102E-2</v>
      </c>
      <c r="AD142" s="20">
        <f t="shared" si="89"/>
        <v>0</v>
      </c>
      <c r="AE142" s="20">
        <f t="shared" si="90"/>
        <v>0</v>
      </c>
      <c r="AF142" s="20">
        <f t="shared" si="91"/>
        <v>0</v>
      </c>
      <c r="AG142" s="20">
        <v>1.659</v>
      </c>
      <c r="AH142" s="20">
        <f t="shared" si="92"/>
        <v>0</v>
      </c>
      <c r="AI142" s="20">
        <f t="shared" si="93"/>
        <v>31809880275.783371</v>
      </c>
      <c r="AJ142" s="20">
        <f t="shared" si="94"/>
        <v>4966688953.2494507</v>
      </c>
      <c r="AK142" s="20">
        <f t="shared" si="95"/>
        <v>92778817.47103484</v>
      </c>
      <c r="AL142" s="20">
        <f t="shared" si="96"/>
        <v>15242234.298812866</v>
      </c>
      <c r="AM142" s="20">
        <f t="shared" si="97"/>
        <v>4858667901.4796028</v>
      </c>
      <c r="AN142" s="20">
        <v>1.1358379330574042E-2</v>
      </c>
      <c r="AO142" s="20">
        <f t="shared" si="98"/>
        <v>361308686.63249278</v>
      </c>
      <c r="AP142" s="20">
        <f t="shared" si="99"/>
        <v>5219976588.1120958</v>
      </c>
      <c r="AQ142" s="20">
        <f t="shared" si="100"/>
        <v>26589903687.671276</v>
      </c>
      <c r="AR142" s="20">
        <v>2.2589999999999999</v>
      </c>
      <c r="AS142" s="20">
        <f t="shared" si="62"/>
        <v>652497073514.01196</v>
      </c>
      <c r="AT142" s="20">
        <f t="shared" si="101"/>
        <v>0</v>
      </c>
      <c r="AU142" s="20">
        <f t="shared" si="102"/>
        <v>0</v>
      </c>
      <c r="AV142" s="20">
        <f t="shared" si="103"/>
        <v>0</v>
      </c>
      <c r="AW142" s="20">
        <f t="shared" si="104"/>
        <v>0</v>
      </c>
      <c r="AX142" s="20">
        <f t="shared" si="105"/>
        <v>0</v>
      </c>
      <c r="AY142" s="20">
        <v>1.5546038943201501E-2</v>
      </c>
      <c r="AZ142" s="20">
        <f t="shared" si="106"/>
        <v>0</v>
      </c>
      <c r="BA142" s="20">
        <f t="shared" si="107"/>
        <v>0</v>
      </c>
      <c r="BB142" s="20">
        <f t="shared" si="108"/>
        <v>0</v>
      </c>
      <c r="BC142" s="20">
        <v>1.4590000000000001</v>
      </c>
      <c r="BD142" s="20">
        <f t="shared" si="63"/>
        <v>0</v>
      </c>
      <c r="BE142" s="20">
        <f t="shared" si="64"/>
        <v>0.68599528393948739</v>
      </c>
      <c r="BF142" s="20">
        <f t="shared" si="65"/>
        <v>0.67616330928552726</v>
      </c>
      <c r="BG142" s="20">
        <f t="shared" si="66"/>
        <v>0.69597189107068436</v>
      </c>
      <c r="BH142" s="20">
        <f t="shared" si="67"/>
        <v>0.66647384687141531</v>
      </c>
      <c r="BI142" s="20">
        <f t="shared" si="68"/>
        <v>0.70609528282027145</v>
      </c>
      <c r="BJ142" s="20">
        <f t="shared" si="69"/>
        <v>0</v>
      </c>
      <c r="BK142" s="20">
        <f t="shared" si="70"/>
        <v>6753241191.4324446</v>
      </c>
      <c r="BL142" s="20">
        <f t="shared" si="71"/>
        <v>0</v>
      </c>
      <c r="BM142" s="20">
        <f t="shared" si="72"/>
        <v>3540812532.6458955</v>
      </c>
      <c r="BN142" s="20">
        <f t="shared" si="73"/>
        <v>0</v>
      </c>
    </row>
    <row r="143" spans="1:66" x14ac:dyDescent="0.3">
      <c r="A143" s="20">
        <f t="shared" si="61"/>
        <v>126</v>
      </c>
      <c r="B143" s="20">
        <f t="shared" si="109"/>
        <v>0</v>
      </c>
      <c r="C143" s="20">
        <f t="shared" si="110"/>
        <v>0</v>
      </c>
      <c r="D143" s="20">
        <f t="shared" si="111"/>
        <v>0</v>
      </c>
      <c r="E143" s="20">
        <f t="shared" si="112"/>
        <v>0</v>
      </c>
      <c r="F143" s="20">
        <f t="shared" si="113"/>
        <v>0</v>
      </c>
      <c r="G143" s="20">
        <v>1.487530532460235E-2</v>
      </c>
      <c r="H143" s="20">
        <f t="shared" si="114"/>
        <v>0</v>
      </c>
      <c r="I143" s="20">
        <f t="shared" si="115"/>
        <v>0</v>
      </c>
      <c r="J143" s="20">
        <f t="shared" si="116"/>
        <v>0</v>
      </c>
      <c r="K143" s="4">
        <v>1.8624999999999998</v>
      </c>
      <c r="L143" s="20">
        <f t="shared" si="74"/>
        <v>0</v>
      </c>
      <c r="M143" s="20">
        <f t="shared" si="75"/>
        <v>835380990.4963336</v>
      </c>
      <c r="N143" s="20">
        <f t="shared" si="76"/>
        <v>838217805.10989404</v>
      </c>
      <c r="O143" s="20">
        <f t="shared" si="77"/>
        <v>2436527.8889476396</v>
      </c>
      <c r="P143" s="20">
        <f t="shared" si="78"/>
        <v>400286.72461282654</v>
      </c>
      <c r="Q143" s="20">
        <f t="shared" si="79"/>
        <v>835380990.4963336</v>
      </c>
      <c r="R143" s="20">
        <v>1.3635904309040825E-2</v>
      </c>
      <c r="S143" s="20">
        <f t="shared" si="80"/>
        <v>11391175.247999748</v>
      </c>
      <c r="T143" s="20">
        <f t="shared" si="81"/>
        <v>846772165.74433339</v>
      </c>
      <c r="U143" s="20">
        <f t="shared" si="82"/>
        <v>0</v>
      </c>
      <c r="V143" s="20">
        <v>2.0625</v>
      </c>
      <c r="W143" s="20">
        <f t="shared" si="83"/>
        <v>106693292883.78601</v>
      </c>
      <c r="X143" s="20">
        <f t="shared" si="84"/>
        <v>0</v>
      </c>
      <c r="Y143" s="20">
        <f t="shared" si="85"/>
        <v>0</v>
      </c>
      <c r="Z143" s="20">
        <f t="shared" si="86"/>
        <v>0</v>
      </c>
      <c r="AA143" s="20">
        <f t="shared" si="87"/>
        <v>0</v>
      </c>
      <c r="AB143" s="20">
        <f t="shared" si="88"/>
        <v>0</v>
      </c>
      <c r="AC143" s="20">
        <v>1.5764121530328801E-2</v>
      </c>
      <c r="AD143" s="20">
        <f t="shared" si="89"/>
        <v>0</v>
      </c>
      <c r="AE143" s="20">
        <f t="shared" si="90"/>
        <v>0</v>
      </c>
      <c r="AF143" s="20">
        <f t="shared" si="91"/>
        <v>0</v>
      </c>
      <c r="AG143" s="20">
        <v>1.6624999999999999</v>
      </c>
      <c r="AH143" s="20">
        <f t="shared" si="92"/>
        <v>0</v>
      </c>
      <c r="AI143" s="20">
        <f t="shared" si="93"/>
        <v>26589903687.671276</v>
      </c>
      <c r="AJ143" s="20">
        <f t="shared" si="94"/>
        <v>4966688953.2494507</v>
      </c>
      <c r="AK143" s="20">
        <f t="shared" si="95"/>
        <v>77553885.75570789</v>
      </c>
      <c r="AL143" s="20">
        <f t="shared" si="96"/>
        <v>12740995.517009154</v>
      </c>
      <c r="AM143" s="20">
        <f t="shared" si="97"/>
        <v>4876394071.9767342</v>
      </c>
      <c r="AN143" s="20">
        <v>1.2298745249961884E-2</v>
      </c>
      <c r="AO143" s="20">
        <f t="shared" si="98"/>
        <v>327022451.67569113</v>
      </c>
      <c r="AP143" s="20">
        <f t="shared" si="99"/>
        <v>5203416523.6524258</v>
      </c>
      <c r="AQ143" s="20">
        <f t="shared" si="100"/>
        <v>21386487164.018852</v>
      </c>
      <c r="AR143" s="20">
        <v>2.2624999999999997</v>
      </c>
      <c r="AS143" s="20">
        <f t="shared" si="62"/>
        <v>655630481980.20569</v>
      </c>
      <c r="AT143" s="20">
        <f t="shared" si="101"/>
        <v>0</v>
      </c>
      <c r="AU143" s="20">
        <f t="shared" si="102"/>
        <v>0</v>
      </c>
      <c r="AV143" s="20">
        <f t="shared" si="103"/>
        <v>0</v>
      </c>
      <c r="AW143" s="20">
        <f t="shared" si="104"/>
        <v>0</v>
      </c>
      <c r="AX143" s="20">
        <f t="shared" si="105"/>
        <v>0</v>
      </c>
      <c r="AY143" s="20">
        <v>1.6591707642112152E-2</v>
      </c>
      <c r="AZ143" s="20">
        <f t="shared" si="106"/>
        <v>0</v>
      </c>
      <c r="BA143" s="20">
        <f t="shared" si="107"/>
        <v>0</v>
      </c>
      <c r="BB143" s="20">
        <f t="shared" si="108"/>
        <v>0</v>
      </c>
      <c r="BC143" s="20">
        <v>1.4624999999999999</v>
      </c>
      <c r="BD143" s="20">
        <f t="shared" si="63"/>
        <v>0</v>
      </c>
      <c r="BE143" s="20">
        <f t="shared" si="64"/>
        <v>0.68287829530353539</v>
      </c>
      <c r="BF143" s="20">
        <f t="shared" si="65"/>
        <v>0.67297934106724067</v>
      </c>
      <c r="BG143" s="20">
        <f t="shared" si="66"/>
        <v>0.69292453393825715</v>
      </c>
      <c r="BH143" s="20">
        <f t="shared" si="67"/>
        <v>0.66322548804264025</v>
      </c>
      <c r="BI143" s="20">
        <f t="shared" si="68"/>
        <v>0.70312027337680827</v>
      </c>
      <c r="BJ143" s="20">
        <f t="shared" si="69"/>
        <v>0</v>
      </c>
      <c r="BK143" s="20">
        <f t="shared" si="70"/>
        <v>1133963440.2903872</v>
      </c>
      <c r="BL143" s="20">
        <f t="shared" si="71"/>
        <v>0</v>
      </c>
      <c r="BM143" s="20">
        <f t="shared" si="72"/>
        <v>3502474177.1184511</v>
      </c>
      <c r="BN143" s="20">
        <f t="shared" si="73"/>
        <v>0</v>
      </c>
    </row>
    <row r="144" spans="1:66" x14ac:dyDescent="0.3">
      <c r="A144" s="20">
        <f t="shared" si="61"/>
        <v>127</v>
      </c>
      <c r="B144" s="20">
        <f t="shared" si="109"/>
        <v>0</v>
      </c>
      <c r="C144" s="20">
        <f t="shared" si="110"/>
        <v>0</v>
      </c>
      <c r="D144" s="20">
        <f t="shared" si="111"/>
        <v>0</v>
      </c>
      <c r="E144" s="20">
        <f t="shared" si="112"/>
        <v>0</v>
      </c>
      <c r="F144" s="20">
        <f t="shared" si="113"/>
        <v>0</v>
      </c>
      <c r="G144" s="20">
        <v>1.5635190318095793E-2</v>
      </c>
      <c r="H144" s="20">
        <f t="shared" si="114"/>
        <v>0</v>
      </c>
      <c r="I144" s="20">
        <f t="shared" si="115"/>
        <v>0</v>
      </c>
      <c r="J144" s="20">
        <f t="shared" si="116"/>
        <v>0</v>
      </c>
      <c r="K144" s="4">
        <v>1.8647</v>
      </c>
      <c r="L144" s="20">
        <f t="shared" si="74"/>
        <v>0</v>
      </c>
      <c r="M144" s="20">
        <f t="shared" si="75"/>
        <v>0</v>
      </c>
      <c r="N144" s="20">
        <f t="shared" si="76"/>
        <v>0</v>
      </c>
      <c r="O144" s="20">
        <f t="shared" si="77"/>
        <v>0</v>
      </c>
      <c r="P144" s="20">
        <f t="shared" si="78"/>
        <v>0</v>
      </c>
      <c r="Q144" s="20">
        <f t="shared" si="79"/>
        <v>0</v>
      </c>
      <c r="R144" s="20">
        <v>1.4375531494479343E-2</v>
      </c>
      <c r="S144" s="20">
        <f t="shared" si="80"/>
        <v>0</v>
      </c>
      <c r="T144" s="20">
        <f t="shared" si="81"/>
        <v>0</v>
      </c>
      <c r="U144" s="20">
        <f t="shared" si="82"/>
        <v>0</v>
      </c>
      <c r="V144" s="20">
        <v>2.0647000000000002</v>
      </c>
      <c r="W144" s="20">
        <f t="shared" si="83"/>
        <v>0</v>
      </c>
      <c r="X144" s="20">
        <f t="shared" si="84"/>
        <v>0</v>
      </c>
      <c r="Y144" s="20">
        <f t="shared" si="85"/>
        <v>0</v>
      </c>
      <c r="Z144" s="20">
        <f t="shared" si="86"/>
        <v>0</v>
      </c>
      <c r="AA144" s="20">
        <f t="shared" si="87"/>
        <v>0</v>
      </c>
      <c r="AB144" s="20">
        <f t="shared" si="88"/>
        <v>0</v>
      </c>
      <c r="AC144" s="20">
        <v>1.6551647829422755E-2</v>
      </c>
      <c r="AD144" s="20">
        <f t="shared" si="89"/>
        <v>0</v>
      </c>
      <c r="AE144" s="20">
        <f t="shared" si="90"/>
        <v>0</v>
      </c>
      <c r="AF144" s="20">
        <f t="shared" si="91"/>
        <v>0</v>
      </c>
      <c r="AG144" s="20">
        <v>1.6647000000000001</v>
      </c>
      <c r="AH144" s="20">
        <f t="shared" si="92"/>
        <v>0</v>
      </c>
      <c r="AI144" s="20">
        <f t="shared" si="93"/>
        <v>21386487164.018852</v>
      </c>
      <c r="AJ144" s="20">
        <f t="shared" si="94"/>
        <v>4966688953.2494507</v>
      </c>
      <c r="AK144" s="20">
        <f t="shared" si="95"/>
        <v>62377254.228388324</v>
      </c>
      <c r="AL144" s="20">
        <f t="shared" si="96"/>
        <v>10247691.766092367</v>
      </c>
      <c r="AM144" s="20">
        <f t="shared" si="97"/>
        <v>4894064007.2549696</v>
      </c>
      <c r="AN144" s="20">
        <v>1.3008132944233308E-2</v>
      </c>
      <c r="AO144" s="20">
        <f t="shared" si="98"/>
        <v>278198268.23969638</v>
      </c>
      <c r="AP144" s="20">
        <f t="shared" si="99"/>
        <v>5172262275.4946661</v>
      </c>
      <c r="AQ144" s="20">
        <f t="shared" si="100"/>
        <v>16214224888.524185</v>
      </c>
      <c r="AR144" s="20">
        <v>2.2646999999999999</v>
      </c>
      <c r="AS144" s="20">
        <f t="shared" si="62"/>
        <v>656877308987.82263</v>
      </c>
      <c r="AT144" s="20">
        <f t="shared" si="101"/>
        <v>0</v>
      </c>
      <c r="AU144" s="20">
        <f t="shared" si="102"/>
        <v>0</v>
      </c>
      <c r="AV144" s="20">
        <f t="shared" si="103"/>
        <v>0</v>
      </c>
      <c r="AW144" s="20">
        <f t="shared" si="104"/>
        <v>0</v>
      </c>
      <c r="AX144" s="20">
        <f t="shared" si="105"/>
        <v>0</v>
      </c>
      <c r="AY144" s="20">
        <v>1.7386590468039032E-2</v>
      </c>
      <c r="AZ144" s="20">
        <f t="shared" si="106"/>
        <v>0</v>
      </c>
      <c r="BA144" s="20">
        <f t="shared" si="107"/>
        <v>0</v>
      </c>
      <c r="BB144" s="20">
        <f t="shared" si="108"/>
        <v>0</v>
      </c>
      <c r="BC144" s="20">
        <v>1.4647000000000001</v>
      </c>
      <c r="BD144" s="20">
        <f t="shared" si="63"/>
        <v>0</v>
      </c>
      <c r="BE144" s="20">
        <f t="shared" si="64"/>
        <v>0.67977422888353545</v>
      </c>
      <c r="BF144" s="20">
        <f t="shared" si="65"/>
        <v>0.66980914355494736</v>
      </c>
      <c r="BG144" s="20">
        <f t="shared" si="66"/>
        <v>0.68988926059361522</v>
      </c>
      <c r="BH144" s="20">
        <f t="shared" si="67"/>
        <v>0.65999175745818106</v>
      </c>
      <c r="BI144" s="20">
        <f t="shared" si="68"/>
        <v>0.70015652040528964</v>
      </c>
      <c r="BJ144" s="20">
        <f t="shared" si="69"/>
        <v>0</v>
      </c>
      <c r="BK144" s="20">
        <f t="shared" si="70"/>
        <v>0</v>
      </c>
      <c r="BL144" s="20">
        <f t="shared" si="71"/>
        <v>0</v>
      </c>
      <c r="BM144" s="20">
        <f t="shared" si="72"/>
        <v>3454818942.8819852</v>
      </c>
      <c r="BN144" s="20">
        <f t="shared" si="73"/>
        <v>0</v>
      </c>
    </row>
    <row r="145" spans="1:66" x14ac:dyDescent="0.3">
      <c r="A145" s="20">
        <f t="shared" si="61"/>
        <v>128</v>
      </c>
      <c r="B145" s="20">
        <f t="shared" si="109"/>
        <v>0</v>
      </c>
      <c r="C145" s="20">
        <f t="shared" si="110"/>
        <v>0</v>
      </c>
      <c r="D145" s="20">
        <f t="shared" si="111"/>
        <v>0</v>
      </c>
      <c r="E145" s="20">
        <f t="shared" si="112"/>
        <v>0</v>
      </c>
      <c r="F145" s="20">
        <f t="shared" si="113"/>
        <v>0</v>
      </c>
      <c r="G145" s="20">
        <v>1.5022829915098956E-2</v>
      </c>
      <c r="H145" s="20">
        <f t="shared" si="114"/>
        <v>0</v>
      </c>
      <c r="I145" s="20">
        <f t="shared" si="115"/>
        <v>0</v>
      </c>
      <c r="J145" s="20">
        <f t="shared" si="116"/>
        <v>0</v>
      </c>
      <c r="K145" s="4">
        <v>1.8679999999999999</v>
      </c>
      <c r="L145" s="20">
        <f t="shared" si="74"/>
        <v>0</v>
      </c>
      <c r="M145" s="20">
        <f t="shared" si="75"/>
        <v>0</v>
      </c>
      <c r="N145" s="20">
        <f t="shared" si="76"/>
        <v>0</v>
      </c>
      <c r="O145" s="20">
        <f t="shared" si="77"/>
        <v>0</v>
      </c>
      <c r="P145" s="20">
        <f t="shared" si="78"/>
        <v>0</v>
      </c>
      <c r="Q145" s="20">
        <f t="shared" si="79"/>
        <v>0</v>
      </c>
      <c r="R145" s="20">
        <v>1.3820239771393572E-2</v>
      </c>
      <c r="S145" s="20">
        <f t="shared" si="80"/>
        <v>0</v>
      </c>
      <c r="T145" s="20">
        <f t="shared" si="81"/>
        <v>0</v>
      </c>
      <c r="U145" s="20">
        <f t="shared" si="82"/>
        <v>0</v>
      </c>
      <c r="V145" s="20">
        <v>2.0680000000000001</v>
      </c>
      <c r="W145" s="20">
        <f t="shared" si="83"/>
        <v>0</v>
      </c>
      <c r="X145" s="20">
        <f t="shared" si="84"/>
        <v>0</v>
      </c>
      <c r="Y145" s="20">
        <f t="shared" si="85"/>
        <v>0</v>
      </c>
      <c r="Z145" s="20">
        <f t="shared" si="86"/>
        <v>0</v>
      </c>
      <c r="AA145" s="20">
        <f t="shared" si="87"/>
        <v>0</v>
      </c>
      <c r="AB145" s="20">
        <f t="shared" si="88"/>
        <v>0</v>
      </c>
      <c r="AC145" s="20">
        <v>1.58932387952605E-2</v>
      </c>
      <c r="AD145" s="20">
        <f t="shared" si="89"/>
        <v>0</v>
      </c>
      <c r="AE145" s="20">
        <f t="shared" si="90"/>
        <v>0</v>
      </c>
      <c r="AF145" s="20">
        <f t="shared" si="91"/>
        <v>0</v>
      </c>
      <c r="AG145" s="20">
        <v>1.6679999999999999</v>
      </c>
      <c r="AH145" s="20">
        <f t="shared" si="92"/>
        <v>0</v>
      </c>
      <c r="AI145" s="20">
        <f t="shared" si="93"/>
        <v>16214224888.524185</v>
      </c>
      <c r="AJ145" s="20">
        <f t="shared" si="94"/>
        <v>4966688953.2494507</v>
      </c>
      <c r="AK145" s="20">
        <f t="shared" si="95"/>
        <v>47291489.258195542</v>
      </c>
      <c r="AL145" s="20">
        <f t="shared" si="96"/>
        <v>7769316.092417839</v>
      </c>
      <c r="AM145" s="20">
        <f t="shared" si="97"/>
        <v>4911628147.8988371</v>
      </c>
      <c r="AN145" s="20">
        <v>1.2489919487016277E-2</v>
      </c>
      <c r="AO145" s="20">
        <f t="shared" si="98"/>
        <v>202514363.40204254</v>
      </c>
      <c r="AP145" s="20">
        <f t="shared" si="99"/>
        <v>5114142511.3008795</v>
      </c>
      <c r="AQ145" s="20">
        <f t="shared" si="100"/>
        <v>11100082377.223305</v>
      </c>
      <c r="AR145" s="20">
        <v>2.2679999999999998</v>
      </c>
      <c r="AS145" s="20">
        <f t="shared" si="62"/>
        <v>654610241446.51257</v>
      </c>
      <c r="AT145" s="20">
        <f t="shared" si="101"/>
        <v>0</v>
      </c>
      <c r="AU145" s="20">
        <f t="shared" si="102"/>
        <v>0</v>
      </c>
      <c r="AV145" s="20">
        <f t="shared" si="103"/>
        <v>0</v>
      </c>
      <c r="AW145" s="20">
        <f t="shared" si="104"/>
        <v>0</v>
      </c>
      <c r="AX145" s="20">
        <f t="shared" si="105"/>
        <v>0</v>
      </c>
      <c r="AY145" s="20">
        <v>1.6711994898879312E-2</v>
      </c>
      <c r="AZ145" s="20">
        <f t="shared" si="106"/>
        <v>0</v>
      </c>
      <c r="BA145" s="20">
        <f t="shared" si="107"/>
        <v>0</v>
      </c>
      <c r="BB145" s="20">
        <f t="shared" si="108"/>
        <v>0</v>
      </c>
      <c r="BC145" s="20">
        <v>1.468</v>
      </c>
      <c r="BD145" s="20">
        <f t="shared" si="63"/>
        <v>0</v>
      </c>
      <c r="BE145" s="20">
        <f t="shared" si="64"/>
        <v>0.67668241977556987</v>
      </c>
      <c r="BF145" s="20">
        <f t="shared" si="65"/>
        <v>0.66665205520546589</v>
      </c>
      <c r="BG145" s="20">
        <f t="shared" si="66"/>
        <v>0.68686540229630078</v>
      </c>
      <c r="BH145" s="20">
        <f t="shared" si="67"/>
        <v>0.65677199646230566</v>
      </c>
      <c r="BI145" s="20">
        <f t="shared" si="68"/>
        <v>0.69720335085087559</v>
      </c>
      <c r="BJ145" s="20">
        <f t="shared" si="69"/>
        <v>0</v>
      </c>
      <c r="BK145" s="20">
        <f t="shared" si="70"/>
        <v>0</v>
      </c>
      <c r="BL145" s="20">
        <f t="shared" si="71"/>
        <v>0</v>
      </c>
      <c r="BM145" s="20">
        <f t="shared" si="72"/>
        <v>3389885313.1556091</v>
      </c>
      <c r="BN145" s="20">
        <f t="shared" si="73"/>
        <v>0</v>
      </c>
    </row>
    <row r="146" spans="1:66" x14ac:dyDescent="0.3">
      <c r="A146" s="20">
        <f t="shared" si="61"/>
        <v>129</v>
      </c>
      <c r="B146" s="20">
        <f t="shared" si="109"/>
        <v>0</v>
      </c>
      <c r="C146" s="20">
        <f t="shared" si="110"/>
        <v>0</v>
      </c>
      <c r="D146" s="20">
        <f t="shared" si="111"/>
        <v>0</v>
      </c>
      <c r="E146" s="20">
        <f t="shared" si="112"/>
        <v>0</v>
      </c>
      <c r="F146" s="20">
        <f t="shared" si="113"/>
        <v>0</v>
      </c>
      <c r="G146" s="20">
        <v>1.5972788293105111E-2</v>
      </c>
      <c r="H146" s="20">
        <f t="shared" si="114"/>
        <v>0</v>
      </c>
      <c r="I146" s="20">
        <f t="shared" si="115"/>
        <v>0</v>
      </c>
      <c r="J146" s="20">
        <f t="shared" si="116"/>
        <v>0</v>
      </c>
      <c r="K146" s="4">
        <v>1.8714</v>
      </c>
      <c r="L146" s="20">
        <f t="shared" si="74"/>
        <v>0</v>
      </c>
      <c r="M146" s="20">
        <f t="shared" si="75"/>
        <v>0</v>
      </c>
      <c r="N146" s="20">
        <f t="shared" si="76"/>
        <v>0</v>
      </c>
      <c r="O146" s="20">
        <f t="shared" si="77"/>
        <v>0</v>
      </c>
      <c r="P146" s="20">
        <f t="shared" si="78"/>
        <v>0</v>
      </c>
      <c r="Q146" s="20">
        <f t="shared" si="79"/>
        <v>0</v>
      </c>
      <c r="R146" s="20">
        <v>1.4708404037125256E-2</v>
      </c>
      <c r="S146" s="20">
        <f t="shared" si="80"/>
        <v>0</v>
      </c>
      <c r="T146" s="20">
        <f t="shared" si="81"/>
        <v>0</v>
      </c>
      <c r="U146" s="20">
        <f t="shared" si="82"/>
        <v>0</v>
      </c>
      <c r="V146" s="20">
        <v>2.0714000000000001</v>
      </c>
      <c r="W146" s="20">
        <f t="shared" si="83"/>
        <v>0</v>
      </c>
      <c r="X146" s="20">
        <f t="shared" si="84"/>
        <v>0</v>
      </c>
      <c r="Y146" s="20">
        <f t="shared" si="85"/>
        <v>0</v>
      </c>
      <c r="Z146" s="20">
        <f t="shared" si="86"/>
        <v>0</v>
      </c>
      <c r="AA146" s="20">
        <f t="shared" si="87"/>
        <v>0</v>
      </c>
      <c r="AB146" s="20">
        <f t="shared" si="88"/>
        <v>0</v>
      </c>
      <c r="AC146" s="20">
        <v>1.6882679408316226E-2</v>
      </c>
      <c r="AD146" s="20">
        <f t="shared" si="89"/>
        <v>0</v>
      </c>
      <c r="AE146" s="20">
        <f t="shared" si="90"/>
        <v>0</v>
      </c>
      <c r="AF146" s="20">
        <f t="shared" si="91"/>
        <v>0</v>
      </c>
      <c r="AG146" s="20">
        <v>1.6714</v>
      </c>
      <c r="AH146" s="20">
        <f t="shared" si="92"/>
        <v>0</v>
      </c>
      <c r="AI146" s="20">
        <f t="shared" si="93"/>
        <v>11100082377.223305</v>
      </c>
      <c r="AJ146" s="20">
        <f t="shared" si="94"/>
        <v>4966688953.2494507</v>
      </c>
      <c r="AK146" s="20">
        <f t="shared" si="95"/>
        <v>32375240.266901307</v>
      </c>
      <c r="AL146" s="20">
        <f t="shared" si="96"/>
        <v>5318789.4724195004</v>
      </c>
      <c r="AM146" s="20">
        <f t="shared" si="97"/>
        <v>4928994923.5101299</v>
      </c>
      <c r="AN146" s="20">
        <v>1.3316640568325044E-2</v>
      </c>
      <c r="AO146" s="20">
        <f t="shared" si="98"/>
        <v>147815807.29628175</v>
      </c>
      <c r="AP146" s="20">
        <f t="shared" si="99"/>
        <v>5076810730.8064117</v>
      </c>
      <c r="AQ146" s="20">
        <f t="shared" si="100"/>
        <v>6023271646.416893</v>
      </c>
      <c r="AR146" s="20">
        <v>2.2713999999999999</v>
      </c>
      <c r="AS146" s="20">
        <f t="shared" si="62"/>
        <v>654908584274.0271</v>
      </c>
      <c r="AT146" s="20">
        <f t="shared" si="101"/>
        <v>0</v>
      </c>
      <c r="AU146" s="20">
        <f t="shared" si="102"/>
        <v>0</v>
      </c>
      <c r="AV146" s="20">
        <f t="shared" si="103"/>
        <v>0</v>
      </c>
      <c r="AW146" s="20">
        <f t="shared" si="104"/>
        <v>0</v>
      </c>
      <c r="AX146" s="20">
        <f t="shared" si="105"/>
        <v>0</v>
      </c>
      <c r="AY146" s="20">
        <v>1.7730880839847973E-2</v>
      </c>
      <c r="AZ146" s="20">
        <f t="shared" si="106"/>
        <v>0</v>
      </c>
      <c r="BA146" s="20">
        <f t="shared" si="107"/>
        <v>0</v>
      </c>
      <c r="BB146" s="20">
        <f t="shared" si="108"/>
        <v>0</v>
      </c>
      <c r="BC146" s="20">
        <v>1.4714</v>
      </c>
      <c r="BD146" s="20">
        <f t="shared" si="63"/>
        <v>0</v>
      </c>
      <c r="BE146" s="20">
        <f t="shared" si="64"/>
        <v>0.67360277324590956</v>
      </c>
      <c r="BF146" s="20">
        <f t="shared" si="65"/>
        <v>0.66350797644469262</v>
      </c>
      <c r="BG146" s="20">
        <f t="shared" si="66"/>
        <v>0.68385286880230411</v>
      </c>
      <c r="BH146" s="20">
        <f t="shared" si="67"/>
        <v>0.65356610029077344</v>
      </c>
      <c r="BI146" s="20">
        <f t="shared" si="68"/>
        <v>0.69426067860822982</v>
      </c>
      <c r="BJ146" s="20">
        <f t="shared" si="69"/>
        <v>0</v>
      </c>
      <c r="BK146" s="20">
        <f t="shared" si="70"/>
        <v>0</v>
      </c>
      <c r="BL146" s="20">
        <f t="shared" si="71"/>
        <v>0</v>
      </c>
      <c r="BM146" s="20">
        <f t="shared" si="72"/>
        <v>3339190750.7747135</v>
      </c>
      <c r="BN146" s="20">
        <f t="shared" si="73"/>
        <v>0</v>
      </c>
    </row>
    <row r="147" spans="1:66" x14ac:dyDescent="0.3">
      <c r="A147" s="20">
        <f t="shared" ref="A147:A210" si="117">IF($B$9&gt;A146,A146+1, "")</f>
        <v>130</v>
      </c>
      <c r="B147" s="20">
        <f t="shared" si="109"/>
        <v>0</v>
      </c>
      <c r="C147" s="20">
        <f t="shared" si="110"/>
        <v>0</v>
      </c>
      <c r="D147" s="20">
        <f t="shared" si="111"/>
        <v>0</v>
      </c>
      <c r="E147" s="20">
        <f t="shared" si="112"/>
        <v>0</v>
      </c>
      <c r="F147" s="20">
        <f t="shared" si="113"/>
        <v>0</v>
      </c>
      <c r="G147" s="20">
        <v>1.3936857748638731E-2</v>
      </c>
      <c r="H147" s="20">
        <f t="shared" si="114"/>
        <v>0</v>
      </c>
      <c r="I147" s="20">
        <f t="shared" si="115"/>
        <v>0</v>
      </c>
      <c r="J147" s="20">
        <f t="shared" si="116"/>
        <v>0</v>
      </c>
      <c r="K147" s="4">
        <v>1.8736000000000002</v>
      </c>
      <c r="L147" s="20">
        <f t="shared" si="74"/>
        <v>0</v>
      </c>
      <c r="M147" s="20">
        <f t="shared" si="75"/>
        <v>0</v>
      </c>
      <c r="N147" s="20">
        <f t="shared" si="76"/>
        <v>0</v>
      </c>
      <c r="O147" s="20">
        <f t="shared" si="77"/>
        <v>0</v>
      </c>
      <c r="P147" s="20">
        <f t="shared" si="78"/>
        <v>0</v>
      </c>
      <c r="Q147" s="20">
        <f t="shared" si="79"/>
        <v>0</v>
      </c>
      <c r="R147" s="20">
        <v>1.2806249782172041E-2</v>
      </c>
      <c r="S147" s="20">
        <f t="shared" si="80"/>
        <v>0</v>
      </c>
      <c r="T147" s="20">
        <f t="shared" si="81"/>
        <v>0</v>
      </c>
      <c r="U147" s="20">
        <f t="shared" si="82"/>
        <v>0</v>
      </c>
      <c r="V147" s="20">
        <v>2.0736000000000003</v>
      </c>
      <c r="W147" s="20">
        <f t="shared" si="83"/>
        <v>0</v>
      </c>
      <c r="X147" s="20">
        <f t="shared" si="84"/>
        <v>0</v>
      </c>
      <c r="Y147" s="20">
        <f t="shared" si="85"/>
        <v>0</v>
      </c>
      <c r="Z147" s="20">
        <f t="shared" si="86"/>
        <v>0</v>
      </c>
      <c r="AA147" s="20">
        <f t="shared" si="87"/>
        <v>0</v>
      </c>
      <c r="AB147" s="20">
        <f t="shared" si="88"/>
        <v>0</v>
      </c>
      <c r="AC147" s="20">
        <v>1.4747646957152694E-2</v>
      </c>
      <c r="AD147" s="20">
        <f t="shared" si="89"/>
        <v>0</v>
      </c>
      <c r="AE147" s="20">
        <f t="shared" si="90"/>
        <v>0</v>
      </c>
      <c r="AF147" s="20">
        <f t="shared" si="91"/>
        <v>0</v>
      </c>
      <c r="AG147" s="20">
        <v>1.6736000000000002</v>
      </c>
      <c r="AH147" s="20">
        <f t="shared" si="92"/>
        <v>0</v>
      </c>
      <c r="AI147" s="20">
        <f t="shared" si="93"/>
        <v>6023271646.416893</v>
      </c>
      <c r="AJ147" s="20">
        <f t="shared" si="94"/>
        <v>4966688953.2494507</v>
      </c>
      <c r="AK147" s="20">
        <f t="shared" si="95"/>
        <v>17567875.635382604</v>
      </c>
      <c r="AL147" s="20">
        <f t="shared" si="96"/>
        <v>2886150.9972414281</v>
      </c>
      <c r="AM147" s="20">
        <f t="shared" si="97"/>
        <v>4946234926.616827</v>
      </c>
      <c r="AN147" s="20">
        <v>1.1538092009444334E-2</v>
      </c>
      <c r="AO147" s="20">
        <f t="shared" si="98"/>
        <v>69497062.454235375</v>
      </c>
      <c r="AP147" s="20">
        <f t="shared" si="99"/>
        <v>5015731989.0710621</v>
      </c>
      <c r="AQ147" s="20">
        <f t="shared" si="100"/>
        <v>1007539657.3458307</v>
      </c>
      <c r="AR147" s="20">
        <v>2.2736000000000001</v>
      </c>
      <c r="AS147" s="20">
        <f t="shared" ref="AS147:AS210" si="118">IF(A147="","",AP147*A147)</f>
        <v>652045158579.23804</v>
      </c>
      <c r="AT147" s="20">
        <f t="shared" si="101"/>
        <v>0</v>
      </c>
      <c r="AU147" s="20">
        <f t="shared" si="102"/>
        <v>0</v>
      </c>
      <c r="AV147" s="20">
        <f t="shared" si="103"/>
        <v>0</v>
      </c>
      <c r="AW147" s="20">
        <f t="shared" si="104"/>
        <v>0</v>
      </c>
      <c r="AX147" s="20">
        <f t="shared" si="105"/>
        <v>0</v>
      </c>
      <c r="AY147" s="20">
        <v>1.5516341542886836E-2</v>
      </c>
      <c r="AZ147" s="20">
        <f t="shared" si="106"/>
        <v>0</v>
      </c>
      <c r="BA147" s="20">
        <f t="shared" si="107"/>
        <v>0</v>
      </c>
      <c r="BB147" s="20">
        <f t="shared" si="108"/>
        <v>0</v>
      </c>
      <c r="BC147" s="20">
        <v>1.4736000000000002</v>
      </c>
      <c r="BD147" s="20">
        <f t="shared" ref="BD147:BD210" si="119">IF(A147="","",BA147*A147)</f>
        <v>0</v>
      </c>
      <c r="BE147" s="20">
        <f t="shared" ref="BE147:BE210" si="120">IF(K147= "", "", IF(BE146="", 1/(1+((K147+$E$1)/1200)), BE146/(1+((K147+$E$1)/1200))))</f>
        <v>0.67053591876156959</v>
      </c>
      <c r="BF147" s="20">
        <f t="shared" ref="BF147:BF210" si="121">IF(V147= "", "", IF(BF146="", 1/(1+((V147+$E$1)/1200)), BF146/(1+((V147+$E$1)/1200))))</f>
        <v>0.66037752087356272</v>
      </c>
      <c r="BG147" s="20">
        <f t="shared" ref="BG147:BG210" si="122">IF(AG147= "", "", IF(BG146="", 1/(1+((AG147+$E$1)/1200)), BG146/(1+((AG147+$E$1)/1200))))</f>
        <v>0.68085230527052665</v>
      </c>
      <c r="BH147" s="20">
        <f t="shared" ref="BH147:BH210" si="123">IF(AR147= "", "", IF(BH146="", 1/(1+((AR147+$E$1)/1200)), BH146/(1+((AR147+$E$1)/1200))))</f>
        <v>0.650374666502611</v>
      </c>
      <c r="BI147" s="20">
        <f t="shared" ref="BI147:BI210" si="124">IF(BC147= "", "", IF(BI146="", 1/(1+((BC147+$E$1)/1200)), BI146/(1+((BC147+$E$1)/1200))))</f>
        <v>0.6913291643561249</v>
      </c>
      <c r="BJ147" s="20">
        <f t="shared" ref="BJ147:BJ210" si="125">IF(BE147="", "", BE147*(D147+I147))</f>
        <v>0</v>
      </c>
      <c r="BK147" s="20">
        <f t="shared" ref="BK147:BK210" si="126">IF(BF147="", "", BF147*(N147+T147))</f>
        <v>0</v>
      </c>
      <c r="BL147" s="20">
        <f t="shared" ref="BL147:BL210" si="127">IF(BG147="", "", BG147*(Z147+AE147))</f>
        <v>0</v>
      </c>
      <c r="BM147" s="20">
        <f t="shared" ref="BM147:BM210" si="128">IF(BH147="", "", BH147*(AK147+AP147))</f>
        <v>3273530720.916091</v>
      </c>
      <c r="BN147" s="20">
        <f t="shared" ref="BN147:BN210" si="129">IF(BI147="", "", BI147*(AV147+BA147))</f>
        <v>0</v>
      </c>
    </row>
    <row r="148" spans="1:66" x14ac:dyDescent="0.3">
      <c r="A148" s="20">
        <f t="shared" si="117"/>
        <v>131</v>
      </c>
      <c r="B148" s="20">
        <f t="shared" si="109"/>
        <v>0</v>
      </c>
      <c r="C148" s="20">
        <f t="shared" si="110"/>
        <v>0</v>
      </c>
      <c r="D148" s="20">
        <f t="shared" si="111"/>
        <v>0</v>
      </c>
      <c r="E148" s="20">
        <f t="shared" si="112"/>
        <v>0</v>
      </c>
      <c r="F148" s="20">
        <f t="shared" si="113"/>
        <v>0</v>
      </c>
      <c r="G148" s="20">
        <v>1.4355989218242882E-2</v>
      </c>
      <c r="H148" s="20">
        <f t="shared" si="114"/>
        <v>0</v>
      </c>
      <c r="I148" s="20">
        <f t="shared" si="115"/>
        <v>0</v>
      </c>
      <c r="J148" s="20">
        <f t="shared" si="116"/>
        <v>0</v>
      </c>
      <c r="K148" s="4">
        <v>1.8769999999999998</v>
      </c>
      <c r="L148" s="20">
        <f t="shared" ref="L148:L211" si="130">IF(A148="","",I148*A148)</f>
        <v>0</v>
      </c>
      <c r="M148" s="20">
        <f t="shared" ref="M148:M211" si="131">IF(A148="","",IF(U147&gt;0,U147,0))</f>
        <v>0</v>
      </c>
      <c r="N148" s="20">
        <f t="shared" ref="N148:N211" si="132">IF(A148="","",IF((M148*(1+($B$2/1200)))&gt;$B$10,$B$10, (M148*(1+($B$2/1200)))))</f>
        <v>0</v>
      </c>
      <c r="O148" s="20">
        <f t="shared" ref="O148:O211" si="133">IF(A148="","",M148*($B$4/1200))</f>
        <v>0</v>
      </c>
      <c r="P148" s="20">
        <f t="shared" ref="P148:P211" si="134">IF(A148="","",M148*(($B$3/1200)/100))</f>
        <v>0</v>
      </c>
      <c r="Q148" s="20">
        <f t="shared" ref="Q148:Q211" si="135">IF(A148="","",N148-O148-P148)</f>
        <v>0</v>
      </c>
      <c r="R148" s="20">
        <v>1.3200825846637398E-2</v>
      </c>
      <c r="S148" s="20">
        <f t="shared" ref="S148:S211" si="136">IF(A148="","",M148*R148)</f>
        <v>0</v>
      </c>
      <c r="T148" s="20">
        <f t="shared" ref="T148:T211" si="137">IF(A148="","",Q148+S148)</f>
        <v>0</v>
      </c>
      <c r="U148" s="20">
        <f t="shared" ref="U148:U211" si="138">IF(A148="","",IF(M148-Q148-S148&gt;0.1,MAX(M148-Q148-S148,0),0))</f>
        <v>0</v>
      </c>
      <c r="V148" s="20">
        <v>2.077</v>
      </c>
      <c r="W148" s="20">
        <f t="shared" ref="W148:W211" si="139">IF(A148="","",T148*A148)</f>
        <v>0</v>
      </c>
      <c r="X148" s="20">
        <f t="shared" ref="X148:X211" si="140">IF(A148="","",IF(AF147&gt;0,AF147,0))</f>
        <v>0</v>
      </c>
      <c r="Y148" s="20">
        <f t="shared" ref="Y148:Y211" si="141">IF(A148="","",IF((X148*(1+($B$2/1200)))&gt;$B$10,$B$10, (X148*(1+($B$2/1200)))))</f>
        <v>0</v>
      </c>
      <c r="Z148" s="20">
        <f t="shared" ref="Z148:Z211" si="142">IF(A148="","",X148*($B$4/1200))</f>
        <v>0</v>
      </c>
      <c r="AA148" s="20">
        <f t="shared" ref="AA148:AA211" si="143">IF(A148="","",X148*(($B$3/1200)/100))</f>
        <v>0</v>
      </c>
      <c r="AB148" s="20">
        <f t="shared" ref="AB148:AB211" si="144">IF(A148="","",Y148-Z148-AA148)</f>
        <v>0</v>
      </c>
      <c r="AC148" s="20">
        <v>1.5190318801380887E-2</v>
      </c>
      <c r="AD148" s="20">
        <f t="shared" ref="AD148:AD211" si="145">IF(A148="","",X148*AC148)</f>
        <v>0</v>
      </c>
      <c r="AE148" s="20">
        <f t="shared" ref="AE148:AE211" si="146">IF(A148="","",AB148+AD148)</f>
        <v>0</v>
      </c>
      <c r="AF148" s="20">
        <f t="shared" ref="AF148:AF211" si="147">IF(A148="","",IF(X148-AB148-AD148&gt;0.1,MAX(X148-AB148-AD148,0),0))</f>
        <v>0</v>
      </c>
      <c r="AG148" s="20">
        <v>1.6769999999999998</v>
      </c>
      <c r="AH148" s="20">
        <f t="shared" ref="AH148:AH211" si="148">IF(A148="","",AE148*A148)</f>
        <v>0</v>
      </c>
      <c r="AI148" s="20">
        <f t="shared" ref="AI148:AI211" si="149">IF(A148="","",IF(AQ147&gt;0,AQ147,0))</f>
        <v>1007539657.3458307</v>
      </c>
      <c r="AJ148" s="20">
        <f t="shared" ref="AJ148:AJ211" si="150">IF(A148="","",IF((AI148*(1+($B$2/1200)))&gt;$B$10,$B$10, (AI148*(1+($B$2/1200)))))</f>
        <v>1010961094.0989008</v>
      </c>
      <c r="AK148" s="20">
        <f t="shared" ref="AK148:AK211" si="151">IF(A148="","",AI148*($B$4/1200))</f>
        <v>2938657.3339253394</v>
      </c>
      <c r="AL148" s="20">
        <f t="shared" ref="AL148:AL211" si="152">IF(A148="","",AI148*(($B$3/1200)/100))</f>
        <v>482779.41914487723</v>
      </c>
      <c r="AM148" s="20">
        <f t="shared" ref="AM148:AM211" si="153">IF(A148="","",AJ148-AK148-AL148)</f>
        <v>1007539657.3458306</v>
      </c>
      <c r="AN148" s="20">
        <v>1.1898599270668053E-2</v>
      </c>
      <c r="AO148" s="20">
        <f t="shared" ref="AO148:AO211" si="154">IF(A148="","",AI148*AN148)</f>
        <v>11988310.632064242</v>
      </c>
      <c r="AP148" s="20">
        <f t="shared" ref="AP148:AP211" si="155">IF(A148="","",AM148+AO148)</f>
        <v>1019527967.9778948</v>
      </c>
      <c r="AQ148" s="20">
        <f t="shared" ref="AQ148:AQ211" si="156">IF(A148="","",IF(AI148-AM148-AO148&gt;0.1,MAX(AI148-AM148-AO148,0),0))</f>
        <v>0</v>
      </c>
      <c r="AR148" s="20">
        <v>2.2769999999999997</v>
      </c>
      <c r="AS148" s="20">
        <f t="shared" si="118"/>
        <v>133558163805.10422</v>
      </c>
      <c r="AT148" s="20">
        <f t="shared" ref="AT148:AT211" si="157">IF(A148="","",IF(BB147&gt;0,BB147,0))</f>
        <v>0</v>
      </c>
      <c r="AU148" s="20">
        <f t="shared" ref="AU148:AU211" si="158">IF(A148="","",IF((AT148*(1+($B$2/1200)))&gt;$B$10,$B$10, (AT148*(1+($B$2/1200)))))</f>
        <v>0</v>
      </c>
      <c r="AV148" s="20">
        <f t="shared" ref="AV148:AV211" si="159">IF(A148="","",AT148*($B$4/1200))</f>
        <v>0</v>
      </c>
      <c r="AW148" s="20">
        <f t="shared" ref="AW148:AW211" si="160">IF(A148="","",AT148*(($B$3/1200)/100))</f>
        <v>0</v>
      </c>
      <c r="AX148" s="20">
        <f t="shared" ref="AX148:AX211" si="161">IF(A148="","",AU148-AV148-AW148)</f>
        <v>0</v>
      </c>
      <c r="AY148" s="20">
        <v>1.5972788293105111E-2</v>
      </c>
      <c r="AZ148" s="20">
        <f t="shared" ref="AZ148:AZ211" si="162">IF(A148="","",AT148*AY148)</f>
        <v>0</v>
      </c>
      <c r="BA148" s="20">
        <f t="shared" ref="BA148:BA211" si="163">IF(A148="","",AX148+AZ148)</f>
        <v>0</v>
      </c>
      <c r="BB148" s="20">
        <f t="shared" ref="BB148:BB211" si="164">IF(A148="","",IF(AT148-AX148-AZ148&gt;0.1,MAX(AT148-AX148-AZ148,0),0))</f>
        <v>0</v>
      </c>
      <c r="BC148" s="20">
        <v>1.4769999999999999</v>
      </c>
      <c r="BD148" s="20">
        <f t="shared" si="119"/>
        <v>0</v>
      </c>
      <c r="BE148" s="20">
        <f t="shared" si="120"/>
        <v>0.66748114481121346</v>
      </c>
      <c r="BF148" s="20">
        <f t="shared" si="121"/>
        <v>0.65725998145896536</v>
      </c>
      <c r="BG148" s="20">
        <f t="shared" si="122"/>
        <v>0.67786299522451232</v>
      </c>
      <c r="BH148" s="20">
        <f t="shared" si="123"/>
        <v>0.64719699205946035</v>
      </c>
      <c r="BI148" s="20">
        <f t="shared" si="124"/>
        <v>0.68840808616313121</v>
      </c>
      <c r="BJ148" s="20">
        <f t="shared" si="125"/>
        <v>0</v>
      </c>
      <c r="BK148" s="20">
        <f t="shared" si="126"/>
        <v>0</v>
      </c>
      <c r="BL148" s="20">
        <f t="shared" si="127"/>
        <v>0</v>
      </c>
      <c r="BM148" s="20">
        <f t="shared" si="128"/>
        <v>661737324.38299727</v>
      </c>
      <c r="BN148" s="20">
        <f t="shared" si="129"/>
        <v>0</v>
      </c>
    </row>
    <row r="149" spans="1:66" x14ac:dyDescent="0.3">
      <c r="A149" s="20">
        <f t="shared" si="117"/>
        <v>132</v>
      </c>
      <c r="B149" s="20">
        <f t="shared" ref="B149:B212" si="165">IF(A149="","",IF(J148&gt;0,J148,0))</f>
        <v>0</v>
      </c>
      <c r="C149" s="20">
        <f t="shared" ref="C149:C212" si="166">IF(A149="","",IF((B149*(1+($B$2/1200)))&gt;$B$10,$B$10, (B149*(1+($B$2/1200)))))</f>
        <v>0</v>
      </c>
      <c r="D149" s="20">
        <f t="shared" ref="D149:D212" si="167">IF(A149="","",B149*($B$4/1200))</f>
        <v>0</v>
      </c>
      <c r="E149" s="20">
        <f t="shared" ref="E149:E212" si="168">IF(A149="","",B149*(($B$3/1200)/100))</f>
        <v>0</v>
      </c>
      <c r="F149" s="20">
        <f t="shared" ref="F149:F212" si="169">IF(A149="","",C149-D149-E149)</f>
        <v>0</v>
      </c>
      <c r="G149" s="20">
        <v>1.2356054791542892E-2</v>
      </c>
      <c r="H149" s="20">
        <f t="shared" ref="H149:H212" si="170">IF(A149="","",B149*G149)</f>
        <v>0</v>
      </c>
      <c r="I149" s="20">
        <f t="shared" ref="I149:I212" si="171">IF(A149="","",F149+H149)</f>
        <v>0</v>
      </c>
      <c r="J149" s="20">
        <f t="shared" ref="J149:J212" si="172">IF(A149="","",IF(B149-F149-H149&gt;0.1,MAX(B149-F149-H149,0),0))</f>
        <v>0</v>
      </c>
      <c r="K149" s="4">
        <v>1.8791000000000002</v>
      </c>
      <c r="L149" s="20">
        <f t="shared" si="130"/>
        <v>0</v>
      </c>
      <c r="M149" s="20">
        <f t="shared" si="131"/>
        <v>0</v>
      </c>
      <c r="N149" s="20">
        <f t="shared" si="132"/>
        <v>0</v>
      </c>
      <c r="O149" s="20">
        <f t="shared" si="133"/>
        <v>0</v>
      </c>
      <c r="P149" s="20">
        <f t="shared" si="134"/>
        <v>0</v>
      </c>
      <c r="Q149" s="20">
        <f t="shared" si="135"/>
        <v>0</v>
      </c>
      <c r="R149" s="20">
        <v>1.1320590830320554E-2</v>
      </c>
      <c r="S149" s="20">
        <f t="shared" si="136"/>
        <v>0</v>
      </c>
      <c r="T149" s="20">
        <f t="shared" si="137"/>
        <v>0</v>
      </c>
      <c r="U149" s="20">
        <f t="shared" si="138"/>
        <v>0</v>
      </c>
      <c r="V149" s="20">
        <v>2.0791000000000004</v>
      </c>
      <c r="W149" s="20">
        <f t="shared" si="139"/>
        <v>0</v>
      </c>
      <c r="X149" s="20">
        <f t="shared" si="140"/>
        <v>0</v>
      </c>
      <c r="Y149" s="20">
        <f t="shared" si="141"/>
        <v>0</v>
      </c>
      <c r="Z149" s="20">
        <f t="shared" si="142"/>
        <v>0</v>
      </c>
      <c r="AA149" s="20">
        <f t="shared" si="143"/>
        <v>0</v>
      </c>
      <c r="AB149" s="20">
        <f t="shared" si="144"/>
        <v>0</v>
      </c>
      <c r="AC149" s="20">
        <v>1.3114062821618089E-2</v>
      </c>
      <c r="AD149" s="20">
        <f t="shared" si="145"/>
        <v>0</v>
      </c>
      <c r="AE149" s="20">
        <f t="shared" si="146"/>
        <v>0</v>
      </c>
      <c r="AF149" s="20">
        <f t="shared" si="147"/>
        <v>0</v>
      </c>
      <c r="AG149" s="20">
        <v>1.6791000000000003</v>
      </c>
      <c r="AH149" s="20">
        <f t="shared" si="148"/>
        <v>0</v>
      </c>
      <c r="AI149" s="20">
        <f t="shared" si="149"/>
        <v>0</v>
      </c>
      <c r="AJ149" s="20">
        <f t="shared" si="150"/>
        <v>0</v>
      </c>
      <c r="AK149" s="20">
        <f t="shared" si="151"/>
        <v>0</v>
      </c>
      <c r="AL149" s="20">
        <f t="shared" si="152"/>
        <v>0</v>
      </c>
      <c r="AM149" s="20">
        <f t="shared" si="153"/>
        <v>0</v>
      </c>
      <c r="AN149" s="20">
        <v>1.0147632473848422E-2</v>
      </c>
      <c r="AO149" s="20">
        <f t="shared" si="154"/>
        <v>0</v>
      </c>
      <c r="AP149" s="20">
        <f t="shared" si="155"/>
        <v>0</v>
      </c>
      <c r="AQ149" s="20">
        <f t="shared" si="156"/>
        <v>0</v>
      </c>
      <c r="AR149" s="20">
        <v>2.2791000000000001</v>
      </c>
      <c r="AS149" s="20">
        <f t="shared" si="118"/>
        <v>0</v>
      </c>
      <c r="AT149" s="20">
        <f t="shared" si="157"/>
        <v>0</v>
      </c>
      <c r="AU149" s="20">
        <f t="shared" si="158"/>
        <v>0</v>
      </c>
      <c r="AV149" s="20">
        <f t="shared" si="159"/>
        <v>0</v>
      </c>
      <c r="AW149" s="20">
        <f t="shared" si="160"/>
        <v>0</v>
      </c>
      <c r="AX149" s="20">
        <f t="shared" si="161"/>
        <v>0</v>
      </c>
      <c r="AY149" s="20">
        <v>1.3829952144152391E-2</v>
      </c>
      <c r="AZ149" s="20">
        <f t="shared" si="162"/>
        <v>0</v>
      </c>
      <c r="BA149" s="20">
        <f t="shared" si="163"/>
        <v>0</v>
      </c>
      <c r="BB149" s="20">
        <f t="shared" si="164"/>
        <v>0</v>
      </c>
      <c r="BC149" s="20">
        <v>1.4791000000000003</v>
      </c>
      <c r="BD149" s="20">
        <f t="shared" si="119"/>
        <v>0</v>
      </c>
      <c r="BE149" s="20">
        <f t="shared" si="120"/>
        <v>0.66443913008465694</v>
      </c>
      <c r="BF149" s="20">
        <f t="shared" si="121"/>
        <v>0.6541560200936114</v>
      </c>
      <c r="BG149" s="20">
        <f t="shared" si="122"/>
        <v>0.67488563400277735</v>
      </c>
      <c r="BH149" s="20">
        <f t="shared" si="123"/>
        <v>0.64403372190686081</v>
      </c>
      <c r="BI149" s="20">
        <f t="shared" si="124"/>
        <v>0.68549815587026708</v>
      </c>
      <c r="BJ149" s="20">
        <f t="shared" si="125"/>
        <v>0</v>
      </c>
      <c r="BK149" s="20">
        <f t="shared" si="126"/>
        <v>0</v>
      </c>
      <c r="BL149" s="20">
        <f t="shared" si="127"/>
        <v>0</v>
      </c>
      <c r="BM149" s="20">
        <f t="shared" si="128"/>
        <v>0</v>
      </c>
      <c r="BN149" s="20">
        <f t="shared" si="129"/>
        <v>0</v>
      </c>
    </row>
    <row r="150" spans="1:66" x14ac:dyDescent="0.3">
      <c r="A150" s="20">
        <f t="shared" si="117"/>
        <v>133</v>
      </c>
      <c r="B150" s="20">
        <f t="shared" si="165"/>
        <v>0</v>
      </c>
      <c r="C150" s="20">
        <f t="shared" si="166"/>
        <v>0</v>
      </c>
      <c r="D150" s="20">
        <f t="shared" si="167"/>
        <v>0</v>
      </c>
      <c r="E150" s="20">
        <f t="shared" si="168"/>
        <v>0</v>
      </c>
      <c r="F150" s="20">
        <f t="shared" si="169"/>
        <v>0</v>
      </c>
      <c r="G150" s="20">
        <v>1.2547351230906334E-2</v>
      </c>
      <c r="H150" s="20">
        <f t="shared" si="170"/>
        <v>0</v>
      </c>
      <c r="I150" s="20">
        <f t="shared" si="171"/>
        <v>0</v>
      </c>
      <c r="J150" s="20">
        <f t="shared" si="172"/>
        <v>0</v>
      </c>
      <c r="K150" s="4">
        <v>1.8822999999999999</v>
      </c>
      <c r="L150" s="20">
        <f t="shared" si="130"/>
        <v>0</v>
      </c>
      <c r="M150" s="20">
        <f t="shared" si="131"/>
        <v>0</v>
      </c>
      <c r="N150" s="20">
        <f t="shared" si="132"/>
        <v>0</v>
      </c>
      <c r="O150" s="20">
        <f t="shared" si="133"/>
        <v>0</v>
      </c>
      <c r="P150" s="20">
        <f t="shared" si="134"/>
        <v>0</v>
      </c>
      <c r="Q150" s="20">
        <f t="shared" si="135"/>
        <v>0</v>
      </c>
      <c r="R150" s="20">
        <v>1.1462379706039916E-2</v>
      </c>
      <c r="S150" s="20">
        <f t="shared" si="136"/>
        <v>0</v>
      </c>
      <c r="T150" s="20">
        <f t="shared" si="137"/>
        <v>0</v>
      </c>
      <c r="U150" s="20">
        <f t="shared" si="138"/>
        <v>0</v>
      </c>
      <c r="V150" s="20">
        <v>2.0823</v>
      </c>
      <c r="W150" s="20">
        <f t="shared" si="139"/>
        <v>0</v>
      </c>
      <c r="X150" s="20">
        <f t="shared" si="140"/>
        <v>0</v>
      </c>
      <c r="Y150" s="20">
        <f t="shared" si="141"/>
        <v>0</v>
      </c>
      <c r="Z150" s="20">
        <f t="shared" si="142"/>
        <v>0</v>
      </c>
      <c r="AA150" s="20">
        <f t="shared" si="143"/>
        <v>0</v>
      </c>
      <c r="AB150" s="20">
        <f t="shared" si="144"/>
        <v>0</v>
      </c>
      <c r="AC150" s="20">
        <v>1.3335957567922496E-2</v>
      </c>
      <c r="AD150" s="20">
        <f t="shared" si="145"/>
        <v>0</v>
      </c>
      <c r="AE150" s="20">
        <f t="shared" si="146"/>
        <v>0</v>
      </c>
      <c r="AF150" s="20">
        <f t="shared" si="147"/>
        <v>0</v>
      </c>
      <c r="AG150" s="20">
        <v>1.6822999999999999</v>
      </c>
      <c r="AH150" s="20">
        <f t="shared" si="148"/>
        <v>0</v>
      </c>
      <c r="AI150" s="20">
        <f t="shared" si="149"/>
        <v>0</v>
      </c>
      <c r="AJ150" s="20">
        <f t="shared" si="150"/>
        <v>0</v>
      </c>
      <c r="AK150" s="20">
        <f t="shared" si="151"/>
        <v>0</v>
      </c>
      <c r="AL150" s="20">
        <f t="shared" si="152"/>
        <v>0</v>
      </c>
      <c r="AM150" s="20">
        <f t="shared" si="153"/>
        <v>0</v>
      </c>
      <c r="AN150" s="20">
        <v>1.0231576371661499E-2</v>
      </c>
      <c r="AO150" s="20">
        <f t="shared" si="154"/>
        <v>0</v>
      </c>
      <c r="AP150" s="20">
        <f t="shared" si="155"/>
        <v>0</v>
      </c>
      <c r="AQ150" s="20">
        <f t="shared" si="156"/>
        <v>0</v>
      </c>
      <c r="AR150" s="20">
        <v>2.2822999999999998</v>
      </c>
      <c r="AS150" s="20">
        <f t="shared" si="118"/>
        <v>0</v>
      </c>
      <c r="AT150" s="20">
        <f t="shared" si="157"/>
        <v>0</v>
      </c>
      <c r="AU150" s="20">
        <f t="shared" si="158"/>
        <v>0</v>
      </c>
      <c r="AV150" s="20">
        <f t="shared" si="159"/>
        <v>0</v>
      </c>
      <c r="AW150" s="20">
        <f t="shared" si="160"/>
        <v>0</v>
      </c>
      <c r="AX150" s="20">
        <f t="shared" si="161"/>
        <v>0</v>
      </c>
      <c r="AY150" s="20">
        <v>1.4082843891184749E-2</v>
      </c>
      <c r="AZ150" s="20">
        <f t="shared" si="162"/>
        <v>0</v>
      </c>
      <c r="BA150" s="20">
        <f t="shared" si="163"/>
        <v>0</v>
      </c>
      <c r="BB150" s="20">
        <f t="shared" si="164"/>
        <v>0</v>
      </c>
      <c r="BC150" s="20">
        <v>1.4823</v>
      </c>
      <c r="BD150" s="20">
        <f t="shared" si="119"/>
        <v>0</v>
      </c>
      <c r="BE150" s="20">
        <f t="shared" si="120"/>
        <v>0.66140922348111664</v>
      </c>
      <c r="BF150" s="20">
        <f t="shared" si="121"/>
        <v>0.65106498945305114</v>
      </c>
      <c r="BG150" s="20">
        <f t="shared" si="122"/>
        <v>0.67191956625715588</v>
      </c>
      <c r="BH150" s="20">
        <f t="shared" si="123"/>
        <v>0.64088421202928714</v>
      </c>
      <c r="BI150" s="20">
        <f t="shared" si="124"/>
        <v>0.68259871340775113</v>
      </c>
      <c r="BJ150" s="20">
        <f t="shared" si="125"/>
        <v>0</v>
      </c>
      <c r="BK150" s="20">
        <f t="shared" si="126"/>
        <v>0</v>
      </c>
      <c r="BL150" s="20">
        <f t="shared" si="127"/>
        <v>0</v>
      </c>
      <c r="BM150" s="20">
        <f t="shared" si="128"/>
        <v>0</v>
      </c>
      <c r="BN150" s="20">
        <f t="shared" si="129"/>
        <v>0</v>
      </c>
    </row>
    <row r="151" spans="1:66" x14ac:dyDescent="0.3">
      <c r="A151" s="20">
        <f t="shared" si="117"/>
        <v>134</v>
      </c>
      <c r="B151" s="20">
        <f t="shared" si="165"/>
        <v>0</v>
      </c>
      <c r="C151" s="20">
        <f t="shared" si="166"/>
        <v>0</v>
      </c>
      <c r="D151" s="20">
        <f t="shared" si="167"/>
        <v>0</v>
      </c>
      <c r="E151" s="20">
        <f t="shared" si="168"/>
        <v>0</v>
      </c>
      <c r="F151" s="20">
        <f t="shared" si="169"/>
        <v>0</v>
      </c>
      <c r="G151" s="20">
        <v>1.1889093679955054E-2</v>
      </c>
      <c r="H151" s="20">
        <f t="shared" si="170"/>
        <v>0</v>
      </c>
      <c r="I151" s="20">
        <f t="shared" si="171"/>
        <v>0</v>
      </c>
      <c r="J151" s="20">
        <f t="shared" si="172"/>
        <v>0</v>
      </c>
      <c r="K151" s="4">
        <v>1.8856000000000002</v>
      </c>
      <c r="L151" s="20">
        <f t="shared" si="130"/>
        <v>0</v>
      </c>
      <c r="M151" s="20">
        <f t="shared" si="131"/>
        <v>0</v>
      </c>
      <c r="N151" s="20">
        <f t="shared" si="132"/>
        <v>0</v>
      </c>
      <c r="O151" s="20">
        <f t="shared" si="133"/>
        <v>0</v>
      </c>
      <c r="P151" s="20">
        <f t="shared" si="134"/>
        <v>0</v>
      </c>
      <c r="Q151" s="20">
        <f t="shared" si="135"/>
        <v>0</v>
      </c>
      <c r="R151" s="20">
        <v>1.083078042647323E-2</v>
      </c>
      <c r="S151" s="20">
        <f t="shared" si="136"/>
        <v>0</v>
      </c>
      <c r="T151" s="20">
        <f t="shared" si="137"/>
        <v>0</v>
      </c>
      <c r="U151" s="20">
        <f t="shared" si="138"/>
        <v>0</v>
      </c>
      <c r="V151" s="20">
        <v>2.0856000000000003</v>
      </c>
      <c r="W151" s="20">
        <f t="shared" si="139"/>
        <v>0</v>
      </c>
      <c r="X151" s="20">
        <f t="shared" si="140"/>
        <v>0</v>
      </c>
      <c r="Y151" s="20">
        <f t="shared" si="141"/>
        <v>0</v>
      </c>
      <c r="Z151" s="20">
        <f t="shared" si="142"/>
        <v>0</v>
      </c>
      <c r="AA151" s="20">
        <f t="shared" si="143"/>
        <v>0</v>
      </c>
      <c r="AB151" s="20">
        <f t="shared" si="144"/>
        <v>0</v>
      </c>
      <c r="AC151" s="20">
        <v>1.2662325068981239E-2</v>
      </c>
      <c r="AD151" s="20">
        <f t="shared" si="145"/>
        <v>0</v>
      </c>
      <c r="AE151" s="20">
        <f t="shared" si="146"/>
        <v>0</v>
      </c>
      <c r="AF151" s="20">
        <f t="shared" si="147"/>
        <v>0</v>
      </c>
      <c r="AG151" s="20">
        <v>1.6856000000000002</v>
      </c>
      <c r="AH151" s="20">
        <f t="shared" si="148"/>
        <v>0</v>
      </c>
      <c r="AI151" s="20">
        <f t="shared" si="149"/>
        <v>0</v>
      </c>
      <c r="AJ151" s="20">
        <f t="shared" si="150"/>
        <v>0</v>
      </c>
      <c r="AK151" s="20">
        <f t="shared" si="151"/>
        <v>0</v>
      </c>
      <c r="AL151" s="20">
        <f t="shared" si="152"/>
        <v>0</v>
      </c>
      <c r="AM151" s="20">
        <f t="shared" si="153"/>
        <v>0</v>
      </c>
      <c r="AN151" s="20">
        <v>9.6270667998789028E-3</v>
      </c>
      <c r="AO151" s="20">
        <f t="shared" si="154"/>
        <v>0</v>
      </c>
      <c r="AP151" s="20">
        <f t="shared" si="155"/>
        <v>0</v>
      </c>
      <c r="AQ151" s="20">
        <f t="shared" si="156"/>
        <v>0</v>
      </c>
      <c r="AR151" s="20">
        <v>2.2856000000000001</v>
      </c>
      <c r="AS151" s="20">
        <f t="shared" si="118"/>
        <v>0</v>
      </c>
      <c r="AT151" s="20">
        <f t="shared" si="157"/>
        <v>0</v>
      </c>
      <c r="AU151" s="20">
        <f t="shared" si="158"/>
        <v>0</v>
      </c>
      <c r="AV151" s="20">
        <f t="shared" si="159"/>
        <v>0</v>
      </c>
      <c r="AW151" s="20">
        <f t="shared" si="160"/>
        <v>0</v>
      </c>
      <c r="AX151" s="20">
        <f t="shared" si="161"/>
        <v>0</v>
      </c>
      <c r="AY151" s="20">
        <v>1.3384268275331235E-2</v>
      </c>
      <c r="AZ151" s="20">
        <f t="shared" si="162"/>
        <v>0</v>
      </c>
      <c r="BA151" s="20">
        <f t="shared" si="163"/>
        <v>0</v>
      </c>
      <c r="BB151" s="20">
        <f t="shared" si="164"/>
        <v>0</v>
      </c>
      <c r="BC151" s="20">
        <v>1.4856000000000003</v>
      </c>
      <c r="BD151" s="20">
        <f t="shared" si="119"/>
        <v>0</v>
      </c>
      <c r="BE151" s="20">
        <f t="shared" si="120"/>
        <v>0.65839133122455284</v>
      </c>
      <c r="BF151" s="20">
        <f t="shared" si="121"/>
        <v>0.6479867910665732</v>
      </c>
      <c r="BG151" s="20">
        <f t="shared" si="122"/>
        <v>0.66896470257143803</v>
      </c>
      <c r="BH151" s="20">
        <f t="shared" si="123"/>
        <v>0.63774835892824544</v>
      </c>
      <c r="BI151" s="20">
        <f t="shared" si="124"/>
        <v>0.67970967338311761</v>
      </c>
      <c r="BJ151" s="20">
        <f t="shared" si="125"/>
        <v>0</v>
      </c>
      <c r="BK151" s="20">
        <f t="shared" si="126"/>
        <v>0</v>
      </c>
      <c r="BL151" s="20">
        <f t="shared" si="127"/>
        <v>0</v>
      </c>
      <c r="BM151" s="20">
        <f t="shared" si="128"/>
        <v>0</v>
      </c>
      <c r="BN151" s="20">
        <f t="shared" si="129"/>
        <v>0</v>
      </c>
    </row>
    <row r="152" spans="1:66" x14ac:dyDescent="0.3">
      <c r="A152" s="20">
        <f t="shared" si="117"/>
        <v>135</v>
      </c>
      <c r="B152" s="20">
        <f t="shared" si="165"/>
        <v>0</v>
      </c>
      <c r="C152" s="20">
        <f t="shared" si="166"/>
        <v>0</v>
      </c>
      <c r="D152" s="20">
        <f t="shared" si="167"/>
        <v>0</v>
      </c>
      <c r="E152" s="20">
        <f t="shared" si="168"/>
        <v>0</v>
      </c>
      <c r="F152" s="20">
        <f t="shared" si="169"/>
        <v>0</v>
      </c>
      <c r="G152" s="20">
        <v>1.0783823589648245E-2</v>
      </c>
      <c r="H152" s="20">
        <f t="shared" si="170"/>
        <v>0</v>
      </c>
      <c r="I152" s="20">
        <f t="shared" si="171"/>
        <v>0</v>
      </c>
      <c r="J152" s="20">
        <f t="shared" si="172"/>
        <v>0</v>
      </c>
      <c r="K152" s="4">
        <v>1.8855</v>
      </c>
      <c r="L152" s="20">
        <f t="shared" si="130"/>
        <v>0</v>
      </c>
      <c r="M152" s="20">
        <f t="shared" si="131"/>
        <v>0</v>
      </c>
      <c r="N152" s="20">
        <f t="shared" si="132"/>
        <v>0</v>
      </c>
      <c r="O152" s="20">
        <f t="shared" si="133"/>
        <v>0</v>
      </c>
      <c r="P152" s="20">
        <f t="shared" si="134"/>
        <v>0</v>
      </c>
      <c r="Q152" s="20">
        <f t="shared" si="135"/>
        <v>0</v>
      </c>
      <c r="R152" s="20">
        <v>9.8405063605353504E-3</v>
      </c>
      <c r="S152" s="20">
        <f t="shared" si="136"/>
        <v>0</v>
      </c>
      <c r="T152" s="20">
        <f t="shared" si="137"/>
        <v>0</v>
      </c>
      <c r="U152" s="20">
        <f t="shared" si="138"/>
        <v>0</v>
      </c>
      <c r="V152" s="20">
        <v>2.0855000000000001</v>
      </c>
      <c r="W152" s="20">
        <f t="shared" si="139"/>
        <v>0</v>
      </c>
      <c r="X152" s="20">
        <f t="shared" si="140"/>
        <v>0</v>
      </c>
      <c r="Y152" s="20">
        <f t="shared" si="141"/>
        <v>0</v>
      </c>
      <c r="Z152" s="20">
        <f t="shared" si="142"/>
        <v>0</v>
      </c>
      <c r="AA152" s="20">
        <f t="shared" si="143"/>
        <v>0</v>
      </c>
      <c r="AB152" s="20">
        <f t="shared" si="144"/>
        <v>0</v>
      </c>
      <c r="AC152" s="20">
        <v>1.1481301802505617E-2</v>
      </c>
      <c r="AD152" s="20">
        <f t="shared" si="145"/>
        <v>0</v>
      </c>
      <c r="AE152" s="20">
        <f t="shared" si="146"/>
        <v>0</v>
      </c>
      <c r="AF152" s="20">
        <f t="shared" si="147"/>
        <v>0</v>
      </c>
      <c r="AG152" s="20">
        <v>1.6855</v>
      </c>
      <c r="AH152" s="20">
        <f t="shared" si="148"/>
        <v>0</v>
      </c>
      <c r="AI152" s="20">
        <f t="shared" si="149"/>
        <v>0</v>
      </c>
      <c r="AJ152" s="20">
        <f t="shared" si="150"/>
        <v>0</v>
      </c>
      <c r="AK152" s="20">
        <f t="shared" si="151"/>
        <v>0</v>
      </c>
      <c r="AL152" s="20">
        <f t="shared" si="152"/>
        <v>0</v>
      </c>
      <c r="AM152" s="20">
        <f t="shared" si="153"/>
        <v>0</v>
      </c>
      <c r="AN152" s="20">
        <v>8.7507897405613155E-3</v>
      </c>
      <c r="AO152" s="20">
        <f t="shared" si="154"/>
        <v>0</v>
      </c>
      <c r="AP152" s="20">
        <f t="shared" si="155"/>
        <v>0</v>
      </c>
      <c r="AQ152" s="20">
        <f t="shared" si="156"/>
        <v>0</v>
      </c>
      <c r="AR152" s="20">
        <v>2.2854999999999999</v>
      </c>
      <c r="AS152" s="20">
        <f t="shared" si="118"/>
        <v>0</v>
      </c>
      <c r="AT152" s="20">
        <f t="shared" si="157"/>
        <v>0</v>
      </c>
      <c r="AU152" s="20">
        <f t="shared" si="158"/>
        <v>0</v>
      </c>
      <c r="AV152" s="20">
        <f t="shared" si="159"/>
        <v>0</v>
      </c>
      <c r="AW152" s="20">
        <f t="shared" si="160"/>
        <v>0</v>
      </c>
      <c r="AX152" s="20">
        <f t="shared" si="161"/>
        <v>0</v>
      </c>
      <c r="AY152" s="20">
        <v>1.2127035758967786E-2</v>
      </c>
      <c r="AZ152" s="20">
        <f t="shared" si="162"/>
        <v>0</v>
      </c>
      <c r="BA152" s="20">
        <f t="shared" si="163"/>
        <v>0</v>
      </c>
      <c r="BB152" s="20">
        <f t="shared" si="164"/>
        <v>0</v>
      </c>
      <c r="BC152" s="20">
        <v>1.4855</v>
      </c>
      <c r="BD152" s="20">
        <f t="shared" si="119"/>
        <v>0</v>
      </c>
      <c r="BE152" s="20">
        <f t="shared" si="120"/>
        <v>0.65538726343820908</v>
      </c>
      <c r="BF152" s="20">
        <f t="shared" si="121"/>
        <v>0.64492319971718592</v>
      </c>
      <c r="BG152" s="20">
        <f t="shared" si="122"/>
        <v>0.66602288858490821</v>
      </c>
      <c r="BH152" s="20">
        <f t="shared" si="123"/>
        <v>0.63462790221586185</v>
      </c>
      <c r="BI152" s="20">
        <f t="shared" si="124"/>
        <v>0.67683291713457294</v>
      </c>
      <c r="BJ152" s="20">
        <f t="shared" si="125"/>
        <v>0</v>
      </c>
      <c r="BK152" s="20">
        <f t="shared" si="126"/>
        <v>0</v>
      </c>
      <c r="BL152" s="20">
        <f t="shared" si="127"/>
        <v>0</v>
      </c>
      <c r="BM152" s="20">
        <f t="shared" si="128"/>
        <v>0</v>
      </c>
      <c r="BN152" s="20">
        <f t="shared" si="129"/>
        <v>0</v>
      </c>
    </row>
    <row r="153" spans="1:66" x14ac:dyDescent="0.3">
      <c r="A153" s="20">
        <f t="shared" si="117"/>
        <v>136</v>
      </c>
      <c r="B153" s="20">
        <f t="shared" si="165"/>
        <v>0</v>
      </c>
      <c r="C153" s="20">
        <f t="shared" si="166"/>
        <v>0</v>
      </c>
      <c r="D153" s="20">
        <f t="shared" si="167"/>
        <v>0</v>
      </c>
      <c r="E153" s="20">
        <f t="shared" si="168"/>
        <v>0</v>
      </c>
      <c r="F153" s="20">
        <f t="shared" si="169"/>
        <v>0</v>
      </c>
      <c r="G153" s="20">
        <v>1.3529356727854047E-2</v>
      </c>
      <c r="H153" s="20">
        <f t="shared" si="170"/>
        <v>0</v>
      </c>
      <c r="I153" s="20">
        <f t="shared" si="171"/>
        <v>0</v>
      </c>
      <c r="J153" s="20">
        <f t="shared" si="172"/>
        <v>0</v>
      </c>
      <c r="K153" s="4">
        <v>1.8885000000000001</v>
      </c>
      <c r="L153" s="20">
        <f t="shared" si="130"/>
        <v>0</v>
      </c>
      <c r="M153" s="20">
        <f t="shared" si="131"/>
        <v>0</v>
      </c>
      <c r="N153" s="20">
        <f t="shared" si="132"/>
        <v>0</v>
      </c>
      <c r="O153" s="20">
        <f t="shared" si="133"/>
        <v>0</v>
      </c>
      <c r="P153" s="20">
        <f t="shared" si="134"/>
        <v>0</v>
      </c>
      <c r="Q153" s="20">
        <f t="shared" si="135"/>
        <v>0</v>
      </c>
      <c r="R153" s="20">
        <v>1.2432524460991745E-2</v>
      </c>
      <c r="S153" s="20">
        <f t="shared" si="136"/>
        <v>0</v>
      </c>
      <c r="T153" s="20">
        <f t="shared" si="137"/>
        <v>0</v>
      </c>
      <c r="U153" s="20">
        <f t="shared" si="138"/>
        <v>0</v>
      </c>
      <c r="V153" s="20">
        <v>2.0885000000000002</v>
      </c>
      <c r="W153" s="20">
        <f t="shared" si="139"/>
        <v>0</v>
      </c>
      <c r="X153" s="20">
        <f t="shared" si="140"/>
        <v>0</v>
      </c>
      <c r="Y153" s="20">
        <f t="shared" si="141"/>
        <v>0</v>
      </c>
      <c r="Z153" s="20">
        <f t="shared" si="142"/>
        <v>0</v>
      </c>
      <c r="AA153" s="20">
        <f t="shared" si="143"/>
        <v>0</v>
      </c>
      <c r="AB153" s="20">
        <f t="shared" si="144"/>
        <v>0</v>
      </c>
      <c r="AC153" s="20">
        <v>1.4346219678182393E-2</v>
      </c>
      <c r="AD153" s="20">
        <f t="shared" si="145"/>
        <v>0</v>
      </c>
      <c r="AE153" s="20">
        <f t="shared" si="146"/>
        <v>0</v>
      </c>
      <c r="AF153" s="20">
        <f t="shared" si="147"/>
        <v>0</v>
      </c>
      <c r="AG153" s="20">
        <v>1.6885000000000001</v>
      </c>
      <c r="AH153" s="20">
        <f t="shared" si="148"/>
        <v>0</v>
      </c>
      <c r="AI153" s="20">
        <f t="shared" si="149"/>
        <v>0</v>
      </c>
      <c r="AJ153" s="20">
        <f t="shared" si="150"/>
        <v>0</v>
      </c>
      <c r="AK153" s="20">
        <f t="shared" si="151"/>
        <v>0</v>
      </c>
      <c r="AL153" s="20">
        <f t="shared" si="152"/>
        <v>0</v>
      </c>
      <c r="AM153" s="20">
        <f t="shared" si="153"/>
        <v>0</v>
      </c>
      <c r="AN153" s="20">
        <v>1.1169595498495943E-2</v>
      </c>
      <c r="AO153" s="20">
        <f t="shared" si="154"/>
        <v>0</v>
      </c>
      <c r="AP153" s="20">
        <f t="shared" si="155"/>
        <v>0</v>
      </c>
      <c r="AQ153" s="20">
        <f t="shared" si="156"/>
        <v>0</v>
      </c>
      <c r="AR153" s="20">
        <v>2.2885</v>
      </c>
      <c r="AS153" s="20">
        <f t="shared" si="118"/>
        <v>0</v>
      </c>
      <c r="AT153" s="20">
        <f t="shared" si="157"/>
        <v>0</v>
      </c>
      <c r="AU153" s="20">
        <f t="shared" si="158"/>
        <v>0</v>
      </c>
      <c r="AV153" s="20">
        <f t="shared" si="159"/>
        <v>0</v>
      </c>
      <c r="AW153" s="20">
        <f t="shared" si="160"/>
        <v>0</v>
      </c>
      <c r="AX153" s="20">
        <f t="shared" si="161"/>
        <v>0</v>
      </c>
      <c r="AY153" s="20">
        <v>1.507205883735574E-2</v>
      </c>
      <c r="AZ153" s="20">
        <f t="shared" si="162"/>
        <v>0</v>
      </c>
      <c r="BA153" s="20">
        <f t="shared" si="163"/>
        <v>0</v>
      </c>
      <c r="BB153" s="20">
        <f t="shared" si="164"/>
        <v>0</v>
      </c>
      <c r="BC153" s="20">
        <v>1.4885000000000002</v>
      </c>
      <c r="BD153" s="20">
        <f t="shared" si="119"/>
        <v>0</v>
      </c>
      <c r="BE153" s="20">
        <f t="shared" si="120"/>
        <v>0.65239527888260718</v>
      </c>
      <c r="BF153" s="20">
        <f t="shared" si="121"/>
        <v>0.64187249550672199</v>
      </c>
      <c r="BG153" s="20">
        <f t="shared" si="122"/>
        <v>0.66309236096786561</v>
      </c>
      <c r="BH153" s="20">
        <f t="shared" si="123"/>
        <v>0.63152114259517078</v>
      </c>
      <c r="BI153" s="20">
        <f t="shared" si="124"/>
        <v>0.6739666584848476</v>
      </c>
      <c r="BJ153" s="20">
        <f t="shared" si="125"/>
        <v>0</v>
      </c>
      <c r="BK153" s="20">
        <f t="shared" si="126"/>
        <v>0</v>
      </c>
      <c r="BL153" s="20">
        <f t="shared" si="127"/>
        <v>0</v>
      </c>
      <c r="BM153" s="20">
        <f t="shared" si="128"/>
        <v>0</v>
      </c>
      <c r="BN153" s="20">
        <f t="shared" si="129"/>
        <v>0</v>
      </c>
    </row>
    <row r="154" spans="1:66" x14ac:dyDescent="0.3">
      <c r="A154" s="20">
        <f t="shared" si="117"/>
        <v>137</v>
      </c>
      <c r="B154" s="20">
        <f t="shared" si="165"/>
        <v>0</v>
      </c>
      <c r="C154" s="20">
        <f t="shared" si="166"/>
        <v>0</v>
      </c>
      <c r="D154" s="20">
        <f t="shared" si="167"/>
        <v>0</v>
      </c>
      <c r="E154" s="20">
        <f t="shared" si="168"/>
        <v>0</v>
      </c>
      <c r="F154" s="20">
        <f t="shared" si="169"/>
        <v>0</v>
      </c>
      <c r="G154" s="20">
        <v>1.3509998033887527E-2</v>
      </c>
      <c r="H154" s="20">
        <f t="shared" si="170"/>
        <v>0</v>
      </c>
      <c r="I154" s="20">
        <f t="shared" si="171"/>
        <v>0</v>
      </c>
      <c r="J154" s="20">
        <f t="shared" si="172"/>
        <v>0</v>
      </c>
      <c r="K154" s="4">
        <v>1.8904999999999998</v>
      </c>
      <c r="L154" s="20">
        <f t="shared" si="130"/>
        <v>0</v>
      </c>
      <c r="M154" s="20">
        <f t="shared" si="131"/>
        <v>0</v>
      </c>
      <c r="N154" s="20">
        <f t="shared" si="132"/>
        <v>0</v>
      </c>
      <c r="O154" s="20">
        <f t="shared" si="133"/>
        <v>0</v>
      </c>
      <c r="P154" s="20">
        <f t="shared" si="134"/>
        <v>0</v>
      </c>
      <c r="Q154" s="20">
        <f t="shared" si="135"/>
        <v>0</v>
      </c>
      <c r="R154" s="20">
        <v>1.2470783734336188E-2</v>
      </c>
      <c r="S154" s="20">
        <f t="shared" si="136"/>
        <v>0</v>
      </c>
      <c r="T154" s="20">
        <f t="shared" si="137"/>
        <v>0</v>
      </c>
      <c r="U154" s="20">
        <f t="shared" si="138"/>
        <v>0</v>
      </c>
      <c r="V154" s="20">
        <v>2.0905</v>
      </c>
      <c r="W154" s="20">
        <f t="shared" si="139"/>
        <v>0</v>
      </c>
      <c r="X154" s="20">
        <f t="shared" si="140"/>
        <v>0</v>
      </c>
      <c r="Y154" s="20">
        <f t="shared" si="141"/>
        <v>0</v>
      </c>
      <c r="Z154" s="20">
        <f t="shared" si="142"/>
        <v>0</v>
      </c>
      <c r="AA154" s="20">
        <f t="shared" si="143"/>
        <v>0</v>
      </c>
      <c r="AB154" s="20">
        <f t="shared" si="144"/>
        <v>0</v>
      </c>
      <c r="AC154" s="20">
        <v>1.4297387948746132E-2</v>
      </c>
      <c r="AD154" s="20">
        <f t="shared" si="145"/>
        <v>0</v>
      </c>
      <c r="AE154" s="20">
        <f t="shared" si="146"/>
        <v>0</v>
      </c>
      <c r="AF154" s="20">
        <f t="shared" si="147"/>
        <v>0</v>
      </c>
      <c r="AG154" s="20">
        <v>1.6904999999999999</v>
      </c>
      <c r="AH154" s="20">
        <f t="shared" si="148"/>
        <v>0</v>
      </c>
      <c r="AI154" s="20">
        <f t="shared" si="149"/>
        <v>0</v>
      </c>
      <c r="AJ154" s="20">
        <f t="shared" si="150"/>
        <v>0</v>
      </c>
      <c r="AK154" s="20">
        <f t="shared" si="151"/>
        <v>0</v>
      </c>
      <c r="AL154" s="20">
        <f t="shared" si="152"/>
        <v>0</v>
      </c>
      <c r="AM154" s="20">
        <f t="shared" si="153"/>
        <v>0</v>
      </c>
      <c r="AN154" s="20">
        <v>1.1254499159800035E-2</v>
      </c>
      <c r="AO154" s="20">
        <f t="shared" si="154"/>
        <v>0</v>
      </c>
      <c r="AP154" s="20">
        <f t="shared" si="155"/>
        <v>0</v>
      </c>
      <c r="AQ154" s="20">
        <f t="shared" si="156"/>
        <v>0</v>
      </c>
      <c r="AR154" s="20">
        <v>2.2904999999999998</v>
      </c>
      <c r="AS154" s="20">
        <f t="shared" si="118"/>
        <v>0</v>
      </c>
      <c r="AT154" s="20">
        <f t="shared" si="157"/>
        <v>0</v>
      </c>
      <c r="AU154" s="20">
        <f t="shared" si="158"/>
        <v>0</v>
      </c>
      <c r="AV154" s="20">
        <f t="shared" si="159"/>
        <v>0</v>
      </c>
      <c r="AW154" s="20">
        <f t="shared" si="160"/>
        <v>0</v>
      </c>
      <c r="AX154" s="20">
        <f t="shared" si="161"/>
        <v>0</v>
      </c>
      <c r="AY154" s="20">
        <v>1.4993305547770452E-2</v>
      </c>
      <c r="AZ154" s="20">
        <f t="shared" si="162"/>
        <v>0</v>
      </c>
      <c r="BA154" s="20">
        <f t="shared" si="163"/>
        <v>0</v>
      </c>
      <c r="BB154" s="20">
        <f t="shared" si="164"/>
        <v>0</v>
      </c>
      <c r="BC154" s="20">
        <v>1.4904999999999999</v>
      </c>
      <c r="BD154" s="20">
        <f t="shared" si="119"/>
        <v>0</v>
      </c>
      <c r="BE154" s="20">
        <f t="shared" si="120"/>
        <v>0.64941587596479688</v>
      </c>
      <c r="BF154" s="20">
        <f t="shared" si="121"/>
        <v>0.63883516246714622</v>
      </c>
      <c r="BG154" s="20">
        <f t="shared" si="122"/>
        <v>0.66017363234266158</v>
      </c>
      <c r="BH154" s="20">
        <f t="shared" si="123"/>
        <v>0.62842854956267502</v>
      </c>
      <c r="BI154" s="20">
        <f t="shared" si="124"/>
        <v>0.6711114241129289</v>
      </c>
      <c r="BJ154" s="20">
        <f t="shared" si="125"/>
        <v>0</v>
      </c>
      <c r="BK154" s="20">
        <f t="shared" si="126"/>
        <v>0</v>
      </c>
      <c r="BL154" s="20">
        <f t="shared" si="127"/>
        <v>0</v>
      </c>
      <c r="BM154" s="20">
        <f t="shared" si="128"/>
        <v>0</v>
      </c>
      <c r="BN154" s="20">
        <f t="shared" si="129"/>
        <v>0</v>
      </c>
    </row>
    <row r="155" spans="1:66" x14ac:dyDescent="0.3">
      <c r="A155" s="20">
        <f t="shared" si="117"/>
        <v>138</v>
      </c>
      <c r="B155" s="20">
        <f t="shared" si="165"/>
        <v>0</v>
      </c>
      <c r="C155" s="20">
        <f t="shared" si="166"/>
        <v>0</v>
      </c>
      <c r="D155" s="20">
        <f t="shared" si="167"/>
        <v>0</v>
      </c>
      <c r="E155" s="20">
        <f t="shared" si="168"/>
        <v>0</v>
      </c>
      <c r="F155" s="20">
        <f t="shared" si="169"/>
        <v>0</v>
      </c>
      <c r="G155" s="20">
        <v>1.452223458724311E-2</v>
      </c>
      <c r="H155" s="20">
        <f t="shared" si="170"/>
        <v>0</v>
      </c>
      <c r="I155" s="20">
        <f t="shared" si="171"/>
        <v>0</v>
      </c>
      <c r="J155" s="20">
        <f t="shared" si="172"/>
        <v>0</v>
      </c>
      <c r="K155" s="4">
        <v>1.8935</v>
      </c>
      <c r="L155" s="20">
        <f t="shared" si="130"/>
        <v>0</v>
      </c>
      <c r="M155" s="20">
        <f t="shared" si="131"/>
        <v>0</v>
      </c>
      <c r="N155" s="20">
        <f t="shared" si="132"/>
        <v>0</v>
      </c>
      <c r="O155" s="20">
        <f t="shared" si="133"/>
        <v>0</v>
      </c>
      <c r="P155" s="20">
        <f t="shared" si="134"/>
        <v>0</v>
      </c>
      <c r="Q155" s="20">
        <f t="shared" si="135"/>
        <v>0</v>
      </c>
      <c r="R155" s="20">
        <v>1.3451947011868914E-2</v>
      </c>
      <c r="S155" s="20">
        <f t="shared" si="136"/>
        <v>0</v>
      </c>
      <c r="T155" s="20">
        <f t="shared" si="137"/>
        <v>0</v>
      </c>
      <c r="U155" s="20">
        <f t="shared" si="138"/>
        <v>0</v>
      </c>
      <c r="V155" s="20">
        <v>2.0935000000000001</v>
      </c>
      <c r="W155" s="20">
        <f t="shared" si="139"/>
        <v>0</v>
      </c>
      <c r="X155" s="20">
        <f t="shared" si="140"/>
        <v>0</v>
      </c>
      <c r="Y155" s="20">
        <f t="shared" si="141"/>
        <v>0</v>
      </c>
      <c r="Z155" s="20">
        <f t="shared" si="142"/>
        <v>0</v>
      </c>
      <c r="AA155" s="20">
        <f t="shared" si="143"/>
        <v>0</v>
      </c>
      <c r="AB155" s="20">
        <f t="shared" si="144"/>
        <v>0</v>
      </c>
      <c r="AC155" s="20">
        <v>1.5328486486259951E-2</v>
      </c>
      <c r="AD155" s="20">
        <f t="shared" si="145"/>
        <v>0</v>
      </c>
      <c r="AE155" s="20">
        <f t="shared" si="146"/>
        <v>0</v>
      </c>
      <c r="AF155" s="20">
        <f t="shared" si="147"/>
        <v>0</v>
      </c>
      <c r="AG155" s="20">
        <v>1.6935</v>
      </c>
      <c r="AH155" s="20">
        <f t="shared" si="148"/>
        <v>0</v>
      </c>
      <c r="AI155" s="20">
        <f t="shared" si="149"/>
        <v>0</v>
      </c>
      <c r="AJ155" s="20">
        <f t="shared" si="150"/>
        <v>0</v>
      </c>
      <c r="AK155" s="20">
        <f t="shared" si="151"/>
        <v>0</v>
      </c>
      <c r="AL155" s="20">
        <f t="shared" si="152"/>
        <v>0</v>
      </c>
      <c r="AM155" s="20">
        <f t="shared" si="153"/>
        <v>0</v>
      </c>
      <c r="AN155" s="20">
        <v>1.2203310556051061E-2</v>
      </c>
      <c r="AO155" s="20">
        <f t="shared" si="154"/>
        <v>0</v>
      </c>
      <c r="AP155" s="20">
        <f t="shared" si="155"/>
        <v>0</v>
      </c>
      <c r="AQ155" s="20">
        <f t="shared" si="156"/>
        <v>0</v>
      </c>
      <c r="AR155" s="20">
        <v>2.2934999999999999</v>
      </c>
      <c r="AS155" s="20">
        <f t="shared" si="118"/>
        <v>0</v>
      </c>
      <c r="AT155" s="20">
        <f t="shared" si="157"/>
        <v>0</v>
      </c>
      <c r="AU155" s="20">
        <f t="shared" si="158"/>
        <v>0</v>
      </c>
      <c r="AV155" s="20">
        <f t="shared" si="159"/>
        <v>0</v>
      </c>
      <c r="AW155" s="20">
        <f t="shared" si="160"/>
        <v>0</v>
      </c>
      <c r="AX155" s="20">
        <f t="shared" si="161"/>
        <v>0</v>
      </c>
      <c r="AY155" s="20">
        <v>1.6052408593168255E-2</v>
      </c>
      <c r="AZ155" s="20">
        <f t="shared" si="162"/>
        <v>0</v>
      </c>
      <c r="BA155" s="20">
        <f t="shared" si="163"/>
        <v>0</v>
      </c>
      <c r="BB155" s="20">
        <f t="shared" si="164"/>
        <v>0</v>
      </c>
      <c r="BC155" s="20">
        <v>1.4935</v>
      </c>
      <c r="BD155" s="20">
        <f t="shared" si="119"/>
        <v>0</v>
      </c>
      <c r="BE155" s="20">
        <f t="shared" si="120"/>
        <v>0.64644847084533086</v>
      </c>
      <c r="BF155" s="20">
        <f t="shared" si="121"/>
        <v>0.63581062004657807</v>
      </c>
      <c r="BG155" s="20">
        <f t="shared" si="122"/>
        <v>0.65726611513057076</v>
      </c>
      <c r="BH155" s="20">
        <f t="shared" si="123"/>
        <v>0.62534954540680809</v>
      </c>
      <c r="BI155" s="20">
        <f t="shared" si="124"/>
        <v>0.66826662224507938</v>
      </c>
      <c r="BJ155" s="20">
        <f t="shared" si="125"/>
        <v>0</v>
      </c>
      <c r="BK155" s="20">
        <f t="shared" si="126"/>
        <v>0</v>
      </c>
      <c r="BL155" s="20">
        <f t="shared" si="127"/>
        <v>0</v>
      </c>
      <c r="BM155" s="20">
        <f t="shared" si="128"/>
        <v>0</v>
      </c>
      <c r="BN155" s="20">
        <f t="shared" si="129"/>
        <v>0</v>
      </c>
    </row>
    <row r="156" spans="1:66" x14ac:dyDescent="0.3">
      <c r="A156" s="20">
        <f t="shared" si="117"/>
        <v>139</v>
      </c>
      <c r="B156" s="20">
        <f t="shared" si="165"/>
        <v>0</v>
      </c>
      <c r="C156" s="20">
        <f t="shared" si="166"/>
        <v>0</v>
      </c>
      <c r="D156" s="20">
        <f t="shared" si="167"/>
        <v>0</v>
      </c>
      <c r="E156" s="20">
        <f t="shared" si="168"/>
        <v>0</v>
      </c>
      <c r="F156" s="20">
        <f t="shared" si="169"/>
        <v>0</v>
      </c>
      <c r="G156" s="20">
        <v>1.5279116400823245E-2</v>
      </c>
      <c r="H156" s="20">
        <f t="shared" si="170"/>
        <v>0</v>
      </c>
      <c r="I156" s="20">
        <f t="shared" si="171"/>
        <v>0</v>
      </c>
      <c r="J156" s="20">
        <f t="shared" si="172"/>
        <v>0</v>
      </c>
      <c r="K156" s="4">
        <v>1.8955000000000002</v>
      </c>
      <c r="L156" s="20">
        <f t="shared" si="130"/>
        <v>0</v>
      </c>
      <c r="M156" s="20">
        <f t="shared" si="131"/>
        <v>0</v>
      </c>
      <c r="N156" s="20">
        <f t="shared" si="132"/>
        <v>0</v>
      </c>
      <c r="O156" s="20">
        <f t="shared" si="133"/>
        <v>0</v>
      </c>
      <c r="P156" s="20">
        <f t="shared" si="134"/>
        <v>0</v>
      </c>
      <c r="Q156" s="20">
        <f t="shared" si="135"/>
        <v>0</v>
      </c>
      <c r="R156" s="20">
        <v>1.418030025167627E-2</v>
      </c>
      <c r="S156" s="20">
        <f t="shared" si="136"/>
        <v>0</v>
      </c>
      <c r="T156" s="20">
        <f t="shared" si="137"/>
        <v>0</v>
      </c>
      <c r="U156" s="20">
        <f t="shared" si="138"/>
        <v>0</v>
      </c>
      <c r="V156" s="20">
        <v>2.0955000000000004</v>
      </c>
      <c r="W156" s="20">
        <f t="shared" si="139"/>
        <v>0</v>
      </c>
      <c r="X156" s="20">
        <f t="shared" si="140"/>
        <v>0</v>
      </c>
      <c r="Y156" s="20">
        <f t="shared" si="141"/>
        <v>0</v>
      </c>
      <c r="Z156" s="20">
        <f t="shared" si="142"/>
        <v>0</v>
      </c>
      <c r="AA156" s="20">
        <f t="shared" si="143"/>
        <v>0</v>
      </c>
      <c r="AB156" s="20">
        <f t="shared" si="144"/>
        <v>0</v>
      </c>
      <c r="AC156" s="20">
        <v>1.6112170361497924E-2</v>
      </c>
      <c r="AD156" s="20">
        <f t="shared" si="145"/>
        <v>0</v>
      </c>
      <c r="AE156" s="20">
        <f t="shared" si="146"/>
        <v>0</v>
      </c>
      <c r="AF156" s="20">
        <f t="shared" si="147"/>
        <v>0</v>
      </c>
      <c r="AG156" s="20">
        <v>1.6955000000000002</v>
      </c>
      <c r="AH156" s="20">
        <f t="shared" si="148"/>
        <v>0</v>
      </c>
      <c r="AI156" s="20">
        <f t="shared" si="149"/>
        <v>0</v>
      </c>
      <c r="AJ156" s="20">
        <f t="shared" si="150"/>
        <v>0</v>
      </c>
      <c r="AK156" s="20">
        <f t="shared" si="151"/>
        <v>0</v>
      </c>
      <c r="AL156" s="20">
        <f t="shared" si="152"/>
        <v>0</v>
      </c>
      <c r="AM156" s="20">
        <f t="shared" si="153"/>
        <v>0</v>
      </c>
      <c r="AN156" s="20">
        <v>1.2902327978714379E-2</v>
      </c>
      <c r="AO156" s="20">
        <f t="shared" si="154"/>
        <v>0</v>
      </c>
      <c r="AP156" s="20">
        <f t="shared" si="155"/>
        <v>0</v>
      </c>
      <c r="AQ156" s="20">
        <f t="shared" si="156"/>
        <v>0</v>
      </c>
      <c r="AR156" s="20">
        <v>2.2955000000000001</v>
      </c>
      <c r="AS156" s="20">
        <f t="shared" si="118"/>
        <v>0</v>
      </c>
      <c r="AT156" s="20">
        <f t="shared" si="157"/>
        <v>0</v>
      </c>
      <c r="AU156" s="20">
        <f t="shared" si="158"/>
        <v>0</v>
      </c>
      <c r="AV156" s="20">
        <f t="shared" si="159"/>
        <v>0</v>
      </c>
      <c r="AW156" s="20">
        <f t="shared" si="160"/>
        <v>0</v>
      </c>
      <c r="AX156" s="20">
        <f t="shared" si="161"/>
        <v>0</v>
      </c>
      <c r="AY156" s="20">
        <v>1.6852534918101902E-2</v>
      </c>
      <c r="AZ156" s="20">
        <f t="shared" si="162"/>
        <v>0</v>
      </c>
      <c r="BA156" s="20">
        <f t="shared" si="163"/>
        <v>0</v>
      </c>
      <c r="BB156" s="20">
        <f t="shared" si="164"/>
        <v>0</v>
      </c>
      <c r="BC156" s="20">
        <v>1.4955000000000003</v>
      </c>
      <c r="BD156" s="20">
        <f t="shared" si="119"/>
        <v>0</v>
      </c>
      <c r="BE156" s="20">
        <f t="shared" si="120"/>
        <v>0.64349355723461876</v>
      </c>
      <c r="BF156" s="20">
        <f t="shared" si="121"/>
        <v>0.63279934754253298</v>
      </c>
      <c r="BG156" s="20">
        <f t="shared" si="122"/>
        <v>0.65437031730597495</v>
      </c>
      <c r="BH156" s="20">
        <f t="shared" si="123"/>
        <v>0.62228459486284415</v>
      </c>
      <c r="BI156" s="20">
        <f t="shared" si="124"/>
        <v>0.66543277497167586</v>
      </c>
      <c r="BJ156" s="20">
        <f t="shared" si="125"/>
        <v>0</v>
      </c>
      <c r="BK156" s="20">
        <f t="shared" si="126"/>
        <v>0</v>
      </c>
      <c r="BL156" s="20">
        <f t="shared" si="127"/>
        <v>0</v>
      </c>
      <c r="BM156" s="20">
        <f t="shared" si="128"/>
        <v>0</v>
      </c>
      <c r="BN156" s="20">
        <f t="shared" si="129"/>
        <v>0</v>
      </c>
    </row>
    <row r="157" spans="1:66" x14ac:dyDescent="0.3">
      <c r="A157" s="20">
        <f t="shared" si="117"/>
        <v>140</v>
      </c>
      <c r="B157" s="20">
        <f t="shared" si="165"/>
        <v>0</v>
      </c>
      <c r="C157" s="20">
        <f t="shared" si="166"/>
        <v>0</v>
      </c>
      <c r="D157" s="20">
        <f t="shared" si="167"/>
        <v>0</v>
      </c>
      <c r="E157" s="20">
        <f t="shared" si="168"/>
        <v>0</v>
      </c>
      <c r="F157" s="20">
        <f t="shared" si="169"/>
        <v>0</v>
      </c>
      <c r="G157" s="20">
        <v>1.4678983125901435E-2</v>
      </c>
      <c r="H157" s="20">
        <f t="shared" si="170"/>
        <v>0</v>
      </c>
      <c r="I157" s="20">
        <f t="shared" si="171"/>
        <v>0</v>
      </c>
      <c r="J157" s="20">
        <f t="shared" si="172"/>
        <v>0</v>
      </c>
      <c r="K157" s="4">
        <v>1.8986000000000001</v>
      </c>
      <c r="L157" s="20">
        <f t="shared" si="130"/>
        <v>0</v>
      </c>
      <c r="M157" s="20">
        <f t="shared" si="131"/>
        <v>0</v>
      </c>
      <c r="N157" s="20">
        <f t="shared" si="132"/>
        <v>0</v>
      </c>
      <c r="O157" s="20">
        <f t="shared" si="133"/>
        <v>0</v>
      </c>
      <c r="P157" s="20">
        <f t="shared" si="134"/>
        <v>0</v>
      </c>
      <c r="Q157" s="20">
        <f t="shared" si="135"/>
        <v>0</v>
      </c>
      <c r="R157" s="20">
        <v>1.3626212932294157E-2</v>
      </c>
      <c r="S157" s="20">
        <f t="shared" si="136"/>
        <v>0</v>
      </c>
      <c r="T157" s="20">
        <f t="shared" si="137"/>
        <v>0</v>
      </c>
      <c r="U157" s="20">
        <f t="shared" si="138"/>
        <v>0</v>
      </c>
      <c r="V157" s="20">
        <v>2.0986000000000002</v>
      </c>
      <c r="W157" s="20">
        <f t="shared" si="139"/>
        <v>0</v>
      </c>
      <c r="X157" s="20">
        <f t="shared" si="140"/>
        <v>0</v>
      </c>
      <c r="Y157" s="20">
        <f t="shared" si="141"/>
        <v>0</v>
      </c>
      <c r="Z157" s="20">
        <f t="shared" si="142"/>
        <v>0</v>
      </c>
      <c r="AA157" s="20">
        <f t="shared" si="143"/>
        <v>0</v>
      </c>
      <c r="AB157" s="20">
        <f t="shared" si="144"/>
        <v>0</v>
      </c>
      <c r="AC157" s="20">
        <v>1.5486653993495914E-2</v>
      </c>
      <c r="AD157" s="20">
        <f t="shared" si="145"/>
        <v>0</v>
      </c>
      <c r="AE157" s="20">
        <f t="shared" si="146"/>
        <v>0</v>
      </c>
      <c r="AF157" s="20">
        <f t="shared" si="147"/>
        <v>0</v>
      </c>
      <c r="AG157" s="20">
        <v>1.6986000000000001</v>
      </c>
      <c r="AH157" s="20">
        <f t="shared" si="148"/>
        <v>0</v>
      </c>
      <c r="AI157" s="20">
        <f t="shared" si="149"/>
        <v>0</v>
      </c>
      <c r="AJ157" s="20">
        <f t="shared" si="150"/>
        <v>0</v>
      </c>
      <c r="AK157" s="20">
        <f t="shared" si="151"/>
        <v>0</v>
      </c>
      <c r="AL157" s="20">
        <f t="shared" si="152"/>
        <v>0</v>
      </c>
      <c r="AM157" s="20">
        <f t="shared" si="153"/>
        <v>0</v>
      </c>
      <c r="AN157" s="20">
        <v>1.2384723285617683E-2</v>
      </c>
      <c r="AO157" s="20">
        <f t="shared" si="154"/>
        <v>0</v>
      </c>
      <c r="AP157" s="20">
        <f t="shared" si="155"/>
        <v>0</v>
      </c>
      <c r="AQ157" s="20">
        <f t="shared" si="156"/>
        <v>0</v>
      </c>
      <c r="AR157" s="20">
        <v>2.2986</v>
      </c>
      <c r="AS157" s="20">
        <f t="shared" si="118"/>
        <v>0</v>
      </c>
      <c r="AT157" s="20">
        <f t="shared" si="157"/>
        <v>0</v>
      </c>
      <c r="AU157" s="20">
        <f t="shared" si="158"/>
        <v>0</v>
      </c>
      <c r="AV157" s="20">
        <f t="shared" si="159"/>
        <v>0</v>
      </c>
      <c r="AW157" s="20">
        <f t="shared" si="160"/>
        <v>0</v>
      </c>
      <c r="AX157" s="20">
        <f t="shared" si="161"/>
        <v>0</v>
      </c>
      <c r="AY157" s="20">
        <v>1.6201887949345739E-2</v>
      </c>
      <c r="AZ157" s="20">
        <f t="shared" si="162"/>
        <v>0</v>
      </c>
      <c r="BA157" s="20">
        <f t="shared" si="163"/>
        <v>0</v>
      </c>
      <c r="BB157" s="20">
        <f t="shared" si="164"/>
        <v>0</v>
      </c>
      <c r="BC157" s="20">
        <v>1.4986000000000002</v>
      </c>
      <c r="BD157" s="20">
        <f t="shared" si="119"/>
        <v>0</v>
      </c>
      <c r="BE157" s="20">
        <f t="shared" si="120"/>
        <v>0.64055050333169594</v>
      </c>
      <c r="BF157" s="20">
        <f t="shared" si="121"/>
        <v>0.62980071749313626</v>
      </c>
      <c r="BG157" s="20">
        <f t="shared" si="122"/>
        <v>0.65148560226307528</v>
      </c>
      <c r="BH157" s="20">
        <f t="shared" si="123"/>
        <v>0.61923307434740005</v>
      </c>
      <c r="BI157" s="20">
        <f t="shared" si="124"/>
        <v>0.66260924041161695</v>
      </c>
      <c r="BJ157" s="20">
        <f t="shared" si="125"/>
        <v>0</v>
      </c>
      <c r="BK157" s="20">
        <f t="shared" si="126"/>
        <v>0</v>
      </c>
      <c r="BL157" s="20">
        <f t="shared" si="127"/>
        <v>0</v>
      </c>
      <c r="BM157" s="20">
        <f t="shared" si="128"/>
        <v>0</v>
      </c>
      <c r="BN157" s="20">
        <f t="shared" si="129"/>
        <v>0</v>
      </c>
    </row>
    <row r="158" spans="1:66" x14ac:dyDescent="0.3">
      <c r="A158" s="20">
        <f t="shared" si="117"/>
        <v>141</v>
      </c>
      <c r="B158" s="20">
        <f t="shared" si="165"/>
        <v>0</v>
      </c>
      <c r="C158" s="20">
        <f t="shared" si="166"/>
        <v>0</v>
      </c>
      <c r="D158" s="20">
        <f t="shared" si="167"/>
        <v>0</v>
      </c>
      <c r="E158" s="20">
        <f t="shared" si="168"/>
        <v>0</v>
      </c>
      <c r="F158" s="20">
        <f t="shared" si="169"/>
        <v>0</v>
      </c>
      <c r="G158" s="20">
        <v>1.5605463323958069E-2</v>
      </c>
      <c r="H158" s="20">
        <f t="shared" si="170"/>
        <v>0</v>
      </c>
      <c r="I158" s="20">
        <f t="shared" si="171"/>
        <v>0</v>
      </c>
      <c r="J158" s="20">
        <f t="shared" si="172"/>
        <v>0</v>
      </c>
      <c r="K158" s="4">
        <v>1.9014000000000002</v>
      </c>
      <c r="L158" s="20">
        <f t="shared" si="130"/>
        <v>0</v>
      </c>
      <c r="M158" s="20">
        <f t="shared" si="131"/>
        <v>0</v>
      </c>
      <c r="N158" s="20">
        <f t="shared" si="132"/>
        <v>0</v>
      </c>
      <c r="O158" s="20">
        <f t="shared" si="133"/>
        <v>0</v>
      </c>
      <c r="P158" s="20">
        <f t="shared" si="134"/>
        <v>0</v>
      </c>
      <c r="Q158" s="20">
        <f t="shared" si="135"/>
        <v>0</v>
      </c>
      <c r="R158" s="20">
        <v>1.4512446904144993E-2</v>
      </c>
      <c r="S158" s="20">
        <f t="shared" si="136"/>
        <v>0</v>
      </c>
      <c r="T158" s="20">
        <f t="shared" si="137"/>
        <v>0</v>
      </c>
      <c r="U158" s="20">
        <f t="shared" si="138"/>
        <v>0</v>
      </c>
      <c r="V158" s="20">
        <v>2.1014000000000004</v>
      </c>
      <c r="W158" s="20">
        <f t="shared" si="139"/>
        <v>0</v>
      </c>
      <c r="X158" s="20">
        <f t="shared" si="140"/>
        <v>0</v>
      </c>
      <c r="Y158" s="20">
        <f t="shared" si="141"/>
        <v>0</v>
      </c>
      <c r="Z158" s="20">
        <f t="shared" si="142"/>
        <v>0</v>
      </c>
      <c r="AA158" s="20">
        <f t="shared" si="143"/>
        <v>0</v>
      </c>
      <c r="AB158" s="20">
        <f t="shared" si="144"/>
        <v>0</v>
      </c>
      <c r="AC158" s="20">
        <v>1.6461578824755074E-2</v>
      </c>
      <c r="AD158" s="20">
        <f t="shared" si="145"/>
        <v>0</v>
      </c>
      <c r="AE158" s="20">
        <f t="shared" si="146"/>
        <v>0</v>
      </c>
      <c r="AF158" s="20">
        <f t="shared" si="147"/>
        <v>0</v>
      </c>
      <c r="AG158" s="20">
        <v>1.7014000000000002</v>
      </c>
      <c r="AH158" s="20">
        <f t="shared" si="148"/>
        <v>0</v>
      </c>
      <c r="AI158" s="20">
        <f t="shared" si="149"/>
        <v>0</v>
      </c>
      <c r="AJ158" s="20">
        <f t="shared" si="150"/>
        <v>0</v>
      </c>
      <c r="AK158" s="20">
        <f t="shared" si="151"/>
        <v>0</v>
      </c>
      <c r="AL158" s="20">
        <f t="shared" si="152"/>
        <v>0</v>
      </c>
      <c r="AM158" s="20">
        <f t="shared" si="153"/>
        <v>0</v>
      </c>
      <c r="AN158" s="20">
        <v>1.3210471364520138E-2</v>
      </c>
      <c r="AO158" s="20">
        <f t="shared" si="154"/>
        <v>0</v>
      </c>
      <c r="AP158" s="20">
        <f t="shared" si="155"/>
        <v>0</v>
      </c>
      <c r="AQ158" s="20">
        <f t="shared" si="156"/>
        <v>0</v>
      </c>
      <c r="AR158" s="20">
        <v>2.3014000000000001</v>
      </c>
      <c r="AS158" s="20">
        <f t="shared" si="118"/>
        <v>0</v>
      </c>
      <c r="AT158" s="20">
        <f t="shared" si="157"/>
        <v>0</v>
      </c>
      <c r="AU158" s="20">
        <f t="shared" si="158"/>
        <v>0</v>
      </c>
      <c r="AV158" s="20">
        <f t="shared" si="159"/>
        <v>0</v>
      </c>
      <c r="AW158" s="20">
        <f t="shared" si="160"/>
        <v>0</v>
      </c>
      <c r="AX158" s="20">
        <f t="shared" si="161"/>
        <v>0</v>
      </c>
      <c r="AY158" s="20">
        <v>1.7214941648084792E-2</v>
      </c>
      <c r="AZ158" s="20">
        <f t="shared" si="162"/>
        <v>0</v>
      </c>
      <c r="BA158" s="20">
        <f t="shared" si="163"/>
        <v>0</v>
      </c>
      <c r="BB158" s="20">
        <f t="shared" si="164"/>
        <v>0</v>
      </c>
      <c r="BC158" s="20">
        <v>1.5014000000000003</v>
      </c>
      <c r="BD158" s="20">
        <f t="shared" si="119"/>
        <v>0</v>
      </c>
      <c r="BE158" s="20">
        <f t="shared" si="120"/>
        <v>0.63761942867676225</v>
      </c>
      <c r="BF158" s="20">
        <f t="shared" si="121"/>
        <v>0.62681484133776921</v>
      </c>
      <c r="BG158" s="20">
        <f t="shared" si="122"/>
        <v>0.64861209739274084</v>
      </c>
      <c r="BH158" s="20">
        <f t="shared" si="123"/>
        <v>0.61619508695058078</v>
      </c>
      <c r="BI158" s="20">
        <f t="shared" si="124"/>
        <v>0.65979615355507915</v>
      </c>
      <c r="BJ158" s="20">
        <f t="shared" si="125"/>
        <v>0</v>
      </c>
      <c r="BK158" s="20">
        <f t="shared" si="126"/>
        <v>0</v>
      </c>
      <c r="BL158" s="20">
        <f t="shared" si="127"/>
        <v>0</v>
      </c>
      <c r="BM158" s="20">
        <f t="shared" si="128"/>
        <v>0</v>
      </c>
      <c r="BN158" s="20">
        <f t="shared" si="129"/>
        <v>0</v>
      </c>
    </row>
    <row r="159" spans="1:66" x14ac:dyDescent="0.3">
      <c r="A159" s="20">
        <f t="shared" si="117"/>
        <v>142</v>
      </c>
      <c r="B159" s="20">
        <f t="shared" si="165"/>
        <v>0</v>
      </c>
      <c r="C159" s="20">
        <f t="shared" si="166"/>
        <v>0</v>
      </c>
      <c r="D159" s="20">
        <f t="shared" si="167"/>
        <v>0</v>
      </c>
      <c r="E159" s="20">
        <f t="shared" si="168"/>
        <v>0</v>
      </c>
      <c r="F159" s="20">
        <f t="shared" si="169"/>
        <v>0</v>
      </c>
      <c r="G159" s="20">
        <v>1.3597145084967011E-2</v>
      </c>
      <c r="H159" s="20">
        <f t="shared" si="170"/>
        <v>0</v>
      </c>
      <c r="I159" s="20">
        <f t="shared" si="171"/>
        <v>0</v>
      </c>
      <c r="J159" s="20">
        <f t="shared" si="172"/>
        <v>0</v>
      </c>
      <c r="K159" s="4">
        <v>1.9034</v>
      </c>
      <c r="L159" s="20">
        <f t="shared" si="130"/>
        <v>0</v>
      </c>
      <c r="M159" s="20">
        <f t="shared" si="131"/>
        <v>0</v>
      </c>
      <c r="N159" s="20">
        <f t="shared" si="132"/>
        <v>0</v>
      </c>
      <c r="O159" s="20">
        <f t="shared" si="133"/>
        <v>0</v>
      </c>
      <c r="P159" s="20">
        <f t="shared" si="134"/>
        <v>0</v>
      </c>
      <c r="Q159" s="20">
        <f t="shared" si="135"/>
        <v>0</v>
      </c>
      <c r="R159" s="20">
        <v>1.2614401404989817E-2</v>
      </c>
      <c r="S159" s="20">
        <f t="shared" si="136"/>
        <v>0</v>
      </c>
      <c r="T159" s="20">
        <f t="shared" si="137"/>
        <v>0</v>
      </c>
      <c r="U159" s="20">
        <f t="shared" si="138"/>
        <v>0</v>
      </c>
      <c r="V159" s="20">
        <v>2.1034000000000002</v>
      </c>
      <c r="W159" s="20">
        <f t="shared" si="139"/>
        <v>0</v>
      </c>
      <c r="X159" s="20">
        <f t="shared" si="140"/>
        <v>0</v>
      </c>
      <c r="Y159" s="20">
        <f t="shared" si="141"/>
        <v>0</v>
      </c>
      <c r="Z159" s="20">
        <f t="shared" si="142"/>
        <v>0</v>
      </c>
      <c r="AA159" s="20">
        <f t="shared" si="143"/>
        <v>0</v>
      </c>
      <c r="AB159" s="20">
        <f t="shared" si="144"/>
        <v>0</v>
      </c>
      <c r="AC159" s="20">
        <v>1.4365759823594226E-2</v>
      </c>
      <c r="AD159" s="20">
        <f t="shared" si="145"/>
        <v>0</v>
      </c>
      <c r="AE159" s="20">
        <f t="shared" si="146"/>
        <v>0</v>
      </c>
      <c r="AF159" s="20">
        <f t="shared" si="147"/>
        <v>0</v>
      </c>
      <c r="AG159" s="20">
        <v>1.7034</v>
      </c>
      <c r="AH159" s="20">
        <f t="shared" si="148"/>
        <v>0</v>
      </c>
      <c r="AI159" s="20">
        <f t="shared" si="149"/>
        <v>0</v>
      </c>
      <c r="AJ159" s="20">
        <f t="shared" si="150"/>
        <v>0</v>
      </c>
      <c r="AK159" s="20">
        <f t="shared" si="151"/>
        <v>0</v>
      </c>
      <c r="AL159" s="20">
        <f t="shared" si="152"/>
        <v>0</v>
      </c>
      <c r="AM159" s="20">
        <f t="shared" si="153"/>
        <v>0</v>
      </c>
      <c r="AN159" s="20">
        <v>1.1443461592906656E-2</v>
      </c>
      <c r="AO159" s="20">
        <f t="shared" si="154"/>
        <v>0</v>
      </c>
      <c r="AP159" s="20">
        <f t="shared" si="155"/>
        <v>0</v>
      </c>
      <c r="AQ159" s="20">
        <f t="shared" si="156"/>
        <v>0</v>
      </c>
      <c r="AR159" s="20">
        <v>2.3033999999999999</v>
      </c>
      <c r="AS159" s="20">
        <f t="shared" si="118"/>
        <v>0</v>
      </c>
      <c r="AT159" s="20">
        <f t="shared" si="157"/>
        <v>0</v>
      </c>
      <c r="AU159" s="20">
        <f t="shared" si="158"/>
        <v>0</v>
      </c>
      <c r="AV159" s="20">
        <f t="shared" si="159"/>
        <v>0</v>
      </c>
      <c r="AW159" s="20">
        <f t="shared" si="160"/>
        <v>0</v>
      </c>
      <c r="AX159" s="20">
        <f t="shared" si="161"/>
        <v>0</v>
      </c>
      <c r="AY159" s="20">
        <v>1.5052364020453846E-2</v>
      </c>
      <c r="AZ159" s="20">
        <f t="shared" si="162"/>
        <v>0</v>
      </c>
      <c r="BA159" s="20">
        <f t="shared" si="163"/>
        <v>0</v>
      </c>
      <c r="BB159" s="20">
        <f t="shared" si="164"/>
        <v>0</v>
      </c>
      <c r="BC159" s="20">
        <v>1.5034000000000001</v>
      </c>
      <c r="BD159" s="20">
        <f t="shared" si="119"/>
        <v>0</v>
      </c>
      <c r="BE159" s="20">
        <f t="shared" si="120"/>
        <v>0.63470071323901445</v>
      </c>
      <c r="BF159" s="20">
        <f t="shared" si="121"/>
        <v>0.62384208637093319</v>
      </c>
      <c r="BG159" s="20">
        <f t="shared" si="122"/>
        <v>0.64575019517522447</v>
      </c>
      <c r="BH159" s="20">
        <f t="shared" si="123"/>
        <v>0.61317098712888729</v>
      </c>
      <c r="BI159" s="20">
        <f t="shared" si="124"/>
        <v>0.65699391922990147</v>
      </c>
      <c r="BJ159" s="20">
        <f t="shared" si="125"/>
        <v>0</v>
      </c>
      <c r="BK159" s="20">
        <f t="shared" si="126"/>
        <v>0</v>
      </c>
      <c r="BL159" s="20">
        <f t="shared" si="127"/>
        <v>0</v>
      </c>
      <c r="BM159" s="20">
        <f t="shared" si="128"/>
        <v>0</v>
      </c>
      <c r="BN159" s="20">
        <f t="shared" si="129"/>
        <v>0</v>
      </c>
    </row>
    <row r="160" spans="1:66" x14ac:dyDescent="0.3">
      <c r="A160" s="20">
        <f t="shared" si="117"/>
        <v>143</v>
      </c>
      <c r="B160" s="20">
        <f t="shared" si="165"/>
        <v>0</v>
      </c>
      <c r="C160" s="20">
        <f t="shared" si="166"/>
        <v>0</v>
      </c>
      <c r="D160" s="20">
        <f t="shared" si="167"/>
        <v>0</v>
      </c>
      <c r="E160" s="20">
        <f t="shared" si="168"/>
        <v>0</v>
      </c>
      <c r="F160" s="20">
        <f t="shared" si="169"/>
        <v>0</v>
      </c>
      <c r="G160" s="20">
        <v>1.4004955028059984E-2</v>
      </c>
      <c r="H160" s="20">
        <f t="shared" si="170"/>
        <v>0</v>
      </c>
      <c r="I160" s="20">
        <f t="shared" si="171"/>
        <v>0</v>
      </c>
      <c r="J160" s="20">
        <f t="shared" si="172"/>
        <v>0</v>
      </c>
      <c r="K160" s="4">
        <v>1.9062999999999999</v>
      </c>
      <c r="L160" s="20">
        <f t="shared" si="130"/>
        <v>0</v>
      </c>
      <c r="M160" s="20">
        <f t="shared" si="131"/>
        <v>0</v>
      </c>
      <c r="N160" s="20">
        <f t="shared" si="132"/>
        <v>0</v>
      </c>
      <c r="O160" s="20">
        <f t="shared" si="133"/>
        <v>0</v>
      </c>
      <c r="P160" s="20">
        <f t="shared" si="134"/>
        <v>0</v>
      </c>
      <c r="Q160" s="20">
        <f t="shared" si="135"/>
        <v>0</v>
      </c>
      <c r="R160" s="20">
        <v>1.3008132944233308E-2</v>
      </c>
      <c r="S160" s="20">
        <f t="shared" si="136"/>
        <v>0</v>
      </c>
      <c r="T160" s="20">
        <f t="shared" si="137"/>
        <v>0</v>
      </c>
      <c r="U160" s="20">
        <f t="shared" si="138"/>
        <v>0</v>
      </c>
      <c r="V160" s="20">
        <v>2.1063000000000001</v>
      </c>
      <c r="W160" s="20">
        <f t="shared" si="139"/>
        <v>0</v>
      </c>
      <c r="X160" s="20">
        <f t="shared" si="140"/>
        <v>0</v>
      </c>
      <c r="Y160" s="20">
        <f t="shared" si="141"/>
        <v>0</v>
      </c>
      <c r="Z160" s="20">
        <f t="shared" si="142"/>
        <v>0</v>
      </c>
      <c r="AA160" s="20">
        <f t="shared" si="143"/>
        <v>0</v>
      </c>
      <c r="AB160" s="20">
        <f t="shared" si="144"/>
        <v>0</v>
      </c>
      <c r="AC160" s="20">
        <v>1.4796724798190053E-2</v>
      </c>
      <c r="AD160" s="20">
        <f t="shared" si="145"/>
        <v>0</v>
      </c>
      <c r="AE160" s="20">
        <f t="shared" si="146"/>
        <v>0</v>
      </c>
      <c r="AF160" s="20">
        <f t="shared" si="147"/>
        <v>0</v>
      </c>
      <c r="AG160" s="20">
        <v>1.7062999999999999</v>
      </c>
      <c r="AH160" s="20">
        <f t="shared" si="148"/>
        <v>0</v>
      </c>
      <c r="AI160" s="20">
        <f t="shared" si="149"/>
        <v>0</v>
      </c>
      <c r="AJ160" s="20">
        <f t="shared" si="150"/>
        <v>0</v>
      </c>
      <c r="AK160" s="20">
        <f t="shared" si="151"/>
        <v>0</v>
      </c>
      <c r="AL160" s="20">
        <f t="shared" si="152"/>
        <v>0</v>
      </c>
      <c r="AM160" s="20">
        <f t="shared" si="153"/>
        <v>0</v>
      </c>
      <c r="AN160" s="20">
        <v>1.1794093053563826E-2</v>
      </c>
      <c r="AO160" s="20">
        <f t="shared" si="154"/>
        <v>0</v>
      </c>
      <c r="AP160" s="20">
        <f t="shared" si="155"/>
        <v>0</v>
      </c>
      <c r="AQ160" s="20">
        <f t="shared" si="156"/>
        <v>0</v>
      </c>
      <c r="AR160" s="20">
        <v>2.3062999999999998</v>
      </c>
      <c r="AS160" s="20">
        <f t="shared" si="118"/>
        <v>0</v>
      </c>
      <c r="AT160" s="20">
        <f t="shared" si="157"/>
        <v>0</v>
      </c>
      <c r="AU160" s="20">
        <f t="shared" si="158"/>
        <v>0</v>
      </c>
      <c r="AV160" s="20">
        <f t="shared" si="159"/>
        <v>0</v>
      </c>
      <c r="AW160" s="20">
        <f t="shared" si="160"/>
        <v>0</v>
      </c>
      <c r="AX160" s="20">
        <f t="shared" si="161"/>
        <v>0</v>
      </c>
      <c r="AY160" s="20">
        <v>1.5506444598880176E-2</v>
      </c>
      <c r="AZ160" s="20">
        <f t="shared" si="162"/>
        <v>0</v>
      </c>
      <c r="BA160" s="20">
        <f t="shared" si="163"/>
        <v>0</v>
      </c>
      <c r="BB160" s="20">
        <f t="shared" si="164"/>
        <v>0</v>
      </c>
      <c r="BC160" s="20">
        <v>1.5063</v>
      </c>
      <c r="BD160" s="20">
        <f t="shared" si="119"/>
        <v>0</v>
      </c>
      <c r="BE160" s="20">
        <f t="shared" si="120"/>
        <v>0.63179383843242376</v>
      </c>
      <c r="BF160" s="20">
        <f t="shared" si="121"/>
        <v>0.62088193675188885</v>
      </c>
      <c r="BG160" s="20">
        <f t="shared" si="122"/>
        <v>0.64289937384777207</v>
      </c>
      <c r="BH160" s="20">
        <f t="shared" si="123"/>
        <v>0.61016026136063217</v>
      </c>
      <c r="BI160" s="20">
        <f t="shared" si="124"/>
        <v>0.65420201206038464</v>
      </c>
      <c r="BJ160" s="20">
        <f t="shared" si="125"/>
        <v>0</v>
      </c>
      <c r="BK160" s="20">
        <f t="shared" si="126"/>
        <v>0</v>
      </c>
      <c r="BL160" s="20">
        <f t="shared" si="127"/>
        <v>0</v>
      </c>
      <c r="BM160" s="20">
        <f t="shared" si="128"/>
        <v>0</v>
      </c>
      <c r="BN160" s="20">
        <f t="shared" si="129"/>
        <v>0</v>
      </c>
    </row>
    <row r="161" spans="1:66" x14ac:dyDescent="0.3">
      <c r="A161" s="20">
        <f t="shared" si="117"/>
        <v>144</v>
      </c>
      <c r="B161" s="20">
        <f t="shared" si="165"/>
        <v>0</v>
      </c>
      <c r="C161" s="20">
        <f t="shared" si="166"/>
        <v>0</v>
      </c>
      <c r="D161" s="20">
        <f t="shared" si="167"/>
        <v>0</v>
      </c>
      <c r="E161" s="20">
        <f t="shared" si="168"/>
        <v>0</v>
      </c>
      <c r="F161" s="20">
        <f t="shared" si="169"/>
        <v>0</v>
      </c>
      <c r="G161" s="20">
        <v>1.2041303975445228E-2</v>
      </c>
      <c r="H161" s="20">
        <f t="shared" si="170"/>
        <v>0</v>
      </c>
      <c r="I161" s="20">
        <f t="shared" si="171"/>
        <v>0</v>
      </c>
      <c r="J161" s="20">
        <f t="shared" si="172"/>
        <v>0</v>
      </c>
      <c r="K161" s="4">
        <v>1.9081999999999999</v>
      </c>
      <c r="L161" s="20">
        <f t="shared" si="130"/>
        <v>0</v>
      </c>
      <c r="M161" s="20">
        <f t="shared" si="131"/>
        <v>0</v>
      </c>
      <c r="N161" s="20">
        <f t="shared" si="132"/>
        <v>0</v>
      </c>
      <c r="O161" s="20">
        <f t="shared" si="133"/>
        <v>0</v>
      </c>
      <c r="P161" s="20">
        <f t="shared" si="134"/>
        <v>0</v>
      </c>
      <c r="Q161" s="20">
        <f t="shared" si="135"/>
        <v>0</v>
      </c>
      <c r="R161" s="20">
        <v>1.1150738903585866E-2</v>
      </c>
      <c r="S161" s="20">
        <f t="shared" si="136"/>
        <v>0</v>
      </c>
      <c r="T161" s="20">
        <f t="shared" si="137"/>
        <v>0</v>
      </c>
      <c r="U161" s="20">
        <f t="shared" si="138"/>
        <v>0</v>
      </c>
      <c r="V161" s="20">
        <v>2.1082000000000001</v>
      </c>
      <c r="W161" s="20">
        <f t="shared" si="139"/>
        <v>0</v>
      </c>
      <c r="X161" s="20">
        <f t="shared" si="140"/>
        <v>0</v>
      </c>
      <c r="Y161" s="20">
        <f t="shared" si="141"/>
        <v>0</v>
      </c>
      <c r="Z161" s="20">
        <f t="shared" si="142"/>
        <v>0</v>
      </c>
      <c r="AA161" s="20">
        <f t="shared" si="143"/>
        <v>0</v>
      </c>
      <c r="AB161" s="20">
        <f t="shared" si="144"/>
        <v>0</v>
      </c>
      <c r="AC161" s="20">
        <v>1.2758249228935425E-2</v>
      </c>
      <c r="AD161" s="20">
        <f t="shared" si="145"/>
        <v>0</v>
      </c>
      <c r="AE161" s="20">
        <f t="shared" si="146"/>
        <v>0</v>
      </c>
      <c r="AF161" s="20">
        <f t="shared" si="147"/>
        <v>0</v>
      </c>
      <c r="AG161" s="20">
        <v>1.7081999999999999</v>
      </c>
      <c r="AH161" s="20">
        <f t="shared" si="148"/>
        <v>0</v>
      </c>
      <c r="AI161" s="20">
        <f t="shared" si="149"/>
        <v>0</v>
      </c>
      <c r="AJ161" s="20">
        <f t="shared" si="150"/>
        <v>0</v>
      </c>
      <c r="AK161" s="20">
        <f t="shared" si="151"/>
        <v>0</v>
      </c>
      <c r="AL161" s="20">
        <f t="shared" si="152"/>
        <v>0</v>
      </c>
      <c r="AM161" s="20">
        <f t="shared" si="153"/>
        <v>0</v>
      </c>
      <c r="AN161" s="20">
        <v>1.0054453225601945E-2</v>
      </c>
      <c r="AO161" s="20">
        <f t="shared" si="154"/>
        <v>0</v>
      </c>
      <c r="AP161" s="20">
        <f t="shared" si="155"/>
        <v>0</v>
      </c>
      <c r="AQ161" s="20">
        <f t="shared" si="156"/>
        <v>0</v>
      </c>
      <c r="AR161" s="20">
        <v>2.3081999999999998</v>
      </c>
      <c r="AS161" s="20">
        <f t="shared" si="118"/>
        <v>0</v>
      </c>
      <c r="AT161" s="20">
        <f t="shared" si="157"/>
        <v>0</v>
      </c>
      <c r="AU161" s="20">
        <f t="shared" si="158"/>
        <v>0</v>
      </c>
      <c r="AV161" s="20">
        <f t="shared" si="159"/>
        <v>0</v>
      </c>
      <c r="AW161" s="20">
        <f t="shared" si="160"/>
        <v>0</v>
      </c>
      <c r="AX161" s="20">
        <f t="shared" si="161"/>
        <v>0</v>
      </c>
      <c r="AY161" s="20">
        <v>1.3403599846583902E-2</v>
      </c>
      <c r="AZ161" s="20">
        <f t="shared" si="162"/>
        <v>0</v>
      </c>
      <c r="BA161" s="20">
        <f t="shared" si="163"/>
        <v>0</v>
      </c>
      <c r="BB161" s="20">
        <f t="shared" si="164"/>
        <v>0</v>
      </c>
      <c r="BC161" s="20">
        <v>1.5082</v>
      </c>
      <c r="BD161" s="20">
        <f t="shared" si="119"/>
        <v>0</v>
      </c>
      <c r="BE161" s="20">
        <f t="shared" si="120"/>
        <v>0.62889928566630515</v>
      </c>
      <c r="BF161" s="20">
        <f t="shared" si="121"/>
        <v>0.61793485937822124</v>
      </c>
      <c r="BG161" s="20">
        <f t="shared" si="122"/>
        <v>0.64006012921007438</v>
      </c>
      <c r="BH161" s="20">
        <f t="shared" si="123"/>
        <v>0.60716336191023923</v>
      </c>
      <c r="BI161" s="20">
        <f t="shared" si="124"/>
        <v>0.65142094211582635</v>
      </c>
      <c r="BJ161" s="20">
        <f t="shared" si="125"/>
        <v>0</v>
      </c>
      <c r="BK161" s="20">
        <f t="shared" si="126"/>
        <v>0</v>
      </c>
      <c r="BL161" s="20">
        <f t="shared" si="127"/>
        <v>0</v>
      </c>
      <c r="BM161" s="20">
        <f t="shared" si="128"/>
        <v>0</v>
      </c>
      <c r="BN161" s="20">
        <f t="shared" si="129"/>
        <v>0</v>
      </c>
    </row>
    <row r="162" spans="1:66" x14ac:dyDescent="0.3">
      <c r="A162" s="20">
        <f t="shared" si="117"/>
        <v>145</v>
      </c>
      <c r="B162" s="20">
        <f t="shared" si="165"/>
        <v>0</v>
      </c>
      <c r="C162" s="20">
        <f t="shared" si="166"/>
        <v>0</v>
      </c>
      <c r="D162" s="20">
        <f t="shared" si="167"/>
        <v>0</v>
      </c>
      <c r="E162" s="20">
        <f t="shared" si="168"/>
        <v>0</v>
      </c>
      <c r="F162" s="20">
        <f t="shared" si="169"/>
        <v>0</v>
      </c>
      <c r="G162" s="20">
        <v>1.2212849462525766E-2</v>
      </c>
      <c r="H162" s="20">
        <f t="shared" si="170"/>
        <v>0</v>
      </c>
      <c r="I162" s="20">
        <f t="shared" si="171"/>
        <v>0</v>
      </c>
      <c r="J162" s="20">
        <f t="shared" si="172"/>
        <v>0</v>
      </c>
      <c r="K162" s="4">
        <v>1.911</v>
      </c>
      <c r="L162" s="20">
        <f t="shared" si="130"/>
        <v>0</v>
      </c>
      <c r="M162" s="20">
        <f t="shared" si="131"/>
        <v>0</v>
      </c>
      <c r="N162" s="20">
        <f t="shared" si="132"/>
        <v>0</v>
      </c>
      <c r="O162" s="20">
        <f t="shared" si="133"/>
        <v>0</v>
      </c>
      <c r="P162" s="20">
        <f t="shared" si="134"/>
        <v>0</v>
      </c>
      <c r="Q162" s="20">
        <f t="shared" si="135"/>
        <v>0</v>
      </c>
      <c r="R162" s="20">
        <v>1.1273377535825246E-2</v>
      </c>
      <c r="S162" s="20">
        <f t="shared" si="136"/>
        <v>0</v>
      </c>
      <c r="T162" s="20">
        <f t="shared" si="137"/>
        <v>0</v>
      </c>
      <c r="U162" s="20">
        <f t="shared" si="138"/>
        <v>0</v>
      </c>
      <c r="V162" s="20">
        <v>2.1110000000000002</v>
      </c>
      <c r="W162" s="20">
        <f t="shared" si="139"/>
        <v>0</v>
      </c>
      <c r="X162" s="20">
        <f t="shared" si="140"/>
        <v>0</v>
      </c>
      <c r="Y162" s="20">
        <f t="shared" si="141"/>
        <v>0</v>
      </c>
      <c r="Z162" s="20">
        <f t="shared" si="142"/>
        <v>0</v>
      </c>
      <c r="AA162" s="20">
        <f t="shared" si="143"/>
        <v>0</v>
      </c>
      <c r="AB162" s="20">
        <f t="shared" si="144"/>
        <v>0</v>
      </c>
      <c r="AC162" s="20">
        <v>1.2960024311660656E-2</v>
      </c>
      <c r="AD162" s="20">
        <f t="shared" si="145"/>
        <v>0</v>
      </c>
      <c r="AE162" s="20">
        <f t="shared" si="146"/>
        <v>0</v>
      </c>
      <c r="AF162" s="20">
        <f t="shared" si="147"/>
        <v>0</v>
      </c>
      <c r="AG162" s="20">
        <v>1.7110000000000001</v>
      </c>
      <c r="AH162" s="20">
        <f t="shared" si="148"/>
        <v>0</v>
      </c>
      <c r="AI162" s="20">
        <f t="shared" si="149"/>
        <v>0</v>
      </c>
      <c r="AJ162" s="20">
        <f t="shared" si="150"/>
        <v>0</v>
      </c>
      <c r="AK162" s="20">
        <f t="shared" si="151"/>
        <v>0</v>
      </c>
      <c r="AL162" s="20">
        <f t="shared" si="152"/>
        <v>0</v>
      </c>
      <c r="AM162" s="20">
        <f t="shared" si="153"/>
        <v>0</v>
      </c>
      <c r="AN162" s="20">
        <v>1.0128988904075986E-2</v>
      </c>
      <c r="AO162" s="20">
        <f t="shared" si="154"/>
        <v>0</v>
      </c>
      <c r="AP162" s="20">
        <f t="shared" si="155"/>
        <v>0</v>
      </c>
      <c r="AQ162" s="20">
        <f t="shared" si="156"/>
        <v>0</v>
      </c>
      <c r="AR162" s="20">
        <v>2.3109999999999999</v>
      </c>
      <c r="AS162" s="20">
        <f t="shared" si="118"/>
        <v>0</v>
      </c>
      <c r="AT162" s="20">
        <f t="shared" si="157"/>
        <v>0</v>
      </c>
      <c r="AU162" s="20">
        <f t="shared" si="158"/>
        <v>0</v>
      </c>
      <c r="AV162" s="20">
        <f t="shared" si="159"/>
        <v>0</v>
      </c>
      <c r="AW162" s="20">
        <f t="shared" si="160"/>
        <v>0</v>
      </c>
      <c r="AX162" s="20">
        <f t="shared" si="161"/>
        <v>0</v>
      </c>
      <c r="AY162" s="20">
        <v>1.3645596733333876E-2</v>
      </c>
      <c r="AZ162" s="20">
        <f t="shared" si="162"/>
        <v>0</v>
      </c>
      <c r="BA162" s="20">
        <f t="shared" si="163"/>
        <v>0</v>
      </c>
      <c r="BB162" s="20">
        <f t="shared" si="164"/>
        <v>0</v>
      </c>
      <c r="BC162" s="20">
        <v>1.5110000000000001</v>
      </c>
      <c r="BD162" s="20">
        <f t="shared" si="119"/>
        <v>0</v>
      </c>
      <c r="BE162" s="20">
        <f t="shared" si="120"/>
        <v>0.62601654023157705</v>
      </c>
      <c r="BF162" s="20">
        <f t="shared" si="121"/>
        <v>0.61500034240866241</v>
      </c>
      <c r="BG162" s="20">
        <f t="shared" si="122"/>
        <v>0.63723194325635635</v>
      </c>
      <c r="BH162" s="20">
        <f t="shared" si="123"/>
        <v>0.60417977938093981</v>
      </c>
      <c r="BI162" s="20">
        <f t="shared" si="124"/>
        <v>0.64865018765971649</v>
      </c>
      <c r="BJ162" s="20">
        <f t="shared" si="125"/>
        <v>0</v>
      </c>
      <c r="BK162" s="20">
        <f t="shared" si="126"/>
        <v>0</v>
      </c>
      <c r="BL162" s="20">
        <f t="shared" si="127"/>
        <v>0</v>
      </c>
      <c r="BM162" s="20">
        <f t="shared" si="128"/>
        <v>0</v>
      </c>
      <c r="BN162" s="20">
        <f t="shared" si="129"/>
        <v>0</v>
      </c>
    </row>
    <row r="163" spans="1:66" x14ac:dyDescent="0.3">
      <c r="A163" s="20">
        <f t="shared" si="117"/>
        <v>146</v>
      </c>
      <c r="B163" s="20">
        <f t="shared" si="165"/>
        <v>0</v>
      </c>
      <c r="C163" s="20">
        <f t="shared" si="166"/>
        <v>0</v>
      </c>
      <c r="D163" s="20">
        <f t="shared" si="167"/>
        <v>0</v>
      </c>
      <c r="E163" s="20">
        <f t="shared" si="168"/>
        <v>0</v>
      </c>
      <c r="F163" s="20">
        <f t="shared" si="169"/>
        <v>0</v>
      </c>
      <c r="G163" s="20">
        <v>1.1557030056792539E-2</v>
      </c>
      <c r="H163" s="20">
        <f t="shared" si="170"/>
        <v>0</v>
      </c>
      <c r="I163" s="20">
        <f t="shared" si="171"/>
        <v>0</v>
      </c>
      <c r="J163" s="20">
        <f t="shared" si="172"/>
        <v>0</v>
      </c>
      <c r="K163" s="4">
        <v>1.9138999999999999</v>
      </c>
      <c r="L163" s="20">
        <f t="shared" si="130"/>
        <v>0</v>
      </c>
      <c r="M163" s="20">
        <f t="shared" si="131"/>
        <v>0</v>
      </c>
      <c r="N163" s="20">
        <f t="shared" si="132"/>
        <v>0</v>
      </c>
      <c r="O163" s="20">
        <f t="shared" si="133"/>
        <v>0</v>
      </c>
      <c r="P163" s="20">
        <f t="shared" si="134"/>
        <v>0</v>
      </c>
      <c r="Q163" s="20">
        <f t="shared" si="135"/>
        <v>0</v>
      </c>
      <c r="R163" s="20">
        <v>1.0652474733182093E-2</v>
      </c>
      <c r="S163" s="20">
        <f t="shared" si="136"/>
        <v>0</v>
      </c>
      <c r="T163" s="20">
        <f t="shared" si="137"/>
        <v>0</v>
      </c>
      <c r="U163" s="20">
        <f t="shared" si="138"/>
        <v>0</v>
      </c>
      <c r="V163" s="20">
        <v>2.1139000000000001</v>
      </c>
      <c r="W163" s="20">
        <f t="shared" si="139"/>
        <v>0</v>
      </c>
      <c r="X163" s="20">
        <f t="shared" si="140"/>
        <v>0</v>
      </c>
      <c r="Y163" s="20">
        <f t="shared" si="141"/>
        <v>0</v>
      </c>
      <c r="Z163" s="20">
        <f t="shared" si="142"/>
        <v>0</v>
      </c>
      <c r="AA163" s="20">
        <f t="shared" si="143"/>
        <v>0</v>
      </c>
      <c r="AB163" s="20">
        <f t="shared" si="144"/>
        <v>0</v>
      </c>
      <c r="AC163" s="20">
        <v>1.227965019512145E-2</v>
      </c>
      <c r="AD163" s="20">
        <f t="shared" si="145"/>
        <v>0</v>
      </c>
      <c r="AE163" s="20">
        <f t="shared" si="146"/>
        <v>0</v>
      </c>
      <c r="AF163" s="20">
        <f t="shared" si="147"/>
        <v>0</v>
      </c>
      <c r="AG163" s="20">
        <v>1.7139</v>
      </c>
      <c r="AH163" s="20">
        <f t="shared" si="148"/>
        <v>0</v>
      </c>
      <c r="AI163" s="20">
        <f t="shared" si="149"/>
        <v>0</v>
      </c>
      <c r="AJ163" s="20">
        <f t="shared" si="150"/>
        <v>0</v>
      </c>
      <c r="AK163" s="20">
        <f t="shared" si="151"/>
        <v>0</v>
      </c>
      <c r="AL163" s="20">
        <f t="shared" si="152"/>
        <v>0</v>
      </c>
      <c r="AM163" s="20">
        <f t="shared" si="153"/>
        <v>0</v>
      </c>
      <c r="AN163" s="20">
        <v>9.51590757861287E-3</v>
      </c>
      <c r="AO163" s="20">
        <f t="shared" si="154"/>
        <v>0</v>
      </c>
      <c r="AP163" s="20">
        <f t="shared" si="155"/>
        <v>0</v>
      </c>
      <c r="AQ163" s="20">
        <f t="shared" si="156"/>
        <v>0</v>
      </c>
      <c r="AR163" s="20">
        <v>2.3138999999999998</v>
      </c>
      <c r="AS163" s="20">
        <f t="shared" si="118"/>
        <v>0</v>
      </c>
      <c r="AT163" s="20">
        <f t="shared" si="157"/>
        <v>0</v>
      </c>
      <c r="AU163" s="20">
        <f t="shared" si="158"/>
        <v>0</v>
      </c>
      <c r="AV163" s="20">
        <f t="shared" si="159"/>
        <v>0</v>
      </c>
      <c r="AW163" s="20">
        <f t="shared" si="160"/>
        <v>0</v>
      </c>
      <c r="AX163" s="20">
        <f t="shared" si="161"/>
        <v>0</v>
      </c>
      <c r="AY163" s="20">
        <v>1.2969643974906186E-2</v>
      </c>
      <c r="AZ163" s="20">
        <f t="shared" si="162"/>
        <v>0</v>
      </c>
      <c r="BA163" s="20">
        <f t="shared" si="163"/>
        <v>0</v>
      </c>
      <c r="BB163" s="20">
        <f t="shared" si="164"/>
        <v>0</v>
      </c>
      <c r="BC163" s="20">
        <v>1.5139</v>
      </c>
      <c r="BD163" s="20">
        <f t="shared" si="119"/>
        <v>0</v>
      </c>
      <c r="BE163" s="20">
        <f t="shared" si="120"/>
        <v>0.6231455096790286</v>
      </c>
      <c r="BF163" s="20">
        <f t="shared" si="121"/>
        <v>0.61207828903112171</v>
      </c>
      <c r="BG163" s="20">
        <f t="shared" si="122"/>
        <v>0.63441472760254447</v>
      </c>
      <c r="BH163" s="20">
        <f t="shared" si="123"/>
        <v>0.60120941230347458</v>
      </c>
      <c r="BI163" s="20">
        <f t="shared" si="124"/>
        <v>0.64588966407236337</v>
      </c>
      <c r="BJ163" s="20">
        <f t="shared" si="125"/>
        <v>0</v>
      </c>
      <c r="BK163" s="20">
        <f t="shared" si="126"/>
        <v>0</v>
      </c>
      <c r="BL163" s="20">
        <f t="shared" si="127"/>
        <v>0</v>
      </c>
      <c r="BM163" s="20">
        <f t="shared" si="128"/>
        <v>0</v>
      </c>
      <c r="BN163" s="20">
        <f t="shared" si="129"/>
        <v>0</v>
      </c>
    </row>
    <row r="164" spans="1:66" x14ac:dyDescent="0.3">
      <c r="A164" s="20">
        <f t="shared" si="117"/>
        <v>147</v>
      </c>
      <c r="B164" s="20">
        <f t="shared" si="165"/>
        <v>0</v>
      </c>
      <c r="C164" s="20">
        <f t="shared" si="166"/>
        <v>0</v>
      </c>
      <c r="D164" s="20">
        <f t="shared" si="167"/>
        <v>0</v>
      </c>
      <c r="E164" s="20">
        <f t="shared" si="168"/>
        <v>0</v>
      </c>
      <c r="F164" s="20">
        <f t="shared" si="169"/>
        <v>0</v>
      </c>
      <c r="G164" s="20">
        <v>1.0483878998976071E-2</v>
      </c>
      <c r="H164" s="20">
        <f t="shared" si="170"/>
        <v>0</v>
      </c>
      <c r="I164" s="20">
        <f t="shared" si="171"/>
        <v>0</v>
      </c>
      <c r="J164" s="20">
        <f t="shared" si="172"/>
        <v>0</v>
      </c>
      <c r="K164" s="4">
        <v>1.9137</v>
      </c>
      <c r="L164" s="20">
        <f t="shared" si="130"/>
        <v>0</v>
      </c>
      <c r="M164" s="20">
        <f t="shared" si="131"/>
        <v>0</v>
      </c>
      <c r="N164" s="20">
        <f t="shared" si="132"/>
        <v>0</v>
      </c>
      <c r="O164" s="20">
        <f t="shared" si="133"/>
        <v>0</v>
      </c>
      <c r="P164" s="20">
        <f t="shared" si="134"/>
        <v>0</v>
      </c>
      <c r="Q164" s="20">
        <f t="shared" si="135"/>
        <v>0</v>
      </c>
      <c r="R164" s="20">
        <v>9.6734236770260607E-3</v>
      </c>
      <c r="S164" s="20">
        <f t="shared" si="136"/>
        <v>0</v>
      </c>
      <c r="T164" s="20">
        <f t="shared" si="137"/>
        <v>0</v>
      </c>
      <c r="U164" s="20">
        <f t="shared" si="138"/>
        <v>0</v>
      </c>
      <c r="V164" s="20">
        <v>2.1137000000000001</v>
      </c>
      <c r="W164" s="20">
        <f t="shared" si="139"/>
        <v>0</v>
      </c>
      <c r="X164" s="20">
        <f t="shared" si="140"/>
        <v>0</v>
      </c>
      <c r="Y164" s="20">
        <f t="shared" si="141"/>
        <v>0</v>
      </c>
      <c r="Z164" s="20">
        <f t="shared" si="142"/>
        <v>0</v>
      </c>
      <c r="AA164" s="20">
        <f t="shared" si="143"/>
        <v>0</v>
      </c>
      <c r="AB164" s="20">
        <f t="shared" si="144"/>
        <v>0</v>
      </c>
      <c r="AC164" s="20">
        <v>1.1141312089198774E-2</v>
      </c>
      <c r="AD164" s="20">
        <f t="shared" si="145"/>
        <v>0</v>
      </c>
      <c r="AE164" s="20">
        <f t="shared" si="146"/>
        <v>0</v>
      </c>
      <c r="AF164" s="20">
        <f t="shared" si="147"/>
        <v>0</v>
      </c>
      <c r="AG164" s="20">
        <v>1.7137</v>
      </c>
      <c r="AH164" s="20">
        <f t="shared" si="148"/>
        <v>0</v>
      </c>
      <c r="AI164" s="20">
        <f t="shared" si="149"/>
        <v>0</v>
      </c>
      <c r="AJ164" s="20">
        <f t="shared" si="150"/>
        <v>0</v>
      </c>
      <c r="AK164" s="20">
        <f t="shared" si="151"/>
        <v>0</v>
      </c>
      <c r="AL164" s="20">
        <f t="shared" si="152"/>
        <v>0</v>
      </c>
      <c r="AM164" s="20">
        <f t="shared" si="153"/>
        <v>0</v>
      </c>
      <c r="AN164" s="20">
        <v>8.6590439253353413E-3</v>
      </c>
      <c r="AO164" s="20">
        <f t="shared" si="154"/>
        <v>0</v>
      </c>
      <c r="AP164" s="20">
        <f t="shared" si="155"/>
        <v>0</v>
      </c>
      <c r="AQ164" s="20">
        <f t="shared" si="156"/>
        <v>0</v>
      </c>
      <c r="AR164" s="20">
        <v>2.3136999999999999</v>
      </c>
      <c r="AS164" s="20">
        <f t="shared" si="118"/>
        <v>0</v>
      </c>
      <c r="AT164" s="20">
        <f t="shared" si="157"/>
        <v>0</v>
      </c>
      <c r="AU164" s="20">
        <f t="shared" si="158"/>
        <v>0</v>
      </c>
      <c r="AV164" s="20">
        <f t="shared" si="159"/>
        <v>0</v>
      </c>
      <c r="AW164" s="20">
        <f t="shared" si="160"/>
        <v>0</v>
      </c>
      <c r="AX164" s="20">
        <f t="shared" si="161"/>
        <v>0</v>
      </c>
      <c r="AY164" s="20">
        <v>1.1756120914835577E-2</v>
      </c>
      <c r="AZ164" s="20">
        <f t="shared" si="162"/>
        <v>0</v>
      </c>
      <c r="BA164" s="20">
        <f t="shared" si="163"/>
        <v>0</v>
      </c>
      <c r="BB164" s="20">
        <f t="shared" si="164"/>
        <v>0</v>
      </c>
      <c r="BC164" s="20">
        <v>1.5137</v>
      </c>
      <c r="BD164" s="20">
        <f t="shared" si="119"/>
        <v>0</v>
      </c>
      <c r="BE164" s="20">
        <f t="shared" si="120"/>
        <v>0.62028774912413576</v>
      </c>
      <c r="BF164" s="20">
        <f t="shared" si="121"/>
        <v>0.60917022026246515</v>
      </c>
      <c r="BG164" s="20">
        <f t="shared" si="122"/>
        <v>0.6316100717205918</v>
      </c>
      <c r="BH164" s="20">
        <f t="shared" si="123"/>
        <v>0.59825374784738461</v>
      </c>
      <c r="BI164" s="20">
        <f t="shared" si="124"/>
        <v>0.64314099544727332</v>
      </c>
      <c r="BJ164" s="20">
        <f t="shared" si="125"/>
        <v>0</v>
      </c>
      <c r="BK164" s="20">
        <f t="shared" si="126"/>
        <v>0</v>
      </c>
      <c r="BL164" s="20">
        <f t="shared" si="127"/>
        <v>0</v>
      </c>
      <c r="BM164" s="20">
        <f t="shared" si="128"/>
        <v>0</v>
      </c>
      <c r="BN164" s="20">
        <f t="shared" si="129"/>
        <v>0</v>
      </c>
    </row>
    <row r="165" spans="1:66" x14ac:dyDescent="0.3">
      <c r="A165" s="20">
        <f t="shared" si="117"/>
        <v>148</v>
      </c>
      <c r="B165" s="20">
        <f t="shared" si="165"/>
        <v>0</v>
      </c>
      <c r="C165" s="20">
        <f t="shared" si="166"/>
        <v>0</v>
      </c>
      <c r="D165" s="20">
        <f t="shared" si="167"/>
        <v>0</v>
      </c>
      <c r="E165" s="20">
        <f t="shared" si="168"/>
        <v>0</v>
      </c>
      <c r="F165" s="20">
        <f t="shared" si="169"/>
        <v>0</v>
      </c>
      <c r="G165" s="20">
        <v>1.319118136572961E-2</v>
      </c>
      <c r="H165" s="20">
        <f t="shared" si="170"/>
        <v>0</v>
      </c>
      <c r="I165" s="20">
        <f t="shared" si="171"/>
        <v>0</v>
      </c>
      <c r="J165" s="20">
        <f t="shared" si="172"/>
        <v>0</v>
      </c>
      <c r="K165" s="4">
        <v>1.9165000000000001</v>
      </c>
      <c r="L165" s="20">
        <f t="shared" si="130"/>
        <v>0</v>
      </c>
      <c r="M165" s="20">
        <f t="shared" si="131"/>
        <v>0</v>
      </c>
      <c r="N165" s="20">
        <f t="shared" si="132"/>
        <v>0</v>
      </c>
      <c r="O165" s="20">
        <f t="shared" si="133"/>
        <v>0</v>
      </c>
      <c r="P165" s="20">
        <f t="shared" si="134"/>
        <v>0</v>
      </c>
      <c r="Q165" s="20">
        <f t="shared" si="135"/>
        <v>0</v>
      </c>
      <c r="R165" s="20">
        <v>1.2241472263134878E-2</v>
      </c>
      <c r="S165" s="20">
        <f t="shared" si="136"/>
        <v>0</v>
      </c>
      <c r="T165" s="20">
        <f t="shared" si="137"/>
        <v>0</v>
      </c>
      <c r="U165" s="20">
        <f t="shared" si="138"/>
        <v>0</v>
      </c>
      <c r="V165" s="20">
        <v>2.1165000000000003</v>
      </c>
      <c r="W165" s="20">
        <f t="shared" si="139"/>
        <v>0</v>
      </c>
      <c r="X165" s="20">
        <f t="shared" si="140"/>
        <v>0</v>
      </c>
      <c r="Y165" s="20">
        <f t="shared" si="141"/>
        <v>0</v>
      </c>
      <c r="Z165" s="20">
        <f t="shared" si="142"/>
        <v>0</v>
      </c>
      <c r="AA165" s="20">
        <f t="shared" si="143"/>
        <v>0</v>
      </c>
      <c r="AB165" s="20">
        <f t="shared" si="144"/>
        <v>0</v>
      </c>
      <c r="AC165" s="20">
        <v>1.3956308835972098E-2</v>
      </c>
      <c r="AD165" s="20">
        <f t="shared" si="145"/>
        <v>0</v>
      </c>
      <c r="AE165" s="20">
        <f t="shared" si="146"/>
        <v>0</v>
      </c>
      <c r="AF165" s="20">
        <f t="shared" si="147"/>
        <v>0</v>
      </c>
      <c r="AG165" s="20">
        <v>1.7165000000000001</v>
      </c>
      <c r="AH165" s="20">
        <f t="shared" si="148"/>
        <v>0</v>
      </c>
      <c r="AI165" s="20">
        <f t="shared" si="149"/>
        <v>0</v>
      </c>
      <c r="AJ165" s="20">
        <f t="shared" si="150"/>
        <v>0</v>
      </c>
      <c r="AK165" s="20">
        <f t="shared" si="151"/>
        <v>0</v>
      </c>
      <c r="AL165" s="20">
        <f t="shared" si="152"/>
        <v>0</v>
      </c>
      <c r="AM165" s="20">
        <f t="shared" si="153"/>
        <v>0</v>
      </c>
      <c r="AN165" s="20">
        <v>1.1065933139137285E-2</v>
      </c>
      <c r="AO165" s="20">
        <f t="shared" si="154"/>
        <v>0</v>
      </c>
      <c r="AP165" s="20">
        <f t="shared" si="155"/>
        <v>0</v>
      </c>
      <c r="AQ165" s="20">
        <f t="shared" si="156"/>
        <v>0</v>
      </c>
      <c r="AR165" s="20">
        <v>2.3165</v>
      </c>
      <c r="AS165" s="20">
        <f t="shared" si="118"/>
        <v>0</v>
      </c>
      <c r="AT165" s="20">
        <f t="shared" si="157"/>
        <v>0</v>
      </c>
      <c r="AU165" s="20">
        <f t="shared" si="158"/>
        <v>0</v>
      </c>
      <c r="AV165" s="20">
        <f t="shared" si="159"/>
        <v>0</v>
      </c>
      <c r="AW165" s="20">
        <f t="shared" si="160"/>
        <v>0</v>
      </c>
      <c r="AX165" s="20">
        <f t="shared" si="161"/>
        <v>0</v>
      </c>
      <c r="AY165" s="20">
        <v>1.4669178302524455E-2</v>
      </c>
      <c r="AZ165" s="20">
        <f t="shared" si="162"/>
        <v>0</v>
      </c>
      <c r="BA165" s="20">
        <f t="shared" si="163"/>
        <v>0</v>
      </c>
      <c r="BB165" s="20">
        <f t="shared" si="164"/>
        <v>0</v>
      </c>
      <c r="BC165" s="20">
        <v>1.5165000000000002</v>
      </c>
      <c r="BD165" s="20">
        <f t="shared" si="119"/>
        <v>0</v>
      </c>
      <c r="BE165" s="20">
        <f t="shared" si="120"/>
        <v>0.61744166023893843</v>
      </c>
      <c r="BF165" s="20">
        <f t="shared" si="121"/>
        <v>0.60627456021202131</v>
      </c>
      <c r="BG165" s="20">
        <f t="shared" si="122"/>
        <v>0.62881635406550407</v>
      </c>
      <c r="BH165" s="20">
        <f t="shared" si="123"/>
        <v>0.59531123179206646</v>
      </c>
      <c r="BI165" s="20">
        <f t="shared" si="124"/>
        <v>0.64040253623041477</v>
      </c>
      <c r="BJ165" s="20">
        <f t="shared" si="125"/>
        <v>0</v>
      </c>
      <c r="BK165" s="20">
        <f t="shared" si="126"/>
        <v>0</v>
      </c>
      <c r="BL165" s="20">
        <f t="shared" si="127"/>
        <v>0</v>
      </c>
      <c r="BM165" s="20">
        <f t="shared" si="128"/>
        <v>0</v>
      </c>
      <c r="BN165" s="20">
        <f t="shared" si="129"/>
        <v>0</v>
      </c>
    </row>
    <row r="166" spans="1:66" x14ac:dyDescent="0.3">
      <c r="A166" s="20">
        <f t="shared" si="117"/>
        <v>149</v>
      </c>
      <c r="B166" s="20">
        <f t="shared" si="165"/>
        <v>0</v>
      </c>
      <c r="C166" s="20">
        <f t="shared" si="166"/>
        <v>0</v>
      </c>
      <c r="D166" s="20">
        <f t="shared" si="167"/>
        <v>0</v>
      </c>
      <c r="E166" s="20">
        <f t="shared" si="168"/>
        <v>0</v>
      </c>
      <c r="F166" s="20">
        <f t="shared" si="169"/>
        <v>0</v>
      </c>
      <c r="G166" s="20">
        <v>1.319118136572961E-2</v>
      </c>
      <c r="H166" s="20">
        <f t="shared" si="170"/>
        <v>0</v>
      </c>
      <c r="I166" s="20">
        <f t="shared" si="171"/>
        <v>0</v>
      </c>
      <c r="J166" s="20">
        <f t="shared" si="172"/>
        <v>0</v>
      </c>
      <c r="K166" s="4">
        <v>1.9184000000000001</v>
      </c>
      <c r="L166" s="20">
        <f t="shared" si="130"/>
        <v>0</v>
      </c>
      <c r="M166" s="20">
        <f t="shared" si="131"/>
        <v>0</v>
      </c>
      <c r="N166" s="20">
        <f t="shared" si="132"/>
        <v>0</v>
      </c>
      <c r="O166" s="20">
        <f t="shared" si="133"/>
        <v>0</v>
      </c>
      <c r="P166" s="20">
        <f t="shared" si="134"/>
        <v>0</v>
      </c>
      <c r="Q166" s="20">
        <f t="shared" si="135"/>
        <v>0</v>
      </c>
      <c r="R166" s="20">
        <v>1.228919721494981E-2</v>
      </c>
      <c r="S166" s="20">
        <f t="shared" si="136"/>
        <v>0</v>
      </c>
      <c r="T166" s="20">
        <f t="shared" si="137"/>
        <v>0</v>
      </c>
      <c r="U166" s="20">
        <f t="shared" si="138"/>
        <v>0</v>
      </c>
      <c r="V166" s="20">
        <v>2.1184000000000003</v>
      </c>
      <c r="W166" s="20">
        <f t="shared" si="139"/>
        <v>0</v>
      </c>
      <c r="X166" s="20">
        <f t="shared" si="140"/>
        <v>0</v>
      </c>
      <c r="Y166" s="20">
        <f t="shared" si="141"/>
        <v>0</v>
      </c>
      <c r="Z166" s="20">
        <f t="shared" si="142"/>
        <v>0</v>
      </c>
      <c r="AA166" s="20">
        <f t="shared" si="143"/>
        <v>0</v>
      </c>
      <c r="AB166" s="20">
        <f t="shared" si="144"/>
        <v>0</v>
      </c>
      <c r="AC166" s="20">
        <v>1.3936857748638731E-2</v>
      </c>
      <c r="AD166" s="20">
        <f t="shared" si="145"/>
        <v>0</v>
      </c>
      <c r="AE166" s="20">
        <f t="shared" si="146"/>
        <v>0</v>
      </c>
      <c r="AF166" s="20">
        <f t="shared" si="147"/>
        <v>0</v>
      </c>
      <c r="AG166" s="20">
        <v>1.7184000000000001</v>
      </c>
      <c r="AH166" s="20">
        <f t="shared" si="148"/>
        <v>0</v>
      </c>
      <c r="AI166" s="20">
        <f t="shared" si="149"/>
        <v>0</v>
      </c>
      <c r="AJ166" s="20">
        <f t="shared" si="150"/>
        <v>0</v>
      </c>
      <c r="AK166" s="20">
        <f t="shared" si="151"/>
        <v>0</v>
      </c>
      <c r="AL166" s="20">
        <f t="shared" si="152"/>
        <v>0</v>
      </c>
      <c r="AM166" s="20">
        <f t="shared" si="153"/>
        <v>0</v>
      </c>
      <c r="AN166" s="20">
        <v>1.1150738903585866E-2</v>
      </c>
      <c r="AO166" s="20">
        <f t="shared" si="154"/>
        <v>0</v>
      </c>
      <c r="AP166" s="20">
        <f t="shared" si="155"/>
        <v>0</v>
      </c>
      <c r="AQ166" s="20">
        <f t="shared" si="156"/>
        <v>0</v>
      </c>
      <c r="AR166" s="20">
        <v>2.3184</v>
      </c>
      <c r="AS166" s="20">
        <f t="shared" si="118"/>
        <v>0</v>
      </c>
      <c r="AT166" s="20">
        <f t="shared" si="157"/>
        <v>0</v>
      </c>
      <c r="AU166" s="20">
        <f t="shared" si="158"/>
        <v>0</v>
      </c>
      <c r="AV166" s="20">
        <f t="shared" si="159"/>
        <v>0</v>
      </c>
      <c r="AW166" s="20">
        <f t="shared" si="160"/>
        <v>0</v>
      </c>
      <c r="AX166" s="20">
        <f t="shared" si="161"/>
        <v>0</v>
      </c>
      <c r="AY166" s="20">
        <v>1.4610371888897911E-2</v>
      </c>
      <c r="AZ166" s="20">
        <f t="shared" si="162"/>
        <v>0</v>
      </c>
      <c r="BA166" s="20">
        <f t="shared" si="163"/>
        <v>0</v>
      </c>
      <c r="BB166" s="20">
        <f t="shared" si="164"/>
        <v>0</v>
      </c>
      <c r="BC166" s="20">
        <v>1.5184000000000002</v>
      </c>
      <c r="BD166" s="20">
        <f t="shared" si="119"/>
        <v>0</v>
      </c>
      <c r="BE166" s="20">
        <f t="shared" si="120"/>
        <v>0.61460766150334145</v>
      </c>
      <c r="BF166" s="20">
        <f t="shared" si="121"/>
        <v>0.60339171370730271</v>
      </c>
      <c r="BG166" s="20">
        <f t="shared" si="122"/>
        <v>0.62603400665764697</v>
      </c>
      <c r="BH166" s="20">
        <f t="shared" si="123"/>
        <v>0.59238225520122989</v>
      </c>
      <c r="BI166" s="20">
        <f t="shared" si="124"/>
        <v>0.63767473187065271</v>
      </c>
      <c r="BJ166" s="20">
        <f t="shared" si="125"/>
        <v>0</v>
      </c>
      <c r="BK166" s="20">
        <f t="shared" si="126"/>
        <v>0</v>
      </c>
      <c r="BL166" s="20">
        <f t="shared" si="127"/>
        <v>0</v>
      </c>
      <c r="BM166" s="20">
        <f t="shared" si="128"/>
        <v>0</v>
      </c>
      <c r="BN166" s="20">
        <f t="shared" si="129"/>
        <v>0</v>
      </c>
    </row>
    <row r="167" spans="1:66" x14ac:dyDescent="0.3">
      <c r="A167" s="20">
        <f t="shared" si="117"/>
        <v>150</v>
      </c>
      <c r="B167" s="20">
        <f t="shared" si="165"/>
        <v>0</v>
      </c>
      <c r="C167" s="20">
        <f t="shared" si="166"/>
        <v>0</v>
      </c>
      <c r="D167" s="20">
        <f t="shared" si="167"/>
        <v>0</v>
      </c>
      <c r="E167" s="20">
        <f t="shared" si="168"/>
        <v>0</v>
      </c>
      <c r="F167" s="20">
        <f t="shared" si="169"/>
        <v>0</v>
      </c>
      <c r="G167" s="20">
        <v>1.4190051718876773E-2</v>
      </c>
      <c r="H167" s="20">
        <f t="shared" si="170"/>
        <v>0</v>
      </c>
      <c r="I167" s="20">
        <f t="shared" si="171"/>
        <v>0</v>
      </c>
      <c r="J167" s="20">
        <f t="shared" si="172"/>
        <v>0</v>
      </c>
      <c r="K167" s="4">
        <v>1.9209999999999998</v>
      </c>
      <c r="L167" s="20">
        <f t="shared" si="130"/>
        <v>0</v>
      </c>
      <c r="M167" s="20">
        <f t="shared" si="131"/>
        <v>0</v>
      </c>
      <c r="N167" s="20">
        <f t="shared" si="132"/>
        <v>0</v>
      </c>
      <c r="O167" s="20">
        <f t="shared" si="133"/>
        <v>0</v>
      </c>
      <c r="P167" s="20">
        <f t="shared" si="134"/>
        <v>0</v>
      </c>
      <c r="Q167" s="20">
        <f t="shared" si="135"/>
        <v>0</v>
      </c>
      <c r="R167" s="20">
        <v>1.3268366261355746E-2</v>
      </c>
      <c r="S167" s="20">
        <f t="shared" si="136"/>
        <v>0</v>
      </c>
      <c r="T167" s="20">
        <f t="shared" si="137"/>
        <v>0</v>
      </c>
      <c r="U167" s="20">
        <f t="shared" si="138"/>
        <v>0</v>
      </c>
      <c r="V167" s="20">
        <v>2.121</v>
      </c>
      <c r="W167" s="20">
        <f t="shared" si="139"/>
        <v>0</v>
      </c>
      <c r="X167" s="20">
        <f t="shared" si="140"/>
        <v>0</v>
      </c>
      <c r="Y167" s="20">
        <f t="shared" si="141"/>
        <v>0</v>
      </c>
      <c r="Z167" s="20">
        <f t="shared" si="142"/>
        <v>0</v>
      </c>
      <c r="AA167" s="20">
        <f t="shared" si="143"/>
        <v>0</v>
      </c>
      <c r="AB167" s="20">
        <f t="shared" si="144"/>
        <v>0</v>
      </c>
      <c r="AC167" s="20">
        <v>1.4963790911757147E-2</v>
      </c>
      <c r="AD167" s="20">
        <f t="shared" si="145"/>
        <v>0</v>
      </c>
      <c r="AE167" s="20">
        <f t="shared" si="146"/>
        <v>0</v>
      </c>
      <c r="AF167" s="20">
        <f t="shared" si="147"/>
        <v>0</v>
      </c>
      <c r="AG167" s="20">
        <v>1.7209999999999999</v>
      </c>
      <c r="AH167" s="20">
        <f t="shared" si="148"/>
        <v>0</v>
      </c>
      <c r="AI167" s="20">
        <f t="shared" si="149"/>
        <v>0</v>
      </c>
      <c r="AJ167" s="20">
        <f t="shared" si="150"/>
        <v>0</v>
      </c>
      <c r="AK167" s="20">
        <f t="shared" si="151"/>
        <v>0</v>
      </c>
      <c r="AL167" s="20">
        <f t="shared" si="152"/>
        <v>0</v>
      </c>
      <c r="AM167" s="20">
        <f t="shared" si="153"/>
        <v>0</v>
      </c>
      <c r="AN167" s="20">
        <v>1.2098449403644018E-2</v>
      </c>
      <c r="AO167" s="20">
        <f t="shared" si="154"/>
        <v>0</v>
      </c>
      <c r="AP167" s="20">
        <f t="shared" si="155"/>
        <v>0</v>
      </c>
      <c r="AQ167" s="20">
        <f t="shared" si="156"/>
        <v>0</v>
      </c>
      <c r="AR167" s="20">
        <v>2.3209999999999997</v>
      </c>
      <c r="AS167" s="20">
        <f t="shared" si="118"/>
        <v>0</v>
      </c>
      <c r="AT167" s="20">
        <f t="shared" si="157"/>
        <v>0</v>
      </c>
      <c r="AU167" s="20">
        <f t="shared" si="158"/>
        <v>0</v>
      </c>
      <c r="AV167" s="20">
        <f t="shared" si="159"/>
        <v>0</v>
      </c>
      <c r="AW167" s="20">
        <f t="shared" si="160"/>
        <v>0</v>
      </c>
      <c r="AX167" s="20">
        <f t="shared" si="161"/>
        <v>0</v>
      </c>
      <c r="AY167" s="20">
        <v>1.5664927190549127E-2</v>
      </c>
      <c r="AZ167" s="20">
        <f t="shared" si="162"/>
        <v>0</v>
      </c>
      <c r="BA167" s="20">
        <f t="shared" si="163"/>
        <v>0</v>
      </c>
      <c r="BB167" s="20">
        <f t="shared" si="164"/>
        <v>0</v>
      </c>
      <c r="BC167" s="20">
        <v>1.5209999999999999</v>
      </c>
      <c r="BD167" s="20">
        <f t="shared" si="119"/>
        <v>0</v>
      </c>
      <c r="BE167" s="20">
        <f t="shared" si="120"/>
        <v>0.61178535110265309</v>
      </c>
      <c r="BF167" s="20">
        <f t="shared" si="121"/>
        <v>0.60052128024733431</v>
      </c>
      <c r="BG167" s="20">
        <f t="shared" si="122"/>
        <v>0.62326262597998972</v>
      </c>
      <c r="BH167" s="20">
        <f t="shared" si="123"/>
        <v>0.5894664185048184</v>
      </c>
      <c r="BI167" s="20">
        <f t="shared" si="124"/>
        <v>0.63495717675455809</v>
      </c>
      <c r="BJ167" s="20">
        <f t="shared" si="125"/>
        <v>0</v>
      </c>
      <c r="BK167" s="20">
        <f t="shared" si="126"/>
        <v>0</v>
      </c>
      <c r="BL167" s="20">
        <f t="shared" si="127"/>
        <v>0</v>
      </c>
      <c r="BM167" s="20">
        <f t="shared" si="128"/>
        <v>0</v>
      </c>
      <c r="BN167" s="20">
        <f t="shared" si="129"/>
        <v>0</v>
      </c>
    </row>
    <row r="168" spans="1:66" x14ac:dyDescent="0.3">
      <c r="A168" s="20">
        <f t="shared" si="117"/>
        <v>151</v>
      </c>
      <c r="B168" s="20">
        <f t="shared" si="165"/>
        <v>0</v>
      </c>
      <c r="C168" s="20">
        <f t="shared" si="166"/>
        <v>0</v>
      </c>
      <c r="D168" s="20">
        <f t="shared" si="167"/>
        <v>0</v>
      </c>
      <c r="E168" s="20">
        <f t="shared" si="168"/>
        <v>0</v>
      </c>
      <c r="F168" s="20">
        <f t="shared" si="169"/>
        <v>0</v>
      </c>
      <c r="G168" s="20">
        <v>1.4885132740078189E-2</v>
      </c>
      <c r="H168" s="20">
        <f t="shared" si="170"/>
        <v>0</v>
      </c>
      <c r="I168" s="20">
        <f t="shared" si="171"/>
        <v>0</v>
      </c>
      <c r="J168" s="20">
        <f t="shared" si="172"/>
        <v>0</v>
      </c>
      <c r="K168" s="4">
        <v>1.9228000000000001</v>
      </c>
      <c r="L168" s="20">
        <f t="shared" si="130"/>
        <v>0</v>
      </c>
      <c r="M168" s="20">
        <f t="shared" si="131"/>
        <v>0</v>
      </c>
      <c r="N168" s="20">
        <f t="shared" si="132"/>
        <v>0</v>
      </c>
      <c r="O168" s="20">
        <f t="shared" si="133"/>
        <v>0</v>
      </c>
      <c r="P168" s="20">
        <f t="shared" si="134"/>
        <v>0</v>
      </c>
      <c r="Q168" s="20">
        <f t="shared" si="135"/>
        <v>0</v>
      </c>
      <c r="R168" s="20">
        <v>1.3936857748638731E-2</v>
      </c>
      <c r="S168" s="20">
        <f t="shared" si="136"/>
        <v>0</v>
      </c>
      <c r="T168" s="20">
        <f t="shared" si="137"/>
        <v>0</v>
      </c>
      <c r="U168" s="20">
        <f t="shared" si="138"/>
        <v>0</v>
      </c>
      <c r="V168" s="20">
        <v>2.1228000000000002</v>
      </c>
      <c r="W168" s="20">
        <f t="shared" si="139"/>
        <v>0</v>
      </c>
      <c r="X168" s="20">
        <f t="shared" si="140"/>
        <v>0</v>
      </c>
      <c r="Y168" s="20">
        <f t="shared" si="141"/>
        <v>0</v>
      </c>
      <c r="Z168" s="20">
        <f t="shared" si="142"/>
        <v>0</v>
      </c>
      <c r="AA168" s="20">
        <f t="shared" si="143"/>
        <v>0</v>
      </c>
      <c r="AB168" s="20">
        <f t="shared" si="144"/>
        <v>0</v>
      </c>
      <c r="AC168" s="20">
        <v>1.5674841677734697E-2</v>
      </c>
      <c r="AD168" s="20">
        <f t="shared" si="145"/>
        <v>0</v>
      </c>
      <c r="AE168" s="20">
        <f t="shared" si="146"/>
        <v>0</v>
      </c>
      <c r="AF168" s="20">
        <f t="shared" si="147"/>
        <v>0</v>
      </c>
      <c r="AG168" s="20">
        <v>1.7228000000000001</v>
      </c>
      <c r="AH168" s="20">
        <f t="shared" si="148"/>
        <v>0</v>
      </c>
      <c r="AI168" s="20">
        <f t="shared" si="149"/>
        <v>0</v>
      </c>
      <c r="AJ168" s="20">
        <f t="shared" si="150"/>
        <v>0</v>
      </c>
      <c r="AK168" s="20">
        <f t="shared" si="151"/>
        <v>0</v>
      </c>
      <c r="AL168" s="20">
        <f t="shared" si="152"/>
        <v>0</v>
      </c>
      <c r="AM168" s="20">
        <f t="shared" si="153"/>
        <v>0</v>
      </c>
      <c r="AN168" s="20">
        <v>1.2739056193597054E-2</v>
      </c>
      <c r="AO168" s="20">
        <f t="shared" si="154"/>
        <v>0</v>
      </c>
      <c r="AP168" s="20">
        <f t="shared" si="155"/>
        <v>0</v>
      </c>
      <c r="AQ168" s="20">
        <f t="shared" si="156"/>
        <v>0</v>
      </c>
      <c r="AR168" s="20">
        <v>2.3228</v>
      </c>
      <c r="AS168" s="20">
        <f t="shared" si="118"/>
        <v>0</v>
      </c>
      <c r="AT168" s="20">
        <f t="shared" si="157"/>
        <v>0</v>
      </c>
      <c r="AU168" s="20">
        <f t="shared" si="158"/>
        <v>0</v>
      </c>
      <c r="AV168" s="20">
        <f t="shared" si="159"/>
        <v>0</v>
      </c>
      <c r="AW168" s="20">
        <f t="shared" si="160"/>
        <v>0</v>
      </c>
      <c r="AX168" s="20">
        <f t="shared" si="161"/>
        <v>0</v>
      </c>
      <c r="AY168" s="20">
        <v>1.638159358515956E-2</v>
      </c>
      <c r="AZ168" s="20">
        <f t="shared" si="162"/>
        <v>0</v>
      </c>
      <c r="BA168" s="20">
        <f t="shared" si="163"/>
        <v>0</v>
      </c>
      <c r="BB168" s="20">
        <f t="shared" si="164"/>
        <v>0</v>
      </c>
      <c r="BC168" s="20">
        <v>1.5228000000000002</v>
      </c>
      <c r="BD168" s="20">
        <f t="shared" si="119"/>
        <v>0</v>
      </c>
      <c r="BE168" s="20">
        <f t="shared" si="120"/>
        <v>0.60897509163038843</v>
      </c>
      <c r="BF168" s="20">
        <f t="shared" si="121"/>
        <v>0.59766360968002608</v>
      </c>
      <c r="BG168" s="20">
        <f t="shared" si="122"/>
        <v>0.62050258725289276</v>
      </c>
      <c r="BH168" s="20">
        <f t="shared" si="123"/>
        <v>0.58656405868731021</v>
      </c>
      <c r="BI168" s="20">
        <f t="shared" si="124"/>
        <v>0.63225025861012174</v>
      </c>
      <c r="BJ168" s="20">
        <f t="shared" si="125"/>
        <v>0</v>
      </c>
      <c r="BK168" s="20">
        <f t="shared" si="126"/>
        <v>0</v>
      </c>
      <c r="BL168" s="20">
        <f t="shared" si="127"/>
        <v>0</v>
      </c>
      <c r="BM168" s="20">
        <f t="shared" si="128"/>
        <v>0</v>
      </c>
      <c r="BN168" s="20">
        <f t="shared" si="129"/>
        <v>0</v>
      </c>
    </row>
    <row r="169" spans="1:66" x14ac:dyDescent="0.3">
      <c r="A169" s="20">
        <f t="shared" si="117"/>
        <v>152</v>
      </c>
      <c r="B169" s="20">
        <f t="shared" si="165"/>
        <v>0</v>
      </c>
      <c r="C169" s="20">
        <f t="shared" si="166"/>
        <v>0</v>
      </c>
      <c r="D169" s="20">
        <f t="shared" si="167"/>
        <v>0</v>
      </c>
      <c r="E169" s="20">
        <f t="shared" si="168"/>
        <v>0</v>
      </c>
      <c r="F169" s="20">
        <f t="shared" si="169"/>
        <v>0</v>
      </c>
      <c r="G169" s="20">
        <v>1.4229068201835782E-2</v>
      </c>
      <c r="H169" s="20">
        <f t="shared" si="170"/>
        <v>0</v>
      </c>
      <c r="I169" s="20">
        <f t="shared" si="171"/>
        <v>0</v>
      </c>
      <c r="J169" s="20">
        <f t="shared" si="172"/>
        <v>0</v>
      </c>
      <c r="K169" s="4">
        <v>1.9255</v>
      </c>
      <c r="L169" s="20">
        <f t="shared" si="130"/>
        <v>0</v>
      </c>
      <c r="M169" s="20">
        <f t="shared" si="131"/>
        <v>0</v>
      </c>
      <c r="N169" s="20">
        <f t="shared" si="132"/>
        <v>0</v>
      </c>
      <c r="O169" s="20">
        <f t="shared" si="133"/>
        <v>0</v>
      </c>
      <c r="P169" s="20">
        <f t="shared" si="134"/>
        <v>0</v>
      </c>
      <c r="Q169" s="20">
        <f t="shared" si="135"/>
        <v>0</v>
      </c>
      <c r="R169" s="20">
        <v>1.3326298548117621E-2</v>
      </c>
      <c r="S169" s="20">
        <f t="shared" si="136"/>
        <v>0</v>
      </c>
      <c r="T169" s="20">
        <f t="shared" si="137"/>
        <v>0</v>
      </c>
      <c r="U169" s="20">
        <f t="shared" si="138"/>
        <v>0</v>
      </c>
      <c r="V169" s="20">
        <v>2.1255000000000002</v>
      </c>
      <c r="W169" s="20">
        <f t="shared" si="139"/>
        <v>0</v>
      </c>
      <c r="X169" s="20">
        <f t="shared" si="140"/>
        <v>0</v>
      </c>
      <c r="Y169" s="20">
        <f t="shared" si="141"/>
        <v>0</v>
      </c>
      <c r="Z169" s="20">
        <f t="shared" si="142"/>
        <v>0</v>
      </c>
      <c r="AA169" s="20">
        <f t="shared" si="143"/>
        <v>0</v>
      </c>
      <c r="AB169" s="20">
        <f t="shared" si="144"/>
        <v>0</v>
      </c>
      <c r="AC169" s="20">
        <v>1.4993305547770452E-2</v>
      </c>
      <c r="AD169" s="20">
        <f t="shared" si="145"/>
        <v>0</v>
      </c>
      <c r="AE169" s="20">
        <f t="shared" si="146"/>
        <v>0</v>
      </c>
      <c r="AF169" s="20">
        <f t="shared" si="147"/>
        <v>0</v>
      </c>
      <c r="AG169" s="20">
        <v>1.7255</v>
      </c>
      <c r="AH169" s="20">
        <f t="shared" si="148"/>
        <v>0</v>
      </c>
      <c r="AI169" s="20">
        <f t="shared" si="149"/>
        <v>0</v>
      </c>
      <c r="AJ169" s="20">
        <f t="shared" si="150"/>
        <v>0</v>
      </c>
      <c r="AK169" s="20">
        <f t="shared" si="151"/>
        <v>0</v>
      </c>
      <c r="AL169" s="20">
        <f t="shared" si="152"/>
        <v>0</v>
      </c>
      <c r="AM169" s="20">
        <f t="shared" si="153"/>
        <v>0</v>
      </c>
      <c r="AN169" s="20">
        <v>1.2174699914660803E-2</v>
      </c>
      <c r="AO169" s="20">
        <f t="shared" si="154"/>
        <v>0</v>
      </c>
      <c r="AP169" s="20">
        <f t="shared" si="155"/>
        <v>0</v>
      </c>
      <c r="AQ169" s="20">
        <f t="shared" si="156"/>
        <v>0</v>
      </c>
      <c r="AR169" s="20">
        <v>2.3254999999999999</v>
      </c>
      <c r="AS169" s="20">
        <f t="shared" si="118"/>
        <v>0</v>
      </c>
      <c r="AT169" s="20">
        <f t="shared" si="157"/>
        <v>0</v>
      </c>
      <c r="AU169" s="20">
        <f t="shared" si="158"/>
        <v>0</v>
      </c>
      <c r="AV169" s="20">
        <f t="shared" si="159"/>
        <v>0</v>
      </c>
      <c r="AW169" s="20">
        <f t="shared" si="160"/>
        <v>0</v>
      </c>
      <c r="AX169" s="20">
        <f t="shared" si="161"/>
        <v>0</v>
      </c>
      <c r="AY169" s="20">
        <v>1.5674841677734697E-2</v>
      </c>
      <c r="AZ169" s="20">
        <f t="shared" si="162"/>
        <v>0</v>
      </c>
      <c r="BA169" s="20">
        <f t="shared" si="163"/>
        <v>0</v>
      </c>
      <c r="BB169" s="20">
        <f t="shared" si="164"/>
        <v>0</v>
      </c>
      <c r="BC169" s="20">
        <v>1.5255000000000001</v>
      </c>
      <c r="BD169" s="20">
        <f t="shared" si="119"/>
        <v>0</v>
      </c>
      <c r="BE169" s="20">
        <f t="shared" si="120"/>
        <v>0.60617638356103276</v>
      </c>
      <c r="BF169" s="20">
        <f t="shared" si="121"/>
        <v>0.59481820579438693</v>
      </c>
      <c r="BG169" s="20">
        <f t="shared" si="122"/>
        <v>0.61775338721393414</v>
      </c>
      <c r="BH169" s="20">
        <f t="shared" si="123"/>
        <v>0.58367468243670428</v>
      </c>
      <c r="BI169" s="20">
        <f t="shared" si="124"/>
        <v>0.62955347000914397</v>
      </c>
      <c r="BJ169" s="20">
        <f t="shared" si="125"/>
        <v>0</v>
      </c>
      <c r="BK169" s="20">
        <f t="shared" si="126"/>
        <v>0</v>
      </c>
      <c r="BL169" s="20">
        <f t="shared" si="127"/>
        <v>0</v>
      </c>
      <c r="BM169" s="20">
        <f t="shared" si="128"/>
        <v>0</v>
      </c>
      <c r="BN169" s="20">
        <f t="shared" si="129"/>
        <v>0</v>
      </c>
    </row>
    <row r="170" spans="1:66" x14ac:dyDescent="0.3">
      <c r="A170" s="20">
        <f t="shared" si="117"/>
        <v>153</v>
      </c>
      <c r="B170" s="20">
        <f t="shared" si="165"/>
        <v>0</v>
      </c>
      <c r="C170" s="20">
        <f t="shared" si="166"/>
        <v>0</v>
      </c>
      <c r="D170" s="20">
        <f t="shared" si="167"/>
        <v>0</v>
      </c>
      <c r="E170" s="20">
        <f t="shared" si="168"/>
        <v>0</v>
      </c>
      <c r="F170" s="20">
        <f t="shared" si="169"/>
        <v>0</v>
      </c>
      <c r="G170" s="20">
        <v>1.507205883735574E-2</v>
      </c>
      <c r="H170" s="20">
        <f t="shared" si="170"/>
        <v>0</v>
      </c>
      <c r="I170" s="20">
        <f t="shared" si="171"/>
        <v>0</v>
      </c>
      <c r="J170" s="20">
        <f t="shared" si="172"/>
        <v>0</v>
      </c>
      <c r="K170" s="4">
        <v>1.9281000000000001</v>
      </c>
      <c r="L170" s="20">
        <f t="shared" si="130"/>
        <v>0</v>
      </c>
      <c r="M170" s="20">
        <f t="shared" si="131"/>
        <v>0</v>
      </c>
      <c r="N170" s="20">
        <f t="shared" si="132"/>
        <v>0</v>
      </c>
      <c r="O170" s="20">
        <f t="shared" si="133"/>
        <v>0</v>
      </c>
      <c r="P170" s="20">
        <f t="shared" si="134"/>
        <v>0</v>
      </c>
      <c r="Q170" s="20">
        <f t="shared" si="135"/>
        <v>0</v>
      </c>
      <c r="R170" s="20">
        <v>1.4131558824840629E-2</v>
      </c>
      <c r="S170" s="20">
        <f t="shared" si="136"/>
        <v>0</v>
      </c>
      <c r="T170" s="20">
        <f t="shared" si="137"/>
        <v>0</v>
      </c>
      <c r="U170" s="20">
        <f t="shared" si="138"/>
        <v>0</v>
      </c>
      <c r="V170" s="20">
        <v>2.1281000000000003</v>
      </c>
      <c r="W170" s="20">
        <f t="shared" si="139"/>
        <v>0</v>
      </c>
      <c r="X170" s="20">
        <f t="shared" si="140"/>
        <v>0</v>
      </c>
      <c r="Y170" s="20">
        <f t="shared" si="141"/>
        <v>0</v>
      </c>
      <c r="Z170" s="20">
        <f t="shared" si="142"/>
        <v>0</v>
      </c>
      <c r="AA170" s="20">
        <f t="shared" si="143"/>
        <v>0</v>
      </c>
      <c r="AB170" s="20">
        <f t="shared" si="144"/>
        <v>0</v>
      </c>
      <c r="AC170" s="20">
        <v>1.5873362468225571E-2</v>
      </c>
      <c r="AD170" s="20">
        <f t="shared" si="145"/>
        <v>0</v>
      </c>
      <c r="AE170" s="20">
        <f t="shared" si="146"/>
        <v>0</v>
      </c>
      <c r="AF170" s="20">
        <f t="shared" si="147"/>
        <v>0</v>
      </c>
      <c r="AG170" s="20">
        <v>1.7281000000000002</v>
      </c>
      <c r="AH170" s="20">
        <f t="shared" si="148"/>
        <v>0</v>
      </c>
      <c r="AI170" s="20">
        <f t="shared" si="149"/>
        <v>0</v>
      </c>
      <c r="AJ170" s="20">
        <f t="shared" si="150"/>
        <v>0</v>
      </c>
      <c r="AK170" s="20">
        <f t="shared" si="151"/>
        <v>0</v>
      </c>
      <c r="AL170" s="20">
        <f t="shared" si="152"/>
        <v>0</v>
      </c>
      <c r="AM170" s="20">
        <f t="shared" si="153"/>
        <v>0</v>
      </c>
      <c r="AN170" s="20">
        <v>1.2931171508031802E-2</v>
      </c>
      <c r="AO170" s="20">
        <f t="shared" si="154"/>
        <v>0</v>
      </c>
      <c r="AP170" s="20">
        <f t="shared" si="155"/>
        <v>0</v>
      </c>
      <c r="AQ170" s="20">
        <f t="shared" si="156"/>
        <v>0</v>
      </c>
      <c r="AR170" s="20">
        <v>2.3281000000000001</v>
      </c>
      <c r="AS170" s="20">
        <f t="shared" si="118"/>
        <v>0</v>
      </c>
      <c r="AT170" s="20">
        <f t="shared" si="157"/>
        <v>0</v>
      </c>
      <c r="AU170" s="20">
        <f t="shared" si="158"/>
        <v>0</v>
      </c>
      <c r="AV170" s="20">
        <f t="shared" si="159"/>
        <v>0</v>
      </c>
      <c r="AW170" s="20">
        <f t="shared" si="160"/>
        <v>0</v>
      </c>
      <c r="AX170" s="20">
        <f t="shared" si="161"/>
        <v>0</v>
      </c>
      <c r="AY170" s="20">
        <v>1.6591707642112152E-2</v>
      </c>
      <c r="AZ170" s="20">
        <f t="shared" si="162"/>
        <v>0</v>
      </c>
      <c r="BA170" s="20">
        <f t="shared" si="163"/>
        <v>0</v>
      </c>
      <c r="BB170" s="20">
        <f t="shared" si="164"/>
        <v>0</v>
      </c>
      <c r="BC170" s="20">
        <v>1.5281000000000002</v>
      </c>
      <c r="BD170" s="20">
        <f t="shared" si="119"/>
        <v>0</v>
      </c>
      <c r="BE170" s="20">
        <f t="shared" si="120"/>
        <v>0.60338923636878516</v>
      </c>
      <c r="BF170" s="20">
        <f t="shared" si="121"/>
        <v>0.59198507200334138</v>
      </c>
      <c r="BG170" s="20">
        <f t="shared" si="122"/>
        <v>0.61501504115765337</v>
      </c>
      <c r="BH170" s="20">
        <f t="shared" si="123"/>
        <v>0.58079828686732293</v>
      </c>
      <c r="BI170" s="20">
        <f t="shared" si="124"/>
        <v>0.62686683182238534</v>
      </c>
      <c r="BJ170" s="20">
        <f t="shared" si="125"/>
        <v>0</v>
      </c>
      <c r="BK170" s="20">
        <f t="shared" si="126"/>
        <v>0</v>
      </c>
      <c r="BL170" s="20">
        <f t="shared" si="127"/>
        <v>0</v>
      </c>
      <c r="BM170" s="20">
        <f t="shared" si="128"/>
        <v>0</v>
      </c>
      <c r="BN170" s="20">
        <f t="shared" si="129"/>
        <v>0</v>
      </c>
    </row>
    <row r="171" spans="1:66" x14ac:dyDescent="0.3">
      <c r="A171" s="20">
        <f t="shared" si="117"/>
        <v>154</v>
      </c>
      <c r="B171" s="20">
        <f t="shared" si="165"/>
        <v>0</v>
      </c>
      <c r="C171" s="20">
        <f t="shared" si="166"/>
        <v>0</v>
      </c>
      <c r="D171" s="20">
        <f t="shared" si="167"/>
        <v>0</v>
      </c>
      <c r="E171" s="20">
        <f t="shared" si="168"/>
        <v>0</v>
      </c>
      <c r="F171" s="20">
        <f t="shared" si="169"/>
        <v>0</v>
      </c>
      <c r="G171" s="20">
        <v>1.3056267385027076E-2</v>
      </c>
      <c r="H171" s="20">
        <f t="shared" si="170"/>
        <v>0</v>
      </c>
      <c r="I171" s="20">
        <f t="shared" si="171"/>
        <v>0</v>
      </c>
      <c r="J171" s="20">
        <f t="shared" si="172"/>
        <v>0</v>
      </c>
      <c r="K171" s="4">
        <v>1.9298000000000002</v>
      </c>
      <c r="L171" s="20">
        <f t="shared" si="130"/>
        <v>0</v>
      </c>
      <c r="M171" s="20">
        <f t="shared" si="131"/>
        <v>0</v>
      </c>
      <c r="N171" s="20">
        <f t="shared" si="132"/>
        <v>0</v>
      </c>
      <c r="O171" s="20">
        <f t="shared" si="133"/>
        <v>0</v>
      </c>
      <c r="P171" s="20">
        <f t="shared" si="134"/>
        <v>0</v>
      </c>
      <c r="Q171" s="20">
        <f t="shared" si="135"/>
        <v>0</v>
      </c>
      <c r="R171" s="20">
        <v>1.2222389382381293E-2</v>
      </c>
      <c r="S171" s="20">
        <f t="shared" si="136"/>
        <v>0</v>
      </c>
      <c r="T171" s="20">
        <f t="shared" si="137"/>
        <v>0</v>
      </c>
      <c r="U171" s="20">
        <f t="shared" si="138"/>
        <v>0</v>
      </c>
      <c r="V171" s="20">
        <v>2.1298000000000004</v>
      </c>
      <c r="W171" s="20">
        <f t="shared" si="139"/>
        <v>0</v>
      </c>
      <c r="X171" s="20">
        <f t="shared" si="140"/>
        <v>0</v>
      </c>
      <c r="Y171" s="20">
        <f t="shared" si="141"/>
        <v>0</v>
      </c>
      <c r="Z171" s="20">
        <f t="shared" si="142"/>
        <v>0</v>
      </c>
      <c r="AA171" s="20">
        <f t="shared" si="143"/>
        <v>0</v>
      </c>
      <c r="AB171" s="20">
        <f t="shared" si="144"/>
        <v>0</v>
      </c>
      <c r="AC171" s="20">
        <v>1.3771693683725994E-2</v>
      </c>
      <c r="AD171" s="20">
        <f t="shared" si="145"/>
        <v>0</v>
      </c>
      <c r="AE171" s="20">
        <f t="shared" si="146"/>
        <v>0</v>
      </c>
      <c r="AF171" s="20">
        <f t="shared" si="147"/>
        <v>0</v>
      </c>
      <c r="AG171" s="20">
        <v>1.7298000000000002</v>
      </c>
      <c r="AH171" s="20">
        <f t="shared" si="148"/>
        <v>0</v>
      </c>
      <c r="AI171" s="20">
        <f t="shared" si="149"/>
        <v>0</v>
      </c>
      <c r="AJ171" s="20">
        <f t="shared" si="150"/>
        <v>0</v>
      </c>
      <c r="AK171" s="20">
        <f t="shared" si="151"/>
        <v>0</v>
      </c>
      <c r="AL171" s="20">
        <f t="shared" si="152"/>
        <v>0</v>
      </c>
      <c r="AM171" s="20">
        <f t="shared" si="153"/>
        <v>0</v>
      </c>
      <c r="AN171" s="20">
        <v>1.1150738903585866E-2</v>
      </c>
      <c r="AO171" s="20">
        <f t="shared" si="154"/>
        <v>0</v>
      </c>
      <c r="AP171" s="20">
        <f t="shared" si="155"/>
        <v>0</v>
      </c>
      <c r="AQ171" s="20">
        <f t="shared" si="156"/>
        <v>0</v>
      </c>
      <c r="AR171" s="20">
        <v>2.3298000000000001</v>
      </c>
      <c r="AS171" s="20">
        <f t="shared" si="118"/>
        <v>0</v>
      </c>
      <c r="AT171" s="20">
        <f t="shared" si="157"/>
        <v>0</v>
      </c>
      <c r="AU171" s="20">
        <f t="shared" si="158"/>
        <v>0</v>
      </c>
      <c r="AV171" s="20">
        <f t="shared" si="159"/>
        <v>0</v>
      </c>
      <c r="AW171" s="20">
        <f t="shared" si="160"/>
        <v>0</v>
      </c>
      <c r="AX171" s="20">
        <f t="shared" si="161"/>
        <v>0</v>
      </c>
      <c r="AY171" s="20">
        <v>1.4424405840418708E-2</v>
      </c>
      <c r="AZ171" s="20">
        <f t="shared" si="162"/>
        <v>0</v>
      </c>
      <c r="BA171" s="20">
        <f t="shared" si="163"/>
        <v>0</v>
      </c>
      <c r="BB171" s="20">
        <f t="shared" si="164"/>
        <v>0</v>
      </c>
      <c r="BC171" s="20">
        <v>1.5298000000000003</v>
      </c>
      <c r="BD171" s="20">
        <f t="shared" si="119"/>
        <v>0</v>
      </c>
      <c r="BE171" s="20">
        <f t="shared" si="120"/>
        <v>0.60061405728337913</v>
      </c>
      <c r="BF171" s="20">
        <f t="shared" si="121"/>
        <v>0.58916460182405406</v>
      </c>
      <c r="BG171" s="20">
        <f t="shared" si="122"/>
        <v>0.61228796994069767</v>
      </c>
      <c r="BH171" s="20">
        <f t="shared" si="123"/>
        <v>0.57793525169883575</v>
      </c>
      <c r="BI171" s="20">
        <f t="shared" si="124"/>
        <v>0.62419077844750004</v>
      </c>
      <c r="BJ171" s="20">
        <f t="shared" si="125"/>
        <v>0</v>
      </c>
      <c r="BK171" s="20">
        <f t="shared" si="126"/>
        <v>0</v>
      </c>
      <c r="BL171" s="20">
        <f t="shared" si="127"/>
        <v>0</v>
      </c>
      <c r="BM171" s="20">
        <f t="shared" si="128"/>
        <v>0</v>
      </c>
      <c r="BN171" s="20">
        <f t="shared" si="129"/>
        <v>0</v>
      </c>
    </row>
    <row r="172" spans="1:66" x14ac:dyDescent="0.3">
      <c r="A172" s="20">
        <f t="shared" si="117"/>
        <v>155</v>
      </c>
      <c r="B172" s="20">
        <f t="shared" si="165"/>
        <v>0</v>
      </c>
      <c r="C172" s="20">
        <f t="shared" si="166"/>
        <v>0</v>
      </c>
      <c r="D172" s="20">
        <f t="shared" si="167"/>
        <v>0</v>
      </c>
      <c r="E172" s="20">
        <f t="shared" si="168"/>
        <v>0</v>
      </c>
      <c r="F172" s="20">
        <f t="shared" si="169"/>
        <v>0</v>
      </c>
      <c r="G172" s="20">
        <v>1.3393933540130964E-2</v>
      </c>
      <c r="H172" s="20">
        <f t="shared" si="170"/>
        <v>0</v>
      </c>
      <c r="I172" s="20">
        <f t="shared" si="171"/>
        <v>0</v>
      </c>
      <c r="J172" s="20">
        <f t="shared" si="172"/>
        <v>0</v>
      </c>
      <c r="K172" s="4">
        <v>1.9323999999999999</v>
      </c>
      <c r="L172" s="20">
        <f t="shared" si="130"/>
        <v>0</v>
      </c>
      <c r="M172" s="20">
        <f t="shared" si="131"/>
        <v>0</v>
      </c>
      <c r="N172" s="20">
        <f t="shared" si="132"/>
        <v>0</v>
      </c>
      <c r="O172" s="20">
        <f t="shared" si="133"/>
        <v>0</v>
      </c>
      <c r="P172" s="20">
        <f t="shared" si="134"/>
        <v>0</v>
      </c>
      <c r="Q172" s="20">
        <f t="shared" si="135"/>
        <v>0</v>
      </c>
      <c r="R172" s="20">
        <v>1.2537776721654903E-2</v>
      </c>
      <c r="S172" s="20">
        <f t="shared" si="136"/>
        <v>0</v>
      </c>
      <c r="T172" s="20">
        <f t="shared" si="137"/>
        <v>0</v>
      </c>
      <c r="U172" s="20">
        <f t="shared" si="138"/>
        <v>0</v>
      </c>
      <c r="V172" s="20">
        <v>2.1324000000000001</v>
      </c>
      <c r="W172" s="20">
        <f t="shared" si="139"/>
        <v>0</v>
      </c>
      <c r="X172" s="20">
        <f t="shared" si="140"/>
        <v>0</v>
      </c>
      <c r="Y172" s="20">
        <f t="shared" si="141"/>
        <v>0</v>
      </c>
      <c r="Z172" s="20">
        <f t="shared" si="142"/>
        <v>0</v>
      </c>
      <c r="AA172" s="20">
        <f t="shared" si="143"/>
        <v>0</v>
      </c>
      <c r="AB172" s="20">
        <f t="shared" si="144"/>
        <v>0</v>
      </c>
      <c r="AC172" s="20">
        <v>1.4131558824840629E-2</v>
      </c>
      <c r="AD172" s="20">
        <f t="shared" si="145"/>
        <v>0</v>
      </c>
      <c r="AE172" s="20">
        <f t="shared" si="146"/>
        <v>0</v>
      </c>
      <c r="AF172" s="20">
        <f t="shared" si="147"/>
        <v>0</v>
      </c>
      <c r="AG172" s="20">
        <v>1.7323999999999999</v>
      </c>
      <c r="AH172" s="20">
        <f t="shared" si="148"/>
        <v>0</v>
      </c>
      <c r="AI172" s="20">
        <f t="shared" si="149"/>
        <v>0</v>
      </c>
      <c r="AJ172" s="20">
        <f t="shared" si="150"/>
        <v>0</v>
      </c>
      <c r="AK172" s="20">
        <f t="shared" si="151"/>
        <v>0</v>
      </c>
      <c r="AL172" s="20">
        <f t="shared" si="152"/>
        <v>0</v>
      </c>
      <c r="AM172" s="20">
        <f t="shared" si="153"/>
        <v>0</v>
      </c>
      <c r="AN172" s="20">
        <v>1.1443461592906656E-2</v>
      </c>
      <c r="AO172" s="20">
        <f t="shared" si="154"/>
        <v>0</v>
      </c>
      <c r="AP172" s="20">
        <f t="shared" si="155"/>
        <v>0</v>
      </c>
      <c r="AQ172" s="20">
        <f t="shared" si="156"/>
        <v>0</v>
      </c>
      <c r="AR172" s="20">
        <v>2.3323999999999998</v>
      </c>
      <c r="AS172" s="20">
        <f t="shared" si="118"/>
        <v>0</v>
      </c>
      <c r="AT172" s="20">
        <f t="shared" si="157"/>
        <v>0</v>
      </c>
      <c r="AU172" s="20">
        <f t="shared" si="158"/>
        <v>0</v>
      </c>
      <c r="AV172" s="20">
        <f t="shared" si="159"/>
        <v>0</v>
      </c>
      <c r="AW172" s="20">
        <f t="shared" si="160"/>
        <v>0</v>
      </c>
      <c r="AX172" s="20">
        <f t="shared" si="161"/>
        <v>0</v>
      </c>
      <c r="AY172" s="20">
        <v>1.4796724798190053E-2</v>
      </c>
      <c r="AZ172" s="20">
        <f t="shared" si="162"/>
        <v>0</v>
      </c>
      <c r="BA172" s="20">
        <f t="shared" si="163"/>
        <v>0</v>
      </c>
      <c r="BB172" s="20">
        <f t="shared" si="164"/>
        <v>0</v>
      </c>
      <c r="BC172" s="20">
        <v>1.5324</v>
      </c>
      <c r="BD172" s="20">
        <f t="shared" si="119"/>
        <v>0</v>
      </c>
      <c r="BE172" s="20">
        <f t="shared" si="120"/>
        <v>0.59785035274485876</v>
      </c>
      <c r="BF172" s="20">
        <f t="shared" si="121"/>
        <v>0.58635630518576465</v>
      </c>
      <c r="BG172" s="20">
        <f t="shared" si="122"/>
        <v>0.60957167609438045</v>
      </c>
      <c r="BH172" s="20">
        <f t="shared" si="123"/>
        <v>0.57508508993751062</v>
      </c>
      <c r="BI172" s="20">
        <f t="shared" si="124"/>
        <v>0.62152480808051136</v>
      </c>
      <c r="BJ172" s="20">
        <f t="shared" si="125"/>
        <v>0</v>
      </c>
      <c r="BK172" s="20">
        <f t="shared" si="126"/>
        <v>0</v>
      </c>
      <c r="BL172" s="20">
        <f t="shared" si="127"/>
        <v>0</v>
      </c>
      <c r="BM172" s="20">
        <f t="shared" si="128"/>
        <v>0</v>
      </c>
      <c r="BN172" s="20">
        <f t="shared" si="129"/>
        <v>0</v>
      </c>
    </row>
    <row r="173" spans="1:66" x14ac:dyDescent="0.3">
      <c r="A173" s="20">
        <f t="shared" si="117"/>
        <v>156</v>
      </c>
      <c r="B173" s="20">
        <f t="shared" si="165"/>
        <v>0</v>
      </c>
      <c r="C173" s="20">
        <f t="shared" si="166"/>
        <v>0</v>
      </c>
      <c r="D173" s="20">
        <f t="shared" si="167"/>
        <v>0</v>
      </c>
      <c r="E173" s="20">
        <f t="shared" si="168"/>
        <v>0</v>
      </c>
      <c r="F173" s="20">
        <f t="shared" si="169"/>
        <v>0</v>
      </c>
      <c r="G173" s="20">
        <v>1.1443461592906656E-2</v>
      </c>
      <c r="H173" s="20">
        <f t="shared" si="170"/>
        <v>0</v>
      </c>
      <c r="I173" s="20">
        <f t="shared" si="171"/>
        <v>0</v>
      </c>
      <c r="J173" s="20">
        <f t="shared" si="172"/>
        <v>0</v>
      </c>
      <c r="K173" s="4">
        <v>1.9340999999999999</v>
      </c>
      <c r="L173" s="20">
        <f t="shared" si="130"/>
        <v>0</v>
      </c>
      <c r="M173" s="20">
        <f t="shared" si="131"/>
        <v>0</v>
      </c>
      <c r="N173" s="20">
        <f t="shared" si="132"/>
        <v>0</v>
      </c>
      <c r="O173" s="20">
        <f t="shared" si="133"/>
        <v>0</v>
      </c>
      <c r="P173" s="20">
        <f t="shared" si="134"/>
        <v>0</v>
      </c>
      <c r="Q173" s="20">
        <f t="shared" si="135"/>
        <v>0</v>
      </c>
      <c r="R173" s="20">
        <v>1.0680604772129509E-2</v>
      </c>
      <c r="S173" s="20">
        <f t="shared" si="136"/>
        <v>0</v>
      </c>
      <c r="T173" s="20">
        <f t="shared" si="137"/>
        <v>0</v>
      </c>
      <c r="U173" s="20">
        <f t="shared" si="138"/>
        <v>0</v>
      </c>
      <c r="V173" s="20">
        <v>2.1341000000000001</v>
      </c>
      <c r="W173" s="20">
        <f t="shared" si="139"/>
        <v>0</v>
      </c>
      <c r="X173" s="20">
        <f t="shared" si="140"/>
        <v>0</v>
      </c>
      <c r="Y173" s="20">
        <f t="shared" si="141"/>
        <v>0</v>
      </c>
      <c r="Z173" s="20">
        <f t="shared" si="142"/>
        <v>0</v>
      </c>
      <c r="AA173" s="20">
        <f t="shared" si="143"/>
        <v>0</v>
      </c>
      <c r="AB173" s="20">
        <f t="shared" si="144"/>
        <v>0</v>
      </c>
      <c r="AC173" s="20">
        <v>1.2098449403644018E-2</v>
      </c>
      <c r="AD173" s="20">
        <f t="shared" si="145"/>
        <v>0</v>
      </c>
      <c r="AE173" s="20">
        <f t="shared" si="146"/>
        <v>0</v>
      </c>
      <c r="AF173" s="20">
        <f t="shared" si="147"/>
        <v>0</v>
      </c>
      <c r="AG173" s="20">
        <v>1.7341</v>
      </c>
      <c r="AH173" s="20">
        <f t="shared" si="148"/>
        <v>0</v>
      </c>
      <c r="AI173" s="20">
        <f t="shared" si="149"/>
        <v>0</v>
      </c>
      <c r="AJ173" s="20">
        <f t="shared" si="150"/>
        <v>0</v>
      </c>
      <c r="AK173" s="20">
        <f t="shared" si="151"/>
        <v>0</v>
      </c>
      <c r="AL173" s="20">
        <f t="shared" si="152"/>
        <v>0</v>
      </c>
      <c r="AM173" s="20">
        <f t="shared" si="153"/>
        <v>0</v>
      </c>
      <c r="AN173" s="20">
        <v>9.70124926491156E-3</v>
      </c>
      <c r="AO173" s="20">
        <f t="shared" si="154"/>
        <v>0</v>
      </c>
      <c r="AP173" s="20">
        <f t="shared" si="155"/>
        <v>0</v>
      </c>
      <c r="AQ173" s="20">
        <f t="shared" si="156"/>
        <v>0</v>
      </c>
      <c r="AR173" s="20">
        <v>2.3340999999999998</v>
      </c>
      <c r="AS173" s="20">
        <f t="shared" si="118"/>
        <v>0</v>
      </c>
      <c r="AT173" s="20">
        <f t="shared" si="157"/>
        <v>0</v>
      </c>
      <c r="AU173" s="20">
        <f t="shared" si="158"/>
        <v>0</v>
      </c>
      <c r="AV173" s="20">
        <f t="shared" si="159"/>
        <v>0</v>
      </c>
      <c r="AW173" s="20">
        <f t="shared" si="160"/>
        <v>0</v>
      </c>
      <c r="AX173" s="20">
        <f t="shared" si="161"/>
        <v>0</v>
      </c>
      <c r="AY173" s="20">
        <v>1.271027433409222E-2</v>
      </c>
      <c r="AZ173" s="20">
        <f t="shared" si="162"/>
        <v>0</v>
      </c>
      <c r="BA173" s="20">
        <f t="shared" si="163"/>
        <v>0</v>
      </c>
      <c r="BB173" s="20">
        <f t="shared" si="164"/>
        <v>0</v>
      </c>
      <c r="BC173" s="20">
        <v>1.5341</v>
      </c>
      <c r="BD173" s="20">
        <f t="shared" si="119"/>
        <v>0</v>
      </c>
      <c r="BE173" s="20">
        <f t="shared" si="120"/>
        <v>0.59509852611897807</v>
      </c>
      <c r="BF173" s="20">
        <f t="shared" si="121"/>
        <v>0.58356057173081954</v>
      </c>
      <c r="BG173" s="20">
        <f t="shared" si="122"/>
        <v>0.6068665766320317</v>
      </c>
      <c r="BH173" s="20">
        <f t="shared" si="123"/>
        <v>0.57224817742726375</v>
      </c>
      <c r="BI173" s="20">
        <f t="shared" si="124"/>
        <v>0.61886935130615583</v>
      </c>
      <c r="BJ173" s="20">
        <f t="shared" si="125"/>
        <v>0</v>
      </c>
      <c r="BK173" s="20">
        <f t="shared" si="126"/>
        <v>0</v>
      </c>
      <c r="BL173" s="20">
        <f t="shared" si="127"/>
        <v>0</v>
      </c>
      <c r="BM173" s="20">
        <f t="shared" si="128"/>
        <v>0</v>
      </c>
      <c r="BN173" s="20">
        <f t="shared" si="129"/>
        <v>0</v>
      </c>
    </row>
    <row r="174" spans="1:66" x14ac:dyDescent="0.3">
      <c r="A174" s="20">
        <f t="shared" si="117"/>
        <v>157</v>
      </c>
      <c r="B174" s="20">
        <f t="shared" si="165"/>
        <v>0</v>
      </c>
      <c r="C174" s="20">
        <f t="shared" si="166"/>
        <v>0</v>
      </c>
      <c r="D174" s="20">
        <f t="shared" si="167"/>
        <v>0</v>
      </c>
      <c r="E174" s="20">
        <f t="shared" si="168"/>
        <v>0</v>
      </c>
      <c r="F174" s="20">
        <f t="shared" si="169"/>
        <v>0</v>
      </c>
      <c r="G174" s="20">
        <v>1.1538092009444334E-2</v>
      </c>
      <c r="H174" s="20">
        <f t="shared" si="170"/>
        <v>0</v>
      </c>
      <c r="I174" s="20">
        <f t="shared" si="171"/>
        <v>0</v>
      </c>
      <c r="J174" s="20">
        <f t="shared" si="172"/>
        <v>0</v>
      </c>
      <c r="K174" s="4">
        <v>1.9367999999999999</v>
      </c>
      <c r="L174" s="20">
        <f t="shared" si="130"/>
        <v>0</v>
      </c>
      <c r="M174" s="20">
        <f t="shared" si="131"/>
        <v>0</v>
      </c>
      <c r="N174" s="20">
        <f t="shared" si="132"/>
        <v>0</v>
      </c>
      <c r="O174" s="20">
        <f t="shared" si="133"/>
        <v>0</v>
      </c>
      <c r="P174" s="20">
        <f t="shared" si="134"/>
        <v>0</v>
      </c>
      <c r="Q174" s="20">
        <f t="shared" si="135"/>
        <v>0</v>
      </c>
      <c r="R174" s="20">
        <v>1.0746275765792457E-2</v>
      </c>
      <c r="S174" s="20">
        <f t="shared" si="136"/>
        <v>0</v>
      </c>
      <c r="T174" s="20">
        <f t="shared" si="137"/>
        <v>0</v>
      </c>
      <c r="U174" s="20">
        <f t="shared" si="138"/>
        <v>0</v>
      </c>
      <c r="V174" s="20">
        <v>2.1368</v>
      </c>
      <c r="W174" s="20">
        <f t="shared" si="139"/>
        <v>0</v>
      </c>
      <c r="X174" s="20">
        <f t="shared" si="140"/>
        <v>0</v>
      </c>
      <c r="Y174" s="20">
        <f t="shared" si="141"/>
        <v>0</v>
      </c>
      <c r="Z174" s="20">
        <f t="shared" si="142"/>
        <v>0</v>
      </c>
      <c r="AA174" s="20">
        <f t="shared" si="143"/>
        <v>0</v>
      </c>
      <c r="AB174" s="20">
        <f t="shared" si="144"/>
        <v>0</v>
      </c>
      <c r="AC174" s="20">
        <v>1.2222389382381293E-2</v>
      </c>
      <c r="AD174" s="20">
        <f t="shared" si="145"/>
        <v>0</v>
      </c>
      <c r="AE174" s="20">
        <f t="shared" si="146"/>
        <v>0</v>
      </c>
      <c r="AF174" s="20">
        <f t="shared" si="147"/>
        <v>0</v>
      </c>
      <c r="AG174" s="20">
        <v>1.7367999999999999</v>
      </c>
      <c r="AH174" s="20">
        <f t="shared" si="148"/>
        <v>0</v>
      </c>
      <c r="AI174" s="20">
        <f t="shared" si="149"/>
        <v>0</v>
      </c>
      <c r="AJ174" s="20">
        <f t="shared" si="150"/>
        <v>0</v>
      </c>
      <c r="AK174" s="20">
        <f t="shared" si="151"/>
        <v>0</v>
      </c>
      <c r="AL174" s="20">
        <f t="shared" si="152"/>
        <v>0</v>
      </c>
      <c r="AM174" s="20">
        <f t="shared" si="153"/>
        <v>0</v>
      </c>
      <c r="AN174" s="20">
        <v>9.7290834557869355E-3</v>
      </c>
      <c r="AO174" s="20">
        <f t="shared" si="154"/>
        <v>0</v>
      </c>
      <c r="AP174" s="20">
        <f t="shared" si="155"/>
        <v>0</v>
      </c>
      <c r="AQ174" s="20">
        <f t="shared" si="156"/>
        <v>0</v>
      </c>
      <c r="AR174" s="20">
        <v>2.3367999999999998</v>
      </c>
      <c r="AS174" s="20">
        <f t="shared" si="118"/>
        <v>0</v>
      </c>
      <c r="AT174" s="20">
        <f t="shared" si="157"/>
        <v>0</v>
      </c>
      <c r="AU174" s="20">
        <f t="shared" si="158"/>
        <v>0</v>
      </c>
      <c r="AV174" s="20">
        <f t="shared" si="159"/>
        <v>0</v>
      </c>
      <c r="AW174" s="20">
        <f t="shared" si="160"/>
        <v>0</v>
      </c>
      <c r="AX174" s="20">
        <f t="shared" si="161"/>
        <v>0</v>
      </c>
      <c r="AY174" s="20">
        <v>1.2863884355562405E-2</v>
      </c>
      <c r="AZ174" s="20">
        <f t="shared" si="162"/>
        <v>0</v>
      </c>
      <c r="BA174" s="20">
        <f t="shared" si="163"/>
        <v>0</v>
      </c>
      <c r="BB174" s="20">
        <f t="shared" si="164"/>
        <v>0</v>
      </c>
      <c r="BC174" s="20">
        <v>1.5367999999999999</v>
      </c>
      <c r="BD174" s="20">
        <f t="shared" si="119"/>
        <v>0</v>
      </c>
      <c r="BE174" s="20">
        <f t="shared" si="120"/>
        <v>0.59235803911865215</v>
      </c>
      <c r="BF174" s="20">
        <f t="shared" si="121"/>
        <v>0.58077686775164972</v>
      </c>
      <c r="BG174" s="20">
        <f t="shared" si="122"/>
        <v>0.60417212824919619</v>
      </c>
      <c r="BH174" s="20">
        <f t="shared" si="123"/>
        <v>0.56942398461030175</v>
      </c>
      <c r="BI174" s="20">
        <f t="shared" si="124"/>
        <v>0.61622385935696056</v>
      </c>
      <c r="BJ174" s="20">
        <f t="shared" si="125"/>
        <v>0</v>
      </c>
      <c r="BK174" s="20">
        <f t="shared" si="126"/>
        <v>0</v>
      </c>
      <c r="BL174" s="20">
        <f t="shared" si="127"/>
        <v>0</v>
      </c>
      <c r="BM174" s="20">
        <f t="shared" si="128"/>
        <v>0</v>
      </c>
      <c r="BN174" s="20">
        <f t="shared" si="129"/>
        <v>0</v>
      </c>
    </row>
    <row r="175" spans="1:66" x14ac:dyDescent="0.3">
      <c r="A175" s="20">
        <f t="shared" si="117"/>
        <v>158</v>
      </c>
      <c r="B175" s="20">
        <f t="shared" si="165"/>
        <v>0</v>
      </c>
      <c r="C175" s="20">
        <f t="shared" si="166"/>
        <v>0</v>
      </c>
      <c r="D175" s="20">
        <f t="shared" si="167"/>
        <v>0</v>
      </c>
      <c r="E175" s="20">
        <f t="shared" si="168"/>
        <v>0</v>
      </c>
      <c r="F175" s="20">
        <f t="shared" si="169"/>
        <v>0</v>
      </c>
      <c r="G175" s="20">
        <v>1.0849570028878541E-2</v>
      </c>
      <c r="H175" s="20">
        <f t="shared" si="170"/>
        <v>0</v>
      </c>
      <c r="I175" s="20">
        <f t="shared" si="171"/>
        <v>0</v>
      </c>
      <c r="J175" s="20">
        <f t="shared" si="172"/>
        <v>0</v>
      </c>
      <c r="K175" s="4">
        <v>1.9392</v>
      </c>
      <c r="L175" s="20">
        <f t="shared" si="130"/>
        <v>0</v>
      </c>
      <c r="M175" s="20">
        <f t="shared" si="131"/>
        <v>0</v>
      </c>
      <c r="N175" s="20">
        <f t="shared" si="132"/>
        <v>0</v>
      </c>
      <c r="O175" s="20">
        <f t="shared" si="133"/>
        <v>0</v>
      </c>
      <c r="P175" s="20">
        <f t="shared" si="134"/>
        <v>0</v>
      </c>
      <c r="Q175" s="20">
        <f t="shared" si="135"/>
        <v>0</v>
      </c>
      <c r="R175" s="20">
        <v>1.0091713348058584E-2</v>
      </c>
      <c r="S175" s="20">
        <f t="shared" si="136"/>
        <v>0</v>
      </c>
      <c r="T175" s="20">
        <f t="shared" si="137"/>
        <v>0</v>
      </c>
      <c r="U175" s="20">
        <f t="shared" si="138"/>
        <v>0</v>
      </c>
      <c r="V175" s="20">
        <v>2.1392000000000002</v>
      </c>
      <c r="W175" s="20">
        <f t="shared" si="139"/>
        <v>0</v>
      </c>
      <c r="X175" s="20">
        <f t="shared" si="140"/>
        <v>0</v>
      </c>
      <c r="Y175" s="20">
        <f t="shared" si="141"/>
        <v>0</v>
      </c>
      <c r="Z175" s="20">
        <f t="shared" si="142"/>
        <v>0</v>
      </c>
      <c r="AA175" s="20">
        <f t="shared" si="143"/>
        <v>0</v>
      </c>
      <c r="AB175" s="20">
        <f t="shared" si="144"/>
        <v>0</v>
      </c>
      <c r="AC175" s="20">
        <v>1.1509692419790052E-2</v>
      </c>
      <c r="AD175" s="20">
        <f t="shared" si="145"/>
        <v>0</v>
      </c>
      <c r="AE175" s="20">
        <f t="shared" si="146"/>
        <v>0</v>
      </c>
      <c r="AF175" s="20">
        <f t="shared" si="147"/>
        <v>0</v>
      </c>
      <c r="AG175" s="20">
        <v>1.7392000000000001</v>
      </c>
      <c r="AH175" s="20">
        <f t="shared" si="148"/>
        <v>0</v>
      </c>
      <c r="AI175" s="20">
        <f t="shared" si="149"/>
        <v>0</v>
      </c>
      <c r="AJ175" s="20">
        <f t="shared" si="150"/>
        <v>0</v>
      </c>
      <c r="AK175" s="20">
        <f t="shared" si="151"/>
        <v>0</v>
      </c>
      <c r="AL175" s="20">
        <f t="shared" si="152"/>
        <v>0</v>
      </c>
      <c r="AM175" s="20">
        <f t="shared" si="153"/>
        <v>0</v>
      </c>
      <c r="AN175" s="20">
        <v>9.1002782846937302E-3</v>
      </c>
      <c r="AO175" s="20">
        <f t="shared" si="154"/>
        <v>0</v>
      </c>
      <c r="AP175" s="20">
        <f t="shared" si="155"/>
        <v>0</v>
      </c>
      <c r="AQ175" s="20">
        <f t="shared" si="156"/>
        <v>0</v>
      </c>
      <c r="AR175" s="20">
        <v>2.3391999999999999</v>
      </c>
      <c r="AS175" s="20">
        <f t="shared" si="118"/>
        <v>0</v>
      </c>
      <c r="AT175" s="20">
        <f t="shared" si="157"/>
        <v>0</v>
      </c>
      <c r="AU175" s="20">
        <f t="shared" si="158"/>
        <v>0</v>
      </c>
      <c r="AV175" s="20">
        <f t="shared" si="159"/>
        <v>0</v>
      </c>
      <c r="AW175" s="20">
        <f t="shared" si="160"/>
        <v>0</v>
      </c>
      <c r="AX175" s="20">
        <f t="shared" si="161"/>
        <v>0</v>
      </c>
      <c r="AY175" s="20">
        <v>1.2146098385599546E-2</v>
      </c>
      <c r="AZ175" s="20">
        <f t="shared" si="162"/>
        <v>0</v>
      </c>
      <c r="BA175" s="20">
        <f t="shared" si="163"/>
        <v>0</v>
      </c>
      <c r="BB175" s="20">
        <f t="shared" si="164"/>
        <v>0</v>
      </c>
      <c r="BC175" s="20">
        <v>1.5392000000000001</v>
      </c>
      <c r="BD175" s="20">
        <f t="shared" si="119"/>
        <v>0</v>
      </c>
      <c r="BE175" s="20">
        <f t="shared" si="120"/>
        <v>0.58962899850198414</v>
      </c>
      <c r="BF175" s="20">
        <f t="shared" si="121"/>
        <v>0.57800529211695739</v>
      </c>
      <c r="BG175" s="20">
        <f t="shared" si="122"/>
        <v>0.6014884454073065</v>
      </c>
      <c r="BH175" s="20">
        <f t="shared" si="123"/>
        <v>0.56661260228316757</v>
      </c>
      <c r="BI175" s="20">
        <f t="shared" si="124"/>
        <v>0.61358845420871844</v>
      </c>
      <c r="BJ175" s="20">
        <f t="shared" si="125"/>
        <v>0</v>
      </c>
      <c r="BK175" s="20">
        <f t="shared" si="126"/>
        <v>0</v>
      </c>
      <c r="BL175" s="20">
        <f t="shared" si="127"/>
        <v>0</v>
      </c>
      <c r="BM175" s="20">
        <f t="shared" si="128"/>
        <v>0</v>
      </c>
      <c r="BN175" s="20">
        <f t="shared" si="129"/>
        <v>0</v>
      </c>
    </row>
    <row r="176" spans="1:66" x14ac:dyDescent="0.3">
      <c r="A176" s="20">
        <f t="shared" si="117"/>
        <v>159</v>
      </c>
      <c r="B176" s="20">
        <f t="shared" si="165"/>
        <v>0</v>
      </c>
      <c r="C176" s="20">
        <f t="shared" si="166"/>
        <v>0</v>
      </c>
      <c r="D176" s="20">
        <f t="shared" si="167"/>
        <v>0</v>
      </c>
      <c r="E176" s="20">
        <f t="shared" si="168"/>
        <v>0</v>
      </c>
      <c r="F176" s="20">
        <f t="shared" si="169"/>
        <v>0</v>
      </c>
      <c r="G176" s="20">
        <v>9.8033500661752759E-3</v>
      </c>
      <c r="H176" s="20">
        <f t="shared" si="170"/>
        <v>0</v>
      </c>
      <c r="I176" s="20">
        <f t="shared" si="171"/>
        <v>0</v>
      </c>
      <c r="J176" s="20">
        <f t="shared" si="172"/>
        <v>0</v>
      </c>
      <c r="K176" s="4">
        <v>1.9399000000000002</v>
      </c>
      <c r="L176" s="20">
        <f t="shared" si="130"/>
        <v>0</v>
      </c>
      <c r="M176" s="20">
        <f t="shared" si="131"/>
        <v>0</v>
      </c>
      <c r="N176" s="20">
        <f t="shared" si="132"/>
        <v>0</v>
      </c>
      <c r="O176" s="20">
        <f t="shared" si="133"/>
        <v>0</v>
      </c>
      <c r="P176" s="20">
        <f t="shared" si="134"/>
        <v>0</v>
      </c>
      <c r="Q176" s="20">
        <f t="shared" si="135"/>
        <v>0</v>
      </c>
      <c r="R176" s="20">
        <v>9.1279273138357153E-3</v>
      </c>
      <c r="S176" s="20">
        <f t="shared" si="136"/>
        <v>0</v>
      </c>
      <c r="T176" s="20">
        <f t="shared" si="137"/>
        <v>0</v>
      </c>
      <c r="U176" s="20">
        <f t="shared" si="138"/>
        <v>0</v>
      </c>
      <c r="V176" s="20">
        <v>2.1399000000000004</v>
      </c>
      <c r="W176" s="20">
        <f t="shared" si="139"/>
        <v>0</v>
      </c>
      <c r="X176" s="20">
        <f t="shared" si="140"/>
        <v>0</v>
      </c>
      <c r="Y176" s="20">
        <f t="shared" si="141"/>
        <v>0</v>
      </c>
      <c r="Z176" s="20">
        <f t="shared" si="142"/>
        <v>0</v>
      </c>
      <c r="AA176" s="20">
        <f t="shared" si="143"/>
        <v>0</v>
      </c>
      <c r="AB176" s="20">
        <f t="shared" si="144"/>
        <v>0</v>
      </c>
      <c r="AC176" s="20">
        <v>1.039969948079178E-2</v>
      </c>
      <c r="AD176" s="20">
        <f t="shared" si="145"/>
        <v>0</v>
      </c>
      <c r="AE176" s="20">
        <f t="shared" si="146"/>
        <v>0</v>
      </c>
      <c r="AF176" s="20">
        <f t="shared" si="147"/>
        <v>0</v>
      </c>
      <c r="AG176" s="20">
        <v>1.7399000000000002</v>
      </c>
      <c r="AH176" s="20">
        <f t="shared" si="148"/>
        <v>0</v>
      </c>
      <c r="AI176" s="20">
        <f t="shared" si="149"/>
        <v>0</v>
      </c>
      <c r="AJ176" s="20">
        <f t="shared" si="150"/>
        <v>0</v>
      </c>
      <c r="AK176" s="20">
        <f t="shared" si="151"/>
        <v>0</v>
      </c>
      <c r="AL176" s="20">
        <f t="shared" si="152"/>
        <v>0</v>
      </c>
      <c r="AM176" s="20">
        <f t="shared" si="153"/>
        <v>0</v>
      </c>
      <c r="AN176" s="20">
        <v>8.2382118742589938E-3</v>
      </c>
      <c r="AO176" s="20">
        <f t="shared" si="154"/>
        <v>0</v>
      </c>
      <c r="AP176" s="20">
        <f t="shared" si="155"/>
        <v>0</v>
      </c>
      <c r="AQ176" s="20">
        <f t="shared" si="156"/>
        <v>0</v>
      </c>
      <c r="AR176" s="20">
        <v>2.3399000000000001</v>
      </c>
      <c r="AS176" s="20">
        <f t="shared" si="118"/>
        <v>0</v>
      </c>
      <c r="AT176" s="20">
        <f t="shared" si="157"/>
        <v>0</v>
      </c>
      <c r="AU176" s="20">
        <f t="shared" si="158"/>
        <v>0</v>
      </c>
      <c r="AV176" s="20">
        <f t="shared" si="159"/>
        <v>0</v>
      </c>
      <c r="AW176" s="20">
        <f t="shared" si="160"/>
        <v>0</v>
      </c>
      <c r="AX176" s="20">
        <f t="shared" si="161"/>
        <v>0</v>
      </c>
      <c r="AY176" s="20">
        <v>1.097179824088057E-2</v>
      </c>
      <c r="AZ176" s="20">
        <f t="shared" si="162"/>
        <v>0</v>
      </c>
      <c r="BA176" s="20">
        <f t="shared" si="163"/>
        <v>0</v>
      </c>
      <c r="BB176" s="20">
        <f t="shared" si="164"/>
        <v>0</v>
      </c>
      <c r="BC176" s="20">
        <v>1.5399000000000003</v>
      </c>
      <c r="BD176" s="20">
        <f t="shared" si="119"/>
        <v>0</v>
      </c>
      <c r="BE176" s="20">
        <f t="shared" si="120"/>
        <v>0.58691219000443151</v>
      </c>
      <c r="BF176" s="20">
        <f t="shared" si="121"/>
        <v>0.57524660899943825</v>
      </c>
      <c r="BG176" s="20">
        <f t="shared" si="122"/>
        <v>0.59881633550568225</v>
      </c>
      <c r="BH176" s="20">
        <f t="shared" si="123"/>
        <v>0.56381477315448247</v>
      </c>
      <c r="BI176" s="20">
        <f t="shared" si="124"/>
        <v>0.61096396502865824</v>
      </c>
      <c r="BJ176" s="20">
        <f t="shared" si="125"/>
        <v>0</v>
      </c>
      <c r="BK176" s="20">
        <f t="shared" si="126"/>
        <v>0</v>
      </c>
      <c r="BL176" s="20">
        <f t="shared" si="127"/>
        <v>0</v>
      </c>
      <c r="BM176" s="20">
        <f t="shared" si="128"/>
        <v>0</v>
      </c>
      <c r="BN176" s="20">
        <f t="shared" si="129"/>
        <v>0</v>
      </c>
    </row>
    <row r="177" spans="1:66" x14ac:dyDescent="0.3">
      <c r="A177" s="20">
        <f t="shared" si="117"/>
        <v>160</v>
      </c>
      <c r="B177" s="20">
        <f t="shared" si="165"/>
        <v>0</v>
      </c>
      <c r="C177" s="20">
        <f t="shared" si="166"/>
        <v>0</v>
      </c>
      <c r="D177" s="20">
        <f t="shared" si="167"/>
        <v>0</v>
      </c>
      <c r="E177" s="20">
        <f t="shared" si="168"/>
        <v>0</v>
      </c>
      <c r="F177" s="20">
        <f t="shared" si="169"/>
        <v>0</v>
      </c>
      <c r="G177" s="20">
        <v>1.23178443664409E-2</v>
      </c>
      <c r="H177" s="20">
        <f t="shared" si="170"/>
        <v>0</v>
      </c>
      <c r="I177" s="20">
        <f t="shared" si="171"/>
        <v>0</v>
      </c>
      <c r="J177" s="20">
        <f t="shared" si="172"/>
        <v>0</v>
      </c>
      <c r="K177" s="4">
        <v>1.9424999999999999</v>
      </c>
      <c r="L177" s="20">
        <f t="shared" si="130"/>
        <v>0</v>
      </c>
      <c r="M177" s="20">
        <f t="shared" si="131"/>
        <v>0</v>
      </c>
      <c r="N177" s="20">
        <f t="shared" si="132"/>
        <v>0</v>
      </c>
      <c r="O177" s="20">
        <f t="shared" si="133"/>
        <v>0</v>
      </c>
      <c r="P177" s="20">
        <f t="shared" si="134"/>
        <v>0</v>
      </c>
      <c r="Q177" s="20">
        <f t="shared" si="135"/>
        <v>0</v>
      </c>
      <c r="R177" s="20">
        <v>1.152862448226355E-2</v>
      </c>
      <c r="S177" s="20">
        <f t="shared" si="136"/>
        <v>0</v>
      </c>
      <c r="T177" s="20">
        <f t="shared" si="137"/>
        <v>0</v>
      </c>
      <c r="U177" s="20">
        <f t="shared" si="138"/>
        <v>0</v>
      </c>
      <c r="V177" s="20">
        <v>2.1425000000000001</v>
      </c>
      <c r="W177" s="20">
        <f t="shared" si="139"/>
        <v>0</v>
      </c>
      <c r="X177" s="20">
        <f t="shared" si="140"/>
        <v>0</v>
      </c>
      <c r="Y177" s="20">
        <f t="shared" si="141"/>
        <v>0</v>
      </c>
      <c r="Z177" s="20">
        <f t="shared" si="142"/>
        <v>0</v>
      </c>
      <c r="AA177" s="20">
        <f t="shared" si="143"/>
        <v>0</v>
      </c>
      <c r="AB177" s="20">
        <f t="shared" si="144"/>
        <v>0</v>
      </c>
      <c r="AC177" s="20">
        <v>1.3008132944233308E-2</v>
      </c>
      <c r="AD177" s="20">
        <f t="shared" si="145"/>
        <v>0</v>
      </c>
      <c r="AE177" s="20">
        <f t="shared" si="146"/>
        <v>0</v>
      </c>
      <c r="AF177" s="20">
        <f t="shared" si="147"/>
        <v>0</v>
      </c>
      <c r="AG177" s="20">
        <v>1.7424999999999999</v>
      </c>
      <c r="AH177" s="20">
        <f t="shared" si="148"/>
        <v>0</v>
      </c>
      <c r="AI177" s="20">
        <f t="shared" si="149"/>
        <v>0</v>
      </c>
      <c r="AJ177" s="20">
        <f t="shared" si="150"/>
        <v>0</v>
      </c>
      <c r="AK177" s="20">
        <f t="shared" si="151"/>
        <v>0</v>
      </c>
      <c r="AL177" s="20">
        <f t="shared" si="152"/>
        <v>0</v>
      </c>
      <c r="AM177" s="20">
        <f t="shared" si="153"/>
        <v>0</v>
      </c>
      <c r="AN177" s="20">
        <v>1.0493237143096246E-2</v>
      </c>
      <c r="AO177" s="20">
        <f t="shared" si="154"/>
        <v>0</v>
      </c>
      <c r="AP177" s="20">
        <f t="shared" si="155"/>
        <v>0</v>
      </c>
      <c r="AQ177" s="20">
        <f t="shared" si="156"/>
        <v>0</v>
      </c>
      <c r="AR177" s="20">
        <v>2.3424999999999998</v>
      </c>
      <c r="AS177" s="20">
        <f t="shared" si="118"/>
        <v>0</v>
      </c>
      <c r="AT177" s="20">
        <f t="shared" si="157"/>
        <v>0</v>
      </c>
      <c r="AU177" s="20">
        <f t="shared" si="158"/>
        <v>0</v>
      </c>
      <c r="AV177" s="20">
        <f t="shared" si="159"/>
        <v>0</v>
      </c>
      <c r="AW177" s="20">
        <f t="shared" si="160"/>
        <v>0</v>
      </c>
      <c r="AX177" s="20">
        <f t="shared" si="161"/>
        <v>0</v>
      </c>
      <c r="AY177" s="20">
        <v>1.3664984725506923E-2</v>
      </c>
      <c r="AZ177" s="20">
        <f t="shared" si="162"/>
        <v>0</v>
      </c>
      <c r="BA177" s="20">
        <f t="shared" si="163"/>
        <v>0</v>
      </c>
      <c r="BB177" s="20">
        <f t="shared" si="164"/>
        <v>0</v>
      </c>
      <c r="BC177" s="20">
        <v>1.5425</v>
      </c>
      <c r="BD177" s="20">
        <f t="shared" si="119"/>
        <v>0</v>
      </c>
      <c r="BE177" s="20">
        <f t="shared" si="120"/>
        <v>0.58420663968125564</v>
      </c>
      <c r="BF177" s="20">
        <f t="shared" si="121"/>
        <v>0.57249985793052283</v>
      </c>
      <c r="BG177" s="20">
        <f t="shared" si="122"/>
        <v>0.59615481051059083</v>
      </c>
      <c r="BH177" s="20">
        <f t="shared" si="123"/>
        <v>0.56102954963119678</v>
      </c>
      <c r="BI177" s="20">
        <f t="shared" si="124"/>
        <v>0.60834938906927938</v>
      </c>
      <c r="BJ177" s="20">
        <f t="shared" si="125"/>
        <v>0</v>
      </c>
      <c r="BK177" s="20">
        <f t="shared" si="126"/>
        <v>0</v>
      </c>
      <c r="BL177" s="20">
        <f t="shared" si="127"/>
        <v>0</v>
      </c>
      <c r="BM177" s="20">
        <f t="shared" si="128"/>
        <v>0</v>
      </c>
      <c r="BN177" s="20">
        <f t="shared" si="129"/>
        <v>0</v>
      </c>
    </row>
    <row r="178" spans="1:66" x14ac:dyDescent="0.3">
      <c r="A178" s="20">
        <f t="shared" si="117"/>
        <v>161</v>
      </c>
      <c r="B178" s="20">
        <f t="shared" si="165"/>
        <v>0</v>
      </c>
      <c r="C178" s="20">
        <f t="shared" si="166"/>
        <v>0</v>
      </c>
      <c r="D178" s="20">
        <f t="shared" si="167"/>
        <v>0</v>
      </c>
      <c r="E178" s="20">
        <f t="shared" si="168"/>
        <v>0</v>
      </c>
      <c r="F178" s="20">
        <f t="shared" si="169"/>
        <v>0</v>
      </c>
      <c r="G178" s="20">
        <v>1.227965019512145E-2</v>
      </c>
      <c r="H178" s="20">
        <f t="shared" si="170"/>
        <v>0</v>
      </c>
      <c r="I178" s="20">
        <f t="shared" si="171"/>
        <v>0</v>
      </c>
      <c r="J178" s="20">
        <f t="shared" si="172"/>
        <v>0</v>
      </c>
      <c r="K178" s="4">
        <v>1.9439000000000002</v>
      </c>
      <c r="L178" s="20">
        <f t="shared" si="130"/>
        <v>0</v>
      </c>
      <c r="M178" s="20">
        <f t="shared" si="131"/>
        <v>0</v>
      </c>
      <c r="N178" s="20">
        <f t="shared" si="132"/>
        <v>0</v>
      </c>
      <c r="O178" s="20">
        <f t="shared" si="133"/>
        <v>0</v>
      </c>
      <c r="P178" s="20">
        <f t="shared" si="134"/>
        <v>0</v>
      </c>
      <c r="Q178" s="20">
        <f t="shared" si="135"/>
        <v>0</v>
      </c>
      <c r="R178" s="20">
        <v>1.152862448226355E-2</v>
      </c>
      <c r="S178" s="20">
        <f t="shared" si="136"/>
        <v>0</v>
      </c>
      <c r="T178" s="20">
        <f t="shared" si="137"/>
        <v>0</v>
      </c>
      <c r="U178" s="20">
        <f t="shared" si="138"/>
        <v>0</v>
      </c>
      <c r="V178" s="20">
        <v>2.1439000000000004</v>
      </c>
      <c r="W178" s="20">
        <f t="shared" si="139"/>
        <v>0</v>
      </c>
      <c r="X178" s="20">
        <f t="shared" si="140"/>
        <v>0</v>
      </c>
      <c r="Y178" s="20">
        <f t="shared" si="141"/>
        <v>0</v>
      </c>
      <c r="Z178" s="20">
        <f t="shared" si="142"/>
        <v>0</v>
      </c>
      <c r="AA178" s="20">
        <f t="shared" si="143"/>
        <v>0</v>
      </c>
      <c r="AB178" s="20">
        <f t="shared" si="144"/>
        <v>0</v>
      </c>
      <c r="AC178" s="20">
        <v>1.2950405679587051E-2</v>
      </c>
      <c r="AD178" s="20">
        <f t="shared" si="145"/>
        <v>0</v>
      </c>
      <c r="AE178" s="20">
        <f t="shared" si="146"/>
        <v>0</v>
      </c>
      <c r="AF178" s="20">
        <f t="shared" si="147"/>
        <v>0</v>
      </c>
      <c r="AG178" s="20">
        <v>1.7439000000000002</v>
      </c>
      <c r="AH178" s="20">
        <f t="shared" si="148"/>
        <v>0</v>
      </c>
      <c r="AI178" s="20">
        <f t="shared" si="149"/>
        <v>0</v>
      </c>
      <c r="AJ178" s="20">
        <f t="shared" si="150"/>
        <v>0</v>
      </c>
      <c r="AK178" s="20">
        <f t="shared" si="151"/>
        <v>0</v>
      </c>
      <c r="AL178" s="20">
        <f t="shared" si="152"/>
        <v>0</v>
      </c>
      <c r="AM178" s="20">
        <f t="shared" si="153"/>
        <v>0</v>
      </c>
      <c r="AN178" s="20">
        <v>1.0540042472540145E-2</v>
      </c>
      <c r="AO178" s="20">
        <f t="shared" si="154"/>
        <v>0</v>
      </c>
      <c r="AP178" s="20">
        <f t="shared" si="155"/>
        <v>0</v>
      </c>
      <c r="AQ178" s="20">
        <f t="shared" si="156"/>
        <v>0</v>
      </c>
      <c r="AR178" s="20">
        <v>2.3439000000000001</v>
      </c>
      <c r="AS178" s="20">
        <f t="shared" si="118"/>
        <v>0</v>
      </c>
      <c r="AT178" s="20">
        <f t="shared" si="157"/>
        <v>0</v>
      </c>
      <c r="AU178" s="20">
        <f t="shared" si="158"/>
        <v>0</v>
      </c>
      <c r="AV178" s="20">
        <f t="shared" si="159"/>
        <v>0</v>
      </c>
      <c r="AW178" s="20">
        <f t="shared" si="160"/>
        <v>0</v>
      </c>
      <c r="AX178" s="20">
        <f t="shared" si="161"/>
        <v>0</v>
      </c>
      <c r="AY178" s="20">
        <v>1.357777175347763E-2</v>
      </c>
      <c r="AZ178" s="20">
        <f t="shared" si="162"/>
        <v>0</v>
      </c>
      <c r="BA178" s="20">
        <f t="shared" si="163"/>
        <v>0</v>
      </c>
      <c r="BB178" s="20">
        <f t="shared" si="164"/>
        <v>0</v>
      </c>
      <c r="BC178" s="20">
        <v>1.5439000000000003</v>
      </c>
      <c r="BD178" s="20">
        <f t="shared" si="119"/>
        <v>0</v>
      </c>
      <c r="BE178" s="20">
        <f t="shared" si="120"/>
        <v>0.58151288611126561</v>
      </c>
      <c r="BF178" s="20">
        <f t="shared" si="121"/>
        <v>0.56976556079962759</v>
      </c>
      <c r="BG178" s="20">
        <f t="shared" si="122"/>
        <v>0.59350442570039252</v>
      </c>
      <c r="BH178" s="20">
        <f t="shared" si="123"/>
        <v>0.55825743692317964</v>
      </c>
      <c r="BI178" s="20">
        <f t="shared" si="124"/>
        <v>0.60574529831945167</v>
      </c>
      <c r="BJ178" s="20">
        <f t="shared" si="125"/>
        <v>0</v>
      </c>
      <c r="BK178" s="20">
        <f t="shared" si="126"/>
        <v>0</v>
      </c>
      <c r="BL178" s="20">
        <f t="shared" si="127"/>
        <v>0</v>
      </c>
      <c r="BM178" s="20">
        <f t="shared" si="128"/>
        <v>0</v>
      </c>
      <c r="BN178" s="20">
        <f t="shared" si="129"/>
        <v>0</v>
      </c>
    </row>
    <row r="179" spans="1:66" x14ac:dyDescent="0.3">
      <c r="A179" s="20">
        <f t="shared" si="117"/>
        <v>162</v>
      </c>
      <c r="B179" s="20">
        <f t="shared" si="165"/>
        <v>0</v>
      </c>
      <c r="C179" s="20">
        <f t="shared" si="166"/>
        <v>0</v>
      </c>
      <c r="D179" s="20">
        <f t="shared" si="167"/>
        <v>0</v>
      </c>
      <c r="E179" s="20">
        <f t="shared" si="168"/>
        <v>0</v>
      </c>
      <c r="F179" s="20">
        <f t="shared" si="169"/>
        <v>0</v>
      </c>
      <c r="G179" s="20">
        <v>1.3171895513907184E-2</v>
      </c>
      <c r="H179" s="20">
        <f t="shared" si="170"/>
        <v>0</v>
      </c>
      <c r="I179" s="20">
        <f t="shared" si="171"/>
        <v>0</v>
      </c>
      <c r="J179" s="20">
        <f t="shared" si="172"/>
        <v>0</v>
      </c>
      <c r="K179" s="4">
        <v>1.9464000000000001</v>
      </c>
      <c r="L179" s="20">
        <f t="shared" si="130"/>
        <v>0</v>
      </c>
      <c r="M179" s="20">
        <f t="shared" si="131"/>
        <v>0</v>
      </c>
      <c r="N179" s="20">
        <f t="shared" si="132"/>
        <v>0</v>
      </c>
      <c r="O179" s="20">
        <f t="shared" si="133"/>
        <v>0</v>
      </c>
      <c r="P179" s="20">
        <f t="shared" si="134"/>
        <v>0</v>
      </c>
      <c r="Q179" s="20">
        <f t="shared" si="135"/>
        <v>0</v>
      </c>
      <c r="R179" s="20">
        <v>1.2394281484896852E-2</v>
      </c>
      <c r="S179" s="20">
        <f t="shared" si="136"/>
        <v>0</v>
      </c>
      <c r="T179" s="20">
        <f t="shared" si="137"/>
        <v>0</v>
      </c>
      <c r="U179" s="20">
        <f t="shared" si="138"/>
        <v>0</v>
      </c>
      <c r="V179" s="20">
        <v>2.1464000000000003</v>
      </c>
      <c r="W179" s="20">
        <f t="shared" si="139"/>
        <v>0</v>
      </c>
      <c r="X179" s="20">
        <f t="shared" si="140"/>
        <v>0</v>
      </c>
      <c r="Y179" s="20">
        <f t="shared" si="141"/>
        <v>0</v>
      </c>
      <c r="Z179" s="20">
        <f t="shared" si="142"/>
        <v>0</v>
      </c>
      <c r="AA179" s="20">
        <f t="shared" si="143"/>
        <v>0</v>
      </c>
      <c r="AB179" s="20">
        <f t="shared" si="144"/>
        <v>0</v>
      </c>
      <c r="AC179" s="20">
        <v>1.3868812160548916E-2</v>
      </c>
      <c r="AD179" s="20">
        <f t="shared" si="145"/>
        <v>0</v>
      </c>
      <c r="AE179" s="20">
        <f t="shared" si="146"/>
        <v>0</v>
      </c>
      <c r="AF179" s="20">
        <f t="shared" si="147"/>
        <v>0</v>
      </c>
      <c r="AG179" s="20">
        <v>1.7464000000000002</v>
      </c>
      <c r="AH179" s="20">
        <f t="shared" si="148"/>
        <v>0</v>
      </c>
      <c r="AI179" s="20">
        <f t="shared" si="149"/>
        <v>0</v>
      </c>
      <c r="AJ179" s="20">
        <f t="shared" si="150"/>
        <v>0</v>
      </c>
      <c r="AK179" s="20">
        <f t="shared" si="151"/>
        <v>0</v>
      </c>
      <c r="AL179" s="20">
        <f t="shared" si="152"/>
        <v>0</v>
      </c>
      <c r="AM179" s="20">
        <f t="shared" si="153"/>
        <v>0</v>
      </c>
      <c r="AN179" s="20">
        <v>1.1386731135978545E-2</v>
      </c>
      <c r="AO179" s="20">
        <f t="shared" si="154"/>
        <v>0</v>
      </c>
      <c r="AP179" s="20">
        <f t="shared" si="155"/>
        <v>0</v>
      </c>
      <c r="AQ179" s="20">
        <f t="shared" si="156"/>
        <v>0</v>
      </c>
      <c r="AR179" s="20">
        <v>2.3464</v>
      </c>
      <c r="AS179" s="20">
        <f t="shared" si="118"/>
        <v>0</v>
      </c>
      <c r="AT179" s="20">
        <f t="shared" si="157"/>
        <v>0</v>
      </c>
      <c r="AU179" s="20">
        <f t="shared" si="158"/>
        <v>0</v>
      </c>
      <c r="AV179" s="20">
        <f t="shared" si="159"/>
        <v>0</v>
      </c>
      <c r="AW179" s="20">
        <f t="shared" si="160"/>
        <v>0</v>
      </c>
      <c r="AX179" s="20">
        <f t="shared" si="161"/>
        <v>0</v>
      </c>
      <c r="AY179" s="20">
        <v>1.4502660290234504E-2</v>
      </c>
      <c r="AZ179" s="20">
        <f t="shared" si="162"/>
        <v>0</v>
      </c>
      <c r="BA179" s="20">
        <f t="shared" si="163"/>
        <v>0</v>
      </c>
      <c r="BB179" s="20">
        <f t="shared" si="164"/>
        <v>0</v>
      </c>
      <c r="BC179" s="20">
        <v>1.5464000000000002</v>
      </c>
      <c r="BD179" s="20">
        <f t="shared" si="119"/>
        <v>0</v>
      </c>
      <c r="BE179" s="20">
        <f t="shared" si="120"/>
        <v>0.57883035299557473</v>
      </c>
      <c r="BF179" s="20">
        <f t="shared" si="121"/>
        <v>0.5670431471546773</v>
      </c>
      <c r="BG179" s="20">
        <f t="shared" si="122"/>
        <v>0.59086459847461137</v>
      </c>
      <c r="BH179" s="20">
        <f t="shared" si="123"/>
        <v>0.55549786997976325</v>
      </c>
      <c r="BI179" s="20">
        <f t="shared" si="124"/>
        <v>0.60315110341323386</v>
      </c>
      <c r="BJ179" s="20">
        <f t="shared" si="125"/>
        <v>0</v>
      </c>
      <c r="BK179" s="20">
        <f t="shared" si="126"/>
        <v>0</v>
      </c>
      <c r="BL179" s="20">
        <f t="shared" si="127"/>
        <v>0</v>
      </c>
      <c r="BM179" s="20">
        <f t="shared" si="128"/>
        <v>0</v>
      </c>
      <c r="BN179" s="20">
        <f t="shared" si="129"/>
        <v>0</v>
      </c>
    </row>
    <row r="180" spans="1:66" x14ac:dyDescent="0.3">
      <c r="A180" s="20">
        <f t="shared" si="117"/>
        <v>163</v>
      </c>
      <c r="B180" s="20">
        <f t="shared" si="165"/>
        <v>0</v>
      </c>
      <c r="C180" s="20">
        <f t="shared" si="166"/>
        <v>0</v>
      </c>
      <c r="D180" s="20">
        <f t="shared" si="167"/>
        <v>0</v>
      </c>
      <c r="E180" s="20">
        <f t="shared" si="168"/>
        <v>0</v>
      </c>
      <c r="F180" s="20">
        <f t="shared" si="169"/>
        <v>0</v>
      </c>
      <c r="G180" s="20">
        <v>1.3829952144152391E-2</v>
      </c>
      <c r="H180" s="20">
        <f t="shared" si="170"/>
        <v>0</v>
      </c>
      <c r="I180" s="20">
        <f t="shared" si="171"/>
        <v>0</v>
      </c>
      <c r="J180" s="20">
        <f t="shared" si="172"/>
        <v>0</v>
      </c>
      <c r="K180" s="4">
        <v>1.948</v>
      </c>
      <c r="L180" s="20">
        <f t="shared" si="130"/>
        <v>0</v>
      </c>
      <c r="M180" s="20">
        <f t="shared" si="131"/>
        <v>0</v>
      </c>
      <c r="N180" s="20">
        <f t="shared" si="132"/>
        <v>0</v>
      </c>
      <c r="O180" s="20">
        <f t="shared" si="133"/>
        <v>0</v>
      </c>
      <c r="P180" s="20">
        <f t="shared" si="134"/>
        <v>0</v>
      </c>
      <c r="Q180" s="20">
        <f t="shared" si="135"/>
        <v>0</v>
      </c>
      <c r="R180" s="20">
        <v>1.3027383621943334E-2</v>
      </c>
      <c r="S180" s="20">
        <f t="shared" si="136"/>
        <v>0</v>
      </c>
      <c r="T180" s="20">
        <f t="shared" si="137"/>
        <v>0</v>
      </c>
      <c r="U180" s="20">
        <f t="shared" si="138"/>
        <v>0</v>
      </c>
      <c r="V180" s="20">
        <v>2.1480000000000001</v>
      </c>
      <c r="W180" s="20">
        <f t="shared" si="139"/>
        <v>0</v>
      </c>
      <c r="X180" s="20">
        <f t="shared" si="140"/>
        <v>0</v>
      </c>
      <c r="Y180" s="20">
        <f t="shared" si="141"/>
        <v>0</v>
      </c>
      <c r="Z180" s="20">
        <f t="shared" si="142"/>
        <v>0</v>
      </c>
      <c r="AA180" s="20">
        <f t="shared" si="143"/>
        <v>0</v>
      </c>
      <c r="AB180" s="20">
        <f t="shared" si="144"/>
        <v>0</v>
      </c>
      <c r="AC180" s="20">
        <v>1.4541813161979111E-2</v>
      </c>
      <c r="AD180" s="20">
        <f t="shared" si="145"/>
        <v>0</v>
      </c>
      <c r="AE180" s="20">
        <f t="shared" si="146"/>
        <v>0</v>
      </c>
      <c r="AF180" s="20">
        <f t="shared" si="147"/>
        <v>0</v>
      </c>
      <c r="AG180" s="20">
        <v>1.748</v>
      </c>
      <c r="AH180" s="20">
        <f t="shared" si="148"/>
        <v>0</v>
      </c>
      <c r="AI180" s="20">
        <f t="shared" si="149"/>
        <v>0</v>
      </c>
      <c r="AJ180" s="20">
        <f t="shared" si="150"/>
        <v>0</v>
      </c>
      <c r="AK180" s="20">
        <f t="shared" si="151"/>
        <v>0</v>
      </c>
      <c r="AL180" s="20">
        <f t="shared" si="152"/>
        <v>0</v>
      </c>
      <c r="AM180" s="20">
        <f t="shared" si="153"/>
        <v>0</v>
      </c>
      <c r="AN180" s="20">
        <v>1.2003227213126189E-2</v>
      </c>
      <c r="AO180" s="20">
        <f t="shared" si="154"/>
        <v>0</v>
      </c>
      <c r="AP180" s="20">
        <f t="shared" si="155"/>
        <v>0</v>
      </c>
      <c r="AQ180" s="20">
        <f t="shared" si="156"/>
        <v>0</v>
      </c>
      <c r="AR180" s="20">
        <v>2.3479999999999999</v>
      </c>
      <c r="AS180" s="20">
        <f t="shared" si="118"/>
        <v>0</v>
      </c>
      <c r="AT180" s="20">
        <f t="shared" si="157"/>
        <v>0</v>
      </c>
      <c r="AU180" s="20">
        <f t="shared" si="158"/>
        <v>0</v>
      </c>
      <c r="AV180" s="20">
        <f t="shared" si="159"/>
        <v>0</v>
      </c>
      <c r="AW180" s="20">
        <f t="shared" si="160"/>
        <v>0</v>
      </c>
      <c r="AX180" s="20">
        <f t="shared" si="161"/>
        <v>0</v>
      </c>
      <c r="AY180" s="20">
        <v>1.5190318801380887E-2</v>
      </c>
      <c r="AZ180" s="20">
        <f t="shared" si="162"/>
        <v>0</v>
      </c>
      <c r="BA180" s="20">
        <f t="shared" si="163"/>
        <v>0</v>
      </c>
      <c r="BB180" s="20">
        <f t="shared" si="164"/>
        <v>0</v>
      </c>
      <c r="BC180" s="20">
        <v>1.548</v>
      </c>
      <c r="BD180" s="20">
        <f t="shared" si="119"/>
        <v>0</v>
      </c>
      <c r="BE180" s="20">
        <f t="shared" si="120"/>
        <v>0.57615942980173285</v>
      </c>
      <c r="BF180" s="20">
        <f t="shared" si="121"/>
        <v>0.56433299270601134</v>
      </c>
      <c r="BG180" s="20">
        <f t="shared" si="122"/>
        <v>0.5882357320166709</v>
      </c>
      <c r="BH180" s="20">
        <f t="shared" si="123"/>
        <v>0.55275121071372224</v>
      </c>
      <c r="BI180" s="20">
        <f t="shared" si="124"/>
        <v>0.60056722120805717</v>
      </c>
      <c r="BJ180" s="20">
        <f t="shared" si="125"/>
        <v>0</v>
      </c>
      <c r="BK180" s="20">
        <f t="shared" si="126"/>
        <v>0</v>
      </c>
      <c r="BL180" s="20">
        <f t="shared" si="127"/>
        <v>0</v>
      </c>
      <c r="BM180" s="20">
        <f t="shared" si="128"/>
        <v>0</v>
      </c>
      <c r="BN180" s="20">
        <f t="shared" si="129"/>
        <v>0</v>
      </c>
    </row>
    <row r="181" spans="1:66" x14ac:dyDescent="0.3">
      <c r="A181" s="20">
        <f t="shared" si="117"/>
        <v>164</v>
      </c>
      <c r="B181" s="20">
        <f t="shared" si="165"/>
        <v>0</v>
      </c>
      <c r="C181" s="20">
        <f t="shared" si="166"/>
        <v>0</v>
      </c>
      <c r="D181" s="20">
        <f t="shared" si="167"/>
        <v>0</v>
      </c>
      <c r="E181" s="20">
        <f t="shared" si="168"/>
        <v>0</v>
      </c>
      <c r="F181" s="20">
        <f t="shared" si="169"/>
        <v>0</v>
      </c>
      <c r="G181" s="20">
        <v>1.3220117919611196E-2</v>
      </c>
      <c r="H181" s="20">
        <f t="shared" si="170"/>
        <v>0</v>
      </c>
      <c r="I181" s="20">
        <f t="shared" si="171"/>
        <v>0</v>
      </c>
      <c r="J181" s="20">
        <f t="shared" si="172"/>
        <v>0</v>
      </c>
      <c r="K181" s="4">
        <v>1.9502999999999999</v>
      </c>
      <c r="L181" s="20">
        <f t="shared" si="130"/>
        <v>0</v>
      </c>
      <c r="M181" s="20">
        <f t="shared" si="131"/>
        <v>0</v>
      </c>
      <c r="N181" s="20">
        <f t="shared" si="132"/>
        <v>0</v>
      </c>
      <c r="O181" s="20">
        <f t="shared" si="133"/>
        <v>0</v>
      </c>
      <c r="P181" s="20">
        <f t="shared" si="134"/>
        <v>0</v>
      </c>
      <c r="Q181" s="20">
        <f t="shared" si="135"/>
        <v>0</v>
      </c>
      <c r="R181" s="20">
        <v>1.2451652059600193E-2</v>
      </c>
      <c r="S181" s="20">
        <f t="shared" si="136"/>
        <v>0</v>
      </c>
      <c r="T181" s="20">
        <f t="shared" si="137"/>
        <v>0</v>
      </c>
      <c r="U181" s="20">
        <f t="shared" si="138"/>
        <v>0</v>
      </c>
      <c r="V181" s="20">
        <v>2.1503000000000001</v>
      </c>
      <c r="W181" s="20">
        <f t="shared" si="139"/>
        <v>0</v>
      </c>
      <c r="X181" s="20">
        <f t="shared" si="140"/>
        <v>0</v>
      </c>
      <c r="Y181" s="20">
        <f t="shared" si="141"/>
        <v>0</v>
      </c>
      <c r="Z181" s="20">
        <f t="shared" si="142"/>
        <v>0</v>
      </c>
      <c r="AA181" s="20">
        <f t="shared" si="143"/>
        <v>0</v>
      </c>
      <c r="AB181" s="20">
        <f t="shared" si="144"/>
        <v>0</v>
      </c>
      <c r="AC181" s="20">
        <v>1.3907689028976655E-2</v>
      </c>
      <c r="AD181" s="20">
        <f t="shared" si="145"/>
        <v>0</v>
      </c>
      <c r="AE181" s="20">
        <f t="shared" si="146"/>
        <v>0</v>
      </c>
      <c r="AF181" s="20">
        <f t="shared" si="147"/>
        <v>0</v>
      </c>
      <c r="AG181" s="20">
        <v>1.7503</v>
      </c>
      <c r="AH181" s="20">
        <f t="shared" si="148"/>
        <v>0</v>
      </c>
      <c r="AI181" s="20">
        <f t="shared" si="149"/>
        <v>0</v>
      </c>
      <c r="AJ181" s="20">
        <f t="shared" si="150"/>
        <v>0</v>
      </c>
      <c r="AK181" s="20">
        <f t="shared" si="151"/>
        <v>0</v>
      </c>
      <c r="AL181" s="20">
        <f t="shared" si="152"/>
        <v>0</v>
      </c>
      <c r="AM181" s="20">
        <f t="shared" si="153"/>
        <v>0</v>
      </c>
      <c r="AN181" s="20">
        <v>1.1462379706039916E-2</v>
      </c>
      <c r="AO181" s="20">
        <f t="shared" si="154"/>
        <v>0</v>
      </c>
      <c r="AP181" s="20">
        <f t="shared" si="155"/>
        <v>0</v>
      </c>
      <c r="AQ181" s="20">
        <f t="shared" si="156"/>
        <v>0</v>
      </c>
      <c r="AR181" s="20">
        <v>2.3502999999999998</v>
      </c>
      <c r="AS181" s="20">
        <f t="shared" si="118"/>
        <v>0</v>
      </c>
      <c r="AT181" s="20">
        <f t="shared" si="157"/>
        <v>0</v>
      </c>
      <c r="AU181" s="20">
        <f t="shared" si="158"/>
        <v>0</v>
      </c>
      <c r="AV181" s="20">
        <f t="shared" si="159"/>
        <v>0</v>
      </c>
      <c r="AW181" s="20">
        <f t="shared" si="160"/>
        <v>0</v>
      </c>
      <c r="AX181" s="20">
        <f t="shared" si="161"/>
        <v>0</v>
      </c>
      <c r="AY181" s="20">
        <v>1.4532023339772993E-2</v>
      </c>
      <c r="AZ181" s="20">
        <f t="shared" si="162"/>
        <v>0</v>
      </c>
      <c r="BA181" s="20">
        <f t="shared" si="163"/>
        <v>0</v>
      </c>
      <c r="BB181" s="20">
        <f t="shared" si="164"/>
        <v>0</v>
      </c>
      <c r="BC181" s="20">
        <v>1.5503</v>
      </c>
      <c r="BD181" s="20">
        <f t="shared" si="119"/>
        <v>0</v>
      </c>
      <c r="BE181" s="20">
        <f t="shared" si="120"/>
        <v>0.57349973703441848</v>
      </c>
      <c r="BF181" s="20">
        <f t="shared" si="121"/>
        <v>0.56163471998377423</v>
      </c>
      <c r="BG181" s="20">
        <f t="shared" si="122"/>
        <v>0.58561744443486619</v>
      </c>
      <c r="BH181" s="20">
        <f t="shared" si="123"/>
        <v>0.55001708331773858</v>
      </c>
      <c r="BI181" s="20">
        <f t="shared" si="124"/>
        <v>0.59799326703722622</v>
      </c>
      <c r="BJ181" s="20">
        <f t="shared" si="125"/>
        <v>0</v>
      </c>
      <c r="BK181" s="20">
        <f t="shared" si="126"/>
        <v>0</v>
      </c>
      <c r="BL181" s="20">
        <f t="shared" si="127"/>
        <v>0</v>
      </c>
      <c r="BM181" s="20">
        <f t="shared" si="128"/>
        <v>0</v>
      </c>
      <c r="BN181" s="20">
        <f t="shared" si="129"/>
        <v>0</v>
      </c>
    </row>
    <row r="182" spans="1:66" x14ac:dyDescent="0.3">
      <c r="A182" s="20">
        <f t="shared" si="117"/>
        <v>165</v>
      </c>
      <c r="B182" s="20">
        <f t="shared" si="165"/>
        <v>0</v>
      </c>
      <c r="C182" s="20">
        <f t="shared" si="166"/>
        <v>0</v>
      </c>
      <c r="D182" s="20">
        <f t="shared" si="167"/>
        <v>0</v>
      </c>
      <c r="E182" s="20">
        <f t="shared" si="168"/>
        <v>0</v>
      </c>
      <c r="F182" s="20">
        <f t="shared" si="169"/>
        <v>0</v>
      </c>
      <c r="G182" s="20">
        <v>1.4014687435323969E-2</v>
      </c>
      <c r="H182" s="20">
        <f t="shared" si="170"/>
        <v>0</v>
      </c>
      <c r="I182" s="20">
        <f t="shared" si="171"/>
        <v>0</v>
      </c>
      <c r="J182" s="20">
        <f t="shared" si="172"/>
        <v>0</v>
      </c>
      <c r="K182" s="4">
        <v>1.9525999999999999</v>
      </c>
      <c r="L182" s="20">
        <f t="shared" si="130"/>
        <v>0</v>
      </c>
      <c r="M182" s="20">
        <f t="shared" si="131"/>
        <v>0</v>
      </c>
      <c r="N182" s="20">
        <f t="shared" si="132"/>
        <v>0</v>
      </c>
      <c r="O182" s="20">
        <f t="shared" si="133"/>
        <v>0</v>
      </c>
      <c r="P182" s="20">
        <f t="shared" si="134"/>
        <v>0</v>
      </c>
      <c r="Q182" s="20">
        <f t="shared" si="135"/>
        <v>0</v>
      </c>
      <c r="R182" s="20">
        <v>1.3210471364520138E-2</v>
      </c>
      <c r="S182" s="20">
        <f t="shared" si="136"/>
        <v>0</v>
      </c>
      <c r="T182" s="20">
        <f t="shared" si="137"/>
        <v>0</v>
      </c>
      <c r="U182" s="20">
        <f t="shared" si="138"/>
        <v>0</v>
      </c>
      <c r="V182" s="20">
        <v>2.1526000000000001</v>
      </c>
      <c r="W182" s="20">
        <f t="shared" si="139"/>
        <v>0</v>
      </c>
      <c r="X182" s="20">
        <f t="shared" si="140"/>
        <v>0</v>
      </c>
      <c r="Y182" s="20">
        <f t="shared" si="141"/>
        <v>0</v>
      </c>
      <c r="Z182" s="20">
        <f t="shared" si="142"/>
        <v>0</v>
      </c>
      <c r="AA182" s="20">
        <f t="shared" si="143"/>
        <v>0</v>
      </c>
      <c r="AB182" s="20">
        <f t="shared" si="144"/>
        <v>0</v>
      </c>
      <c r="AC182" s="20">
        <v>1.4728023347976849E-2</v>
      </c>
      <c r="AD182" s="20">
        <f t="shared" si="145"/>
        <v>0</v>
      </c>
      <c r="AE182" s="20">
        <f t="shared" si="146"/>
        <v>0</v>
      </c>
      <c r="AF182" s="20">
        <f t="shared" si="147"/>
        <v>0</v>
      </c>
      <c r="AG182" s="20">
        <v>1.7525999999999999</v>
      </c>
      <c r="AH182" s="20">
        <f t="shared" si="148"/>
        <v>0</v>
      </c>
      <c r="AI182" s="20">
        <f t="shared" si="149"/>
        <v>0</v>
      </c>
      <c r="AJ182" s="20">
        <f t="shared" si="150"/>
        <v>0</v>
      </c>
      <c r="AK182" s="20">
        <f t="shared" si="151"/>
        <v>0</v>
      </c>
      <c r="AL182" s="20">
        <f t="shared" si="152"/>
        <v>0</v>
      </c>
      <c r="AM182" s="20">
        <f t="shared" si="153"/>
        <v>0</v>
      </c>
      <c r="AN182" s="20">
        <v>1.2184235782343511E-2</v>
      </c>
      <c r="AO182" s="20">
        <f t="shared" si="154"/>
        <v>0</v>
      </c>
      <c r="AP182" s="20">
        <f t="shared" si="155"/>
        <v>0</v>
      </c>
      <c r="AQ182" s="20">
        <f t="shared" si="156"/>
        <v>0</v>
      </c>
      <c r="AR182" s="20">
        <v>2.3525999999999998</v>
      </c>
      <c r="AS182" s="20">
        <f t="shared" si="118"/>
        <v>0</v>
      </c>
      <c r="AT182" s="20">
        <f t="shared" si="157"/>
        <v>0</v>
      </c>
      <c r="AU182" s="20">
        <f t="shared" si="158"/>
        <v>0</v>
      </c>
      <c r="AV182" s="20">
        <f t="shared" si="159"/>
        <v>0</v>
      </c>
      <c r="AW182" s="20">
        <f t="shared" si="160"/>
        <v>0</v>
      </c>
      <c r="AX182" s="20">
        <f t="shared" si="161"/>
        <v>0</v>
      </c>
      <c r="AY182" s="20">
        <v>1.5387766553448978E-2</v>
      </c>
      <c r="AZ182" s="20">
        <f t="shared" si="162"/>
        <v>0</v>
      </c>
      <c r="BA182" s="20">
        <f t="shared" si="163"/>
        <v>0</v>
      </c>
      <c r="BB182" s="20">
        <f t="shared" si="164"/>
        <v>0</v>
      </c>
      <c r="BC182" s="20">
        <v>1.5526</v>
      </c>
      <c r="BD182" s="20">
        <f t="shared" si="119"/>
        <v>0</v>
      </c>
      <c r="BE182" s="20">
        <f t="shared" si="120"/>
        <v>0.57085123297831564</v>
      </c>
      <c r="BF182" s="20">
        <f t="shared" si="121"/>
        <v>0.55894828244863859</v>
      </c>
      <c r="BG182" s="20">
        <f t="shared" si="122"/>
        <v>0.58300969861369378</v>
      </c>
      <c r="BH182" s="20">
        <f t="shared" si="123"/>
        <v>0.54729543620937438</v>
      </c>
      <c r="BI182" s="20">
        <f t="shared" si="124"/>
        <v>0.59542920815610945</v>
      </c>
      <c r="BJ182" s="20">
        <f t="shared" si="125"/>
        <v>0</v>
      </c>
      <c r="BK182" s="20">
        <f t="shared" si="126"/>
        <v>0</v>
      </c>
      <c r="BL182" s="20">
        <f t="shared" si="127"/>
        <v>0</v>
      </c>
      <c r="BM182" s="20">
        <f t="shared" si="128"/>
        <v>0</v>
      </c>
      <c r="BN182" s="20">
        <f t="shared" si="129"/>
        <v>0</v>
      </c>
    </row>
    <row r="183" spans="1:66" x14ac:dyDescent="0.3">
      <c r="A183" s="20">
        <f t="shared" si="117"/>
        <v>166</v>
      </c>
      <c r="B183" s="20">
        <f t="shared" si="165"/>
        <v>0</v>
      </c>
      <c r="C183" s="20">
        <f t="shared" si="166"/>
        <v>0</v>
      </c>
      <c r="D183" s="20">
        <f t="shared" si="167"/>
        <v>0</v>
      </c>
      <c r="E183" s="20">
        <f t="shared" si="168"/>
        <v>0</v>
      </c>
      <c r="F183" s="20">
        <f t="shared" si="169"/>
        <v>0</v>
      </c>
      <c r="G183" s="20">
        <v>1.2136566566492424E-2</v>
      </c>
      <c r="H183" s="20">
        <f t="shared" si="170"/>
        <v>0</v>
      </c>
      <c r="I183" s="20">
        <f t="shared" si="171"/>
        <v>0</v>
      </c>
      <c r="J183" s="20">
        <f t="shared" si="172"/>
        <v>0</v>
      </c>
      <c r="K183" s="4">
        <v>1.9540999999999999</v>
      </c>
      <c r="L183" s="20">
        <f t="shared" si="130"/>
        <v>0</v>
      </c>
      <c r="M183" s="20">
        <f t="shared" si="131"/>
        <v>0</v>
      </c>
      <c r="N183" s="20">
        <f t="shared" si="132"/>
        <v>0</v>
      </c>
      <c r="O183" s="20">
        <f t="shared" si="133"/>
        <v>0</v>
      </c>
      <c r="P183" s="20">
        <f t="shared" si="134"/>
        <v>0</v>
      </c>
      <c r="Q183" s="20">
        <f t="shared" si="135"/>
        <v>0</v>
      </c>
      <c r="R183" s="20">
        <v>1.1415091888121065E-2</v>
      </c>
      <c r="S183" s="20">
        <f t="shared" si="136"/>
        <v>0</v>
      </c>
      <c r="T183" s="20">
        <f t="shared" si="137"/>
        <v>0</v>
      </c>
      <c r="U183" s="20">
        <f t="shared" si="138"/>
        <v>0</v>
      </c>
      <c r="V183" s="20">
        <v>2.1541000000000001</v>
      </c>
      <c r="W183" s="20">
        <f t="shared" si="139"/>
        <v>0</v>
      </c>
      <c r="X183" s="20">
        <f t="shared" si="140"/>
        <v>0</v>
      </c>
      <c r="Y183" s="20">
        <f t="shared" si="141"/>
        <v>0</v>
      </c>
      <c r="Z183" s="20">
        <f t="shared" si="142"/>
        <v>0</v>
      </c>
      <c r="AA183" s="20">
        <f t="shared" si="143"/>
        <v>0</v>
      </c>
      <c r="AB183" s="20">
        <f t="shared" si="144"/>
        <v>0</v>
      </c>
      <c r="AC183" s="20">
        <v>1.2767847285993228E-2</v>
      </c>
      <c r="AD183" s="20">
        <f t="shared" si="145"/>
        <v>0</v>
      </c>
      <c r="AE183" s="20">
        <f t="shared" si="146"/>
        <v>0</v>
      </c>
      <c r="AF183" s="20">
        <f t="shared" si="147"/>
        <v>0</v>
      </c>
      <c r="AG183" s="20">
        <v>1.7541</v>
      </c>
      <c r="AH183" s="20">
        <f t="shared" si="148"/>
        <v>0</v>
      </c>
      <c r="AI183" s="20">
        <f t="shared" si="149"/>
        <v>0</v>
      </c>
      <c r="AJ183" s="20">
        <f t="shared" si="150"/>
        <v>0</v>
      </c>
      <c r="AK183" s="20">
        <f t="shared" si="151"/>
        <v>0</v>
      </c>
      <c r="AL183" s="20">
        <f t="shared" si="152"/>
        <v>0</v>
      </c>
      <c r="AM183" s="20">
        <f t="shared" si="153"/>
        <v>0</v>
      </c>
      <c r="AN183" s="20">
        <v>1.0493237143096246E-2</v>
      </c>
      <c r="AO183" s="20">
        <f t="shared" si="154"/>
        <v>0</v>
      </c>
      <c r="AP183" s="20">
        <f t="shared" si="155"/>
        <v>0</v>
      </c>
      <c r="AQ183" s="20">
        <f t="shared" si="156"/>
        <v>0</v>
      </c>
      <c r="AR183" s="20">
        <v>2.3540999999999999</v>
      </c>
      <c r="AS183" s="20">
        <f t="shared" si="118"/>
        <v>0</v>
      </c>
      <c r="AT183" s="20">
        <f t="shared" si="157"/>
        <v>0</v>
      </c>
      <c r="AU183" s="20">
        <f t="shared" si="158"/>
        <v>0</v>
      </c>
      <c r="AV183" s="20">
        <f t="shared" si="159"/>
        <v>0</v>
      </c>
      <c r="AW183" s="20">
        <f t="shared" si="160"/>
        <v>0</v>
      </c>
      <c r="AX183" s="20">
        <f t="shared" si="161"/>
        <v>0</v>
      </c>
      <c r="AY183" s="20">
        <v>1.3364940869753372E-2</v>
      </c>
      <c r="AZ183" s="20">
        <f t="shared" si="162"/>
        <v>0</v>
      </c>
      <c r="BA183" s="20">
        <f t="shared" si="163"/>
        <v>0</v>
      </c>
      <c r="BB183" s="20">
        <f t="shared" si="164"/>
        <v>0</v>
      </c>
      <c r="BC183" s="20">
        <v>1.5541</v>
      </c>
      <c r="BD183" s="20">
        <f t="shared" si="119"/>
        <v>0</v>
      </c>
      <c r="BE183" s="20">
        <f t="shared" si="120"/>
        <v>0.56821425310618312</v>
      </c>
      <c r="BF183" s="20">
        <f t="shared" si="121"/>
        <v>0.55627400279101513</v>
      </c>
      <c r="BG183" s="20">
        <f t="shared" si="122"/>
        <v>0.58041284276076388</v>
      </c>
      <c r="BH183" s="20">
        <f t="shared" si="123"/>
        <v>0.54458657925064191</v>
      </c>
      <c r="BI183" s="20">
        <f t="shared" si="124"/>
        <v>0.59287540545866135</v>
      </c>
      <c r="BJ183" s="20">
        <f t="shared" si="125"/>
        <v>0</v>
      </c>
      <c r="BK183" s="20">
        <f t="shared" si="126"/>
        <v>0</v>
      </c>
      <c r="BL183" s="20">
        <f t="shared" si="127"/>
        <v>0</v>
      </c>
      <c r="BM183" s="20">
        <f t="shared" si="128"/>
        <v>0</v>
      </c>
      <c r="BN183" s="20">
        <f t="shared" si="129"/>
        <v>0</v>
      </c>
    </row>
    <row r="184" spans="1:66" x14ac:dyDescent="0.3">
      <c r="A184" s="20">
        <f t="shared" si="117"/>
        <v>167</v>
      </c>
      <c r="B184" s="20">
        <f t="shared" si="165"/>
        <v>0</v>
      </c>
      <c r="C184" s="20">
        <f t="shared" si="166"/>
        <v>0</v>
      </c>
      <c r="D184" s="20">
        <f t="shared" si="167"/>
        <v>0</v>
      </c>
      <c r="E184" s="20">
        <f t="shared" si="168"/>
        <v>0</v>
      </c>
      <c r="F184" s="20">
        <f t="shared" si="169"/>
        <v>0</v>
      </c>
      <c r="G184" s="20">
        <v>1.2451652059600193E-2</v>
      </c>
      <c r="H184" s="20">
        <f t="shared" si="170"/>
        <v>0</v>
      </c>
      <c r="I184" s="20">
        <f t="shared" si="171"/>
        <v>0</v>
      </c>
      <c r="J184" s="20">
        <f t="shared" si="172"/>
        <v>0</v>
      </c>
      <c r="K184" s="4">
        <v>1.9563999999999999</v>
      </c>
      <c r="L184" s="20">
        <f t="shared" si="130"/>
        <v>0</v>
      </c>
      <c r="M184" s="20">
        <f t="shared" si="131"/>
        <v>0</v>
      </c>
      <c r="N184" s="20">
        <f t="shared" si="132"/>
        <v>0</v>
      </c>
      <c r="O184" s="20">
        <f t="shared" si="133"/>
        <v>0</v>
      </c>
      <c r="P184" s="20">
        <f t="shared" si="134"/>
        <v>0</v>
      </c>
      <c r="Q184" s="20">
        <f t="shared" si="135"/>
        <v>0</v>
      </c>
      <c r="R184" s="20">
        <v>1.170867829969191E-2</v>
      </c>
      <c r="S184" s="20">
        <f t="shared" si="136"/>
        <v>0</v>
      </c>
      <c r="T184" s="20">
        <f t="shared" si="137"/>
        <v>0</v>
      </c>
      <c r="U184" s="20">
        <f t="shared" si="138"/>
        <v>0</v>
      </c>
      <c r="V184" s="20">
        <v>2.1564000000000001</v>
      </c>
      <c r="W184" s="20">
        <f t="shared" si="139"/>
        <v>0</v>
      </c>
      <c r="X184" s="20">
        <f t="shared" si="140"/>
        <v>0</v>
      </c>
      <c r="Y184" s="20">
        <f t="shared" si="141"/>
        <v>0</v>
      </c>
      <c r="Z184" s="20">
        <f t="shared" si="142"/>
        <v>0</v>
      </c>
      <c r="AA184" s="20">
        <f t="shared" si="143"/>
        <v>0</v>
      </c>
      <c r="AB184" s="20">
        <f t="shared" si="144"/>
        <v>0</v>
      </c>
      <c r="AC184" s="20">
        <v>1.3094793539044303E-2</v>
      </c>
      <c r="AD184" s="20">
        <f t="shared" si="145"/>
        <v>0</v>
      </c>
      <c r="AE184" s="20">
        <f t="shared" si="146"/>
        <v>0</v>
      </c>
      <c r="AF184" s="20">
        <f t="shared" si="147"/>
        <v>0</v>
      </c>
      <c r="AG184" s="20">
        <v>1.7564</v>
      </c>
      <c r="AH184" s="20">
        <f t="shared" si="148"/>
        <v>0</v>
      </c>
      <c r="AI184" s="20">
        <f t="shared" si="149"/>
        <v>0</v>
      </c>
      <c r="AJ184" s="20">
        <f t="shared" si="150"/>
        <v>0</v>
      </c>
      <c r="AK184" s="20">
        <f t="shared" si="151"/>
        <v>0</v>
      </c>
      <c r="AL184" s="20">
        <f t="shared" si="152"/>
        <v>0</v>
      </c>
      <c r="AM184" s="20">
        <f t="shared" si="153"/>
        <v>0</v>
      </c>
      <c r="AN184" s="20">
        <v>1.0765047718096166E-2</v>
      </c>
      <c r="AO184" s="20">
        <f t="shared" si="154"/>
        <v>0</v>
      </c>
      <c r="AP184" s="20">
        <f t="shared" si="155"/>
        <v>0</v>
      </c>
      <c r="AQ184" s="20">
        <f t="shared" si="156"/>
        <v>0</v>
      </c>
      <c r="AR184" s="20">
        <v>2.3563999999999998</v>
      </c>
      <c r="AS184" s="20">
        <f t="shared" si="118"/>
        <v>0</v>
      </c>
      <c r="AT184" s="20">
        <f t="shared" si="157"/>
        <v>0</v>
      </c>
      <c r="AU184" s="20">
        <f t="shared" si="158"/>
        <v>0</v>
      </c>
      <c r="AV184" s="20">
        <f t="shared" si="159"/>
        <v>0</v>
      </c>
      <c r="AW184" s="20">
        <f t="shared" si="160"/>
        <v>0</v>
      </c>
      <c r="AX184" s="20">
        <f t="shared" si="161"/>
        <v>0</v>
      </c>
      <c r="AY184" s="20">
        <v>1.3703773290835275E-2</v>
      </c>
      <c r="AZ184" s="20">
        <f t="shared" si="162"/>
        <v>0</v>
      </c>
      <c r="BA184" s="20">
        <f t="shared" si="163"/>
        <v>0</v>
      </c>
      <c r="BB184" s="20">
        <f t="shared" si="164"/>
        <v>0</v>
      </c>
      <c r="BC184" s="20">
        <v>1.5564</v>
      </c>
      <c r="BD184" s="20">
        <f t="shared" si="119"/>
        <v>0</v>
      </c>
      <c r="BE184" s="20">
        <f t="shared" si="120"/>
        <v>0.56558837541445872</v>
      </c>
      <c r="BF184" s="20">
        <f t="shared" si="121"/>
        <v>0.55361146217235191</v>
      </c>
      <c r="BG184" s="20">
        <f t="shared" si="122"/>
        <v>0.57782645131812893</v>
      </c>
      <c r="BH184" s="20">
        <f t="shared" si="123"/>
        <v>0.54189009638750718</v>
      </c>
      <c r="BI184" s="20">
        <f t="shared" si="124"/>
        <v>0.59033142943455796</v>
      </c>
      <c r="BJ184" s="20">
        <f t="shared" si="125"/>
        <v>0</v>
      </c>
      <c r="BK184" s="20">
        <f t="shared" si="126"/>
        <v>0</v>
      </c>
      <c r="BL184" s="20">
        <f t="shared" si="127"/>
        <v>0</v>
      </c>
      <c r="BM184" s="20">
        <f t="shared" si="128"/>
        <v>0</v>
      </c>
      <c r="BN184" s="20">
        <f t="shared" si="129"/>
        <v>0</v>
      </c>
    </row>
    <row r="185" spans="1:66" x14ac:dyDescent="0.3">
      <c r="A185" s="20">
        <f t="shared" si="117"/>
        <v>168</v>
      </c>
      <c r="B185" s="20">
        <f t="shared" si="165"/>
        <v>0</v>
      </c>
      <c r="C185" s="20">
        <f t="shared" si="166"/>
        <v>0</v>
      </c>
      <c r="D185" s="20">
        <f t="shared" si="167"/>
        <v>0</v>
      </c>
      <c r="E185" s="20">
        <f t="shared" si="168"/>
        <v>0</v>
      </c>
      <c r="F185" s="20">
        <f t="shared" si="169"/>
        <v>0</v>
      </c>
      <c r="G185" s="20">
        <v>1.0624353489494642E-2</v>
      </c>
      <c r="H185" s="20">
        <f t="shared" si="170"/>
        <v>0</v>
      </c>
      <c r="I185" s="20">
        <f t="shared" si="171"/>
        <v>0</v>
      </c>
      <c r="J185" s="20">
        <f t="shared" si="172"/>
        <v>0</v>
      </c>
      <c r="K185" s="4">
        <v>1.9579</v>
      </c>
      <c r="L185" s="20">
        <f t="shared" si="130"/>
        <v>0</v>
      </c>
      <c r="M185" s="20">
        <f t="shared" si="131"/>
        <v>0</v>
      </c>
      <c r="N185" s="20">
        <f t="shared" si="132"/>
        <v>0</v>
      </c>
      <c r="O185" s="20">
        <f t="shared" si="133"/>
        <v>0</v>
      </c>
      <c r="P185" s="20">
        <f t="shared" si="134"/>
        <v>0</v>
      </c>
      <c r="Q185" s="20">
        <f t="shared" si="135"/>
        <v>0</v>
      </c>
      <c r="R185" s="20">
        <v>9.9613703536901577E-3</v>
      </c>
      <c r="S185" s="20">
        <f t="shared" si="136"/>
        <v>0</v>
      </c>
      <c r="T185" s="20">
        <f t="shared" si="137"/>
        <v>0</v>
      </c>
      <c r="U185" s="20">
        <f t="shared" si="138"/>
        <v>0</v>
      </c>
      <c r="V185" s="20">
        <v>2.1579000000000002</v>
      </c>
      <c r="W185" s="20">
        <f t="shared" si="139"/>
        <v>0</v>
      </c>
      <c r="X185" s="20">
        <f t="shared" si="140"/>
        <v>0</v>
      </c>
      <c r="Y185" s="20">
        <f t="shared" si="141"/>
        <v>0</v>
      </c>
      <c r="Z185" s="20">
        <f t="shared" si="142"/>
        <v>0</v>
      </c>
      <c r="AA185" s="20">
        <f t="shared" si="143"/>
        <v>0</v>
      </c>
      <c r="AB185" s="20">
        <f t="shared" si="144"/>
        <v>0</v>
      </c>
      <c r="AC185" s="20">
        <v>1.1188456049699647E-2</v>
      </c>
      <c r="AD185" s="20">
        <f t="shared" si="145"/>
        <v>0</v>
      </c>
      <c r="AE185" s="20">
        <f t="shared" si="146"/>
        <v>0</v>
      </c>
      <c r="AF185" s="20">
        <f t="shared" si="147"/>
        <v>0</v>
      </c>
      <c r="AG185" s="20">
        <v>1.7579</v>
      </c>
      <c r="AH185" s="20">
        <f t="shared" si="148"/>
        <v>0</v>
      </c>
      <c r="AI185" s="20">
        <f t="shared" si="149"/>
        <v>0</v>
      </c>
      <c r="AJ185" s="20">
        <f t="shared" si="150"/>
        <v>0</v>
      </c>
      <c r="AK185" s="20">
        <f t="shared" si="151"/>
        <v>0</v>
      </c>
      <c r="AL185" s="20">
        <f t="shared" si="152"/>
        <v>0</v>
      </c>
      <c r="AM185" s="20">
        <f t="shared" si="153"/>
        <v>0</v>
      </c>
      <c r="AN185" s="20">
        <v>9.1187100278099509E-3</v>
      </c>
      <c r="AO185" s="20">
        <f t="shared" si="154"/>
        <v>0</v>
      </c>
      <c r="AP185" s="20">
        <f t="shared" si="155"/>
        <v>0</v>
      </c>
      <c r="AQ185" s="20">
        <f t="shared" si="156"/>
        <v>0</v>
      </c>
      <c r="AR185" s="20">
        <v>2.3578999999999999</v>
      </c>
      <c r="AS185" s="20">
        <f t="shared" si="118"/>
        <v>0</v>
      </c>
      <c r="AT185" s="20">
        <f t="shared" si="157"/>
        <v>0</v>
      </c>
      <c r="AU185" s="20">
        <f t="shared" si="158"/>
        <v>0</v>
      </c>
      <c r="AV185" s="20">
        <f t="shared" si="159"/>
        <v>0</v>
      </c>
      <c r="AW185" s="20">
        <f t="shared" si="160"/>
        <v>0</v>
      </c>
      <c r="AX185" s="20">
        <f t="shared" si="161"/>
        <v>0</v>
      </c>
      <c r="AY185" s="20">
        <v>1.1756120914835577E-2</v>
      </c>
      <c r="AZ185" s="20">
        <f t="shared" si="162"/>
        <v>0</v>
      </c>
      <c r="BA185" s="20">
        <f t="shared" si="163"/>
        <v>0</v>
      </c>
      <c r="BB185" s="20">
        <f t="shared" si="164"/>
        <v>0</v>
      </c>
      <c r="BC185" s="20">
        <v>1.5579000000000001</v>
      </c>
      <c r="BD185" s="20">
        <f t="shared" si="119"/>
        <v>0</v>
      </c>
      <c r="BE185" s="20">
        <f t="shared" si="120"/>
        <v>0.56297393217589486</v>
      </c>
      <c r="BF185" s="20">
        <f t="shared" si="121"/>
        <v>0.55096098008890715</v>
      </c>
      <c r="BG185" s="20">
        <f t="shared" si="122"/>
        <v>0.57525086929642988</v>
      </c>
      <c r="BH185" s="20">
        <f t="shared" si="123"/>
        <v>0.53920629430261013</v>
      </c>
      <c r="BI185" s="20">
        <f t="shared" si="124"/>
        <v>0.58779763779267213</v>
      </c>
      <c r="BJ185" s="20">
        <f t="shared" si="125"/>
        <v>0</v>
      </c>
      <c r="BK185" s="20">
        <f t="shared" si="126"/>
        <v>0</v>
      </c>
      <c r="BL185" s="20">
        <f t="shared" si="127"/>
        <v>0</v>
      </c>
      <c r="BM185" s="20">
        <f t="shared" si="128"/>
        <v>0</v>
      </c>
      <c r="BN185" s="20">
        <f t="shared" si="129"/>
        <v>0</v>
      </c>
    </row>
    <row r="186" spans="1:66" x14ac:dyDescent="0.3">
      <c r="A186" s="20">
        <f t="shared" si="117"/>
        <v>169</v>
      </c>
      <c r="B186" s="20">
        <f t="shared" si="165"/>
        <v>0</v>
      </c>
      <c r="C186" s="20">
        <f t="shared" si="166"/>
        <v>0</v>
      </c>
      <c r="D186" s="20">
        <f t="shared" si="167"/>
        <v>0</v>
      </c>
      <c r="E186" s="20">
        <f t="shared" si="168"/>
        <v>0</v>
      </c>
      <c r="F186" s="20">
        <f t="shared" si="169"/>
        <v>0</v>
      </c>
      <c r="G186" s="20">
        <v>1.0699363020524322E-2</v>
      </c>
      <c r="H186" s="20">
        <f t="shared" si="170"/>
        <v>0</v>
      </c>
      <c r="I186" s="20">
        <f t="shared" si="171"/>
        <v>0</v>
      </c>
      <c r="J186" s="20">
        <f t="shared" si="172"/>
        <v>0</v>
      </c>
      <c r="K186" s="4">
        <v>1.9601000000000002</v>
      </c>
      <c r="L186" s="20">
        <f t="shared" si="130"/>
        <v>0</v>
      </c>
      <c r="M186" s="20">
        <f t="shared" si="131"/>
        <v>0</v>
      </c>
      <c r="N186" s="20">
        <f t="shared" si="132"/>
        <v>0</v>
      </c>
      <c r="O186" s="20">
        <f t="shared" si="133"/>
        <v>0</v>
      </c>
      <c r="P186" s="20">
        <f t="shared" si="134"/>
        <v>0</v>
      </c>
      <c r="Q186" s="20">
        <f t="shared" si="135"/>
        <v>0</v>
      </c>
      <c r="R186" s="20">
        <v>1.0017208523351306E-2</v>
      </c>
      <c r="S186" s="20">
        <f t="shared" si="136"/>
        <v>0</v>
      </c>
      <c r="T186" s="20">
        <f t="shared" si="137"/>
        <v>0</v>
      </c>
      <c r="U186" s="20">
        <f t="shared" si="138"/>
        <v>0</v>
      </c>
      <c r="V186" s="20">
        <v>2.1601000000000004</v>
      </c>
      <c r="W186" s="20">
        <f t="shared" si="139"/>
        <v>0</v>
      </c>
      <c r="X186" s="20">
        <f t="shared" si="140"/>
        <v>0</v>
      </c>
      <c r="Y186" s="20">
        <f t="shared" si="141"/>
        <v>0</v>
      </c>
      <c r="Z186" s="20">
        <f t="shared" si="142"/>
        <v>0</v>
      </c>
      <c r="AA186" s="20">
        <f t="shared" si="143"/>
        <v>0</v>
      </c>
      <c r="AB186" s="20">
        <f t="shared" si="144"/>
        <v>0</v>
      </c>
      <c r="AC186" s="20">
        <v>1.1292259877706656E-2</v>
      </c>
      <c r="AD186" s="20">
        <f t="shared" si="145"/>
        <v>0</v>
      </c>
      <c r="AE186" s="20">
        <f t="shared" si="146"/>
        <v>0</v>
      </c>
      <c r="AF186" s="20">
        <f t="shared" si="147"/>
        <v>0</v>
      </c>
      <c r="AG186" s="20">
        <v>1.7601000000000002</v>
      </c>
      <c r="AH186" s="20">
        <f t="shared" si="148"/>
        <v>0</v>
      </c>
      <c r="AI186" s="20">
        <f t="shared" si="149"/>
        <v>0</v>
      </c>
      <c r="AJ186" s="20">
        <f t="shared" si="150"/>
        <v>0</v>
      </c>
      <c r="AK186" s="20">
        <f t="shared" si="151"/>
        <v>0</v>
      </c>
      <c r="AL186" s="20">
        <f t="shared" si="152"/>
        <v>0</v>
      </c>
      <c r="AM186" s="20">
        <f t="shared" si="153"/>
        <v>0</v>
      </c>
      <c r="AN186" s="20">
        <v>9.1371455431091819E-3</v>
      </c>
      <c r="AO186" s="20">
        <f t="shared" si="154"/>
        <v>0</v>
      </c>
      <c r="AP186" s="20">
        <f t="shared" si="155"/>
        <v>0</v>
      </c>
      <c r="AQ186" s="20">
        <f t="shared" si="156"/>
        <v>0</v>
      </c>
      <c r="AR186" s="20">
        <v>2.3601000000000001</v>
      </c>
      <c r="AS186" s="20">
        <f t="shared" si="118"/>
        <v>0</v>
      </c>
      <c r="AT186" s="20">
        <f t="shared" si="157"/>
        <v>0</v>
      </c>
      <c r="AU186" s="20">
        <f t="shared" si="158"/>
        <v>0</v>
      </c>
      <c r="AV186" s="20">
        <f t="shared" si="159"/>
        <v>0</v>
      </c>
      <c r="AW186" s="20">
        <f t="shared" si="160"/>
        <v>0</v>
      </c>
      <c r="AX186" s="20">
        <f t="shared" si="161"/>
        <v>0</v>
      </c>
      <c r="AY186" s="20">
        <v>1.187958909501341E-2</v>
      </c>
      <c r="AZ186" s="20">
        <f t="shared" si="162"/>
        <v>0</v>
      </c>
      <c r="BA186" s="20">
        <f t="shared" si="163"/>
        <v>0</v>
      </c>
      <c r="BB186" s="20">
        <f t="shared" si="164"/>
        <v>0</v>
      </c>
      <c r="BC186" s="20">
        <v>1.5601000000000003</v>
      </c>
      <c r="BD186" s="20">
        <f t="shared" si="119"/>
        <v>0</v>
      </c>
      <c r="BE186" s="20">
        <f t="shared" si="120"/>
        <v>0.56037055165484062</v>
      </c>
      <c r="BF186" s="20">
        <f t="shared" si="121"/>
        <v>0.54832218706565339</v>
      </c>
      <c r="BG186" s="20">
        <f t="shared" si="122"/>
        <v>0.57268572233381154</v>
      </c>
      <c r="BH186" s="20">
        <f t="shared" si="123"/>
        <v>0.53653480542466103</v>
      </c>
      <c r="BI186" s="20">
        <f t="shared" si="124"/>
        <v>0.58527365317093238</v>
      </c>
      <c r="BJ186" s="20">
        <f t="shared" si="125"/>
        <v>0</v>
      </c>
      <c r="BK186" s="20">
        <f t="shared" si="126"/>
        <v>0</v>
      </c>
      <c r="BL186" s="20">
        <f t="shared" si="127"/>
        <v>0</v>
      </c>
      <c r="BM186" s="20">
        <f t="shared" si="128"/>
        <v>0</v>
      </c>
      <c r="BN186" s="20">
        <f t="shared" si="129"/>
        <v>0</v>
      </c>
    </row>
    <row r="187" spans="1:66" x14ac:dyDescent="0.3">
      <c r="A187" s="20">
        <f t="shared" si="117"/>
        <v>170</v>
      </c>
      <c r="B187" s="20">
        <f t="shared" si="165"/>
        <v>0</v>
      </c>
      <c r="C187" s="20">
        <f t="shared" si="166"/>
        <v>0</v>
      </c>
      <c r="D187" s="20">
        <f t="shared" si="167"/>
        <v>0</v>
      </c>
      <c r="E187" s="20">
        <f t="shared" si="168"/>
        <v>0</v>
      </c>
      <c r="F187" s="20">
        <f t="shared" si="169"/>
        <v>0</v>
      </c>
      <c r="G187" s="20">
        <v>1.0054453225601945E-2</v>
      </c>
      <c r="H187" s="20">
        <f t="shared" si="170"/>
        <v>0</v>
      </c>
      <c r="I187" s="20">
        <f t="shared" si="171"/>
        <v>0</v>
      </c>
      <c r="J187" s="20">
        <f t="shared" si="172"/>
        <v>0</v>
      </c>
      <c r="K187" s="4">
        <v>1.9624000000000001</v>
      </c>
      <c r="L187" s="20">
        <f t="shared" si="130"/>
        <v>0</v>
      </c>
      <c r="M187" s="20">
        <f t="shared" si="131"/>
        <v>0</v>
      </c>
      <c r="N187" s="20">
        <f t="shared" si="132"/>
        <v>0</v>
      </c>
      <c r="O187" s="20">
        <f t="shared" si="133"/>
        <v>0</v>
      </c>
      <c r="P187" s="20">
        <f t="shared" si="134"/>
        <v>0</v>
      </c>
      <c r="Q187" s="20">
        <f t="shared" si="135"/>
        <v>0</v>
      </c>
      <c r="R187" s="20">
        <v>9.3956397425750682E-3</v>
      </c>
      <c r="S187" s="20">
        <f t="shared" si="136"/>
        <v>0</v>
      </c>
      <c r="T187" s="20">
        <f t="shared" si="137"/>
        <v>0</v>
      </c>
      <c r="U187" s="20">
        <f t="shared" si="138"/>
        <v>0</v>
      </c>
      <c r="V187" s="20">
        <v>2.1624000000000003</v>
      </c>
      <c r="W187" s="20">
        <f t="shared" si="139"/>
        <v>0</v>
      </c>
      <c r="X187" s="20">
        <f t="shared" si="140"/>
        <v>0</v>
      </c>
      <c r="Y187" s="20">
        <f t="shared" si="141"/>
        <v>0</v>
      </c>
      <c r="Z187" s="20">
        <f t="shared" si="142"/>
        <v>0</v>
      </c>
      <c r="AA187" s="20">
        <f t="shared" si="143"/>
        <v>0</v>
      </c>
      <c r="AB187" s="20">
        <f t="shared" si="144"/>
        <v>0</v>
      </c>
      <c r="AC187" s="20">
        <v>1.0624353489494642E-2</v>
      </c>
      <c r="AD187" s="20">
        <f t="shared" si="145"/>
        <v>0</v>
      </c>
      <c r="AE187" s="20">
        <f t="shared" si="146"/>
        <v>0</v>
      </c>
      <c r="AF187" s="20">
        <f t="shared" si="147"/>
        <v>0</v>
      </c>
      <c r="AG187" s="20">
        <v>1.7624000000000002</v>
      </c>
      <c r="AH187" s="20">
        <f t="shared" si="148"/>
        <v>0</v>
      </c>
      <c r="AI187" s="20">
        <f t="shared" si="149"/>
        <v>0</v>
      </c>
      <c r="AJ187" s="20">
        <f t="shared" si="150"/>
        <v>0</v>
      </c>
      <c r="AK187" s="20">
        <f t="shared" si="151"/>
        <v>0</v>
      </c>
      <c r="AL187" s="20">
        <f t="shared" si="152"/>
        <v>0</v>
      </c>
      <c r="AM187" s="20">
        <f t="shared" si="153"/>
        <v>0</v>
      </c>
      <c r="AN187" s="20">
        <v>8.5399138253938744E-3</v>
      </c>
      <c r="AO187" s="20">
        <f t="shared" si="154"/>
        <v>0</v>
      </c>
      <c r="AP187" s="20">
        <f t="shared" si="155"/>
        <v>0</v>
      </c>
      <c r="AQ187" s="20">
        <f t="shared" si="156"/>
        <v>0</v>
      </c>
      <c r="AR187" s="20">
        <v>2.3624000000000001</v>
      </c>
      <c r="AS187" s="20">
        <f t="shared" si="118"/>
        <v>0</v>
      </c>
      <c r="AT187" s="20">
        <f t="shared" si="157"/>
        <v>0</v>
      </c>
      <c r="AU187" s="20">
        <f t="shared" si="158"/>
        <v>0</v>
      </c>
      <c r="AV187" s="20">
        <f t="shared" si="159"/>
        <v>0</v>
      </c>
      <c r="AW187" s="20">
        <f t="shared" si="160"/>
        <v>0</v>
      </c>
      <c r="AX187" s="20">
        <f t="shared" si="161"/>
        <v>0</v>
      </c>
      <c r="AY187" s="20">
        <v>1.1207320558933254E-2</v>
      </c>
      <c r="AZ187" s="20">
        <f t="shared" si="162"/>
        <v>0</v>
      </c>
      <c r="BA187" s="20">
        <f t="shared" si="163"/>
        <v>0</v>
      </c>
      <c r="BB187" s="20">
        <f t="shared" si="164"/>
        <v>0</v>
      </c>
      <c r="BC187" s="20">
        <v>1.5624000000000002</v>
      </c>
      <c r="BD187" s="20">
        <f t="shared" si="119"/>
        <v>0</v>
      </c>
      <c r="BE187" s="20">
        <f t="shared" si="120"/>
        <v>0.55777814590856767</v>
      </c>
      <c r="BF187" s="20">
        <f t="shared" si="121"/>
        <v>0.54569499146985945</v>
      </c>
      <c r="BG187" s="20">
        <f t="shared" si="122"/>
        <v>0.57013092594412651</v>
      </c>
      <c r="BH187" s="20">
        <f t="shared" si="123"/>
        <v>0.53387553420350986</v>
      </c>
      <c r="BI187" s="20">
        <f t="shared" si="124"/>
        <v>0.58275939430066548</v>
      </c>
      <c r="BJ187" s="20">
        <f t="shared" si="125"/>
        <v>0</v>
      </c>
      <c r="BK187" s="20">
        <f t="shared" si="126"/>
        <v>0</v>
      </c>
      <c r="BL187" s="20">
        <f t="shared" si="127"/>
        <v>0</v>
      </c>
      <c r="BM187" s="20">
        <f t="shared" si="128"/>
        <v>0</v>
      </c>
      <c r="BN187" s="20">
        <f t="shared" si="129"/>
        <v>0</v>
      </c>
    </row>
    <row r="188" spans="1:66" x14ac:dyDescent="0.3">
      <c r="A188" s="20">
        <f t="shared" si="117"/>
        <v>171</v>
      </c>
      <c r="B188" s="20">
        <f t="shared" si="165"/>
        <v>0</v>
      </c>
      <c r="C188" s="20">
        <f t="shared" si="166"/>
        <v>0</v>
      </c>
      <c r="D188" s="20">
        <f t="shared" si="167"/>
        <v>0</v>
      </c>
      <c r="E188" s="20">
        <f t="shared" si="168"/>
        <v>0</v>
      </c>
      <c r="F188" s="20">
        <f t="shared" si="169"/>
        <v>0</v>
      </c>
      <c r="G188" s="20">
        <v>9.09106382719993E-3</v>
      </c>
      <c r="H188" s="20">
        <f t="shared" si="170"/>
        <v>0</v>
      </c>
      <c r="I188" s="20">
        <f t="shared" si="171"/>
        <v>0</v>
      </c>
      <c r="J188" s="20">
        <f t="shared" si="172"/>
        <v>0</v>
      </c>
      <c r="K188" s="4">
        <v>1.9622999999999999</v>
      </c>
      <c r="L188" s="20">
        <f t="shared" si="130"/>
        <v>0</v>
      </c>
      <c r="M188" s="20">
        <f t="shared" si="131"/>
        <v>0</v>
      </c>
      <c r="N188" s="20">
        <f t="shared" si="132"/>
        <v>0</v>
      </c>
      <c r="O188" s="20">
        <f t="shared" si="133"/>
        <v>0</v>
      </c>
      <c r="P188" s="20">
        <f t="shared" si="134"/>
        <v>0</v>
      </c>
      <c r="Q188" s="20">
        <f t="shared" si="135"/>
        <v>0</v>
      </c>
      <c r="R188" s="20">
        <v>8.4941364508371864E-3</v>
      </c>
      <c r="S188" s="20">
        <f t="shared" si="136"/>
        <v>0</v>
      </c>
      <c r="T188" s="20">
        <f t="shared" si="137"/>
        <v>0</v>
      </c>
      <c r="U188" s="20">
        <f t="shared" si="138"/>
        <v>0</v>
      </c>
      <c r="V188" s="20">
        <v>2.1623000000000001</v>
      </c>
      <c r="W188" s="20">
        <f t="shared" si="139"/>
        <v>0</v>
      </c>
      <c r="X188" s="20">
        <f t="shared" si="140"/>
        <v>0</v>
      </c>
      <c r="Y188" s="20">
        <f t="shared" si="141"/>
        <v>0</v>
      </c>
      <c r="Z188" s="20">
        <f t="shared" si="142"/>
        <v>0</v>
      </c>
      <c r="AA188" s="20">
        <f t="shared" si="143"/>
        <v>0</v>
      </c>
      <c r="AB188" s="20">
        <f t="shared" si="144"/>
        <v>0</v>
      </c>
      <c r="AC188" s="20">
        <v>9.5992641261425371E-3</v>
      </c>
      <c r="AD188" s="20">
        <f t="shared" si="145"/>
        <v>0</v>
      </c>
      <c r="AE188" s="20">
        <f t="shared" si="146"/>
        <v>0</v>
      </c>
      <c r="AF188" s="20">
        <f t="shared" si="147"/>
        <v>0</v>
      </c>
      <c r="AG188" s="20">
        <v>1.7623</v>
      </c>
      <c r="AH188" s="20">
        <f t="shared" si="148"/>
        <v>0</v>
      </c>
      <c r="AI188" s="20">
        <f t="shared" si="149"/>
        <v>0</v>
      </c>
      <c r="AJ188" s="20">
        <f t="shared" si="150"/>
        <v>0</v>
      </c>
      <c r="AK188" s="20">
        <f t="shared" si="151"/>
        <v>0</v>
      </c>
      <c r="AL188" s="20">
        <f t="shared" si="152"/>
        <v>0</v>
      </c>
      <c r="AM188" s="20">
        <f t="shared" si="153"/>
        <v>0</v>
      </c>
      <c r="AN188" s="20">
        <v>7.7376078690307715E-3</v>
      </c>
      <c r="AO188" s="20">
        <f t="shared" si="154"/>
        <v>0</v>
      </c>
      <c r="AP188" s="20">
        <f t="shared" si="155"/>
        <v>0</v>
      </c>
      <c r="AQ188" s="20">
        <f t="shared" si="156"/>
        <v>0</v>
      </c>
      <c r="AR188" s="20">
        <v>2.3622999999999998</v>
      </c>
      <c r="AS188" s="20">
        <f t="shared" si="118"/>
        <v>0</v>
      </c>
      <c r="AT188" s="20">
        <f t="shared" si="157"/>
        <v>0</v>
      </c>
      <c r="AU188" s="20">
        <f t="shared" si="158"/>
        <v>0</v>
      </c>
      <c r="AV188" s="20">
        <f t="shared" si="159"/>
        <v>0</v>
      </c>
      <c r="AW188" s="20">
        <f t="shared" si="160"/>
        <v>0</v>
      </c>
      <c r="AX188" s="20">
        <f t="shared" si="161"/>
        <v>0</v>
      </c>
      <c r="AY188" s="20">
        <v>1.0128988904075986E-2</v>
      </c>
      <c r="AZ188" s="20">
        <f t="shared" si="162"/>
        <v>0</v>
      </c>
      <c r="BA188" s="20">
        <f t="shared" si="163"/>
        <v>0</v>
      </c>
      <c r="BB188" s="20">
        <f t="shared" si="164"/>
        <v>0</v>
      </c>
      <c r="BC188" s="20">
        <v>1.5623</v>
      </c>
      <c r="BD188" s="20">
        <f t="shared" si="119"/>
        <v>0</v>
      </c>
      <c r="BE188" s="20">
        <f t="shared" si="120"/>
        <v>0.55519777929241265</v>
      </c>
      <c r="BF188" s="20">
        <f t="shared" si="121"/>
        <v>0.54308042868962136</v>
      </c>
      <c r="BG188" s="20">
        <f t="shared" si="122"/>
        <v>0.56758757379155023</v>
      </c>
      <c r="BH188" s="20">
        <f t="shared" si="123"/>
        <v>0.53122948739493758</v>
      </c>
      <c r="BI188" s="20">
        <f t="shared" si="124"/>
        <v>0.58025598450376414</v>
      </c>
      <c r="BJ188" s="20">
        <f t="shared" si="125"/>
        <v>0</v>
      </c>
      <c r="BK188" s="20">
        <f t="shared" si="126"/>
        <v>0</v>
      </c>
      <c r="BL188" s="20">
        <f t="shared" si="127"/>
        <v>0</v>
      </c>
      <c r="BM188" s="20">
        <f t="shared" si="128"/>
        <v>0</v>
      </c>
      <c r="BN188" s="20">
        <f t="shared" si="129"/>
        <v>0</v>
      </c>
    </row>
    <row r="189" spans="1:66" x14ac:dyDescent="0.3">
      <c r="A189" s="20">
        <f t="shared" si="117"/>
        <v>172</v>
      </c>
      <c r="B189" s="20">
        <f t="shared" si="165"/>
        <v>0</v>
      </c>
      <c r="C189" s="20">
        <f t="shared" si="166"/>
        <v>0</v>
      </c>
      <c r="D189" s="20">
        <f t="shared" si="167"/>
        <v>0</v>
      </c>
      <c r="E189" s="20">
        <f t="shared" si="168"/>
        <v>0</v>
      </c>
      <c r="F189" s="20">
        <f t="shared" si="169"/>
        <v>0</v>
      </c>
      <c r="G189" s="20">
        <v>1.1452920151666324E-2</v>
      </c>
      <c r="H189" s="20">
        <f t="shared" si="170"/>
        <v>0</v>
      </c>
      <c r="I189" s="20">
        <f t="shared" si="171"/>
        <v>0</v>
      </c>
      <c r="J189" s="20">
        <f t="shared" si="172"/>
        <v>0</v>
      </c>
      <c r="K189" s="4">
        <v>1.9645999999999999</v>
      </c>
      <c r="L189" s="20">
        <f t="shared" si="130"/>
        <v>0</v>
      </c>
      <c r="M189" s="20">
        <f t="shared" si="131"/>
        <v>0</v>
      </c>
      <c r="N189" s="20">
        <f t="shared" si="132"/>
        <v>0</v>
      </c>
      <c r="O189" s="20">
        <f t="shared" si="133"/>
        <v>0</v>
      </c>
      <c r="P189" s="20">
        <f t="shared" si="134"/>
        <v>0</v>
      </c>
      <c r="Q189" s="20">
        <f t="shared" si="135"/>
        <v>0</v>
      </c>
      <c r="R189" s="20">
        <v>1.0746275765792457E-2</v>
      </c>
      <c r="S189" s="20">
        <f t="shared" si="136"/>
        <v>0</v>
      </c>
      <c r="T189" s="20">
        <f t="shared" si="137"/>
        <v>0</v>
      </c>
      <c r="U189" s="20">
        <f t="shared" si="138"/>
        <v>0</v>
      </c>
      <c r="V189" s="20">
        <v>2.1646000000000001</v>
      </c>
      <c r="W189" s="20">
        <f t="shared" si="139"/>
        <v>0</v>
      </c>
      <c r="X189" s="20">
        <f t="shared" si="140"/>
        <v>0</v>
      </c>
      <c r="Y189" s="20">
        <f t="shared" si="141"/>
        <v>0</v>
      </c>
      <c r="Z189" s="20">
        <f t="shared" si="142"/>
        <v>0</v>
      </c>
      <c r="AA189" s="20">
        <f t="shared" si="143"/>
        <v>0</v>
      </c>
      <c r="AB189" s="20">
        <f t="shared" si="144"/>
        <v>0</v>
      </c>
      <c r="AC189" s="20">
        <v>1.2041303975445228E-2</v>
      </c>
      <c r="AD189" s="20">
        <f t="shared" si="145"/>
        <v>0</v>
      </c>
      <c r="AE189" s="20">
        <f t="shared" si="146"/>
        <v>0</v>
      </c>
      <c r="AF189" s="20">
        <f t="shared" si="147"/>
        <v>0</v>
      </c>
      <c r="AG189" s="20">
        <v>1.7645999999999999</v>
      </c>
      <c r="AH189" s="20">
        <f t="shared" si="148"/>
        <v>0</v>
      </c>
      <c r="AI189" s="20">
        <f t="shared" si="149"/>
        <v>0</v>
      </c>
      <c r="AJ189" s="20">
        <f t="shared" si="150"/>
        <v>0</v>
      </c>
      <c r="AK189" s="20">
        <f t="shared" si="151"/>
        <v>0</v>
      </c>
      <c r="AL189" s="20">
        <f t="shared" si="152"/>
        <v>0</v>
      </c>
      <c r="AM189" s="20">
        <f t="shared" si="153"/>
        <v>0</v>
      </c>
      <c r="AN189" s="20">
        <v>9.8590902607952335E-3</v>
      </c>
      <c r="AO189" s="20">
        <f t="shared" si="154"/>
        <v>0</v>
      </c>
      <c r="AP189" s="20">
        <f t="shared" si="155"/>
        <v>0</v>
      </c>
      <c r="AQ189" s="20">
        <f t="shared" si="156"/>
        <v>0</v>
      </c>
      <c r="AR189" s="20">
        <v>2.3645999999999998</v>
      </c>
      <c r="AS189" s="20">
        <f t="shared" si="118"/>
        <v>0</v>
      </c>
      <c r="AT189" s="20">
        <f t="shared" si="157"/>
        <v>0</v>
      </c>
      <c r="AU189" s="20">
        <f t="shared" si="158"/>
        <v>0</v>
      </c>
      <c r="AV189" s="20">
        <f t="shared" si="159"/>
        <v>0</v>
      </c>
      <c r="AW189" s="20">
        <f t="shared" si="160"/>
        <v>0</v>
      </c>
      <c r="AX189" s="20">
        <f t="shared" si="161"/>
        <v>0</v>
      </c>
      <c r="AY189" s="20">
        <v>1.2643152532850976E-2</v>
      </c>
      <c r="AZ189" s="20">
        <f t="shared" si="162"/>
        <v>0</v>
      </c>
      <c r="BA189" s="20">
        <f t="shared" si="163"/>
        <v>0</v>
      </c>
      <c r="BB189" s="20">
        <f t="shared" si="164"/>
        <v>0</v>
      </c>
      <c r="BC189" s="20">
        <v>1.5646</v>
      </c>
      <c r="BD189" s="20">
        <f t="shared" si="119"/>
        <v>0</v>
      </c>
      <c r="BE189" s="20">
        <f t="shared" si="120"/>
        <v>0.55262829554085213</v>
      </c>
      <c r="BF189" s="20">
        <f t="shared" si="121"/>
        <v>0.54047736198960772</v>
      </c>
      <c r="BG189" s="20">
        <f t="shared" si="122"/>
        <v>0.56505448933466362</v>
      </c>
      <c r="BH189" s="20">
        <f t="shared" si="123"/>
        <v>0.52859554706564338</v>
      </c>
      <c r="BI189" s="20">
        <f t="shared" si="124"/>
        <v>0.57776222619972006</v>
      </c>
      <c r="BJ189" s="20">
        <f t="shared" si="125"/>
        <v>0</v>
      </c>
      <c r="BK189" s="20">
        <f t="shared" si="126"/>
        <v>0</v>
      </c>
      <c r="BL189" s="20">
        <f t="shared" si="127"/>
        <v>0</v>
      </c>
      <c r="BM189" s="20">
        <f t="shared" si="128"/>
        <v>0</v>
      </c>
      <c r="BN189" s="20">
        <f t="shared" si="129"/>
        <v>0</v>
      </c>
    </row>
    <row r="190" spans="1:66" x14ac:dyDescent="0.3">
      <c r="A190" s="20">
        <f t="shared" si="117"/>
        <v>173</v>
      </c>
      <c r="B190" s="20">
        <f t="shared" si="165"/>
        <v>0</v>
      </c>
      <c r="C190" s="20">
        <f t="shared" si="166"/>
        <v>0</v>
      </c>
      <c r="D190" s="20">
        <f t="shared" si="167"/>
        <v>0</v>
      </c>
      <c r="E190" s="20">
        <f t="shared" si="168"/>
        <v>0</v>
      </c>
      <c r="F190" s="20">
        <f t="shared" si="169"/>
        <v>0</v>
      </c>
      <c r="G190" s="20">
        <v>1.1434004029541867E-2</v>
      </c>
      <c r="H190" s="20">
        <f t="shared" si="170"/>
        <v>0</v>
      </c>
      <c r="I190" s="20">
        <f t="shared" si="171"/>
        <v>0</v>
      </c>
      <c r="J190" s="20">
        <f t="shared" si="172"/>
        <v>0</v>
      </c>
      <c r="K190" s="4">
        <v>1.9660000000000002</v>
      </c>
      <c r="L190" s="20">
        <f t="shared" si="130"/>
        <v>0</v>
      </c>
      <c r="M190" s="20">
        <f t="shared" si="131"/>
        <v>0</v>
      </c>
      <c r="N190" s="20">
        <f t="shared" si="132"/>
        <v>0</v>
      </c>
      <c r="O190" s="20">
        <f t="shared" si="133"/>
        <v>0</v>
      </c>
      <c r="P190" s="20">
        <f t="shared" si="134"/>
        <v>0</v>
      </c>
      <c r="Q190" s="20">
        <f t="shared" si="135"/>
        <v>0</v>
      </c>
      <c r="R190" s="20">
        <v>1.0755661252145221E-2</v>
      </c>
      <c r="S190" s="20">
        <f t="shared" si="136"/>
        <v>0</v>
      </c>
      <c r="T190" s="20">
        <f t="shared" si="137"/>
        <v>0</v>
      </c>
      <c r="U190" s="20">
        <f t="shared" si="138"/>
        <v>0</v>
      </c>
      <c r="V190" s="20">
        <v>2.1660000000000004</v>
      </c>
      <c r="W190" s="20">
        <f t="shared" si="139"/>
        <v>0</v>
      </c>
      <c r="X190" s="20">
        <f t="shared" si="140"/>
        <v>0</v>
      </c>
      <c r="Y190" s="20">
        <f t="shared" si="141"/>
        <v>0</v>
      </c>
      <c r="Z190" s="20">
        <f t="shared" si="142"/>
        <v>0</v>
      </c>
      <c r="AA190" s="20">
        <f t="shared" si="143"/>
        <v>0</v>
      </c>
      <c r="AB190" s="20">
        <f t="shared" si="144"/>
        <v>0</v>
      </c>
      <c r="AC190" s="20">
        <v>1.2003227213126189E-2</v>
      </c>
      <c r="AD190" s="20">
        <f t="shared" si="145"/>
        <v>0</v>
      </c>
      <c r="AE190" s="20">
        <f t="shared" si="146"/>
        <v>0</v>
      </c>
      <c r="AF190" s="20">
        <f t="shared" si="147"/>
        <v>0</v>
      </c>
      <c r="AG190" s="20">
        <v>1.7660000000000002</v>
      </c>
      <c r="AH190" s="20">
        <f t="shared" si="148"/>
        <v>0</v>
      </c>
      <c r="AI190" s="20">
        <f t="shared" si="149"/>
        <v>0</v>
      </c>
      <c r="AJ190" s="20">
        <f t="shared" si="150"/>
        <v>0</v>
      </c>
      <c r="AK190" s="20">
        <f t="shared" si="151"/>
        <v>0</v>
      </c>
      <c r="AL190" s="20">
        <f t="shared" si="152"/>
        <v>0</v>
      </c>
      <c r="AM190" s="20">
        <f t="shared" si="153"/>
        <v>0</v>
      </c>
      <c r="AN190" s="20">
        <v>9.9148649937725875E-3</v>
      </c>
      <c r="AO190" s="20">
        <f t="shared" si="154"/>
        <v>0</v>
      </c>
      <c r="AP190" s="20">
        <f t="shared" si="155"/>
        <v>0</v>
      </c>
      <c r="AQ190" s="20">
        <f t="shared" si="156"/>
        <v>0</v>
      </c>
      <c r="AR190" s="20">
        <v>2.3660000000000001</v>
      </c>
      <c r="AS190" s="20">
        <f t="shared" si="118"/>
        <v>0</v>
      </c>
      <c r="AT190" s="20">
        <f t="shared" si="157"/>
        <v>0</v>
      </c>
      <c r="AU190" s="20">
        <f t="shared" si="158"/>
        <v>0</v>
      </c>
      <c r="AV190" s="20">
        <f t="shared" si="159"/>
        <v>0</v>
      </c>
      <c r="AW190" s="20">
        <f t="shared" si="160"/>
        <v>0</v>
      </c>
      <c r="AX190" s="20">
        <f t="shared" si="161"/>
        <v>0</v>
      </c>
      <c r="AY190" s="20">
        <v>1.2576080887406249E-2</v>
      </c>
      <c r="AZ190" s="20">
        <f t="shared" si="162"/>
        <v>0</v>
      </c>
      <c r="BA190" s="20">
        <f t="shared" si="163"/>
        <v>0</v>
      </c>
      <c r="BB190" s="20">
        <f t="shared" si="164"/>
        <v>0</v>
      </c>
      <c r="BC190" s="20">
        <v>1.5660000000000003</v>
      </c>
      <c r="BD190" s="20">
        <f t="shared" si="119"/>
        <v>0</v>
      </c>
      <c r="BE190" s="20">
        <f t="shared" si="120"/>
        <v>0.55007006471330044</v>
      </c>
      <c r="BF190" s="20">
        <f t="shared" si="121"/>
        <v>0.53788614765633547</v>
      </c>
      <c r="BG190" s="20">
        <f t="shared" si="122"/>
        <v>0.56253205641245418</v>
      </c>
      <c r="BH190" s="20">
        <f t="shared" si="123"/>
        <v>0.52597405573691769</v>
      </c>
      <c r="BI190" s="20">
        <f t="shared" si="124"/>
        <v>0.57527851701320099</v>
      </c>
      <c r="BJ190" s="20">
        <f t="shared" si="125"/>
        <v>0</v>
      </c>
      <c r="BK190" s="20">
        <f t="shared" si="126"/>
        <v>0</v>
      </c>
      <c r="BL190" s="20">
        <f t="shared" si="127"/>
        <v>0</v>
      </c>
      <c r="BM190" s="20">
        <f t="shared" si="128"/>
        <v>0</v>
      </c>
      <c r="BN190" s="20">
        <f t="shared" si="129"/>
        <v>0</v>
      </c>
    </row>
    <row r="191" spans="1:66" x14ac:dyDescent="0.3">
      <c r="A191" s="20">
        <f t="shared" si="117"/>
        <v>174</v>
      </c>
      <c r="B191" s="20">
        <f t="shared" si="165"/>
        <v>0</v>
      </c>
      <c r="C191" s="20">
        <f t="shared" si="166"/>
        <v>0</v>
      </c>
      <c r="D191" s="20">
        <f t="shared" si="167"/>
        <v>0</v>
      </c>
      <c r="E191" s="20">
        <f t="shared" si="168"/>
        <v>0</v>
      </c>
      <c r="F191" s="20">
        <f t="shared" si="169"/>
        <v>0</v>
      </c>
      <c r="G191" s="20">
        <v>1.227965019512145E-2</v>
      </c>
      <c r="H191" s="20">
        <f t="shared" si="170"/>
        <v>0</v>
      </c>
      <c r="I191" s="20">
        <f t="shared" si="171"/>
        <v>0</v>
      </c>
      <c r="J191" s="20">
        <f t="shared" si="172"/>
        <v>0</v>
      </c>
      <c r="K191" s="4">
        <v>1.9683000000000002</v>
      </c>
      <c r="L191" s="20">
        <f t="shared" si="130"/>
        <v>0</v>
      </c>
      <c r="M191" s="20">
        <f t="shared" si="131"/>
        <v>0</v>
      </c>
      <c r="N191" s="20">
        <f t="shared" si="132"/>
        <v>0</v>
      </c>
      <c r="O191" s="20">
        <f t="shared" si="133"/>
        <v>0</v>
      </c>
      <c r="P191" s="20">
        <f t="shared" si="134"/>
        <v>0</v>
      </c>
      <c r="Q191" s="20">
        <f t="shared" si="135"/>
        <v>0</v>
      </c>
      <c r="R191" s="20">
        <v>1.1585444613579687E-2</v>
      </c>
      <c r="S191" s="20">
        <f t="shared" si="136"/>
        <v>0</v>
      </c>
      <c r="T191" s="20">
        <f t="shared" si="137"/>
        <v>0</v>
      </c>
      <c r="U191" s="20">
        <f t="shared" si="138"/>
        <v>0</v>
      </c>
      <c r="V191" s="20">
        <v>2.1683000000000003</v>
      </c>
      <c r="W191" s="20">
        <f t="shared" si="139"/>
        <v>0</v>
      </c>
      <c r="X191" s="20">
        <f t="shared" si="140"/>
        <v>0</v>
      </c>
      <c r="Y191" s="20">
        <f t="shared" si="141"/>
        <v>0</v>
      </c>
      <c r="Z191" s="20">
        <f t="shared" si="142"/>
        <v>0</v>
      </c>
      <c r="AA191" s="20">
        <f t="shared" si="143"/>
        <v>0</v>
      </c>
      <c r="AB191" s="20">
        <f t="shared" si="144"/>
        <v>0</v>
      </c>
      <c r="AC191" s="20">
        <v>1.2873493717477369E-2</v>
      </c>
      <c r="AD191" s="20">
        <f t="shared" si="145"/>
        <v>0</v>
      </c>
      <c r="AE191" s="20">
        <f t="shared" si="146"/>
        <v>0</v>
      </c>
      <c r="AF191" s="20">
        <f t="shared" si="147"/>
        <v>0</v>
      </c>
      <c r="AG191" s="20">
        <v>1.7683000000000002</v>
      </c>
      <c r="AH191" s="20">
        <f t="shared" si="148"/>
        <v>0</v>
      </c>
      <c r="AI191" s="20">
        <f t="shared" si="149"/>
        <v>0</v>
      </c>
      <c r="AJ191" s="20">
        <f t="shared" si="150"/>
        <v>0</v>
      </c>
      <c r="AK191" s="20">
        <f t="shared" si="151"/>
        <v>0</v>
      </c>
      <c r="AL191" s="20">
        <f t="shared" si="152"/>
        <v>0</v>
      </c>
      <c r="AM191" s="20">
        <f t="shared" si="153"/>
        <v>0</v>
      </c>
      <c r="AN191" s="20">
        <v>1.0708743612090399E-2</v>
      </c>
      <c r="AO191" s="20">
        <f t="shared" si="154"/>
        <v>0</v>
      </c>
      <c r="AP191" s="20">
        <f t="shared" si="155"/>
        <v>0</v>
      </c>
      <c r="AQ191" s="20">
        <f t="shared" si="156"/>
        <v>0</v>
      </c>
      <c r="AR191" s="20">
        <v>2.3683000000000001</v>
      </c>
      <c r="AS191" s="20">
        <f t="shared" si="118"/>
        <v>0</v>
      </c>
      <c r="AT191" s="20">
        <f t="shared" si="157"/>
        <v>0</v>
      </c>
      <c r="AU191" s="20">
        <f t="shared" si="158"/>
        <v>0</v>
      </c>
      <c r="AV191" s="20">
        <f t="shared" si="159"/>
        <v>0</v>
      </c>
      <c r="AW191" s="20">
        <f t="shared" si="160"/>
        <v>0</v>
      </c>
      <c r="AX191" s="20">
        <f t="shared" si="161"/>
        <v>0</v>
      </c>
      <c r="AY191" s="20">
        <v>1.3451947011868914E-2</v>
      </c>
      <c r="AZ191" s="20">
        <f t="shared" si="162"/>
        <v>0</v>
      </c>
      <c r="BA191" s="20">
        <f t="shared" si="163"/>
        <v>0</v>
      </c>
      <c r="BB191" s="20">
        <f t="shared" si="164"/>
        <v>0</v>
      </c>
      <c r="BC191" s="20">
        <v>1.5683000000000002</v>
      </c>
      <c r="BD191" s="20">
        <f t="shared" si="119"/>
        <v>0</v>
      </c>
      <c r="BE191" s="20">
        <f t="shared" si="120"/>
        <v>0.54752263190564776</v>
      </c>
      <c r="BF191" s="20">
        <f t="shared" si="121"/>
        <v>0.53530633531492788</v>
      </c>
      <c r="BG191" s="20">
        <f t="shared" si="122"/>
        <v>0.56001981518358412</v>
      </c>
      <c r="BH191" s="20">
        <f t="shared" si="123"/>
        <v>0.52336456716556623</v>
      </c>
      <c r="BI191" s="20">
        <f t="shared" si="124"/>
        <v>0.57280439174740538</v>
      </c>
      <c r="BJ191" s="20">
        <f t="shared" si="125"/>
        <v>0</v>
      </c>
      <c r="BK191" s="20">
        <f t="shared" si="126"/>
        <v>0</v>
      </c>
      <c r="BL191" s="20">
        <f t="shared" si="127"/>
        <v>0</v>
      </c>
      <c r="BM191" s="20">
        <f t="shared" si="128"/>
        <v>0</v>
      </c>
      <c r="BN191" s="20">
        <f t="shared" si="129"/>
        <v>0</v>
      </c>
    </row>
    <row r="192" spans="1:66" x14ac:dyDescent="0.3">
      <c r="A192" s="20">
        <f t="shared" si="117"/>
        <v>175</v>
      </c>
      <c r="B192" s="20">
        <f t="shared" si="165"/>
        <v>0</v>
      </c>
      <c r="C192" s="20">
        <f t="shared" si="166"/>
        <v>0</v>
      </c>
      <c r="D192" s="20">
        <f t="shared" si="167"/>
        <v>0</v>
      </c>
      <c r="E192" s="20">
        <f t="shared" si="168"/>
        <v>0</v>
      </c>
      <c r="F192" s="20">
        <f t="shared" si="169"/>
        <v>0</v>
      </c>
      <c r="G192" s="20">
        <v>1.2911941458392584E-2</v>
      </c>
      <c r="H192" s="20">
        <f t="shared" si="170"/>
        <v>0</v>
      </c>
      <c r="I192" s="20">
        <f t="shared" si="171"/>
        <v>0</v>
      </c>
      <c r="J192" s="20">
        <f t="shared" si="172"/>
        <v>0</v>
      </c>
      <c r="K192" s="4">
        <v>1.9698000000000002</v>
      </c>
      <c r="L192" s="20">
        <f t="shared" si="130"/>
        <v>0</v>
      </c>
      <c r="M192" s="20">
        <f t="shared" si="131"/>
        <v>0</v>
      </c>
      <c r="N192" s="20">
        <f t="shared" si="132"/>
        <v>0</v>
      </c>
      <c r="O192" s="20">
        <f t="shared" si="133"/>
        <v>0</v>
      </c>
      <c r="P192" s="20">
        <f t="shared" si="134"/>
        <v>0</v>
      </c>
      <c r="Q192" s="20">
        <f t="shared" si="135"/>
        <v>0</v>
      </c>
      <c r="R192" s="20">
        <v>1.2193772662731917E-2</v>
      </c>
      <c r="S192" s="20">
        <f t="shared" si="136"/>
        <v>0</v>
      </c>
      <c r="T192" s="20">
        <f t="shared" si="137"/>
        <v>0</v>
      </c>
      <c r="U192" s="20">
        <f t="shared" si="138"/>
        <v>0</v>
      </c>
      <c r="V192" s="20">
        <v>2.1698000000000004</v>
      </c>
      <c r="W192" s="20">
        <f t="shared" si="139"/>
        <v>0</v>
      </c>
      <c r="X192" s="20">
        <f t="shared" si="140"/>
        <v>0</v>
      </c>
      <c r="Y192" s="20">
        <f t="shared" si="141"/>
        <v>0</v>
      </c>
      <c r="Z192" s="20">
        <f t="shared" si="142"/>
        <v>0</v>
      </c>
      <c r="AA192" s="20">
        <f t="shared" si="143"/>
        <v>0</v>
      </c>
      <c r="AB192" s="20">
        <f t="shared" si="144"/>
        <v>0</v>
      </c>
      <c r="AC192" s="20">
        <v>1.3519676858514962E-2</v>
      </c>
      <c r="AD192" s="20">
        <f t="shared" si="145"/>
        <v>0</v>
      </c>
      <c r="AE192" s="20">
        <f t="shared" si="146"/>
        <v>0</v>
      </c>
      <c r="AF192" s="20">
        <f t="shared" si="147"/>
        <v>0</v>
      </c>
      <c r="AG192" s="20">
        <v>1.7698000000000003</v>
      </c>
      <c r="AH192" s="20">
        <f t="shared" si="148"/>
        <v>0</v>
      </c>
      <c r="AI192" s="20">
        <f t="shared" si="149"/>
        <v>0</v>
      </c>
      <c r="AJ192" s="20">
        <f t="shared" si="150"/>
        <v>0</v>
      </c>
      <c r="AK192" s="20">
        <f t="shared" si="151"/>
        <v>0</v>
      </c>
      <c r="AL192" s="20">
        <f t="shared" si="152"/>
        <v>0</v>
      </c>
      <c r="AM192" s="20">
        <f t="shared" si="153"/>
        <v>0</v>
      </c>
      <c r="AN192" s="20">
        <v>1.1311146187186427E-2</v>
      </c>
      <c r="AO192" s="20">
        <f t="shared" si="154"/>
        <v>0</v>
      </c>
      <c r="AP192" s="20">
        <f t="shared" si="155"/>
        <v>0</v>
      </c>
      <c r="AQ192" s="20">
        <f t="shared" si="156"/>
        <v>0</v>
      </c>
      <c r="AR192" s="20">
        <v>2.3698000000000001</v>
      </c>
      <c r="AS192" s="20">
        <f t="shared" si="118"/>
        <v>0</v>
      </c>
      <c r="AT192" s="20">
        <f t="shared" si="157"/>
        <v>0</v>
      </c>
      <c r="AU192" s="20">
        <f t="shared" si="158"/>
        <v>0</v>
      </c>
      <c r="AV192" s="20">
        <f t="shared" si="159"/>
        <v>0</v>
      </c>
      <c r="AW192" s="20">
        <f t="shared" si="160"/>
        <v>0</v>
      </c>
      <c r="AX192" s="20">
        <f t="shared" si="161"/>
        <v>0</v>
      </c>
      <c r="AY192" s="20">
        <v>1.411206967388301E-2</v>
      </c>
      <c r="AZ192" s="20">
        <f t="shared" si="162"/>
        <v>0</v>
      </c>
      <c r="BA192" s="20">
        <f t="shared" si="163"/>
        <v>0</v>
      </c>
      <c r="BB192" s="20">
        <f t="shared" si="164"/>
        <v>0</v>
      </c>
      <c r="BC192" s="20">
        <v>1.5698000000000003</v>
      </c>
      <c r="BD192" s="20">
        <f t="shared" si="119"/>
        <v>0</v>
      </c>
      <c r="BE192" s="20">
        <f t="shared" si="120"/>
        <v>0.54498631845146039</v>
      </c>
      <c r="BF192" s="20">
        <f t="shared" si="121"/>
        <v>0.53273823355401206</v>
      </c>
      <c r="BG192" s="20">
        <f t="shared" si="122"/>
        <v>0.55751809971843824</v>
      </c>
      <c r="BH192" s="20">
        <f t="shared" si="123"/>
        <v>0.52076737718868404</v>
      </c>
      <c r="BI192" s="20">
        <f t="shared" si="124"/>
        <v>0.57034019720029605</v>
      </c>
      <c r="BJ192" s="20">
        <f t="shared" si="125"/>
        <v>0</v>
      </c>
      <c r="BK192" s="20">
        <f t="shared" si="126"/>
        <v>0</v>
      </c>
      <c r="BL192" s="20">
        <f t="shared" si="127"/>
        <v>0</v>
      </c>
      <c r="BM192" s="20">
        <f t="shared" si="128"/>
        <v>0</v>
      </c>
      <c r="BN192" s="20">
        <f t="shared" si="129"/>
        <v>0</v>
      </c>
    </row>
    <row r="193" spans="1:66" x14ac:dyDescent="0.3">
      <c r="A193" s="20">
        <f t="shared" si="117"/>
        <v>176</v>
      </c>
      <c r="B193" s="20">
        <f t="shared" si="165"/>
        <v>0</v>
      </c>
      <c r="C193" s="20">
        <f t="shared" si="166"/>
        <v>0</v>
      </c>
      <c r="D193" s="20">
        <f t="shared" si="167"/>
        <v>0</v>
      </c>
      <c r="E193" s="20">
        <f t="shared" si="168"/>
        <v>0</v>
      </c>
      <c r="F193" s="20">
        <f t="shared" si="169"/>
        <v>0</v>
      </c>
      <c r="G193" s="20">
        <v>1.2356054791542892E-2</v>
      </c>
      <c r="H193" s="20">
        <f t="shared" si="170"/>
        <v>0</v>
      </c>
      <c r="I193" s="20">
        <f t="shared" si="171"/>
        <v>0</v>
      </c>
      <c r="J193" s="20">
        <f t="shared" si="172"/>
        <v>0</v>
      </c>
      <c r="K193" s="4">
        <v>1.9719000000000002</v>
      </c>
      <c r="L193" s="20">
        <f t="shared" si="130"/>
        <v>0</v>
      </c>
      <c r="M193" s="20">
        <f t="shared" si="131"/>
        <v>0</v>
      </c>
      <c r="N193" s="20">
        <f t="shared" si="132"/>
        <v>0</v>
      </c>
      <c r="O193" s="20">
        <f t="shared" si="133"/>
        <v>0</v>
      </c>
      <c r="P193" s="20">
        <f t="shared" si="134"/>
        <v>0</v>
      </c>
      <c r="Q193" s="20">
        <f t="shared" si="135"/>
        <v>0</v>
      </c>
      <c r="R193" s="20">
        <v>1.1670742236929654E-2</v>
      </c>
      <c r="S193" s="20">
        <f t="shared" si="136"/>
        <v>0</v>
      </c>
      <c r="T193" s="20">
        <f t="shared" si="137"/>
        <v>0</v>
      </c>
      <c r="U193" s="20">
        <f t="shared" si="138"/>
        <v>0</v>
      </c>
      <c r="V193" s="20">
        <v>2.1719000000000004</v>
      </c>
      <c r="W193" s="20">
        <f t="shared" si="139"/>
        <v>0</v>
      </c>
      <c r="X193" s="20">
        <f t="shared" si="140"/>
        <v>0</v>
      </c>
      <c r="Y193" s="20">
        <f t="shared" si="141"/>
        <v>0</v>
      </c>
      <c r="Z193" s="20">
        <f t="shared" si="142"/>
        <v>0</v>
      </c>
      <c r="AA193" s="20">
        <f t="shared" si="143"/>
        <v>0</v>
      </c>
      <c r="AB193" s="20">
        <f t="shared" si="144"/>
        <v>0</v>
      </c>
      <c r="AC193" s="20">
        <v>1.2931171508031802E-2</v>
      </c>
      <c r="AD193" s="20">
        <f t="shared" si="145"/>
        <v>0</v>
      </c>
      <c r="AE193" s="20">
        <f t="shared" si="146"/>
        <v>0</v>
      </c>
      <c r="AF193" s="20">
        <f t="shared" si="147"/>
        <v>0</v>
      </c>
      <c r="AG193" s="20">
        <v>1.7719000000000003</v>
      </c>
      <c r="AH193" s="20">
        <f t="shared" si="148"/>
        <v>0</v>
      </c>
      <c r="AI193" s="20">
        <f t="shared" si="149"/>
        <v>0</v>
      </c>
      <c r="AJ193" s="20">
        <f t="shared" si="150"/>
        <v>0</v>
      </c>
      <c r="AK193" s="20">
        <f t="shared" si="151"/>
        <v>0</v>
      </c>
      <c r="AL193" s="20">
        <f t="shared" si="152"/>
        <v>0</v>
      </c>
      <c r="AM193" s="20">
        <f t="shared" si="153"/>
        <v>0</v>
      </c>
      <c r="AN193" s="20">
        <v>1.0821387097343815E-2</v>
      </c>
      <c r="AO193" s="20">
        <f t="shared" si="154"/>
        <v>0</v>
      </c>
      <c r="AP193" s="20">
        <f t="shared" si="155"/>
        <v>0</v>
      </c>
      <c r="AQ193" s="20">
        <f t="shared" si="156"/>
        <v>0</v>
      </c>
      <c r="AR193" s="20">
        <v>2.3719000000000001</v>
      </c>
      <c r="AS193" s="20">
        <f t="shared" si="118"/>
        <v>0</v>
      </c>
      <c r="AT193" s="20">
        <f t="shared" si="157"/>
        <v>0</v>
      </c>
      <c r="AU193" s="20">
        <f t="shared" si="158"/>
        <v>0</v>
      </c>
      <c r="AV193" s="20">
        <f t="shared" si="159"/>
        <v>0</v>
      </c>
      <c r="AW193" s="20">
        <f t="shared" si="160"/>
        <v>0</v>
      </c>
      <c r="AX193" s="20">
        <f t="shared" si="161"/>
        <v>0</v>
      </c>
      <c r="AY193" s="20">
        <v>1.3509998033887527E-2</v>
      </c>
      <c r="AZ193" s="20">
        <f t="shared" si="162"/>
        <v>0</v>
      </c>
      <c r="BA193" s="20">
        <f t="shared" si="163"/>
        <v>0</v>
      </c>
      <c r="BB193" s="20">
        <f t="shared" si="164"/>
        <v>0</v>
      </c>
      <c r="BC193" s="20">
        <v>1.5719000000000003</v>
      </c>
      <c r="BD193" s="20">
        <f t="shared" si="119"/>
        <v>0</v>
      </c>
      <c r="BE193" s="20">
        <f t="shared" si="120"/>
        <v>0.54246080916605877</v>
      </c>
      <c r="BF193" s="20">
        <f t="shared" si="121"/>
        <v>0.53018152874901203</v>
      </c>
      <c r="BG193" s="20">
        <f t="shared" si="122"/>
        <v>0.55502659293647394</v>
      </c>
      <c r="BH193" s="20">
        <f t="shared" si="123"/>
        <v>0.51818217341514783</v>
      </c>
      <c r="BI193" s="20">
        <f t="shared" si="124"/>
        <v>0.56788561405082494</v>
      </c>
      <c r="BJ193" s="20">
        <f t="shared" si="125"/>
        <v>0</v>
      </c>
      <c r="BK193" s="20">
        <f t="shared" si="126"/>
        <v>0</v>
      </c>
      <c r="BL193" s="20">
        <f t="shared" si="127"/>
        <v>0</v>
      </c>
      <c r="BM193" s="20">
        <f t="shared" si="128"/>
        <v>0</v>
      </c>
      <c r="BN193" s="20">
        <f t="shared" si="129"/>
        <v>0</v>
      </c>
    </row>
    <row r="194" spans="1:66" x14ac:dyDescent="0.3">
      <c r="A194" s="20">
        <f t="shared" si="117"/>
        <v>177</v>
      </c>
      <c r="B194" s="20">
        <f t="shared" si="165"/>
        <v>0</v>
      </c>
      <c r="C194" s="20">
        <f t="shared" si="166"/>
        <v>0</v>
      </c>
      <c r="D194" s="20">
        <f t="shared" si="167"/>
        <v>0</v>
      </c>
      <c r="E194" s="20">
        <f t="shared" si="168"/>
        <v>0</v>
      </c>
      <c r="F194" s="20">
        <f t="shared" si="169"/>
        <v>0</v>
      </c>
      <c r="G194" s="20">
        <v>1.3123699015109347E-2</v>
      </c>
      <c r="H194" s="20">
        <f t="shared" si="170"/>
        <v>0</v>
      </c>
      <c r="I194" s="20">
        <f t="shared" si="171"/>
        <v>0</v>
      </c>
      <c r="J194" s="20">
        <f t="shared" si="172"/>
        <v>0</v>
      </c>
      <c r="K194" s="4">
        <v>1.9742000000000002</v>
      </c>
      <c r="L194" s="20">
        <f t="shared" si="130"/>
        <v>0</v>
      </c>
      <c r="M194" s="20">
        <f t="shared" si="131"/>
        <v>0</v>
      </c>
      <c r="N194" s="20">
        <f t="shared" si="132"/>
        <v>0</v>
      </c>
      <c r="O194" s="20">
        <f t="shared" si="133"/>
        <v>0</v>
      </c>
      <c r="P194" s="20">
        <f t="shared" si="134"/>
        <v>0</v>
      </c>
      <c r="Q194" s="20">
        <f t="shared" si="135"/>
        <v>0</v>
      </c>
      <c r="R194" s="20">
        <v>1.2394281484896852E-2</v>
      </c>
      <c r="S194" s="20">
        <f t="shared" si="136"/>
        <v>0</v>
      </c>
      <c r="T194" s="20">
        <f t="shared" si="137"/>
        <v>0</v>
      </c>
      <c r="U194" s="20">
        <f t="shared" si="138"/>
        <v>0</v>
      </c>
      <c r="V194" s="20">
        <v>2.1742000000000004</v>
      </c>
      <c r="W194" s="20">
        <f t="shared" si="139"/>
        <v>0</v>
      </c>
      <c r="X194" s="20">
        <f t="shared" si="140"/>
        <v>0</v>
      </c>
      <c r="Y194" s="20">
        <f t="shared" si="141"/>
        <v>0</v>
      </c>
      <c r="Z194" s="20">
        <f t="shared" si="142"/>
        <v>0</v>
      </c>
      <c r="AA194" s="20">
        <f t="shared" si="143"/>
        <v>0</v>
      </c>
      <c r="AB194" s="20">
        <f t="shared" si="144"/>
        <v>0</v>
      </c>
      <c r="AC194" s="20">
        <v>1.3723173867784988E-2</v>
      </c>
      <c r="AD194" s="20">
        <f t="shared" si="145"/>
        <v>0</v>
      </c>
      <c r="AE194" s="20">
        <f t="shared" si="146"/>
        <v>0</v>
      </c>
      <c r="AF194" s="20">
        <f t="shared" si="147"/>
        <v>0</v>
      </c>
      <c r="AG194" s="20">
        <v>1.7742000000000002</v>
      </c>
      <c r="AH194" s="20">
        <f t="shared" si="148"/>
        <v>0</v>
      </c>
      <c r="AI194" s="20">
        <f t="shared" si="149"/>
        <v>0</v>
      </c>
      <c r="AJ194" s="20">
        <f t="shared" si="150"/>
        <v>0</v>
      </c>
      <c r="AK194" s="20">
        <f t="shared" si="151"/>
        <v>0</v>
      </c>
      <c r="AL194" s="20">
        <f t="shared" si="152"/>
        <v>0</v>
      </c>
      <c r="AM194" s="20">
        <f t="shared" si="153"/>
        <v>0</v>
      </c>
      <c r="AN194" s="20">
        <v>1.1509692419790052E-2</v>
      </c>
      <c r="AO194" s="20">
        <f t="shared" si="154"/>
        <v>0</v>
      </c>
      <c r="AP194" s="20">
        <f t="shared" si="155"/>
        <v>0</v>
      </c>
      <c r="AQ194" s="20">
        <f t="shared" si="156"/>
        <v>0</v>
      </c>
      <c r="AR194" s="20">
        <v>2.3742000000000001</v>
      </c>
      <c r="AS194" s="20">
        <f t="shared" si="118"/>
        <v>0</v>
      </c>
      <c r="AT194" s="20">
        <f t="shared" si="157"/>
        <v>0</v>
      </c>
      <c r="AU194" s="20">
        <f t="shared" si="158"/>
        <v>0</v>
      </c>
      <c r="AV194" s="20">
        <f t="shared" si="159"/>
        <v>0</v>
      </c>
      <c r="AW194" s="20">
        <f t="shared" si="160"/>
        <v>0</v>
      </c>
      <c r="AX194" s="20">
        <f t="shared" si="161"/>
        <v>0</v>
      </c>
      <c r="AY194" s="20">
        <v>1.431691744731789E-2</v>
      </c>
      <c r="AZ194" s="20">
        <f t="shared" si="162"/>
        <v>0</v>
      </c>
      <c r="BA194" s="20">
        <f t="shared" si="163"/>
        <v>0</v>
      </c>
      <c r="BB194" s="20">
        <f t="shared" si="164"/>
        <v>0</v>
      </c>
      <c r="BC194" s="20">
        <v>1.5742000000000003</v>
      </c>
      <c r="BD194" s="20">
        <f t="shared" si="119"/>
        <v>0</v>
      </c>
      <c r="BE194" s="20">
        <f t="shared" si="120"/>
        <v>0.5399459731878371</v>
      </c>
      <c r="BF194" s="20">
        <f t="shared" si="121"/>
        <v>0.52763608757251823</v>
      </c>
      <c r="BG194" s="20">
        <f t="shared" si="122"/>
        <v>0.55254516620027638</v>
      </c>
      <c r="BH194" s="20">
        <f t="shared" si="123"/>
        <v>0.51560881981726547</v>
      </c>
      <c r="BI194" s="20">
        <f t="shared" si="124"/>
        <v>0.56544051563728848</v>
      </c>
      <c r="BJ194" s="20">
        <f t="shared" si="125"/>
        <v>0</v>
      </c>
      <c r="BK194" s="20">
        <f t="shared" si="126"/>
        <v>0</v>
      </c>
      <c r="BL194" s="20">
        <f t="shared" si="127"/>
        <v>0</v>
      </c>
      <c r="BM194" s="20">
        <f t="shared" si="128"/>
        <v>0</v>
      </c>
      <c r="BN194" s="20">
        <f t="shared" si="129"/>
        <v>0</v>
      </c>
    </row>
    <row r="195" spans="1:66" x14ac:dyDescent="0.3">
      <c r="A195" s="20">
        <f t="shared" si="117"/>
        <v>178</v>
      </c>
      <c r="B195" s="20">
        <f t="shared" si="165"/>
        <v>0</v>
      </c>
      <c r="C195" s="20">
        <f t="shared" si="166"/>
        <v>0</v>
      </c>
      <c r="D195" s="20">
        <f t="shared" si="167"/>
        <v>0</v>
      </c>
      <c r="E195" s="20">
        <f t="shared" si="168"/>
        <v>0</v>
      </c>
      <c r="F195" s="20">
        <f t="shared" si="169"/>
        <v>0</v>
      </c>
      <c r="G195" s="20">
        <v>1.1358379330574042E-2</v>
      </c>
      <c r="H195" s="20">
        <f t="shared" si="170"/>
        <v>0</v>
      </c>
      <c r="I195" s="20">
        <f t="shared" si="171"/>
        <v>0</v>
      </c>
      <c r="J195" s="20">
        <f t="shared" si="172"/>
        <v>0</v>
      </c>
      <c r="K195" s="4">
        <v>1.9754999999999998</v>
      </c>
      <c r="L195" s="20">
        <f t="shared" si="130"/>
        <v>0</v>
      </c>
      <c r="M195" s="20">
        <f t="shared" si="131"/>
        <v>0</v>
      </c>
      <c r="N195" s="20">
        <f t="shared" si="132"/>
        <v>0</v>
      </c>
      <c r="O195" s="20">
        <f t="shared" si="133"/>
        <v>0</v>
      </c>
      <c r="P195" s="20">
        <f t="shared" si="134"/>
        <v>0</v>
      </c>
      <c r="Q195" s="20">
        <f t="shared" si="135"/>
        <v>0</v>
      </c>
      <c r="R195" s="20">
        <v>1.0708743612090399E-2</v>
      </c>
      <c r="S195" s="20">
        <f t="shared" si="136"/>
        <v>0</v>
      </c>
      <c r="T195" s="20">
        <f t="shared" si="137"/>
        <v>0</v>
      </c>
      <c r="U195" s="20">
        <f t="shared" si="138"/>
        <v>0</v>
      </c>
      <c r="V195" s="20">
        <v>2.1755</v>
      </c>
      <c r="W195" s="20">
        <f t="shared" si="139"/>
        <v>0</v>
      </c>
      <c r="X195" s="20">
        <f t="shared" si="140"/>
        <v>0</v>
      </c>
      <c r="Y195" s="20">
        <f t="shared" si="141"/>
        <v>0</v>
      </c>
      <c r="Z195" s="20">
        <f t="shared" si="142"/>
        <v>0</v>
      </c>
      <c r="AA195" s="20">
        <f t="shared" si="143"/>
        <v>0</v>
      </c>
      <c r="AB195" s="20">
        <f t="shared" si="144"/>
        <v>0</v>
      </c>
      <c r="AC195" s="20">
        <v>1.1889093679955054E-2</v>
      </c>
      <c r="AD195" s="20">
        <f t="shared" si="145"/>
        <v>0</v>
      </c>
      <c r="AE195" s="20">
        <f t="shared" si="146"/>
        <v>0</v>
      </c>
      <c r="AF195" s="20">
        <f t="shared" si="147"/>
        <v>0</v>
      </c>
      <c r="AG195" s="20">
        <v>1.7754999999999999</v>
      </c>
      <c r="AH195" s="20">
        <f t="shared" si="148"/>
        <v>0</v>
      </c>
      <c r="AI195" s="20">
        <f t="shared" si="149"/>
        <v>0</v>
      </c>
      <c r="AJ195" s="20">
        <f t="shared" si="150"/>
        <v>0</v>
      </c>
      <c r="AK195" s="20">
        <f t="shared" si="151"/>
        <v>0</v>
      </c>
      <c r="AL195" s="20">
        <f t="shared" si="152"/>
        <v>0</v>
      </c>
      <c r="AM195" s="20">
        <f t="shared" si="153"/>
        <v>0</v>
      </c>
      <c r="AN195" s="20">
        <v>9.9241641436408345E-3</v>
      </c>
      <c r="AO195" s="20">
        <f t="shared" si="154"/>
        <v>0</v>
      </c>
      <c r="AP195" s="20">
        <f t="shared" si="155"/>
        <v>0</v>
      </c>
      <c r="AQ195" s="20">
        <f t="shared" si="156"/>
        <v>0</v>
      </c>
      <c r="AR195" s="20">
        <v>2.3754999999999997</v>
      </c>
      <c r="AS195" s="20">
        <f t="shared" si="118"/>
        <v>0</v>
      </c>
      <c r="AT195" s="20">
        <f t="shared" si="157"/>
        <v>0</v>
      </c>
      <c r="AU195" s="20">
        <f t="shared" si="158"/>
        <v>0</v>
      </c>
      <c r="AV195" s="20">
        <f t="shared" si="159"/>
        <v>0</v>
      </c>
      <c r="AW195" s="20">
        <f t="shared" si="160"/>
        <v>0</v>
      </c>
      <c r="AX195" s="20">
        <f t="shared" si="161"/>
        <v>0</v>
      </c>
      <c r="AY195" s="20">
        <v>1.2422962189667985E-2</v>
      </c>
      <c r="AZ195" s="20">
        <f t="shared" si="162"/>
        <v>0</v>
      </c>
      <c r="BA195" s="20">
        <f t="shared" si="163"/>
        <v>0</v>
      </c>
      <c r="BB195" s="20">
        <f t="shared" si="164"/>
        <v>0</v>
      </c>
      <c r="BC195" s="20">
        <v>1.5754999999999999</v>
      </c>
      <c r="BD195" s="20">
        <f t="shared" si="119"/>
        <v>0</v>
      </c>
      <c r="BE195" s="20">
        <f t="shared" si="120"/>
        <v>0.53744221640216761</v>
      </c>
      <c r="BF195" s="20">
        <f t="shared" si="121"/>
        <v>0.52510230111982603</v>
      </c>
      <c r="BG195" s="20">
        <f t="shared" si="122"/>
        <v>0.55007424023909313</v>
      </c>
      <c r="BH195" s="20">
        <f t="shared" si="123"/>
        <v>0.51304769275441875</v>
      </c>
      <c r="BI195" s="20">
        <f t="shared" si="124"/>
        <v>0.56300533758667093</v>
      </c>
      <c r="BJ195" s="20">
        <f t="shared" si="125"/>
        <v>0</v>
      </c>
      <c r="BK195" s="20">
        <f t="shared" si="126"/>
        <v>0</v>
      </c>
      <c r="BL195" s="20">
        <f t="shared" si="127"/>
        <v>0</v>
      </c>
      <c r="BM195" s="20">
        <f t="shared" si="128"/>
        <v>0</v>
      </c>
      <c r="BN195" s="20">
        <f t="shared" si="129"/>
        <v>0</v>
      </c>
    </row>
    <row r="196" spans="1:66" x14ac:dyDescent="0.3">
      <c r="A196" s="20">
        <f t="shared" si="117"/>
        <v>179</v>
      </c>
      <c r="B196" s="20">
        <f t="shared" si="165"/>
        <v>0</v>
      </c>
      <c r="C196" s="20">
        <f t="shared" si="166"/>
        <v>0</v>
      </c>
      <c r="D196" s="20">
        <f t="shared" si="167"/>
        <v>0</v>
      </c>
      <c r="E196" s="20">
        <f t="shared" si="168"/>
        <v>0</v>
      </c>
      <c r="F196" s="20">
        <f t="shared" si="169"/>
        <v>0</v>
      </c>
      <c r="G196" s="20">
        <v>1.1661260723473843E-2</v>
      </c>
      <c r="H196" s="20">
        <f t="shared" si="170"/>
        <v>0</v>
      </c>
      <c r="I196" s="20">
        <f t="shared" si="171"/>
        <v>0</v>
      </c>
      <c r="J196" s="20">
        <f t="shared" si="172"/>
        <v>0</v>
      </c>
      <c r="K196" s="4">
        <v>1.9777</v>
      </c>
      <c r="L196" s="20">
        <f t="shared" si="130"/>
        <v>0</v>
      </c>
      <c r="M196" s="20">
        <f t="shared" si="131"/>
        <v>0</v>
      </c>
      <c r="N196" s="20">
        <f t="shared" si="132"/>
        <v>0</v>
      </c>
      <c r="O196" s="20">
        <f t="shared" si="133"/>
        <v>0</v>
      </c>
      <c r="P196" s="20">
        <f t="shared" si="134"/>
        <v>0</v>
      </c>
      <c r="Q196" s="20">
        <f t="shared" si="135"/>
        <v>0</v>
      </c>
      <c r="R196" s="20">
        <v>1.1000028362942005E-2</v>
      </c>
      <c r="S196" s="20">
        <f t="shared" si="136"/>
        <v>0</v>
      </c>
      <c r="T196" s="20">
        <f t="shared" si="137"/>
        <v>0</v>
      </c>
      <c r="U196" s="20">
        <f t="shared" si="138"/>
        <v>0</v>
      </c>
      <c r="V196" s="20">
        <v>2.1777000000000002</v>
      </c>
      <c r="W196" s="20">
        <f t="shared" si="139"/>
        <v>0</v>
      </c>
      <c r="X196" s="20">
        <f t="shared" si="140"/>
        <v>0</v>
      </c>
      <c r="Y196" s="20">
        <f t="shared" si="141"/>
        <v>0</v>
      </c>
      <c r="Z196" s="20">
        <f t="shared" si="142"/>
        <v>0</v>
      </c>
      <c r="AA196" s="20">
        <f t="shared" si="143"/>
        <v>0</v>
      </c>
      <c r="AB196" s="20">
        <f t="shared" si="144"/>
        <v>0</v>
      </c>
      <c r="AC196" s="20">
        <v>1.2212849462525766E-2</v>
      </c>
      <c r="AD196" s="20">
        <f t="shared" si="145"/>
        <v>0</v>
      </c>
      <c r="AE196" s="20">
        <f t="shared" si="146"/>
        <v>0</v>
      </c>
      <c r="AF196" s="20">
        <f t="shared" si="147"/>
        <v>0</v>
      </c>
      <c r="AG196" s="20">
        <v>1.7777000000000001</v>
      </c>
      <c r="AH196" s="20">
        <f t="shared" si="148"/>
        <v>0</v>
      </c>
      <c r="AI196" s="20">
        <f t="shared" si="149"/>
        <v>0</v>
      </c>
      <c r="AJ196" s="20">
        <f t="shared" si="150"/>
        <v>0</v>
      </c>
      <c r="AK196" s="20">
        <f t="shared" si="151"/>
        <v>0</v>
      </c>
      <c r="AL196" s="20">
        <f t="shared" si="152"/>
        <v>0</v>
      </c>
      <c r="AM196" s="20">
        <f t="shared" si="153"/>
        <v>0</v>
      </c>
      <c r="AN196" s="20">
        <v>1.0194258304345283E-2</v>
      </c>
      <c r="AO196" s="20">
        <f t="shared" si="154"/>
        <v>0</v>
      </c>
      <c r="AP196" s="20">
        <f t="shared" si="155"/>
        <v>0</v>
      </c>
      <c r="AQ196" s="20">
        <f t="shared" si="156"/>
        <v>0</v>
      </c>
      <c r="AR196" s="20">
        <v>2.3776999999999999</v>
      </c>
      <c r="AS196" s="20">
        <f t="shared" si="118"/>
        <v>0</v>
      </c>
      <c r="AT196" s="20">
        <f t="shared" si="157"/>
        <v>0</v>
      </c>
      <c r="AU196" s="20">
        <f t="shared" si="158"/>
        <v>0</v>
      </c>
      <c r="AV196" s="20">
        <f t="shared" si="159"/>
        <v>0</v>
      </c>
      <c r="AW196" s="20">
        <f t="shared" si="160"/>
        <v>0</v>
      </c>
      <c r="AX196" s="20">
        <f t="shared" si="161"/>
        <v>0</v>
      </c>
      <c r="AY196" s="20">
        <v>1.2748652198213195E-2</v>
      </c>
      <c r="AZ196" s="20">
        <f t="shared" si="162"/>
        <v>0</v>
      </c>
      <c r="BA196" s="20">
        <f t="shared" si="163"/>
        <v>0</v>
      </c>
      <c r="BB196" s="20">
        <f t="shared" si="164"/>
        <v>0</v>
      </c>
      <c r="BC196" s="20">
        <v>1.5777000000000001</v>
      </c>
      <c r="BD196" s="20">
        <f t="shared" si="119"/>
        <v>0</v>
      </c>
      <c r="BE196" s="20">
        <f t="shared" si="120"/>
        <v>0.53494909347107811</v>
      </c>
      <c r="BF196" s="20">
        <f t="shared" si="121"/>
        <v>0.52257972882197901</v>
      </c>
      <c r="BG196" s="20">
        <f t="shared" si="122"/>
        <v>0.54761336454004594</v>
      </c>
      <c r="BH196" s="20">
        <f t="shared" si="123"/>
        <v>0.51049835603195848</v>
      </c>
      <c r="BI196" s="20">
        <f t="shared" si="124"/>
        <v>0.56057962379427839</v>
      </c>
      <c r="BJ196" s="20">
        <f t="shared" si="125"/>
        <v>0</v>
      </c>
      <c r="BK196" s="20">
        <f t="shared" si="126"/>
        <v>0</v>
      </c>
      <c r="BL196" s="20">
        <f t="shared" si="127"/>
        <v>0</v>
      </c>
      <c r="BM196" s="20">
        <f t="shared" si="128"/>
        <v>0</v>
      </c>
      <c r="BN196" s="20">
        <f t="shared" si="129"/>
        <v>0</v>
      </c>
    </row>
    <row r="197" spans="1:66" x14ac:dyDescent="0.3">
      <c r="A197" s="20">
        <f t="shared" si="117"/>
        <v>180</v>
      </c>
      <c r="B197" s="20">
        <f t="shared" si="165"/>
        <v>0</v>
      </c>
      <c r="C197" s="20">
        <f t="shared" si="166"/>
        <v>0</v>
      </c>
      <c r="D197" s="20">
        <f t="shared" si="167"/>
        <v>0</v>
      </c>
      <c r="E197" s="20">
        <f t="shared" si="168"/>
        <v>0</v>
      </c>
      <c r="F197" s="20">
        <f t="shared" si="169"/>
        <v>0</v>
      </c>
      <c r="G197" s="20">
        <v>9.9334642543590368E-3</v>
      </c>
      <c r="H197" s="20">
        <f t="shared" si="170"/>
        <v>0</v>
      </c>
      <c r="I197" s="20">
        <f t="shared" si="171"/>
        <v>0</v>
      </c>
      <c r="J197" s="20">
        <f t="shared" si="172"/>
        <v>0</v>
      </c>
      <c r="K197" s="4">
        <v>1.9792000000000001</v>
      </c>
      <c r="L197" s="20">
        <f t="shared" si="130"/>
        <v>0</v>
      </c>
      <c r="M197" s="20">
        <f t="shared" si="131"/>
        <v>0</v>
      </c>
      <c r="N197" s="20">
        <f t="shared" si="132"/>
        <v>0</v>
      </c>
      <c r="O197" s="20">
        <f t="shared" si="133"/>
        <v>0</v>
      </c>
      <c r="P197" s="20">
        <f t="shared" si="134"/>
        <v>0</v>
      </c>
      <c r="Q197" s="20">
        <f t="shared" si="135"/>
        <v>0</v>
      </c>
      <c r="R197" s="20">
        <v>9.3494256178007218E-3</v>
      </c>
      <c r="S197" s="20">
        <f t="shared" si="136"/>
        <v>0</v>
      </c>
      <c r="T197" s="20">
        <f t="shared" si="137"/>
        <v>0</v>
      </c>
      <c r="U197" s="20">
        <f t="shared" si="138"/>
        <v>0</v>
      </c>
      <c r="V197" s="20">
        <v>2.1792000000000002</v>
      </c>
      <c r="W197" s="20">
        <f t="shared" si="139"/>
        <v>0</v>
      </c>
      <c r="X197" s="20">
        <f t="shared" si="140"/>
        <v>0</v>
      </c>
      <c r="Y197" s="20">
        <f t="shared" si="141"/>
        <v>0</v>
      </c>
      <c r="Z197" s="20">
        <f t="shared" si="142"/>
        <v>0</v>
      </c>
      <c r="AA197" s="20">
        <f t="shared" si="143"/>
        <v>0</v>
      </c>
      <c r="AB197" s="20">
        <f t="shared" si="144"/>
        <v>0</v>
      </c>
      <c r="AC197" s="20">
        <v>1.0418399234284892E-2</v>
      </c>
      <c r="AD197" s="20">
        <f t="shared" si="145"/>
        <v>0</v>
      </c>
      <c r="AE197" s="20">
        <f t="shared" si="146"/>
        <v>0</v>
      </c>
      <c r="AF197" s="20">
        <f t="shared" si="147"/>
        <v>0</v>
      </c>
      <c r="AG197" s="20">
        <v>1.7792000000000001</v>
      </c>
      <c r="AH197" s="20">
        <f t="shared" si="148"/>
        <v>0</v>
      </c>
      <c r="AI197" s="20">
        <f t="shared" si="149"/>
        <v>0</v>
      </c>
      <c r="AJ197" s="20">
        <f t="shared" si="150"/>
        <v>0</v>
      </c>
      <c r="AK197" s="20">
        <f t="shared" si="151"/>
        <v>0</v>
      </c>
      <c r="AL197" s="20">
        <f t="shared" si="152"/>
        <v>0</v>
      </c>
      <c r="AM197" s="20">
        <f t="shared" si="153"/>
        <v>0</v>
      </c>
      <c r="AN197" s="20">
        <v>8.6315383840795956E-3</v>
      </c>
      <c r="AO197" s="20">
        <f t="shared" si="154"/>
        <v>0</v>
      </c>
      <c r="AP197" s="20">
        <f t="shared" si="155"/>
        <v>0</v>
      </c>
      <c r="AQ197" s="20">
        <f t="shared" si="156"/>
        <v>0</v>
      </c>
      <c r="AR197" s="20">
        <v>2.3792</v>
      </c>
      <c r="AS197" s="20">
        <f t="shared" si="118"/>
        <v>0</v>
      </c>
      <c r="AT197" s="20">
        <f t="shared" si="157"/>
        <v>0</v>
      </c>
      <c r="AU197" s="20">
        <f t="shared" si="158"/>
        <v>0</v>
      </c>
      <c r="AV197" s="20">
        <f t="shared" si="159"/>
        <v>0</v>
      </c>
      <c r="AW197" s="20">
        <f t="shared" si="160"/>
        <v>0</v>
      </c>
      <c r="AX197" s="20">
        <f t="shared" si="161"/>
        <v>0</v>
      </c>
      <c r="AY197" s="20">
        <v>1.0905962404710756E-2</v>
      </c>
      <c r="AZ197" s="20">
        <f t="shared" si="162"/>
        <v>0</v>
      </c>
      <c r="BA197" s="20">
        <f t="shared" si="163"/>
        <v>0</v>
      </c>
      <c r="BB197" s="20">
        <f t="shared" si="164"/>
        <v>0</v>
      </c>
      <c r="BC197" s="20">
        <v>1.5792000000000002</v>
      </c>
      <c r="BD197" s="20">
        <f t="shared" si="119"/>
        <v>0</v>
      </c>
      <c r="BE197" s="20">
        <f t="shared" si="120"/>
        <v>0.53246687330949904</v>
      </c>
      <c r="BF197" s="20">
        <f t="shared" si="121"/>
        <v>0.52006862790662611</v>
      </c>
      <c r="BG197" s="20">
        <f t="shared" si="122"/>
        <v>0.54516281969406022</v>
      </c>
      <c r="BH197" s="20">
        <f t="shared" si="123"/>
        <v>0.50796105518103063</v>
      </c>
      <c r="BI197" s="20">
        <f t="shared" si="124"/>
        <v>0.55816366651405935</v>
      </c>
      <c r="BJ197" s="20">
        <f t="shared" si="125"/>
        <v>0</v>
      </c>
      <c r="BK197" s="20">
        <f t="shared" si="126"/>
        <v>0</v>
      </c>
      <c r="BL197" s="20">
        <f t="shared" si="127"/>
        <v>0</v>
      </c>
      <c r="BM197" s="20">
        <f t="shared" si="128"/>
        <v>0</v>
      </c>
      <c r="BN197" s="20">
        <f t="shared" si="129"/>
        <v>0</v>
      </c>
    </row>
    <row r="198" spans="1:66" x14ac:dyDescent="0.3">
      <c r="A198" s="20">
        <f t="shared" si="117"/>
        <v>181</v>
      </c>
      <c r="B198" s="20">
        <f t="shared" si="165"/>
        <v>0</v>
      </c>
      <c r="C198" s="20">
        <f t="shared" si="166"/>
        <v>0</v>
      </c>
      <c r="D198" s="20">
        <f t="shared" si="167"/>
        <v>0</v>
      </c>
      <c r="E198" s="20">
        <f t="shared" si="168"/>
        <v>0</v>
      </c>
      <c r="F198" s="20">
        <f t="shared" si="169"/>
        <v>0</v>
      </c>
      <c r="G198" s="20">
        <v>9.9892851081493372E-3</v>
      </c>
      <c r="H198" s="20">
        <f t="shared" si="170"/>
        <v>0</v>
      </c>
      <c r="I198" s="20">
        <f t="shared" si="171"/>
        <v>0</v>
      </c>
      <c r="J198" s="20">
        <f t="shared" si="172"/>
        <v>0</v>
      </c>
      <c r="K198" s="4">
        <v>1.9811999999999999</v>
      </c>
      <c r="L198" s="20">
        <f t="shared" si="130"/>
        <v>0</v>
      </c>
      <c r="M198" s="20">
        <f t="shared" si="131"/>
        <v>0</v>
      </c>
      <c r="N198" s="20">
        <f t="shared" si="132"/>
        <v>0</v>
      </c>
      <c r="O198" s="20">
        <f t="shared" si="133"/>
        <v>0</v>
      </c>
      <c r="P198" s="20">
        <f t="shared" si="134"/>
        <v>0</v>
      </c>
      <c r="Q198" s="20">
        <f t="shared" si="135"/>
        <v>0</v>
      </c>
      <c r="R198" s="20">
        <v>9.3863950201787949E-3</v>
      </c>
      <c r="S198" s="20">
        <f t="shared" si="136"/>
        <v>0</v>
      </c>
      <c r="T198" s="20">
        <f t="shared" si="137"/>
        <v>0</v>
      </c>
      <c r="U198" s="20">
        <f t="shared" si="138"/>
        <v>0</v>
      </c>
      <c r="V198" s="20">
        <v>2.1812</v>
      </c>
      <c r="W198" s="20">
        <f t="shared" si="139"/>
        <v>0</v>
      </c>
      <c r="X198" s="20">
        <f t="shared" si="140"/>
        <v>0</v>
      </c>
      <c r="Y198" s="20">
        <f t="shared" si="141"/>
        <v>0</v>
      </c>
      <c r="Z198" s="20">
        <f t="shared" si="142"/>
        <v>0</v>
      </c>
      <c r="AA198" s="20">
        <f t="shared" si="143"/>
        <v>0</v>
      </c>
      <c r="AB198" s="20">
        <f t="shared" si="144"/>
        <v>0</v>
      </c>
      <c r="AC198" s="20">
        <v>1.0493237143096246E-2</v>
      </c>
      <c r="AD198" s="20">
        <f t="shared" si="145"/>
        <v>0</v>
      </c>
      <c r="AE198" s="20">
        <f t="shared" si="146"/>
        <v>0</v>
      </c>
      <c r="AF198" s="20">
        <f t="shared" si="147"/>
        <v>0</v>
      </c>
      <c r="AG198" s="20">
        <v>1.7811999999999999</v>
      </c>
      <c r="AH198" s="20">
        <f t="shared" si="148"/>
        <v>0</v>
      </c>
      <c r="AI198" s="20">
        <f t="shared" si="149"/>
        <v>0</v>
      </c>
      <c r="AJ198" s="20">
        <f t="shared" si="150"/>
        <v>0</v>
      </c>
      <c r="AK198" s="20">
        <f t="shared" si="151"/>
        <v>0</v>
      </c>
      <c r="AL198" s="20">
        <f t="shared" si="152"/>
        <v>0</v>
      </c>
      <c r="AM198" s="20">
        <f t="shared" si="153"/>
        <v>0</v>
      </c>
      <c r="AN198" s="20">
        <v>8.6498744788083837E-3</v>
      </c>
      <c r="AO198" s="20">
        <f t="shared" si="154"/>
        <v>0</v>
      </c>
      <c r="AP198" s="20">
        <f t="shared" si="155"/>
        <v>0</v>
      </c>
      <c r="AQ198" s="20">
        <f t="shared" si="156"/>
        <v>0</v>
      </c>
      <c r="AR198" s="20">
        <v>2.3811999999999998</v>
      </c>
      <c r="AS198" s="20">
        <f t="shared" si="118"/>
        <v>0</v>
      </c>
      <c r="AT198" s="20">
        <f t="shared" si="157"/>
        <v>0</v>
      </c>
      <c r="AU198" s="20">
        <f t="shared" si="158"/>
        <v>0</v>
      </c>
      <c r="AV198" s="20">
        <f t="shared" si="159"/>
        <v>0</v>
      </c>
      <c r="AW198" s="20">
        <f t="shared" si="160"/>
        <v>0</v>
      </c>
      <c r="AX198" s="20">
        <f t="shared" si="161"/>
        <v>0</v>
      </c>
      <c r="AY198" s="20">
        <v>1.1009440373702661E-2</v>
      </c>
      <c r="AZ198" s="20">
        <f t="shared" si="162"/>
        <v>0</v>
      </c>
      <c r="BA198" s="20">
        <f t="shared" si="163"/>
        <v>0</v>
      </c>
      <c r="BB198" s="20">
        <f t="shared" si="164"/>
        <v>0</v>
      </c>
      <c r="BC198" s="20">
        <v>1.5811999999999999</v>
      </c>
      <c r="BD198" s="20">
        <f t="shared" si="119"/>
        <v>0</v>
      </c>
      <c r="BE198" s="20">
        <f t="shared" si="120"/>
        <v>0.52999529168425974</v>
      </c>
      <c r="BF198" s="20">
        <f t="shared" si="121"/>
        <v>0.51756873486772614</v>
      </c>
      <c r="BG198" s="20">
        <f t="shared" si="122"/>
        <v>0.54272234043509271</v>
      </c>
      <c r="BH198" s="20">
        <f t="shared" si="123"/>
        <v>0.50543552712609896</v>
      </c>
      <c r="BI198" s="20">
        <f t="shared" si="124"/>
        <v>0.55575719913243948</v>
      </c>
      <c r="BJ198" s="20">
        <f t="shared" si="125"/>
        <v>0</v>
      </c>
      <c r="BK198" s="20">
        <f t="shared" si="126"/>
        <v>0</v>
      </c>
      <c r="BL198" s="20">
        <f t="shared" si="127"/>
        <v>0</v>
      </c>
      <c r="BM198" s="20">
        <f t="shared" si="128"/>
        <v>0</v>
      </c>
      <c r="BN198" s="20">
        <f t="shared" si="129"/>
        <v>0</v>
      </c>
    </row>
    <row r="199" spans="1:66" x14ac:dyDescent="0.3">
      <c r="A199" s="20">
        <f t="shared" si="117"/>
        <v>182</v>
      </c>
      <c r="B199" s="20">
        <f t="shared" si="165"/>
        <v>0</v>
      </c>
      <c r="C199" s="20">
        <f t="shared" si="166"/>
        <v>0</v>
      </c>
      <c r="D199" s="20">
        <f t="shared" si="167"/>
        <v>0</v>
      </c>
      <c r="E199" s="20">
        <f t="shared" si="168"/>
        <v>0</v>
      </c>
      <c r="F199" s="20">
        <f t="shared" si="169"/>
        <v>0</v>
      </c>
      <c r="G199" s="20">
        <v>9.3679084219555619E-3</v>
      </c>
      <c r="H199" s="20">
        <f t="shared" si="170"/>
        <v>0</v>
      </c>
      <c r="I199" s="20">
        <f t="shared" si="171"/>
        <v>0</v>
      </c>
      <c r="J199" s="20">
        <f t="shared" si="172"/>
        <v>0</v>
      </c>
      <c r="K199" s="4">
        <v>1.9832999999999998</v>
      </c>
      <c r="L199" s="20">
        <f t="shared" si="130"/>
        <v>0</v>
      </c>
      <c r="M199" s="20">
        <f t="shared" si="131"/>
        <v>0</v>
      </c>
      <c r="N199" s="20">
        <f t="shared" si="132"/>
        <v>0</v>
      </c>
      <c r="O199" s="20">
        <f t="shared" si="133"/>
        <v>0</v>
      </c>
      <c r="P199" s="20">
        <f t="shared" si="134"/>
        <v>0</v>
      </c>
      <c r="Q199" s="20">
        <f t="shared" si="135"/>
        <v>0</v>
      </c>
      <c r="R199" s="20">
        <v>8.787514236290539E-3</v>
      </c>
      <c r="S199" s="20">
        <f t="shared" si="136"/>
        <v>0</v>
      </c>
      <c r="T199" s="20">
        <f t="shared" si="137"/>
        <v>0</v>
      </c>
      <c r="U199" s="20">
        <f t="shared" si="138"/>
        <v>0</v>
      </c>
      <c r="V199" s="20">
        <v>2.1833</v>
      </c>
      <c r="W199" s="20">
        <f t="shared" si="139"/>
        <v>0</v>
      </c>
      <c r="X199" s="20">
        <f t="shared" si="140"/>
        <v>0</v>
      </c>
      <c r="Y199" s="20">
        <f t="shared" si="141"/>
        <v>0</v>
      </c>
      <c r="Z199" s="20">
        <f t="shared" si="142"/>
        <v>0</v>
      </c>
      <c r="AA199" s="20">
        <f t="shared" si="143"/>
        <v>0</v>
      </c>
      <c r="AB199" s="20">
        <f t="shared" si="144"/>
        <v>0</v>
      </c>
      <c r="AC199" s="20">
        <v>9.8590902607952335E-3</v>
      </c>
      <c r="AD199" s="20">
        <f t="shared" si="145"/>
        <v>0</v>
      </c>
      <c r="AE199" s="20">
        <f t="shared" si="146"/>
        <v>0</v>
      </c>
      <c r="AF199" s="20">
        <f t="shared" si="147"/>
        <v>0</v>
      </c>
      <c r="AG199" s="20">
        <v>1.7832999999999999</v>
      </c>
      <c r="AH199" s="20">
        <f t="shared" si="148"/>
        <v>0</v>
      </c>
      <c r="AI199" s="20">
        <f t="shared" si="149"/>
        <v>0</v>
      </c>
      <c r="AJ199" s="20">
        <f t="shared" si="150"/>
        <v>0</v>
      </c>
      <c r="AK199" s="20">
        <f t="shared" si="151"/>
        <v>0</v>
      </c>
      <c r="AL199" s="20">
        <f t="shared" si="152"/>
        <v>0</v>
      </c>
      <c r="AM199" s="20">
        <f t="shared" si="153"/>
        <v>0</v>
      </c>
      <c r="AN199" s="20">
        <v>8.0740717294173203E-3</v>
      </c>
      <c r="AO199" s="20">
        <f t="shared" si="154"/>
        <v>0</v>
      </c>
      <c r="AP199" s="20">
        <f t="shared" si="155"/>
        <v>0</v>
      </c>
      <c r="AQ199" s="20">
        <f t="shared" si="156"/>
        <v>0</v>
      </c>
      <c r="AR199" s="20">
        <v>2.3832999999999998</v>
      </c>
      <c r="AS199" s="20">
        <f t="shared" si="118"/>
        <v>0</v>
      </c>
      <c r="AT199" s="20">
        <f t="shared" si="157"/>
        <v>0</v>
      </c>
      <c r="AU199" s="20">
        <f t="shared" si="158"/>
        <v>0</v>
      </c>
      <c r="AV199" s="20">
        <f t="shared" si="159"/>
        <v>0</v>
      </c>
      <c r="AW199" s="20">
        <f t="shared" si="160"/>
        <v>0</v>
      </c>
      <c r="AX199" s="20">
        <f t="shared" si="161"/>
        <v>0</v>
      </c>
      <c r="AY199" s="20">
        <v>1.0352967095069499E-2</v>
      </c>
      <c r="AZ199" s="20">
        <f t="shared" si="162"/>
        <v>0</v>
      </c>
      <c r="BA199" s="20">
        <f t="shared" si="163"/>
        <v>0</v>
      </c>
      <c r="BB199" s="20">
        <f t="shared" si="164"/>
        <v>0</v>
      </c>
      <c r="BC199" s="20">
        <v>1.5832999999999999</v>
      </c>
      <c r="BD199" s="20">
        <f t="shared" si="119"/>
        <v>0</v>
      </c>
      <c r="BE199" s="20">
        <f t="shared" si="120"/>
        <v>0.52753426363958855</v>
      </c>
      <c r="BF199" s="20">
        <f t="shared" si="121"/>
        <v>0.51507996138814716</v>
      </c>
      <c r="BG199" s="20">
        <f t="shared" si="122"/>
        <v>0.54029184496265881</v>
      </c>
      <c r="BH199" s="20">
        <f t="shared" si="123"/>
        <v>0.50292167998951331</v>
      </c>
      <c r="BI199" s="20">
        <f t="shared" si="124"/>
        <v>0.55336014279148482</v>
      </c>
      <c r="BJ199" s="20">
        <f t="shared" si="125"/>
        <v>0</v>
      </c>
      <c r="BK199" s="20">
        <f t="shared" si="126"/>
        <v>0</v>
      </c>
      <c r="BL199" s="20">
        <f t="shared" si="127"/>
        <v>0</v>
      </c>
      <c r="BM199" s="20">
        <f t="shared" si="128"/>
        <v>0</v>
      </c>
      <c r="BN199" s="20">
        <f t="shared" si="129"/>
        <v>0</v>
      </c>
    </row>
    <row r="200" spans="1:66" x14ac:dyDescent="0.3">
      <c r="A200" s="20">
        <f t="shared" si="117"/>
        <v>183</v>
      </c>
      <c r="B200" s="20">
        <f t="shared" si="165"/>
        <v>0</v>
      </c>
      <c r="C200" s="20">
        <f t="shared" si="166"/>
        <v>0</v>
      </c>
      <c r="D200" s="20">
        <f t="shared" si="167"/>
        <v>0</v>
      </c>
      <c r="E200" s="20">
        <f t="shared" si="168"/>
        <v>0</v>
      </c>
      <c r="F200" s="20">
        <f t="shared" si="169"/>
        <v>0</v>
      </c>
      <c r="G200" s="20">
        <v>8.4758320087349182E-3</v>
      </c>
      <c r="H200" s="20">
        <f t="shared" si="170"/>
        <v>0</v>
      </c>
      <c r="I200" s="20">
        <f t="shared" si="171"/>
        <v>0</v>
      </c>
      <c r="J200" s="20">
        <f t="shared" si="172"/>
        <v>0</v>
      </c>
      <c r="K200" s="4">
        <v>1.9828000000000001</v>
      </c>
      <c r="L200" s="20">
        <f t="shared" si="130"/>
        <v>0</v>
      </c>
      <c r="M200" s="20">
        <f t="shared" si="131"/>
        <v>0</v>
      </c>
      <c r="N200" s="20">
        <f t="shared" si="132"/>
        <v>0</v>
      </c>
      <c r="O200" s="20">
        <f t="shared" si="133"/>
        <v>0</v>
      </c>
      <c r="P200" s="20">
        <f t="shared" si="134"/>
        <v>0</v>
      </c>
      <c r="Q200" s="20">
        <f t="shared" si="135"/>
        <v>0</v>
      </c>
      <c r="R200" s="20">
        <v>7.9557116086683699E-3</v>
      </c>
      <c r="S200" s="20">
        <f t="shared" si="136"/>
        <v>0</v>
      </c>
      <c r="T200" s="20">
        <f t="shared" si="137"/>
        <v>0</v>
      </c>
      <c r="U200" s="20">
        <f t="shared" si="138"/>
        <v>0</v>
      </c>
      <c r="V200" s="20">
        <v>2.1828000000000003</v>
      </c>
      <c r="W200" s="20">
        <f t="shared" si="139"/>
        <v>0</v>
      </c>
      <c r="X200" s="20">
        <f t="shared" si="140"/>
        <v>0</v>
      </c>
      <c r="Y200" s="20">
        <f t="shared" si="141"/>
        <v>0</v>
      </c>
      <c r="Z200" s="20">
        <f t="shared" si="142"/>
        <v>0</v>
      </c>
      <c r="AA200" s="20">
        <f t="shared" si="143"/>
        <v>0</v>
      </c>
      <c r="AB200" s="20">
        <f t="shared" si="144"/>
        <v>0</v>
      </c>
      <c r="AC200" s="20">
        <v>8.9161679691436291E-3</v>
      </c>
      <c r="AD200" s="20">
        <f t="shared" si="145"/>
        <v>0</v>
      </c>
      <c r="AE200" s="20">
        <f t="shared" si="146"/>
        <v>0</v>
      </c>
      <c r="AF200" s="20">
        <f t="shared" si="147"/>
        <v>0</v>
      </c>
      <c r="AG200" s="20">
        <v>1.7828000000000002</v>
      </c>
      <c r="AH200" s="20">
        <f t="shared" si="148"/>
        <v>0</v>
      </c>
      <c r="AI200" s="20">
        <f t="shared" si="149"/>
        <v>0</v>
      </c>
      <c r="AJ200" s="20">
        <f t="shared" si="150"/>
        <v>0</v>
      </c>
      <c r="AK200" s="20">
        <f t="shared" si="151"/>
        <v>0</v>
      </c>
      <c r="AL200" s="20">
        <f t="shared" si="152"/>
        <v>0</v>
      </c>
      <c r="AM200" s="20">
        <f t="shared" si="153"/>
        <v>0</v>
      </c>
      <c r="AN200" s="20">
        <v>7.321043880817113E-3</v>
      </c>
      <c r="AO200" s="20">
        <f t="shared" si="154"/>
        <v>0</v>
      </c>
      <c r="AP200" s="20">
        <f t="shared" si="155"/>
        <v>0</v>
      </c>
      <c r="AQ200" s="20">
        <f t="shared" si="156"/>
        <v>0</v>
      </c>
      <c r="AR200" s="20">
        <v>2.3828</v>
      </c>
      <c r="AS200" s="20">
        <f t="shared" si="118"/>
        <v>0</v>
      </c>
      <c r="AT200" s="20">
        <f t="shared" si="157"/>
        <v>0</v>
      </c>
      <c r="AU200" s="20">
        <f t="shared" si="158"/>
        <v>0</v>
      </c>
      <c r="AV200" s="20">
        <f t="shared" si="159"/>
        <v>0</v>
      </c>
      <c r="AW200" s="20">
        <f t="shared" si="160"/>
        <v>0</v>
      </c>
      <c r="AX200" s="20">
        <f t="shared" si="161"/>
        <v>0</v>
      </c>
      <c r="AY200" s="20">
        <v>9.3586665457213725E-3</v>
      </c>
      <c r="AZ200" s="20">
        <f t="shared" si="162"/>
        <v>0</v>
      </c>
      <c r="BA200" s="20">
        <f t="shared" si="163"/>
        <v>0</v>
      </c>
      <c r="BB200" s="20">
        <f t="shared" si="164"/>
        <v>0</v>
      </c>
      <c r="BC200" s="20">
        <v>1.5828000000000002</v>
      </c>
      <c r="BD200" s="20">
        <f t="shared" si="119"/>
        <v>0</v>
      </c>
      <c r="BE200" s="20">
        <f t="shared" si="120"/>
        <v>0.5250848811244363</v>
      </c>
      <c r="BF200" s="20">
        <f t="shared" si="121"/>
        <v>0.51260336794616679</v>
      </c>
      <c r="BG200" s="20">
        <f t="shared" si="122"/>
        <v>0.53787245718655818</v>
      </c>
      <c r="BH200" s="20">
        <f t="shared" si="123"/>
        <v>0.50042054325921392</v>
      </c>
      <c r="BI200" s="20">
        <f t="shared" si="124"/>
        <v>0.55097365386252684</v>
      </c>
      <c r="BJ200" s="20">
        <f t="shared" si="125"/>
        <v>0</v>
      </c>
      <c r="BK200" s="20">
        <f t="shared" si="126"/>
        <v>0</v>
      </c>
      <c r="BL200" s="20">
        <f t="shared" si="127"/>
        <v>0</v>
      </c>
      <c r="BM200" s="20">
        <f t="shared" si="128"/>
        <v>0</v>
      </c>
      <c r="BN200" s="20">
        <f t="shared" si="129"/>
        <v>0</v>
      </c>
    </row>
    <row r="201" spans="1:66" x14ac:dyDescent="0.3">
      <c r="A201" s="20">
        <f t="shared" si="117"/>
        <v>184</v>
      </c>
      <c r="B201" s="20">
        <f t="shared" si="165"/>
        <v>0</v>
      </c>
      <c r="C201" s="20">
        <f t="shared" si="166"/>
        <v>0</v>
      </c>
      <c r="D201" s="20">
        <f t="shared" si="167"/>
        <v>0</v>
      </c>
      <c r="E201" s="20">
        <f t="shared" si="168"/>
        <v>0</v>
      </c>
      <c r="F201" s="20">
        <f t="shared" si="169"/>
        <v>0</v>
      </c>
      <c r="G201" s="20">
        <v>1.0746275765792457E-2</v>
      </c>
      <c r="H201" s="20">
        <f t="shared" si="170"/>
        <v>0</v>
      </c>
      <c r="I201" s="20">
        <f t="shared" si="171"/>
        <v>0</v>
      </c>
      <c r="J201" s="20">
        <f t="shared" si="172"/>
        <v>0</v>
      </c>
      <c r="K201" s="4">
        <v>1.9845000000000002</v>
      </c>
      <c r="L201" s="20">
        <f t="shared" si="130"/>
        <v>0</v>
      </c>
      <c r="M201" s="20">
        <f t="shared" si="131"/>
        <v>0</v>
      </c>
      <c r="N201" s="20">
        <f t="shared" si="132"/>
        <v>0</v>
      </c>
      <c r="O201" s="20">
        <f t="shared" si="133"/>
        <v>0</v>
      </c>
      <c r="P201" s="20">
        <f t="shared" si="134"/>
        <v>0</v>
      </c>
      <c r="Q201" s="20">
        <f t="shared" si="135"/>
        <v>0</v>
      </c>
      <c r="R201" s="20">
        <v>1.0128988904075986E-2</v>
      </c>
      <c r="S201" s="20">
        <f t="shared" si="136"/>
        <v>0</v>
      </c>
      <c r="T201" s="20">
        <f t="shared" si="137"/>
        <v>0</v>
      </c>
      <c r="U201" s="20">
        <f t="shared" si="138"/>
        <v>0</v>
      </c>
      <c r="V201" s="20">
        <v>2.1845000000000003</v>
      </c>
      <c r="W201" s="20">
        <f t="shared" si="139"/>
        <v>0</v>
      </c>
      <c r="X201" s="20">
        <f t="shared" si="140"/>
        <v>0</v>
      </c>
      <c r="Y201" s="20">
        <f t="shared" si="141"/>
        <v>0</v>
      </c>
      <c r="Z201" s="20">
        <f t="shared" si="142"/>
        <v>0</v>
      </c>
      <c r="AA201" s="20">
        <f t="shared" si="143"/>
        <v>0</v>
      </c>
      <c r="AB201" s="20">
        <f t="shared" si="144"/>
        <v>0</v>
      </c>
      <c r="AC201" s="20">
        <v>1.1263937852189487E-2</v>
      </c>
      <c r="AD201" s="20">
        <f t="shared" si="145"/>
        <v>0</v>
      </c>
      <c r="AE201" s="20">
        <f t="shared" si="146"/>
        <v>0</v>
      </c>
      <c r="AF201" s="20">
        <f t="shared" si="147"/>
        <v>0</v>
      </c>
      <c r="AG201" s="20">
        <v>1.7845000000000002</v>
      </c>
      <c r="AH201" s="20">
        <f t="shared" si="148"/>
        <v>0</v>
      </c>
      <c r="AI201" s="20">
        <f t="shared" si="149"/>
        <v>0</v>
      </c>
      <c r="AJ201" s="20">
        <f t="shared" si="150"/>
        <v>0</v>
      </c>
      <c r="AK201" s="20">
        <f t="shared" si="151"/>
        <v>0</v>
      </c>
      <c r="AL201" s="20">
        <f t="shared" si="152"/>
        <v>0</v>
      </c>
      <c r="AM201" s="20">
        <f t="shared" si="153"/>
        <v>0</v>
      </c>
      <c r="AN201" s="20">
        <v>9.3863950201787949E-3</v>
      </c>
      <c r="AO201" s="20">
        <f t="shared" si="154"/>
        <v>0</v>
      </c>
      <c r="AP201" s="20">
        <f t="shared" si="155"/>
        <v>0</v>
      </c>
      <c r="AQ201" s="20">
        <f t="shared" si="156"/>
        <v>0</v>
      </c>
      <c r="AR201" s="20">
        <v>2.3845000000000001</v>
      </c>
      <c r="AS201" s="20">
        <f t="shared" si="118"/>
        <v>0</v>
      </c>
      <c r="AT201" s="20">
        <f t="shared" si="157"/>
        <v>0</v>
      </c>
      <c r="AU201" s="20">
        <f t="shared" si="158"/>
        <v>0</v>
      </c>
      <c r="AV201" s="20">
        <f t="shared" si="159"/>
        <v>0</v>
      </c>
      <c r="AW201" s="20">
        <f t="shared" si="160"/>
        <v>0</v>
      </c>
      <c r="AX201" s="20">
        <f t="shared" si="161"/>
        <v>0</v>
      </c>
      <c r="AY201" s="20">
        <v>1.1765612444968765E-2</v>
      </c>
      <c r="AZ201" s="20">
        <f t="shared" si="162"/>
        <v>0</v>
      </c>
      <c r="BA201" s="20">
        <f t="shared" si="163"/>
        <v>0</v>
      </c>
      <c r="BB201" s="20">
        <f t="shared" si="164"/>
        <v>0</v>
      </c>
      <c r="BC201" s="20">
        <v>1.5845000000000002</v>
      </c>
      <c r="BD201" s="20">
        <f t="shared" si="119"/>
        <v>0</v>
      </c>
      <c r="BE201" s="20">
        <f t="shared" si="120"/>
        <v>0.52264613430478779</v>
      </c>
      <c r="BF201" s="20">
        <f t="shared" si="121"/>
        <v>0.51013796317272009</v>
      </c>
      <c r="BG201" s="20">
        <f t="shared" si="122"/>
        <v>0.53546314807784767</v>
      </c>
      <c r="BH201" s="20">
        <f t="shared" si="123"/>
        <v>0.49793114332074462</v>
      </c>
      <c r="BI201" s="20">
        <f t="shared" si="124"/>
        <v>0.54859668337201173</v>
      </c>
      <c r="BJ201" s="20">
        <f t="shared" si="125"/>
        <v>0</v>
      </c>
      <c r="BK201" s="20">
        <f t="shared" si="126"/>
        <v>0</v>
      </c>
      <c r="BL201" s="20">
        <f t="shared" si="127"/>
        <v>0</v>
      </c>
      <c r="BM201" s="20">
        <f t="shared" si="128"/>
        <v>0</v>
      </c>
      <c r="BN201" s="20">
        <f t="shared" si="129"/>
        <v>0</v>
      </c>
    </row>
    <row r="202" spans="1:66" x14ac:dyDescent="0.3">
      <c r="A202" s="20">
        <f t="shared" si="117"/>
        <v>185</v>
      </c>
      <c r="B202" s="20">
        <f t="shared" si="165"/>
        <v>0</v>
      </c>
      <c r="C202" s="20">
        <f t="shared" si="166"/>
        <v>0</v>
      </c>
      <c r="D202" s="20">
        <f t="shared" si="167"/>
        <v>0</v>
      </c>
      <c r="E202" s="20">
        <f t="shared" si="168"/>
        <v>0</v>
      </c>
      <c r="F202" s="20">
        <f t="shared" si="169"/>
        <v>0</v>
      </c>
      <c r="G202" s="20">
        <v>1.0774435163859342E-2</v>
      </c>
      <c r="H202" s="20">
        <f t="shared" si="170"/>
        <v>0</v>
      </c>
      <c r="I202" s="20">
        <f t="shared" si="171"/>
        <v>0</v>
      </c>
      <c r="J202" s="20">
        <f t="shared" si="172"/>
        <v>0</v>
      </c>
      <c r="K202" s="4">
        <v>1.9853999999999998</v>
      </c>
      <c r="L202" s="20">
        <f t="shared" si="130"/>
        <v>0</v>
      </c>
      <c r="M202" s="20">
        <f t="shared" si="131"/>
        <v>0</v>
      </c>
      <c r="N202" s="20">
        <f t="shared" si="132"/>
        <v>0</v>
      </c>
      <c r="O202" s="20">
        <f t="shared" si="133"/>
        <v>0</v>
      </c>
      <c r="P202" s="20">
        <f t="shared" si="134"/>
        <v>0</v>
      </c>
      <c r="Q202" s="20">
        <f t="shared" si="135"/>
        <v>0</v>
      </c>
      <c r="R202" s="20">
        <v>1.0175605072917149E-2</v>
      </c>
      <c r="S202" s="20">
        <f t="shared" si="136"/>
        <v>0</v>
      </c>
      <c r="T202" s="20">
        <f t="shared" si="137"/>
        <v>0</v>
      </c>
      <c r="U202" s="20">
        <f t="shared" si="138"/>
        <v>0</v>
      </c>
      <c r="V202" s="20">
        <v>2.1854</v>
      </c>
      <c r="W202" s="20">
        <f t="shared" si="139"/>
        <v>0</v>
      </c>
      <c r="X202" s="20">
        <f t="shared" si="140"/>
        <v>0</v>
      </c>
      <c r="Y202" s="20">
        <f t="shared" si="141"/>
        <v>0</v>
      </c>
      <c r="Z202" s="20">
        <f t="shared" si="142"/>
        <v>0</v>
      </c>
      <c r="AA202" s="20">
        <f t="shared" si="143"/>
        <v>0</v>
      </c>
      <c r="AB202" s="20">
        <f t="shared" si="144"/>
        <v>0</v>
      </c>
      <c r="AC202" s="20">
        <v>1.1273377535825246E-2</v>
      </c>
      <c r="AD202" s="20">
        <f t="shared" si="145"/>
        <v>0</v>
      </c>
      <c r="AE202" s="20">
        <f t="shared" si="146"/>
        <v>0</v>
      </c>
      <c r="AF202" s="20">
        <f t="shared" si="147"/>
        <v>0</v>
      </c>
      <c r="AG202" s="20">
        <v>1.7853999999999999</v>
      </c>
      <c r="AH202" s="20">
        <f t="shared" si="148"/>
        <v>0</v>
      </c>
      <c r="AI202" s="20">
        <f t="shared" si="149"/>
        <v>0</v>
      </c>
      <c r="AJ202" s="20">
        <f t="shared" si="150"/>
        <v>0</v>
      </c>
      <c r="AK202" s="20">
        <f t="shared" si="151"/>
        <v>0</v>
      </c>
      <c r="AL202" s="20">
        <f t="shared" si="152"/>
        <v>0</v>
      </c>
      <c r="AM202" s="20">
        <f t="shared" si="153"/>
        <v>0</v>
      </c>
      <c r="AN202" s="20">
        <v>9.4696317074779435E-3</v>
      </c>
      <c r="AO202" s="20">
        <f t="shared" si="154"/>
        <v>0</v>
      </c>
      <c r="AP202" s="20">
        <f t="shared" si="155"/>
        <v>0</v>
      </c>
      <c r="AQ202" s="20">
        <f t="shared" si="156"/>
        <v>0</v>
      </c>
      <c r="AR202" s="20">
        <v>2.3853999999999997</v>
      </c>
      <c r="AS202" s="20">
        <f t="shared" si="118"/>
        <v>0</v>
      </c>
      <c r="AT202" s="20">
        <f t="shared" si="157"/>
        <v>0</v>
      </c>
      <c r="AU202" s="20">
        <f t="shared" si="158"/>
        <v>0</v>
      </c>
      <c r="AV202" s="20">
        <f t="shared" si="159"/>
        <v>0</v>
      </c>
      <c r="AW202" s="20">
        <f t="shared" si="160"/>
        <v>0</v>
      </c>
      <c r="AX202" s="20">
        <f t="shared" si="161"/>
        <v>0</v>
      </c>
      <c r="AY202" s="20">
        <v>1.1746630387365675E-2</v>
      </c>
      <c r="AZ202" s="20">
        <f t="shared" si="162"/>
        <v>0</v>
      </c>
      <c r="BA202" s="20">
        <f t="shared" si="163"/>
        <v>0</v>
      </c>
      <c r="BB202" s="20">
        <f t="shared" si="164"/>
        <v>0</v>
      </c>
      <c r="BC202" s="20">
        <v>1.5853999999999999</v>
      </c>
      <c r="BD202" s="20">
        <f t="shared" si="119"/>
        <v>0</v>
      </c>
      <c r="BE202" s="20">
        <f t="shared" si="120"/>
        <v>0.52021832584707661</v>
      </c>
      <c r="BF202" s="20">
        <f t="shared" si="121"/>
        <v>0.50768403701878595</v>
      </c>
      <c r="BG202" s="20">
        <f t="shared" si="122"/>
        <v>0.53306423305628048</v>
      </c>
      <c r="BH202" s="20">
        <f t="shared" si="123"/>
        <v>0.49545375744872938</v>
      </c>
      <c r="BI202" s="20">
        <f t="shared" si="124"/>
        <v>0.54622955953002728</v>
      </c>
      <c r="BJ202" s="20">
        <f t="shared" si="125"/>
        <v>0</v>
      </c>
      <c r="BK202" s="20">
        <f t="shared" si="126"/>
        <v>0</v>
      </c>
      <c r="BL202" s="20">
        <f t="shared" si="127"/>
        <v>0</v>
      </c>
      <c r="BM202" s="20">
        <f t="shared" si="128"/>
        <v>0</v>
      </c>
      <c r="BN202" s="20">
        <f t="shared" si="129"/>
        <v>0</v>
      </c>
    </row>
    <row r="203" spans="1:66" x14ac:dyDescent="0.3">
      <c r="A203" s="20">
        <f t="shared" si="117"/>
        <v>186</v>
      </c>
      <c r="B203" s="20">
        <f t="shared" si="165"/>
        <v>0</v>
      </c>
      <c r="C203" s="20">
        <f t="shared" si="166"/>
        <v>0</v>
      </c>
      <c r="D203" s="20">
        <f t="shared" si="167"/>
        <v>0</v>
      </c>
      <c r="E203" s="20">
        <f t="shared" si="168"/>
        <v>0</v>
      </c>
      <c r="F203" s="20">
        <f t="shared" si="169"/>
        <v>0</v>
      </c>
      <c r="G203" s="20">
        <v>1.1623344671966684E-2</v>
      </c>
      <c r="H203" s="20">
        <f t="shared" si="170"/>
        <v>0</v>
      </c>
      <c r="I203" s="20">
        <f t="shared" si="171"/>
        <v>0</v>
      </c>
      <c r="J203" s="20">
        <f t="shared" si="172"/>
        <v>0</v>
      </c>
      <c r="K203" s="4">
        <v>1.9870999999999999</v>
      </c>
      <c r="L203" s="20">
        <f t="shared" si="130"/>
        <v>0</v>
      </c>
      <c r="M203" s="20">
        <f t="shared" si="131"/>
        <v>0</v>
      </c>
      <c r="N203" s="20">
        <f t="shared" si="132"/>
        <v>0</v>
      </c>
      <c r="O203" s="20">
        <f t="shared" si="133"/>
        <v>0</v>
      </c>
      <c r="P203" s="20">
        <f t="shared" si="134"/>
        <v>0</v>
      </c>
      <c r="Q203" s="20">
        <f t="shared" si="135"/>
        <v>0</v>
      </c>
      <c r="R203" s="20">
        <v>1.1000028362942005E-2</v>
      </c>
      <c r="S203" s="20">
        <f t="shared" si="136"/>
        <v>0</v>
      </c>
      <c r="T203" s="20">
        <f t="shared" si="137"/>
        <v>0</v>
      </c>
      <c r="U203" s="20">
        <f t="shared" si="138"/>
        <v>0</v>
      </c>
      <c r="V203" s="20">
        <v>2.1871</v>
      </c>
      <c r="W203" s="20">
        <f t="shared" si="139"/>
        <v>0</v>
      </c>
      <c r="X203" s="20">
        <f t="shared" si="140"/>
        <v>0</v>
      </c>
      <c r="Y203" s="20">
        <f t="shared" si="141"/>
        <v>0</v>
      </c>
      <c r="Z203" s="20">
        <f t="shared" si="142"/>
        <v>0</v>
      </c>
      <c r="AA203" s="20">
        <f t="shared" si="143"/>
        <v>0</v>
      </c>
      <c r="AB203" s="20">
        <f t="shared" si="144"/>
        <v>0</v>
      </c>
      <c r="AC203" s="20">
        <v>1.2146098385599546E-2</v>
      </c>
      <c r="AD203" s="20">
        <f t="shared" si="145"/>
        <v>0</v>
      </c>
      <c r="AE203" s="20">
        <f t="shared" si="146"/>
        <v>0</v>
      </c>
      <c r="AF203" s="20">
        <f t="shared" si="147"/>
        <v>0</v>
      </c>
      <c r="AG203" s="20">
        <v>1.7870999999999999</v>
      </c>
      <c r="AH203" s="20">
        <f t="shared" si="148"/>
        <v>0</v>
      </c>
      <c r="AI203" s="20">
        <f t="shared" si="149"/>
        <v>0</v>
      </c>
      <c r="AJ203" s="20">
        <f t="shared" si="150"/>
        <v>0</v>
      </c>
      <c r="AK203" s="20">
        <f t="shared" si="151"/>
        <v>0</v>
      </c>
      <c r="AL203" s="20">
        <f t="shared" si="152"/>
        <v>0</v>
      </c>
      <c r="AM203" s="20">
        <f t="shared" si="153"/>
        <v>0</v>
      </c>
      <c r="AN203" s="20">
        <v>1.0268909922777403E-2</v>
      </c>
      <c r="AO203" s="20">
        <f t="shared" si="154"/>
        <v>0</v>
      </c>
      <c r="AP203" s="20">
        <f t="shared" si="155"/>
        <v>0</v>
      </c>
      <c r="AQ203" s="20">
        <f t="shared" si="156"/>
        <v>0</v>
      </c>
      <c r="AR203" s="20">
        <v>2.3870999999999998</v>
      </c>
      <c r="AS203" s="20">
        <f t="shared" si="118"/>
        <v>0</v>
      </c>
      <c r="AT203" s="20">
        <f t="shared" si="157"/>
        <v>0</v>
      </c>
      <c r="AU203" s="20">
        <f t="shared" si="158"/>
        <v>0</v>
      </c>
      <c r="AV203" s="20">
        <f t="shared" si="159"/>
        <v>0</v>
      </c>
      <c r="AW203" s="20">
        <f t="shared" si="160"/>
        <v>0</v>
      </c>
      <c r="AX203" s="20">
        <f t="shared" si="161"/>
        <v>0</v>
      </c>
      <c r="AY203" s="20">
        <v>1.2623984091070239E-2</v>
      </c>
      <c r="AZ203" s="20">
        <f t="shared" si="162"/>
        <v>0</v>
      </c>
      <c r="BA203" s="20">
        <f t="shared" si="163"/>
        <v>0</v>
      </c>
      <c r="BB203" s="20">
        <f t="shared" si="164"/>
        <v>0</v>
      </c>
      <c r="BC203" s="20">
        <v>1.5871</v>
      </c>
      <c r="BD203" s="20">
        <f t="shared" si="119"/>
        <v>0</v>
      </c>
      <c r="BE203" s="20">
        <f t="shared" si="120"/>
        <v>0.51780106495990652</v>
      </c>
      <c r="BF203" s="20">
        <f t="shared" si="121"/>
        <v>0.50524120271622996</v>
      </c>
      <c r="BG203" s="20">
        <f t="shared" si="122"/>
        <v>0.53067531693178571</v>
      </c>
      <c r="BH203" s="20">
        <f t="shared" si="123"/>
        <v>0.49298800253431885</v>
      </c>
      <c r="BI203" s="20">
        <f t="shared" si="124"/>
        <v>0.54387188236110362</v>
      </c>
      <c r="BJ203" s="20">
        <f t="shared" si="125"/>
        <v>0</v>
      </c>
      <c r="BK203" s="20">
        <f t="shared" si="126"/>
        <v>0</v>
      </c>
      <c r="BL203" s="20">
        <f t="shared" si="127"/>
        <v>0</v>
      </c>
      <c r="BM203" s="20">
        <f t="shared" si="128"/>
        <v>0</v>
      </c>
      <c r="BN203" s="20">
        <f t="shared" si="129"/>
        <v>0</v>
      </c>
    </row>
    <row r="204" spans="1:66" x14ac:dyDescent="0.3">
      <c r="A204" s="20">
        <f t="shared" si="117"/>
        <v>187</v>
      </c>
      <c r="B204" s="20">
        <f t="shared" si="165"/>
        <v>0</v>
      </c>
      <c r="C204" s="20">
        <f t="shared" si="166"/>
        <v>0</v>
      </c>
      <c r="D204" s="20">
        <f t="shared" si="167"/>
        <v>0</v>
      </c>
      <c r="E204" s="20">
        <f t="shared" si="168"/>
        <v>0</v>
      </c>
      <c r="F204" s="20">
        <f t="shared" si="169"/>
        <v>0</v>
      </c>
      <c r="G204" s="20">
        <v>1.2241472263134878E-2</v>
      </c>
      <c r="H204" s="20">
        <f t="shared" si="170"/>
        <v>0</v>
      </c>
      <c r="I204" s="20">
        <f t="shared" si="171"/>
        <v>0</v>
      </c>
      <c r="J204" s="20">
        <f t="shared" si="172"/>
        <v>0</v>
      </c>
      <c r="K204" s="4">
        <v>1.988</v>
      </c>
      <c r="L204" s="20">
        <f t="shared" si="130"/>
        <v>0</v>
      </c>
      <c r="M204" s="20">
        <f t="shared" si="131"/>
        <v>0</v>
      </c>
      <c r="N204" s="20">
        <f t="shared" si="132"/>
        <v>0</v>
      </c>
      <c r="O204" s="20">
        <f t="shared" si="133"/>
        <v>0</v>
      </c>
      <c r="P204" s="20">
        <f t="shared" si="134"/>
        <v>0</v>
      </c>
      <c r="Q204" s="20">
        <f t="shared" si="135"/>
        <v>0</v>
      </c>
      <c r="R204" s="20">
        <v>1.1604392644514849E-2</v>
      </c>
      <c r="S204" s="20">
        <f t="shared" si="136"/>
        <v>0</v>
      </c>
      <c r="T204" s="20">
        <f t="shared" si="137"/>
        <v>0</v>
      </c>
      <c r="U204" s="20">
        <f t="shared" si="138"/>
        <v>0</v>
      </c>
      <c r="V204" s="20">
        <v>2.1880000000000002</v>
      </c>
      <c r="W204" s="20">
        <f t="shared" si="139"/>
        <v>0</v>
      </c>
      <c r="X204" s="20">
        <f t="shared" si="140"/>
        <v>0</v>
      </c>
      <c r="Y204" s="20">
        <f t="shared" si="141"/>
        <v>0</v>
      </c>
      <c r="Z204" s="20">
        <f t="shared" si="142"/>
        <v>0</v>
      </c>
      <c r="AA204" s="20">
        <f t="shared" si="143"/>
        <v>0</v>
      </c>
      <c r="AB204" s="20">
        <f t="shared" si="144"/>
        <v>0</v>
      </c>
      <c r="AC204" s="20">
        <v>1.2777446369616197E-2</v>
      </c>
      <c r="AD204" s="20">
        <f t="shared" si="145"/>
        <v>0</v>
      </c>
      <c r="AE204" s="20">
        <f t="shared" si="146"/>
        <v>0</v>
      </c>
      <c r="AF204" s="20">
        <f t="shared" si="147"/>
        <v>0</v>
      </c>
      <c r="AG204" s="20">
        <v>1.788</v>
      </c>
      <c r="AH204" s="20">
        <f t="shared" si="148"/>
        <v>0</v>
      </c>
      <c r="AI204" s="20">
        <f t="shared" si="149"/>
        <v>0</v>
      </c>
      <c r="AJ204" s="20">
        <f t="shared" si="150"/>
        <v>0</v>
      </c>
      <c r="AK204" s="20">
        <f t="shared" si="151"/>
        <v>0</v>
      </c>
      <c r="AL204" s="20">
        <f t="shared" si="152"/>
        <v>0</v>
      </c>
      <c r="AM204" s="20">
        <f t="shared" si="153"/>
        <v>0</v>
      </c>
      <c r="AN204" s="20">
        <v>1.0858966302583317E-2</v>
      </c>
      <c r="AO204" s="20">
        <f t="shared" si="154"/>
        <v>0</v>
      </c>
      <c r="AP204" s="20">
        <f t="shared" si="155"/>
        <v>0</v>
      </c>
      <c r="AQ204" s="20">
        <f t="shared" si="156"/>
        <v>0</v>
      </c>
      <c r="AR204" s="20">
        <v>2.3879999999999999</v>
      </c>
      <c r="AS204" s="20">
        <f t="shared" si="118"/>
        <v>0</v>
      </c>
      <c r="AT204" s="20">
        <f t="shared" si="157"/>
        <v>0</v>
      </c>
      <c r="AU204" s="20">
        <f t="shared" si="158"/>
        <v>0</v>
      </c>
      <c r="AV204" s="20">
        <f t="shared" si="159"/>
        <v>0</v>
      </c>
      <c r="AW204" s="20">
        <f t="shared" si="160"/>
        <v>0</v>
      </c>
      <c r="AX204" s="20">
        <f t="shared" si="161"/>
        <v>0</v>
      </c>
      <c r="AY204" s="20">
        <v>1.3258714516723447E-2</v>
      </c>
      <c r="AZ204" s="20">
        <f t="shared" si="162"/>
        <v>0</v>
      </c>
      <c r="BA204" s="20">
        <f t="shared" si="163"/>
        <v>0</v>
      </c>
      <c r="BB204" s="20">
        <f t="shared" si="164"/>
        <v>0</v>
      </c>
      <c r="BC204" s="20">
        <v>1.5880000000000001</v>
      </c>
      <c r="BD204" s="20">
        <f t="shared" si="119"/>
        <v>0</v>
      </c>
      <c r="BE204" s="20">
        <f t="shared" si="120"/>
        <v>0.5153946514342993</v>
      </c>
      <c r="BF204" s="20">
        <f t="shared" si="121"/>
        <v>0.50280974735974548</v>
      </c>
      <c r="BG204" s="20">
        <f t="shared" si="122"/>
        <v>0.52829671223767805</v>
      </c>
      <c r="BH204" s="20">
        <f t="shared" si="123"/>
        <v>0.49053415302302622</v>
      </c>
      <c r="BI204" s="20">
        <f t="shared" si="124"/>
        <v>0.54152397718600775</v>
      </c>
      <c r="BJ204" s="20">
        <f t="shared" si="125"/>
        <v>0</v>
      </c>
      <c r="BK204" s="20">
        <f t="shared" si="126"/>
        <v>0</v>
      </c>
      <c r="BL204" s="20">
        <f t="shared" si="127"/>
        <v>0</v>
      </c>
      <c r="BM204" s="20">
        <f t="shared" si="128"/>
        <v>0</v>
      </c>
      <c r="BN204" s="20">
        <f t="shared" si="129"/>
        <v>0</v>
      </c>
    </row>
    <row r="205" spans="1:66" x14ac:dyDescent="0.3">
      <c r="A205" s="20">
        <f t="shared" si="117"/>
        <v>188</v>
      </c>
      <c r="B205" s="20">
        <f t="shared" si="165"/>
        <v>0</v>
      </c>
      <c r="C205" s="20">
        <f t="shared" si="166"/>
        <v>0</v>
      </c>
      <c r="D205" s="20">
        <f t="shared" si="167"/>
        <v>0</v>
      </c>
      <c r="E205" s="20">
        <f t="shared" si="168"/>
        <v>0</v>
      </c>
      <c r="F205" s="20">
        <f t="shared" si="169"/>
        <v>0</v>
      </c>
      <c r="G205" s="20">
        <v>1.170867829969191E-2</v>
      </c>
      <c r="H205" s="20">
        <f t="shared" si="170"/>
        <v>0</v>
      </c>
      <c r="I205" s="20">
        <f t="shared" si="171"/>
        <v>0</v>
      </c>
      <c r="J205" s="20">
        <f t="shared" si="172"/>
        <v>0</v>
      </c>
      <c r="K205" s="4">
        <v>1.9895999999999998</v>
      </c>
      <c r="L205" s="20">
        <f t="shared" si="130"/>
        <v>0</v>
      </c>
      <c r="M205" s="20">
        <f t="shared" si="131"/>
        <v>0</v>
      </c>
      <c r="N205" s="20">
        <f t="shared" si="132"/>
        <v>0</v>
      </c>
      <c r="O205" s="20">
        <f t="shared" si="133"/>
        <v>0</v>
      </c>
      <c r="P205" s="20">
        <f t="shared" si="134"/>
        <v>0</v>
      </c>
      <c r="Q205" s="20">
        <f t="shared" si="135"/>
        <v>0</v>
      </c>
      <c r="R205" s="20">
        <v>1.1094192839275485E-2</v>
      </c>
      <c r="S205" s="20">
        <f t="shared" si="136"/>
        <v>0</v>
      </c>
      <c r="T205" s="20">
        <f t="shared" si="137"/>
        <v>0</v>
      </c>
      <c r="U205" s="20">
        <f t="shared" si="138"/>
        <v>0</v>
      </c>
      <c r="V205" s="20">
        <v>2.1896</v>
      </c>
      <c r="W205" s="20">
        <f t="shared" si="139"/>
        <v>0</v>
      </c>
      <c r="X205" s="20">
        <f t="shared" si="140"/>
        <v>0</v>
      </c>
      <c r="Y205" s="20">
        <f t="shared" si="141"/>
        <v>0</v>
      </c>
      <c r="Z205" s="20">
        <f t="shared" si="142"/>
        <v>0</v>
      </c>
      <c r="AA205" s="20">
        <f t="shared" si="143"/>
        <v>0</v>
      </c>
      <c r="AB205" s="20">
        <f t="shared" si="144"/>
        <v>0</v>
      </c>
      <c r="AC205" s="20">
        <v>1.2222389382381293E-2</v>
      </c>
      <c r="AD205" s="20">
        <f t="shared" si="145"/>
        <v>0</v>
      </c>
      <c r="AE205" s="20">
        <f t="shared" si="146"/>
        <v>0</v>
      </c>
      <c r="AF205" s="20">
        <f t="shared" si="147"/>
        <v>0</v>
      </c>
      <c r="AG205" s="20">
        <v>1.7895999999999999</v>
      </c>
      <c r="AH205" s="20">
        <f t="shared" si="148"/>
        <v>0</v>
      </c>
      <c r="AI205" s="20">
        <f t="shared" si="149"/>
        <v>0</v>
      </c>
      <c r="AJ205" s="20">
        <f t="shared" si="150"/>
        <v>0</v>
      </c>
      <c r="AK205" s="20">
        <f t="shared" si="151"/>
        <v>0</v>
      </c>
      <c r="AL205" s="20">
        <f t="shared" si="152"/>
        <v>0</v>
      </c>
      <c r="AM205" s="20">
        <f t="shared" si="153"/>
        <v>0</v>
      </c>
      <c r="AN205" s="20">
        <v>1.0381003613402329E-2</v>
      </c>
      <c r="AO205" s="20">
        <f t="shared" si="154"/>
        <v>0</v>
      </c>
      <c r="AP205" s="20">
        <f t="shared" si="155"/>
        <v>0</v>
      </c>
      <c r="AQ205" s="20">
        <f t="shared" si="156"/>
        <v>0</v>
      </c>
      <c r="AR205" s="20">
        <v>2.3895999999999997</v>
      </c>
      <c r="AS205" s="20">
        <f t="shared" si="118"/>
        <v>0</v>
      </c>
      <c r="AT205" s="20">
        <f t="shared" si="157"/>
        <v>0</v>
      </c>
      <c r="AU205" s="20">
        <f t="shared" si="158"/>
        <v>0</v>
      </c>
      <c r="AV205" s="20">
        <f t="shared" si="159"/>
        <v>0</v>
      </c>
      <c r="AW205" s="20">
        <f t="shared" si="160"/>
        <v>0</v>
      </c>
      <c r="AX205" s="20">
        <f t="shared" si="161"/>
        <v>0</v>
      </c>
      <c r="AY205" s="20">
        <v>1.2691091554083322E-2</v>
      </c>
      <c r="AZ205" s="20">
        <f t="shared" si="162"/>
        <v>0</v>
      </c>
      <c r="BA205" s="20">
        <f t="shared" si="163"/>
        <v>0</v>
      </c>
      <c r="BB205" s="20">
        <f t="shared" si="164"/>
        <v>0</v>
      </c>
      <c r="BC205" s="20">
        <v>1.5895999999999999</v>
      </c>
      <c r="BD205" s="20">
        <f t="shared" si="119"/>
        <v>0</v>
      </c>
      <c r="BE205" s="20">
        <f t="shared" si="120"/>
        <v>0.51299874058500561</v>
      </c>
      <c r="BF205" s="20">
        <f t="shared" si="121"/>
        <v>0.50038932932090441</v>
      </c>
      <c r="BG205" s="20">
        <f t="shared" si="122"/>
        <v>0.52592807088404325</v>
      </c>
      <c r="BH205" s="20">
        <f t="shared" si="123"/>
        <v>0.4880918700064259</v>
      </c>
      <c r="BI205" s="20">
        <f t="shared" si="124"/>
        <v>0.53918549215141653</v>
      </c>
      <c r="BJ205" s="20">
        <f t="shared" si="125"/>
        <v>0</v>
      </c>
      <c r="BK205" s="20">
        <f t="shared" si="126"/>
        <v>0</v>
      </c>
      <c r="BL205" s="20">
        <f t="shared" si="127"/>
        <v>0</v>
      </c>
      <c r="BM205" s="20">
        <f t="shared" si="128"/>
        <v>0</v>
      </c>
      <c r="BN205" s="20">
        <f t="shared" si="129"/>
        <v>0</v>
      </c>
    </row>
    <row r="206" spans="1:66" x14ac:dyDescent="0.3">
      <c r="A206" s="20">
        <f t="shared" si="117"/>
        <v>189</v>
      </c>
      <c r="B206" s="20">
        <f t="shared" si="165"/>
        <v>0</v>
      </c>
      <c r="C206" s="20">
        <f t="shared" si="166"/>
        <v>0</v>
      </c>
      <c r="D206" s="20">
        <f t="shared" si="167"/>
        <v>0</v>
      </c>
      <c r="E206" s="20">
        <f t="shared" si="168"/>
        <v>0</v>
      </c>
      <c r="F206" s="20">
        <f t="shared" si="169"/>
        <v>0</v>
      </c>
      <c r="G206" s="20">
        <v>1.2442087750893505E-2</v>
      </c>
      <c r="H206" s="20">
        <f t="shared" si="170"/>
        <v>0</v>
      </c>
      <c r="I206" s="20">
        <f t="shared" si="171"/>
        <v>0</v>
      </c>
      <c r="J206" s="20">
        <f t="shared" si="172"/>
        <v>0</v>
      </c>
      <c r="K206" s="4">
        <v>1.9912000000000001</v>
      </c>
      <c r="L206" s="20">
        <f t="shared" si="130"/>
        <v>0</v>
      </c>
      <c r="M206" s="20">
        <f t="shared" si="131"/>
        <v>0</v>
      </c>
      <c r="N206" s="20">
        <f t="shared" si="132"/>
        <v>0</v>
      </c>
      <c r="O206" s="20">
        <f t="shared" si="133"/>
        <v>0</v>
      </c>
      <c r="P206" s="20">
        <f t="shared" si="134"/>
        <v>0</v>
      </c>
      <c r="Q206" s="20">
        <f t="shared" si="135"/>
        <v>0</v>
      </c>
      <c r="R206" s="20">
        <v>1.1803588596566272E-2</v>
      </c>
      <c r="S206" s="20">
        <f t="shared" si="136"/>
        <v>0</v>
      </c>
      <c r="T206" s="20">
        <f t="shared" si="137"/>
        <v>0</v>
      </c>
      <c r="U206" s="20">
        <f t="shared" si="138"/>
        <v>0</v>
      </c>
      <c r="V206" s="20">
        <v>2.1912000000000003</v>
      </c>
      <c r="W206" s="20">
        <f t="shared" si="139"/>
        <v>0</v>
      </c>
      <c r="X206" s="20">
        <f t="shared" si="140"/>
        <v>0</v>
      </c>
      <c r="Y206" s="20">
        <f t="shared" si="141"/>
        <v>0</v>
      </c>
      <c r="Z206" s="20">
        <f t="shared" si="142"/>
        <v>0</v>
      </c>
      <c r="AA206" s="20">
        <f t="shared" si="143"/>
        <v>0</v>
      </c>
      <c r="AB206" s="20">
        <f t="shared" si="144"/>
        <v>0</v>
      </c>
      <c r="AC206" s="20">
        <v>1.2979264669554902E-2</v>
      </c>
      <c r="AD206" s="20">
        <f t="shared" si="145"/>
        <v>0</v>
      </c>
      <c r="AE206" s="20">
        <f t="shared" si="146"/>
        <v>0</v>
      </c>
      <c r="AF206" s="20">
        <f t="shared" si="147"/>
        <v>0</v>
      </c>
      <c r="AG206" s="20">
        <v>1.7912000000000001</v>
      </c>
      <c r="AH206" s="20">
        <f t="shared" si="148"/>
        <v>0</v>
      </c>
      <c r="AI206" s="20">
        <f t="shared" si="149"/>
        <v>0</v>
      </c>
      <c r="AJ206" s="20">
        <f t="shared" si="150"/>
        <v>0</v>
      </c>
      <c r="AK206" s="20">
        <f t="shared" si="151"/>
        <v>0</v>
      </c>
      <c r="AL206" s="20">
        <f t="shared" si="152"/>
        <v>0</v>
      </c>
      <c r="AM206" s="20">
        <f t="shared" si="153"/>
        <v>0</v>
      </c>
      <c r="AN206" s="20">
        <v>1.1047098272863543E-2</v>
      </c>
      <c r="AO206" s="20">
        <f t="shared" si="154"/>
        <v>0</v>
      </c>
      <c r="AP206" s="20">
        <f t="shared" si="155"/>
        <v>0</v>
      </c>
      <c r="AQ206" s="20">
        <f t="shared" si="156"/>
        <v>0</v>
      </c>
      <c r="AR206" s="20">
        <v>2.3912</v>
      </c>
      <c r="AS206" s="20">
        <f t="shared" si="118"/>
        <v>0</v>
      </c>
      <c r="AT206" s="20">
        <f t="shared" si="157"/>
        <v>0</v>
      </c>
      <c r="AU206" s="20">
        <f t="shared" si="158"/>
        <v>0</v>
      </c>
      <c r="AV206" s="20">
        <f t="shared" si="159"/>
        <v>0</v>
      </c>
      <c r="AW206" s="20">
        <f t="shared" si="160"/>
        <v>0</v>
      </c>
      <c r="AX206" s="20">
        <f t="shared" si="161"/>
        <v>0</v>
      </c>
      <c r="AY206" s="20">
        <v>1.3461619573174821E-2</v>
      </c>
      <c r="AZ206" s="20">
        <f t="shared" si="162"/>
        <v>0</v>
      </c>
      <c r="BA206" s="20">
        <f t="shared" si="163"/>
        <v>0</v>
      </c>
      <c r="BB206" s="20">
        <f t="shared" si="164"/>
        <v>0</v>
      </c>
      <c r="BC206" s="20">
        <v>1.5912000000000002</v>
      </c>
      <c r="BD206" s="20">
        <f t="shared" si="119"/>
        <v>0</v>
      </c>
      <c r="BE206" s="20">
        <f t="shared" si="120"/>
        <v>0.5106132899338337</v>
      </c>
      <c r="BF206" s="20">
        <f t="shared" si="121"/>
        <v>0.49797990187722641</v>
      </c>
      <c r="BG206" s="20">
        <f t="shared" si="122"/>
        <v>0.5235693544746931</v>
      </c>
      <c r="BH206" s="20">
        <f t="shared" si="123"/>
        <v>0.48566110236203264</v>
      </c>
      <c r="BI206" s="20">
        <f t="shared" si="124"/>
        <v>0.53685639277452468</v>
      </c>
      <c r="BJ206" s="20">
        <f t="shared" si="125"/>
        <v>0</v>
      </c>
      <c r="BK206" s="20">
        <f t="shared" si="126"/>
        <v>0</v>
      </c>
      <c r="BL206" s="20">
        <f t="shared" si="127"/>
        <v>0</v>
      </c>
      <c r="BM206" s="20">
        <f t="shared" si="128"/>
        <v>0</v>
      </c>
      <c r="BN206" s="20">
        <f t="shared" si="129"/>
        <v>0</v>
      </c>
    </row>
    <row r="207" spans="1:66" x14ac:dyDescent="0.3">
      <c r="A207" s="20">
        <f t="shared" si="117"/>
        <v>190</v>
      </c>
      <c r="B207" s="20">
        <f t="shared" si="165"/>
        <v>0</v>
      </c>
      <c r="C207" s="20">
        <f t="shared" si="166"/>
        <v>0</v>
      </c>
      <c r="D207" s="20">
        <f t="shared" si="167"/>
        <v>0</v>
      </c>
      <c r="E207" s="20">
        <f t="shared" si="168"/>
        <v>0</v>
      </c>
      <c r="F207" s="20">
        <f t="shared" si="169"/>
        <v>0</v>
      </c>
      <c r="G207" s="20">
        <v>1.0736891258824266E-2</v>
      </c>
      <c r="H207" s="20">
        <f t="shared" si="170"/>
        <v>0</v>
      </c>
      <c r="I207" s="20">
        <f t="shared" si="171"/>
        <v>0</v>
      </c>
      <c r="J207" s="20">
        <f t="shared" si="172"/>
        <v>0</v>
      </c>
      <c r="K207" s="4">
        <v>1.9921000000000002</v>
      </c>
      <c r="L207" s="20">
        <f t="shared" si="130"/>
        <v>0</v>
      </c>
      <c r="M207" s="20">
        <f t="shared" si="131"/>
        <v>0</v>
      </c>
      <c r="N207" s="20">
        <f t="shared" si="132"/>
        <v>0</v>
      </c>
      <c r="O207" s="20">
        <f t="shared" si="133"/>
        <v>0</v>
      </c>
      <c r="P207" s="20">
        <f t="shared" si="134"/>
        <v>0</v>
      </c>
      <c r="Q207" s="20">
        <f t="shared" si="135"/>
        <v>0</v>
      </c>
      <c r="R207" s="20">
        <v>1.0166279907027231E-2</v>
      </c>
      <c r="S207" s="20">
        <f t="shared" si="136"/>
        <v>0</v>
      </c>
      <c r="T207" s="20">
        <f t="shared" si="137"/>
        <v>0</v>
      </c>
      <c r="U207" s="20">
        <f t="shared" si="138"/>
        <v>0</v>
      </c>
      <c r="V207" s="20">
        <v>2.1921000000000004</v>
      </c>
      <c r="W207" s="20">
        <f t="shared" si="139"/>
        <v>0</v>
      </c>
      <c r="X207" s="20">
        <f t="shared" si="140"/>
        <v>0</v>
      </c>
      <c r="Y207" s="20">
        <f t="shared" si="141"/>
        <v>0</v>
      </c>
      <c r="Z207" s="20">
        <f t="shared" si="142"/>
        <v>0</v>
      </c>
      <c r="AA207" s="20">
        <f t="shared" si="143"/>
        <v>0</v>
      </c>
      <c r="AB207" s="20">
        <f t="shared" si="144"/>
        <v>0</v>
      </c>
      <c r="AC207" s="20">
        <v>1.1216754298354004E-2</v>
      </c>
      <c r="AD207" s="20">
        <f t="shared" si="145"/>
        <v>0</v>
      </c>
      <c r="AE207" s="20">
        <f t="shared" si="146"/>
        <v>0</v>
      </c>
      <c r="AF207" s="20">
        <f t="shared" si="147"/>
        <v>0</v>
      </c>
      <c r="AG207" s="20">
        <v>1.7921000000000002</v>
      </c>
      <c r="AH207" s="20">
        <f t="shared" si="148"/>
        <v>0</v>
      </c>
      <c r="AI207" s="20">
        <f t="shared" si="149"/>
        <v>0</v>
      </c>
      <c r="AJ207" s="20">
        <f t="shared" si="150"/>
        <v>0</v>
      </c>
      <c r="AK207" s="20">
        <f t="shared" si="151"/>
        <v>0</v>
      </c>
      <c r="AL207" s="20">
        <f t="shared" si="152"/>
        <v>0</v>
      </c>
      <c r="AM207" s="20">
        <f t="shared" si="153"/>
        <v>0</v>
      </c>
      <c r="AN207" s="20">
        <v>9.5066505016395686E-3</v>
      </c>
      <c r="AO207" s="20">
        <f t="shared" si="154"/>
        <v>0</v>
      </c>
      <c r="AP207" s="20">
        <f t="shared" si="155"/>
        <v>0</v>
      </c>
      <c r="AQ207" s="20">
        <f t="shared" si="156"/>
        <v>0</v>
      </c>
      <c r="AR207" s="20">
        <v>2.3921000000000001</v>
      </c>
      <c r="AS207" s="20">
        <f t="shared" si="118"/>
        <v>0</v>
      </c>
      <c r="AT207" s="20">
        <f t="shared" si="157"/>
        <v>0</v>
      </c>
      <c r="AU207" s="20">
        <f t="shared" si="158"/>
        <v>0</v>
      </c>
      <c r="AV207" s="20">
        <f t="shared" si="159"/>
        <v>0</v>
      </c>
      <c r="AW207" s="20">
        <f t="shared" si="160"/>
        <v>0</v>
      </c>
      <c r="AX207" s="20">
        <f t="shared" si="161"/>
        <v>0</v>
      </c>
      <c r="AY207" s="20">
        <v>1.1651780210470308E-2</v>
      </c>
      <c r="AZ207" s="20">
        <f t="shared" si="162"/>
        <v>0</v>
      </c>
      <c r="BA207" s="20">
        <f t="shared" si="163"/>
        <v>0</v>
      </c>
      <c r="BB207" s="20">
        <f t="shared" si="164"/>
        <v>0</v>
      </c>
      <c r="BC207" s="20">
        <v>1.5921000000000003</v>
      </c>
      <c r="BD207" s="20">
        <f t="shared" si="119"/>
        <v>0</v>
      </c>
      <c r="BE207" s="20">
        <f t="shared" si="120"/>
        <v>0.50823855225202208</v>
      </c>
      <c r="BF207" s="20">
        <f t="shared" si="121"/>
        <v>0.49558170618446712</v>
      </c>
      <c r="BG207" s="20">
        <f t="shared" si="122"/>
        <v>0.52122082742764808</v>
      </c>
      <c r="BH207" s="20">
        <f t="shared" si="123"/>
        <v>0.48324207966317623</v>
      </c>
      <c r="BI207" s="20">
        <f t="shared" si="124"/>
        <v>0.53453695515002997</v>
      </c>
      <c r="BJ207" s="20">
        <f t="shared" si="125"/>
        <v>0</v>
      </c>
      <c r="BK207" s="20">
        <f t="shared" si="126"/>
        <v>0</v>
      </c>
      <c r="BL207" s="20">
        <f t="shared" si="127"/>
        <v>0</v>
      </c>
      <c r="BM207" s="20">
        <f t="shared" si="128"/>
        <v>0</v>
      </c>
      <c r="BN207" s="20">
        <f t="shared" si="129"/>
        <v>0</v>
      </c>
    </row>
    <row r="208" spans="1:66" x14ac:dyDescent="0.3">
      <c r="A208" s="20">
        <f t="shared" si="117"/>
        <v>191</v>
      </c>
      <c r="B208" s="20">
        <f t="shared" si="165"/>
        <v>0</v>
      </c>
      <c r="C208" s="20">
        <f t="shared" si="166"/>
        <v>0</v>
      </c>
      <c r="D208" s="20">
        <f t="shared" si="167"/>
        <v>0</v>
      </c>
      <c r="E208" s="20">
        <f t="shared" si="168"/>
        <v>0</v>
      </c>
      <c r="F208" s="20">
        <f t="shared" si="169"/>
        <v>0</v>
      </c>
      <c r="G208" s="20">
        <v>1.1028267351627763E-2</v>
      </c>
      <c r="H208" s="20">
        <f t="shared" si="170"/>
        <v>0</v>
      </c>
      <c r="I208" s="20">
        <f t="shared" si="171"/>
        <v>0</v>
      </c>
      <c r="J208" s="20">
        <f t="shared" si="172"/>
        <v>0</v>
      </c>
      <c r="K208" s="4">
        <v>1.9935999999999998</v>
      </c>
      <c r="L208" s="20">
        <f t="shared" si="130"/>
        <v>0</v>
      </c>
      <c r="M208" s="20">
        <f t="shared" si="131"/>
        <v>0</v>
      </c>
      <c r="N208" s="20">
        <f t="shared" si="132"/>
        <v>0</v>
      </c>
      <c r="O208" s="20">
        <f t="shared" si="133"/>
        <v>0</v>
      </c>
      <c r="P208" s="20">
        <f t="shared" si="134"/>
        <v>0</v>
      </c>
      <c r="Q208" s="20">
        <f t="shared" si="135"/>
        <v>0</v>
      </c>
      <c r="R208" s="20">
        <v>1.0446456154664441E-2</v>
      </c>
      <c r="S208" s="20">
        <f t="shared" si="136"/>
        <v>0</v>
      </c>
      <c r="T208" s="20">
        <f t="shared" si="137"/>
        <v>0</v>
      </c>
      <c r="U208" s="20">
        <f t="shared" si="138"/>
        <v>0</v>
      </c>
      <c r="V208" s="20">
        <v>2.1936</v>
      </c>
      <c r="W208" s="20">
        <f t="shared" si="139"/>
        <v>0</v>
      </c>
      <c r="X208" s="20">
        <f t="shared" si="140"/>
        <v>0</v>
      </c>
      <c r="Y208" s="20">
        <f t="shared" si="141"/>
        <v>0</v>
      </c>
      <c r="Z208" s="20">
        <f t="shared" si="142"/>
        <v>0</v>
      </c>
      <c r="AA208" s="20">
        <f t="shared" si="143"/>
        <v>0</v>
      </c>
      <c r="AB208" s="20">
        <f t="shared" si="144"/>
        <v>0</v>
      </c>
      <c r="AC208" s="20">
        <v>1.1519157952452064E-2</v>
      </c>
      <c r="AD208" s="20">
        <f t="shared" si="145"/>
        <v>0</v>
      </c>
      <c r="AE208" s="20">
        <f t="shared" si="146"/>
        <v>0</v>
      </c>
      <c r="AF208" s="20">
        <f t="shared" si="147"/>
        <v>0</v>
      </c>
      <c r="AG208" s="20">
        <v>1.7935999999999999</v>
      </c>
      <c r="AH208" s="20">
        <f t="shared" si="148"/>
        <v>0</v>
      </c>
      <c r="AI208" s="20">
        <f t="shared" si="149"/>
        <v>0</v>
      </c>
      <c r="AJ208" s="20">
        <f t="shared" si="150"/>
        <v>0</v>
      </c>
      <c r="AK208" s="20">
        <f t="shared" si="151"/>
        <v>0</v>
      </c>
      <c r="AL208" s="20">
        <f t="shared" si="152"/>
        <v>0</v>
      </c>
      <c r="AM208" s="20">
        <f t="shared" si="153"/>
        <v>0</v>
      </c>
      <c r="AN208" s="20">
        <v>9.7662091023323905E-3</v>
      </c>
      <c r="AO208" s="20">
        <f t="shared" si="154"/>
        <v>0</v>
      </c>
      <c r="AP208" s="20">
        <f t="shared" si="155"/>
        <v>0</v>
      </c>
      <c r="AQ208" s="20">
        <f t="shared" si="156"/>
        <v>0</v>
      </c>
      <c r="AR208" s="20">
        <v>2.3935999999999997</v>
      </c>
      <c r="AS208" s="20">
        <f t="shared" si="118"/>
        <v>0</v>
      </c>
      <c r="AT208" s="20">
        <f t="shared" si="157"/>
        <v>0</v>
      </c>
      <c r="AU208" s="20">
        <f t="shared" si="158"/>
        <v>0</v>
      </c>
      <c r="AV208" s="20">
        <f t="shared" si="159"/>
        <v>0</v>
      </c>
      <c r="AW208" s="20">
        <f t="shared" si="160"/>
        <v>0</v>
      </c>
      <c r="AX208" s="20">
        <f t="shared" si="161"/>
        <v>0</v>
      </c>
      <c r="AY208" s="20">
        <v>1.1955653948612976E-2</v>
      </c>
      <c r="AZ208" s="20">
        <f t="shared" si="162"/>
        <v>0</v>
      </c>
      <c r="BA208" s="20">
        <f t="shared" si="163"/>
        <v>0</v>
      </c>
      <c r="BB208" s="20">
        <f t="shared" si="164"/>
        <v>0</v>
      </c>
      <c r="BC208" s="20">
        <v>1.5935999999999999</v>
      </c>
      <c r="BD208" s="20">
        <f t="shared" si="119"/>
        <v>0</v>
      </c>
      <c r="BE208" s="20">
        <f t="shared" si="120"/>
        <v>0.50587422949316629</v>
      </c>
      <c r="BF208" s="20">
        <f t="shared" si="121"/>
        <v>0.49319444631437598</v>
      </c>
      <c r="BG208" s="20">
        <f t="shared" si="122"/>
        <v>0.51888218925968166</v>
      </c>
      <c r="BH208" s="20">
        <f t="shared" si="123"/>
        <v>0.4808345077917715</v>
      </c>
      <c r="BI208" s="20">
        <f t="shared" si="124"/>
        <v>0.53222687602865515</v>
      </c>
      <c r="BJ208" s="20">
        <f t="shared" si="125"/>
        <v>0</v>
      </c>
      <c r="BK208" s="20">
        <f t="shared" si="126"/>
        <v>0</v>
      </c>
      <c r="BL208" s="20">
        <f t="shared" si="127"/>
        <v>0</v>
      </c>
      <c r="BM208" s="20">
        <f t="shared" si="128"/>
        <v>0</v>
      </c>
      <c r="BN208" s="20">
        <f t="shared" si="129"/>
        <v>0</v>
      </c>
    </row>
    <row r="209" spans="1:66" x14ac:dyDescent="0.3">
      <c r="A209" s="20">
        <f t="shared" si="117"/>
        <v>192</v>
      </c>
      <c r="B209" s="20">
        <f t="shared" si="165"/>
        <v>0</v>
      </c>
      <c r="C209" s="20">
        <f t="shared" si="166"/>
        <v>0</v>
      </c>
      <c r="D209" s="20">
        <f t="shared" si="167"/>
        <v>0</v>
      </c>
      <c r="E209" s="20">
        <f t="shared" si="168"/>
        <v>0</v>
      </c>
      <c r="F209" s="20">
        <f t="shared" si="169"/>
        <v>0</v>
      </c>
      <c r="G209" s="20">
        <v>9.3586665457213725E-3</v>
      </c>
      <c r="H209" s="20">
        <f t="shared" si="170"/>
        <v>0</v>
      </c>
      <c r="I209" s="20">
        <f t="shared" si="171"/>
        <v>0</v>
      </c>
      <c r="J209" s="20">
        <f t="shared" si="172"/>
        <v>0</v>
      </c>
      <c r="K209" s="4">
        <v>1.9944999999999999</v>
      </c>
      <c r="L209" s="20">
        <f t="shared" si="130"/>
        <v>0</v>
      </c>
      <c r="M209" s="20">
        <f t="shared" si="131"/>
        <v>0</v>
      </c>
      <c r="N209" s="20">
        <f t="shared" si="132"/>
        <v>0</v>
      </c>
      <c r="O209" s="20">
        <f t="shared" si="133"/>
        <v>0</v>
      </c>
      <c r="P209" s="20">
        <f t="shared" si="134"/>
        <v>0</v>
      </c>
      <c r="Q209" s="20">
        <f t="shared" si="135"/>
        <v>0</v>
      </c>
      <c r="R209" s="20">
        <v>8.8426290586255396E-3</v>
      </c>
      <c r="S209" s="20">
        <f t="shared" si="136"/>
        <v>0</v>
      </c>
      <c r="T209" s="20">
        <f t="shared" si="137"/>
        <v>0</v>
      </c>
      <c r="U209" s="20">
        <f t="shared" si="138"/>
        <v>0</v>
      </c>
      <c r="V209" s="20">
        <v>2.1945000000000001</v>
      </c>
      <c r="W209" s="20">
        <f t="shared" si="139"/>
        <v>0</v>
      </c>
      <c r="X209" s="20">
        <f t="shared" si="140"/>
        <v>0</v>
      </c>
      <c r="Y209" s="20">
        <f t="shared" si="141"/>
        <v>0</v>
      </c>
      <c r="Z209" s="20">
        <f t="shared" si="142"/>
        <v>0</v>
      </c>
      <c r="AA209" s="20">
        <f t="shared" si="143"/>
        <v>0</v>
      </c>
      <c r="AB209" s="20">
        <f t="shared" si="144"/>
        <v>0</v>
      </c>
      <c r="AC209" s="20">
        <v>9.794063388495311E-3</v>
      </c>
      <c r="AD209" s="20">
        <f t="shared" si="145"/>
        <v>0</v>
      </c>
      <c r="AE209" s="20">
        <f t="shared" si="146"/>
        <v>0</v>
      </c>
      <c r="AF209" s="20">
        <f t="shared" si="147"/>
        <v>0</v>
      </c>
      <c r="AG209" s="20">
        <v>1.7945</v>
      </c>
      <c r="AH209" s="20">
        <f t="shared" si="148"/>
        <v>0</v>
      </c>
      <c r="AI209" s="20">
        <f t="shared" si="149"/>
        <v>0</v>
      </c>
      <c r="AJ209" s="20">
        <f t="shared" si="150"/>
        <v>0</v>
      </c>
      <c r="AK209" s="20">
        <f t="shared" si="151"/>
        <v>0</v>
      </c>
      <c r="AL209" s="20">
        <f t="shared" si="152"/>
        <v>0</v>
      </c>
      <c r="AM209" s="20">
        <f t="shared" si="153"/>
        <v>0</v>
      </c>
      <c r="AN209" s="20">
        <v>8.2473395384526915E-3</v>
      </c>
      <c r="AO209" s="20">
        <f t="shared" si="154"/>
        <v>0</v>
      </c>
      <c r="AP209" s="20">
        <f t="shared" si="155"/>
        <v>0</v>
      </c>
      <c r="AQ209" s="20">
        <f t="shared" si="156"/>
        <v>0</v>
      </c>
      <c r="AR209" s="20">
        <v>2.3944999999999999</v>
      </c>
      <c r="AS209" s="20">
        <f t="shared" si="118"/>
        <v>0</v>
      </c>
      <c r="AT209" s="20">
        <f t="shared" si="157"/>
        <v>0</v>
      </c>
      <c r="AU209" s="20">
        <f t="shared" si="158"/>
        <v>0</v>
      </c>
      <c r="AV209" s="20">
        <f t="shared" si="159"/>
        <v>0</v>
      </c>
      <c r="AW209" s="20">
        <f t="shared" si="160"/>
        <v>0</v>
      </c>
      <c r="AX209" s="20">
        <f t="shared" si="161"/>
        <v>0</v>
      </c>
      <c r="AY209" s="20">
        <v>1.018493120528674E-2</v>
      </c>
      <c r="AZ209" s="20">
        <f t="shared" si="162"/>
        <v>0</v>
      </c>
      <c r="BA209" s="20">
        <f t="shared" si="163"/>
        <v>0</v>
      </c>
      <c r="BB209" s="20">
        <f t="shared" si="164"/>
        <v>0</v>
      </c>
      <c r="BC209" s="20">
        <v>1.5945</v>
      </c>
      <c r="BD209" s="20">
        <f t="shared" si="119"/>
        <v>0</v>
      </c>
      <c r="BE209" s="20">
        <f t="shared" si="120"/>
        <v>0.50352052966627647</v>
      </c>
      <c r="BF209" s="20">
        <f t="shared" si="121"/>
        <v>0.49081831974070489</v>
      </c>
      <c r="BG209" s="20">
        <f t="shared" si="122"/>
        <v>0.5165536585266709</v>
      </c>
      <c r="BH209" s="20">
        <f t="shared" si="123"/>
        <v>0.47843857370031312</v>
      </c>
      <c r="BI209" s="20">
        <f t="shared" si="124"/>
        <v>0.52992638452269114</v>
      </c>
      <c r="BJ209" s="20">
        <f t="shared" si="125"/>
        <v>0</v>
      </c>
      <c r="BK209" s="20">
        <f t="shared" si="126"/>
        <v>0</v>
      </c>
      <c r="BL209" s="20">
        <f t="shared" si="127"/>
        <v>0</v>
      </c>
      <c r="BM209" s="20">
        <f t="shared" si="128"/>
        <v>0</v>
      </c>
      <c r="BN209" s="20">
        <f t="shared" si="129"/>
        <v>0</v>
      </c>
    </row>
    <row r="210" spans="1:66" x14ac:dyDescent="0.3">
      <c r="A210" s="20">
        <f t="shared" si="117"/>
        <v>193</v>
      </c>
      <c r="B210" s="20">
        <f t="shared" si="165"/>
        <v>0</v>
      </c>
      <c r="C210" s="20">
        <f t="shared" si="166"/>
        <v>0</v>
      </c>
      <c r="D210" s="20">
        <f t="shared" si="167"/>
        <v>0</v>
      </c>
      <c r="E210" s="20">
        <f t="shared" si="168"/>
        <v>0</v>
      </c>
      <c r="F210" s="20">
        <f t="shared" si="169"/>
        <v>0</v>
      </c>
      <c r="G210" s="20">
        <v>9.3771512467069051E-3</v>
      </c>
      <c r="H210" s="20">
        <f t="shared" si="170"/>
        <v>0</v>
      </c>
      <c r="I210" s="20">
        <f t="shared" si="171"/>
        <v>0</v>
      </c>
      <c r="J210" s="20">
        <f t="shared" si="172"/>
        <v>0</v>
      </c>
      <c r="K210" s="4">
        <v>1.9961000000000002</v>
      </c>
      <c r="L210" s="20">
        <f t="shared" si="130"/>
        <v>0</v>
      </c>
      <c r="M210" s="20">
        <f t="shared" si="131"/>
        <v>0</v>
      </c>
      <c r="N210" s="20">
        <f t="shared" si="132"/>
        <v>0</v>
      </c>
      <c r="O210" s="20">
        <f t="shared" si="133"/>
        <v>0</v>
      </c>
      <c r="P210" s="20">
        <f t="shared" si="134"/>
        <v>0</v>
      </c>
      <c r="Q210" s="20">
        <f t="shared" si="135"/>
        <v>0</v>
      </c>
      <c r="R210" s="20">
        <v>8.85181814076208E-3</v>
      </c>
      <c r="S210" s="20">
        <f t="shared" si="136"/>
        <v>0</v>
      </c>
      <c r="T210" s="20">
        <f t="shared" si="137"/>
        <v>0</v>
      </c>
      <c r="U210" s="20">
        <f t="shared" si="138"/>
        <v>0</v>
      </c>
      <c r="V210" s="20">
        <v>2.1961000000000004</v>
      </c>
      <c r="W210" s="20">
        <f t="shared" si="139"/>
        <v>0</v>
      </c>
      <c r="X210" s="20">
        <f t="shared" si="140"/>
        <v>0</v>
      </c>
      <c r="Y210" s="20">
        <f t="shared" si="141"/>
        <v>0</v>
      </c>
      <c r="Z210" s="20">
        <f t="shared" si="142"/>
        <v>0</v>
      </c>
      <c r="AA210" s="20">
        <f t="shared" si="143"/>
        <v>0</v>
      </c>
      <c r="AB210" s="20">
        <f t="shared" si="144"/>
        <v>0</v>
      </c>
      <c r="AC210" s="20">
        <v>9.8312158489858303E-3</v>
      </c>
      <c r="AD210" s="20">
        <f t="shared" si="145"/>
        <v>0</v>
      </c>
      <c r="AE210" s="20">
        <f t="shared" si="146"/>
        <v>0</v>
      </c>
      <c r="AF210" s="20">
        <f t="shared" si="147"/>
        <v>0</v>
      </c>
      <c r="AG210" s="20">
        <v>1.7961000000000003</v>
      </c>
      <c r="AH210" s="20">
        <f t="shared" si="148"/>
        <v>0</v>
      </c>
      <c r="AI210" s="20">
        <f t="shared" si="149"/>
        <v>0</v>
      </c>
      <c r="AJ210" s="20">
        <f t="shared" si="150"/>
        <v>0</v>
      </c>
      <c r="AK210" s="20">
        <f t="shared" si="151"/>
        <v>0</v>
      </c>
      <c r="AL210" s="20">
        <f t="shared" si="152"/>
        <v>0</v>
      </c>
      <c r="AM210" s="20">
        <f t="shared" si="153"/>
        <v>0</v>
      </c>
      <c r="AN210" s="20">
        <v>8.2382118742589938E-3</v>
      </c>
      <c r="AO210" s="20">
        <f t="shared" si="154"/>
        <v>0</v>
      </c>
      <c r="AP210" s="20">
        <f t="shared" si="155"/>
        <v>0</v>
      </c>
      <c r="AQ210" s="20">
        <f t="shared" si="156"/>
        <v>0</v>
      </c>
      <c r="AR210" s="20">
        <v>2.3961000000000001</v>
      </c>
      <c r="AS210" s="20">
        <f t="shared" si="118"/>
        <v>0</v>
      </c>
      <c r="AT210" s="20">
        <f t="shared" si="157"/>
        <v>0</v>
      </c>
      <c r="AU210" s="20">
        <f t="shared" si="158"/>
        <v>0</v>
      </c>
      <c r="AV210" s="20">
        <f t="shared" si="159"/>
        <v>0</v>
      </c>
      <c r="AW210" s="20">
        <f t="shared" si="160"/>
        <v>0</v>
      </c>
      <c r="AX210" s="20">
        <f t="shared" si="161"/>
        <v>0</v>
      </c>
      <c r="AY210" s="20">
        <v>1.0240908307309615E-2</v>
      </c>
      <c r="AZ210" s="20">
        <f t="shared" si="162"/>
        <v>0</v>
      </c>
      <c r="BA210" s="20">
        <f t="shared" si="163"/>
        <v>0</v>
      </c>
      <c r="BB210" s="20">
        <f t="shared" si="164"/>
        <v>0</v>
      </c>
      <c r="BC210" s="20">
        <v>1.5961000000000003</v>
      </c>
      <c r="BD210" s="20">
        <f t="shared" si="119"/>
        <v>0</v>
      </c>
      <c r="BE210" s="20">
        <f t="shared" si="120"/>
        <v>0.50117711585901226</v>
      </c>
      <c r="BF210" s="20">
        <f t="shared" si="121"/>
        <v>0.48845299280592736</v>
      </c>
      <c r="BG210" s="20">
        <f t="shared" si="122"/>
        <v>0.51423489471620609</v>
      </c>
      <c r="BH210" s="20">
        <f t="shared" si="123"/>
        <v>0.47605394665245127</v>
      </c>
      <c r="BI210" s="20">
        <f t="shared" si="124"/>
        <v>0.52763513616286883</v>
      </c>
      <c r="BJ210" s="20">
        <f t="shared" si="125"/>
        <v>0</v>
      </c>
      <c r="BK210" s="20">
        <f t="shared" si="126"/>
        <v>0</v>
      </c>
      <c r="BL210" s="20">
        <f t="shared" si="127"/>
        <v>0</v>
      </c>
      <c r="BM210" s="20">
        <f t="shared" si="128"/>
        <v>0</v>
      </c>
      <c r="BN210" s="20">
        <f t="shared" si="129"/>
        <v>0</v>
      </c>
    </row>
    <row r="211" spans="1:66" x14ac:dyDescent="0.3">
      <c r="A211" s="20">
        <f t="shared" ref="A211:A274" si="173">IF($B$9&gt;A210,A210+1, "")</f>
        <v>194</v>
      </c>
      <c r="B211" s="20">
        <f t="shared" si="165"/>
        <v>0</v>
      </c>
      <c r="C211" s="20">
        <f t="shared" si="166"/>
        <v>0</v>
      </c>
      <c r="D211" s="20">
        <f t="shared" si="167"/>
        <v>0</v>
      </c>
      <c r="E211" s="20">
        <f t="shared" si="168"/>
        <v>0</v>
      </c>
      <c r="F211" s="20">
        <f t="shared" si="169"/>
        <v>0</v>
      </c>
      <c r="G211" s="20">
        <v>8.7691501175732878E-3</v>
      </c>
      <c r="H211" s="20">
        <f t="shared" si="170"/>
        <v>0</v>
      </c>
      <c r="I211" s="20">
        <f t="shared" si="171"/>
        <v>0</v>
      </c>
      <c r="J211" s="20">
        <f t="shared" si="172"/>
        <v>0</v>
      </c>
      <c r="K211" s="4">
        <v>1.9975999999999998</v>
      </c>
      <c r="L211" s="20">
        <f t="shared" si="130"/>
        <v>0</v>
      </c>
      <c r="M211" s="20">
        <f t="shared" si="131"/>
        <v>0</v>
      </c>
      <c r="N211" s="20">
        <f t="shared" si="132"/>
        <v>0</v>
      </c>
      <c r="O211" s="20">
        <f t="shared" si="133"/>
        <v>0</v>
      </c>
      <c r="P211" s="20">
        <f t="shared" si="134"/>
        <v>0</v>
      </c>
      <c r="Q211" s="20">
        <f t="shared" si="135"/>
        <v>0</v>
      </c>
      <c r="R211" s="20">
        <v>8.2655976395501485E-3</v>
      </c>
      <c r="S211" s="20">
        <f t="shared" si="136"/>
        <v>0</v>
      </c>
      <c r="T211" s="20">
        <f t="shared" si="137"/>
        <v>0</v>
      </c>
      <c r="U211" s="20">
        <f t="shared" si="138"/>
        <v>0</v>
      </c>
      <c r="V211" s="20">
        <v>2.1976</v>
      </c>
      <c r="W211" s="20">
        <f t="shared" si="139"/>
        <v>0</v>
      </c>
      <c r="X211" s="20">
        <f t="shared" si="140"/>
        <v>0</v>
      </c>
      <c r="Y211" s="20">
        <f t="shared" si="141"/>
        <v>0</v>
      </c>
      <c r="Z211" s="20">
        <f t="shared" si="142"/>
        <v>0</v>
      </c>
      <c r="AA211" s="20">
        <f t="shared" si="143"/>
        <v>0</v>
      </c>
      <c r="AB211" s="20">
        <f t="shared" si="144"/>
        <v>0</v>
      </c>
      <c r="AC211" s="20">
        <v>9.2109253584423678E-3</v>
      </c>
      <c r="AD211" s="20">
        <f t="shared" si="145"/>
        <v>0</v>
      </c>
      <c r="AE211" s="20">
        <f t="shared" si="146"/>
        <v>0</v>
      </c>
      <c r="AF211" s="20">
        <f t="shared" si="147"/>
        <v>0</v>
      </c>
      <c r="AG211" s="20">
        <v>1.7975999999999999</v>
      </c>
      <c r="AH211" s="20">
        <f t="shared" si="148"/>
        <v>0</v>
      </c>
      <c r="AI211" s="20">
        <f t="shared" si="149"/>
        <v>0</v>
      </c>
      <c r="AJ211" s="20">
        <f t="shared" si="150"/>
        <v>0</v>
      </c>
      <c r="AK211" s="20">
        <f t="shared" si="151"/>
        <v>0</v>
      </c>
      <c r="AL211" s="20">
        <f t="shared" si="152"/>
        <v>0</v>
      </c>
      <c r="AM211" s="20">
        <f t="shared" si="153"/>
        <v>0</v>
      </c>
      <c r="AN211" s="20">
        <v>7.6740934912362668E-3</v>
      </c>
      <c r="AO211" s="20">
        <f t="shared" si="154"/>
        <v>0</v>
      </c>
      <c r="AP211" s="20">
        <f t="shared" si="155"/>
        <v>0</v>
      </c>
      <c r="AQ211" s="20">
        <f t="shared" si="156"/>
        <v>0</v>
      </c>
      <c r="AR211" s="20">
        <v>2.3975999999999997</v>
      </c>
      <c r="AS211" s="20">
        <f t="shared" ref="AS211:AS274" si="174">IF(A211="","",AP211*A211)</f>
        <v>0</v>
      </c>
      <c r="AT211" s="20">
        <f t="shared" si="157"/>
        <v>0</v>
      </c>
      <c r="AU211" s="20">
        <f t="shared" si="158"/>
        <v>0</v>
      </c>
      <c r="AV211" s="20">
        <f t="shared" si="159"/>
        <v>0</v>
      </c>
      <c r="AW211" s="20">
        <f t="shared" si="160"/>
        <v>0</v>
      </c>
      <c r="AX211" s="20">
        <f t="shared" si="161"/>
        <v>0</v>
      </c>
      <c r="AY211" s="20">
        <v>9.608530730154663E-3</v>
      </c>
      <c r="AZ211" s="20">
        <f t="shared" si="162"/>
        <v>0</v>
      </c>
      <c r="BA211" s="20">
        <f t="shared" si="163"/>
        <v>0</v>
      </c>
      <c r="BB211" s="20">
        <f t="shared" si="164"/>
        <v>0</v>
      </c>
      <c r="BC211" s="20">
        <v>1.5975999999999999</v>
      </c>
      <c r="BD211" s="20">
        <f t="shared" ref="BD211:BD274" si="175">IF(A211="","",BA211*A211)</f>
        <v>0</v>
      </c>
      <c r="BE211" s="20">
        <f t="shared" ref="BE211:BE274" si="176">IF(K211= "", "", IF(BE210="", 1/(1+((K211+$E$1)/1200)), BE210/(1+((K211+$E$1)/1200))))</f>
        <v>0.49884398778287148</v>
      </c>
      <c r="BF211" s="20">
        <f t="shared" ref="BF211:BF274" si="177">IF(V211= "", "", IF(BF210="", 1/(1+((V211+$E$1)/1200)), BF210/(1+((V211+$E$1)/1200))))</f>
        <v>0.48609846004077584</v>
      </c>
      <c r="BG211" s="20">
        <f t="shared" ref="BG211:BG274" si="178">IF(AG211= "", "", IF(BG210="", 1/(1+((AG211+$E$1)/1200)), BG210/(1+((AG211+$E$1)/1200))))</f>
        <v>0.51192590259706927</v>
      </c>
      <c r="BH211" s="20">
        <f t="shared" ref="BH211:BH274" si="179">IF(AR211= "", "", IF(BH210="", 1/(1+((AR211+$E$1)/1200)), BH210/(1+((AR211+$E$1)/1200))))</f>
        <v>0.47368061588073879</v>
      </c>
      <c r="BI211" s="20">
        <f t="shared" ref="BI211:BI274" si="180">IF(BC211= "", "", IF(BI210="", 1/(1+((BC211+$E$1)/1200)), BI210/(1+((BC211+$E$1)/1200))))</f>
        <v>0.5253531406459313</v>
      </c>
      <c r="BJ211" s="20">
        <f t="shared" ref="BJ211:BJ274" si="181">IF(BE211="", "", BE211*(D211+I211))</f>
        <v>0</v>
      </c>
      <c r="BK211" s="20">
        <f t="shared" ref="BK211:BK274" si="182">IF(BF211="", "", BF211*(N211+T211))</f>
        <v>0</v>
      </c>
      <c r="BL211" s="20">
        <f t="shared" ref="BL211:BL274" si="183">IF(BG211="", "", BG211*(Z211+AE211))</f>
        <v>0</v>
      </c>
      <c r="BM211" s="20">
        <f t="shared" ref="BM211:BM274" si="184">IF(BH211="", "", BH211*(AK211+AP211))</f>
        <v>0</v>
      </c>
      <c r="BN211" s="20">
        <f t="shared" ref="BN211:BN274" si="185">IF(BI211="", "", BI211*(AV211+BA211))</f>
        <v>0</v>
      </c>
    </row>
    <row r="212" spans="1:66" x14ac:dyDescent="0.3">
      <c r="A212" s="20">
        <f t="shared" si="173"/>
        <v>195</v>
      </c>
      <c r="B212" s="20">
        <f t="shared" si="165"/>
        <v>0</v>
      </c>
      <c r="C212" s="20">
        <f t="shared" si="166"/>
        <v>0</v>
      </c>
      <c r="D212" s="20">
        <f t="shared" si="167"/>
        <v>0</v>
      </c>
      <c r="E212" s="20">
        <f t="shared" si="168"/>
        <v>0</v>
      </c>
      <c r="F212" s="20">
        <f t="shared" si="169"/>
        <v>0</v>
      </c>
      <c r="G212" s="20">
        <v>7.9375161391311844E-3</v>
      </c>
      <c r="H212" s="20">
        <f t="shared" si="170"/>
        <v>0</v>
      </c>
      <c r="I212" s="20">
        <f t="shared" si="171"/>
        <v>0</v>
      </c>
      <c r="J212" s="20">
        <f t="shared" si="172"/>
        <v>0</v>
      </c>
      <c r="K212" s="4">
        <v>1.9971000000000001</v>
      </c>
      <c r="L212" s="20">
        <f t="shared" ref="L212:L275" si="186">IF(A212="","",I212*A212)</f>
        <v>0</v>
      </c>
      <c r="M212" s="20">
        <f t="shared" ref="M212:M275" si="187">IF(A212="","",IF(U211&gt;0,U211,0))</f>
        <v>0</v>
      </c>
      <c r="N212" s="20">
        <f t="shared" ref="N212:N275" si="188">IF(A212="","",IF((M212*(1+($B$2/1200)))&gt;$B$10,$B$10, (M212*(1+($B$2/1200)))))</f>
        <v>0</v>
      </c>
      <c r="O212" s="20">
        <f t="shared" ref="O212:O275" si="189">IF(A212="","",M212*($B$4/1200))</f>
        <v>0</v>
      </c>
      <c r="P212" s="20">
        <f t="shared" ref="P212:P275" si="190">IF(A212="","",M212*(($B$3/1200)/100))</f>
        <v>0</v>
      </c>
      <c r="Q212" s="20">
        <f t="shared" ref="Q212:Q275" si="191">IF(A212="","",N212-O212-P212)</f>
        <v>0</v>
      </c>
      <c r="R212" s="20">
        <v>7.4838182145403609E-3</v>
      </c>
      <c r="S212" s="20">
        <f t="shared" ref="S212:S275" si="192">IF(A212="","",M212*R212)</f>
        <v>0</v>
      </c>
      <c r="T212" s="20">
        <f t="shared" ref="T212:T275" si="193">IF(A212="","",Q212+S212)</f>
        <v>0</v>
      </c>
      <c r="U212" s="20">
        <f t="shared" ref="U212:U275" si="194">IF(A212="","",IF(M212-Q212-S212&gt;0.1,MAX(M212-Q212-S212,0),0))</f>
        <v>0</v>
      </c>
      <c r="V212" s="20">
        <v>2.1971000000000003</v>
      </c>
      <c r="W212" s="20">
        <f t="shared" ref="W212:W275" si="195">IF(A212="","",T212*A212)</f>
        <v>0</v>
      </c>
      <c r="X212" s="20">
        <f t="shared" ref="X212:X275" si="196">IF(A212="","",IF(AF211&gt;0,AF211,0))</f>
        <v>0</v>
      </c>
      <c r="Y212" s="20">
        <f t="shared" ref="Y212:Y275" si="197">IF(A212="","",IF((X212*(1+($B$2/1200)))&gt;$B$10,$B$10, (X212*(1+($B$2/1200)))))</f>
        <v>0</v>
      </c>
      <c r="Z212" s="20">
        <f t="shared" ref="Z212:Z275" si="198">IF(A212="","",X212*($B$4/1200))</f>
        <v>0</v>
      </c>
      <c r="AA212" s="20">
        <f t="shared" ref="AA212:AA275" si="199">IF(A212="","",X212*(($B$3/1200)/100))</f>
        <v>0</v>
      </c>
      <c r="AB212" s="20">
        <f t="shared" ref="AB212:AB275" si="200">IF(A212="","",Y212-Z212-AA212)</f>
        <v>0</v>
      </c>
      <c r="AC212" s="20">
        <v>8.3295301274084466E-3</v>
      </c>
      <c r="AD212" s="20">
        <f t="shared" ref="AD212:AD275" si="201">IF(A212="","",X212*AC212)</f>
        <v>0</v>
      </c>
      <c r="AE212" s="20">
        <f t="shared" ref="AE212:AE275" si="202">IF(A212="","",AB212+AD212)</f>
        <v>0</v>
      </c>
      <c r="AF212" s="20">
        <f t="shared" ref="AF212:AF275" si="203">IF(A212="","",IF(X212-AB212-AD212&gt;0.1,MAX(X212-AB212-AD212,0),0))</f>
        <v>0</v>
      </c>
      <c r="AG212" s="20">
        <v>1.7971000000000001</v>
      </c>
      <c r="AH212" s="20">
        <f t="shared" ref="AH212:AH275" si="204">IF(A212="","",AE212*A212)</f>
        <v>0</v>
      </c>
      <c r="AI212" s="20">
        <f t="shared" ref="AI212:AI275" si="205">IF(A212="","",IF(AQ211&gt;0,AQ211,0))</f>
        <v>0</v>
      </c>
      <c r="AJ212" s="20">
        <f t="shared" ref="AJ212:AJ275" si="206">IF(A212="","",IF((AI212*(1+($B$2/1200)))&gt;$B$10,$B$10, (AI212*(1+($B$2/1200)))))</f>
        <v>0</v>
      </c>
      <c r="AK212" s="20">
        <f t="shared" ref="AK212:AK275" si="207">IF(A212="","",AI212*($B$4/1200))</f>
        <v>0</v>
      </c>
      <c r="AL212" s="20">
        <f t="shared" ref="AL212:AL275" si="208">IF(A212="","",AI212*(($B$3/1200)/100))</f>
        <v>0</v>
      </c>
      <c r="AM212" s="20">
        <f t="shared" ref="AM212:AM275" si="209">IF(A212="","",AJ212-AK212-AL212)</f>
        <v>0</v>
      </c>
      <c r="AN212" s="20">
        <v>6.9603708010481657E-3</v>
      </c>
      <c r="AO212" s="20">
        <f t="shared" ref="AO212:AO275" si="210">IF(A212="","",AI212*AN212)</f>
        <v>0</v>
      </c>
      <c r="AP212" s="20">
        <f t="shared" ref="AP212:AP275" si="211">IF(A212="","",AM212+AO212)</f>
        <v>0</v>
      </c>
      <c r="AQ212" s="20">
        <f t="shared" ref="AQ212:AQ275" si="212">IF(A212="","",IF(AI212-AM212-AO212&gt;0.1,MAX(AI212-AM212-AO212,0),0))</f>
        <v>0</v>
      </c>
      <c r="AR212" s="20">
        <v>2.3971</v>
      </c>
      <c r="AS212" s="20">
        <f t="shared" si="174"/>
        <v>0</v>
      </c>
      <c r="AT212" s="20">
        <f t="shared" ref="AT212:AT275" si="213">IF(A212="","",IF(BB211&gt;0,BB211,0))</f>
        <v>0</v>
      </c>
      <c r="AU212" s="20">
        <f t="shared" ref="AU212:AU275" si="214">IF(A212="","",IF((AT212*(1+($B$2/1200)))&gt;$B$10,$B$10, (AT212*(1+($B$2/1200)))))</f>
        <v>0</v>
      </c>
      <c r="AV212" s="20">
        <f t="shared" ref="AV212:AV275" si="215">IF(A212="","",AT212*($B$4/1200))</f>
        <v>0</v>
      </c>
      <c r="AW212" s="20">
        <f t="shared" ref="AW212:AW275" si="216">IF(A212="","",AT212*(($B$3/1200)/100))</f>
        <v>0</v>
      </c>
      <c r="AX212" s="20">
        <f t="shared" ref="AX212:AX275" si="217">IF(A212="","",AU212-AV212-AW212)</f>
        <v>0</v>
      </c>
      <c r="AY212" s="20">
        <v>8.6865578639477858E-3</v>
      </c>
      <c r="AZ212" s="20">
        <f t="shared" ref="AZ212:AZ275" si="218">IF(A212="","",AT212*AY212)</f>
        <v>0</v>
      </c>
      <c r="BA212" s="20">
        <f t="shared" ref="BA212:BA275" si="219">IF(A212="","",AX212+AZ212)</f>
        <v>0</v>
      </c>
      <c r="BB212" s="20">
        <f t="shared" ref="BB212:BB275" si="220">IF(A212="","",IF(AT212-AX212-AZ212&gt;0.1,MAX(AT212-AX212-AZ212,0),0))</f>
        <v>0</v>
      </c>
      <c r="BC212" s="20">
        <v>1.5971000000000002</v>
      </c>
      <c r="BD212" s="20">
        <f t="shared" si="175"/>
        <v>0</v>
      </c>
      <c r="BE212" s="20">
        <f t="shared" si="176"/>
        <v>0.49652192703073983</v>
      </c>
      <c r="BF212" s="20">
        <f t="shared" si="177"/>
        <v>0.48375547762940568</v>
      </c>
      <c r="BG212" s="20">
        <f t="shared" si="178"/>
        <v>0.50962748959160009</v>
      </c>
      <c r="BH212" s="20">
        <f t="shared" si="179"/>
        <v>0.47131931257321358</v>
      </c>
      <c r="BI212" s="20">
        <f t="shared" si="180"/>
        <v>0.52308123165311082</v>
      </c>
      <c r="BJ212" s="20">
        <f t="shared" si="181"/>
        <v>0</v>
      </c>
      <c r="BK212" s="20">
        <f t="shared" si="182"/>
        <v>0</v>
      </c>
      <c r="BL212" s="20">
        <f t="shared" si="183"/>
        <v>0</v>
      </c>
      <c r="BM212" s="20">
        <f t="shared" si="184"/>
        <v>0</v>
      </c>
      <c r="BN212" s="20">
        <f t="shared" si="185"/>
        <v>0</v>
      </c>
    </row>
    <row r="213" spans="1:66" x14ac:dyDescent="0.3">
      <c r="A213" s="20">
        <f t="shared" si="173"/>
        <v>196</v>
      </c>
      <c r="B213" s="20">
        <f t="shared" ref="B213:B276" si="221">IF(A213="","",IF(J212&gt;0,J212,0))</f>
        <v>0</v>
      </c>
      <c r="C213" s="20">
        <f t="shared" ref="C213:C276" si="222">IF(A213="","",IF((B213*(1+($B$2/1200)))&gt;$B$10,$B$10, (B213*(1+($B$2/1200)))))</f>
        <v>0</v>
      </c>
      <c r="D213" s="20">
        <f t="shared" ref="D213:D276" si="223">IF(A213="","",B213*($B$4/1200))</f>
        <v>0</v>
      </c>
      <c r="E213" s="20">
        <f t="shared" ref="E213:E276" si="224">IF(A213="","",B213*(($B$3/1200)/100))</f>
        <v>0</v>
      </c>
      <c r="F213" s="20">
        <f t="shared" ref="F213:F276" si="225">IF(A213="","",C213-D213-E213)</f>
        <v>0</v>
      </c>
      <c r="G213" s="20">
        <v>1.0128988904075986E-2</v>
      </c>
      <c r="H213" s="20">
        <f t="shared" ref="H213:H276" si="226">IF(A213="","",B213*G213)</f>
        <v>0</v>
      </c>
      <c r="I213" s="20">
        <f t="shared" ref="I213:I276" si="227">IF(A213="","",F213+H213)</f>
        <v>0</v>
      </c>
      <c r="J213" s="20">
        <f t="shared" ref="J213:J276" si="228">IF(A213="","",IF(B213-F213-H213&gt;0.1,MAX(B213-F213-H213,0),0))</f>
        <v>0</v>
      </c>
      <c r="K213" s="4">
        <v>1.9986000000000002</v>
      </c>
      <c r="L213" s="20">
        <f t="shared" si="186"/>
        <v>0</v>
      </c>
      <c r="M213" s="20">
        <f t="shared" si="187"/>
        <v>0</v>
      </c>
      <c r="N213" s="20">
        <f t="shared" si="188"/>
        <v>0</v>
      </c>
      <c r="O213" s="20">
        <f t="shared" si="189"/>
        <v>0</v>
      </c>
      <c r="P213" s="20">
        <f t="shared" si="190"/>
        <v>0</v>
      </c>
      <c r="Q213" s="20">
        <f t="shared" si="191"/>
        <v>0</v>
      </c>
      <c r="R213" s="20">
        <v>9.5899984757568113E-3</v>
      </c>
      <c r="S213" s="20">
        <f t="shared" si="192"/>
        <v>0</v>
      </c>
      <c r="T213" s="20">
        <f t="shared" si="193"/>
        <v>0</v>
      </c>
      <c r="U213" s="20">
        <f t="shared" si="194"/>
        <v>0</v>
      </c>
      <c r="V213" s="20">
        <v>2.1986000000000003</v>
      </c>
      <c r="W213" s="20">
        <f t="shared" si="195"/>
        <v>0</v>
      </c>
      <c r="X213" s="20">
        <f t="shared" si="196"/>
        <v>0</v>
      </c>
      <c r="Y213" s="20">
        <f t="shared" si="197"/>
        <v>0</v>
      </c>
      <c r="Z213" s="20">
        <f t="shared" si="198"/>
        <v>0</v>
      </c>
      <c r="AA213" s="20">
        <f t="shared" si="199"/>
        <v>0</v>
      </c>
      <c r="AB213" s="20">
        <f t="shared" si="200"/>
        <v>0</v>
      </c>
      <c r="AC213" s="20">
        <v>1.0596241035318976E-2</v>
      </c>
      <c r="AD213" s="20">
        <f t="shared" si="201"/>
        <v>0</v>
      </c>
      <c r="AE213" s="20">
        <f t="shared" si="202"/>
        <v>0</v>
      </c>
      <c r="AF213" s="20">
        <f t="shared" si="203"/>
        <v>0</v>
      </c>
      <c r="AG213" s="20">
        <v>1.7986000000000002</v>
      </c>
      <c r="AH213" s="20">
        <f t="shared" si="204"/>
        <v>0</v>
      </c>
      <c r="AI213" s="20">
        <f t="shared" si="205"/>
        <v>0</v>
      </c>
      <c r="AJ213" s="20">
        <f t="shared" si="206"/>
        <v>0</v>
      </c>
      <c r="AK213" s="20">
        <f t="shared" si="207"/>
        <v>0</v>
      </c>
      <c r="AL213" s="20">
        <f t="shared" si="208"/>
        <v>0</v>
      </c>
      <c r="AM213" s="20">
        <f t="shared" si="209"/>
        <v>0</v>
      </c>
      <c r="AN213" s="20">
        <v>8.9713615686013437E-3</v>
      </c>
      <c r="AO213" s="20">
        <f t="shared" si="210"/>
        <v>0</v>
      </c>
      <c r="AP213" s="20">
        <f t="shared" si="211"/>
        <v>0</v>
      </c>
      <c r="AQ213" s="20">
        <f t="shared" si="212"/>
        <v>0</v>
      </c>
      <c r="AR213" s="20">
        <v>2.3986000000000001</v>
      </c>
      <c r="AS213" s="20">
        <f t="shared" si="174"/>
        <v>0</v>
      </c>
      <c r="AT213" s="20">
        <f t="shared" si="213"/>
        <v>0</v>
      </c>
      <c r="AU213" s="20">
        <f t="shared" si="214"/>
        <v>0</v>
      </c>
      <c r="AV213" s="20">
        <f t="shared" si="215"/>
        <v>0</v>
      </c>
      <c r="AW213" s="20">
        <f t="shared" si="216"/>
        <v>0</v>
      </c>
      <c r="AX213" s="20">
        <f t="shared" si="217"/>
        <v>0</v>
      </c>
      <c r="AY213" s="20">
        <v>1.1000028362942005E-2</v>
      </c>
      <c r="AZ213" s="20">
        <f t="shared" si="218"/>
        <v>0</v>
      </c>
      <c r="BA213" s="20">
        <f t="shared" si="219"/>
        <v>0</v>
      </c>
      <c r="BB213" s="20">
        <f t="shared" si="220"/>
        <v>0</v>
      </c>
      <c r="BC213" s="20">
        <v>1.5986000000000002</v>
      </c>
      <c r="BD213" s="20">
        <f t="shared" si="175"/>
        <v>0</v>
      </c>
      <c r="BE213" s="20">
        <f t="shared" si="176"/>
        <v>0.4942100603144125</v>
      </c>
      <c r="BF213" s="20">
        <f t="shared" si="177"/>
        <v>0.48142318945619128</v>
      </c>
      <c r="BG213" s="20">
        <f t="shared" si="178"/>
        <v>0.50733876453138316</v>
      </c>
      <c r="BH213" s="20">
        <f t="shared" si="179"/>
        <v>0.4689691971005564</v>
      </c>
      <c r="BI213" s="20">
        <f t="shared" si="180"/>
        <v>0.52081849940659863</v>
      </c>
      <c r="BJ213" s="20">
        <f t="shared" si="181"/>
        <v>0</v>
      </c>
      <c r="BK213" s="20">
        <f t="shared" si="182"/>
        <v>0</v>
      </c>
      <c r="BL213" s="20">
        <f t="shared" si="183"/>
        <v>0</v>
      </c>
      <c r="BM213" s="20">
        <f t="shared" si="184"/>
        <v>0</v>
      </c>
      <c r="BN213" s="20">
        <f t="shared" si="185"/>
        <v>0</v>
      </c>
    </row>
    <row r="214" spans="1:66" x14ac:dyDescent="0.3">
      <c r="A214" s="20">
        <f t="shared" si="173"/>
        <v>197</v>
      </c>
      <c r="B214" s="20">
        <f t="shared" si="221"/>
        <v>0</v>
      </c>
      <c r="C214" s="20">
        <f t="shared" si="222"/>
        <v>0</v>
      </c>
      <c r="D214" s="20">
        <f t="shared" si="223"/>
        <v>0</v>
      </c>
      <c r="E214" s="20">
        <f t="shared" si="224"/>
        <v>0</v>
      </c>
      <c r="F214" s="20">
        <f t="shared" si="225"/>
        <v>0</v>
      </c>
      <c r="G214" s="20">
        <v>1.018493120528674E-2</v>
      </c>
      <c r="H214" s="20">
        <f t="shared" si="226"/>
        <v>0</v>
      </c>
      <c r="I214" s="20">
        <f t="shared" si="227"/>
        <v>0</v>
      </c>
      <c r="J214" s="20">
        <f t="shared" si="228"/>
        <v>0</v>
      </c>
      <c r="K214" s="4">
        <v>1.9994000000000001</v>
      </c>
      <c r="L214" s="20">
        <f t="shared" si="186"/>
        <v>0</v>
      </c>
      <c r="M214" s="20">
        <f t="shared" si="187"/>
        <v>0</v>
      </c>
      <c r="N214" s="20">
        <f t="shared" si="188"/>
        <v>0</v>
      </c>
      <c r="O214" s="20">
        <f t="shared" si="189"/>
        <v>0</v>
      </c>
      <c r="P214" s="20">
        <f t="shared" si="190"/>
        <v>0</v>
      </c>
      <c r="Q214" s="20">
        <f t="shared" si="191"/>
        <v>0</v>
      </c>
      <c r="R214" s="20">
        <v>9.6641503918789562E-3</v>
      </c>
      <c r="S214" s="20">
        <f t="shared" si="192"/>
        <v>0</v>
      </c>
      <c r="T214" s="20">
        <f t="shared" si="193"/>
        <v>0</v>
      </c>
      <c r="U214" s="20">
        <f t="shared" si="194"/>
        <v>0</v>
      </c>
      <c r="V214" s="20">
        <v>2.1994000000000002</v>
      </c>
      <c r="W214" s="20">
        <f t="shared" si="195"/>
        <v>0</v>
      </c>
      <c r="X214" s="20">
        <f t="shared" si="196"/>
        <v>0</v>
      </c>
      <c r="Y214" s="20">
        <f t="shared" si="197"/>
        <v>0</v>
      </c>
      <c r="Z214" s="20">
        <f t="shared" si="198"/>
        <v>0</v>
      </c>
      <c r="AA214" s="20">
        <f t="shared" si="199"/>
        <v>0</v>
      </c>
      <c r="AB214" s="20">
        <f t="shared" si="200"/>
        <v>0</v>
      </c>
      <c r="AC214" s="20">
        <v>1.0633726260494303E-2</v>
      </c>
      <c r="AD214" s="20">
        <f t="shared" si="201"/>
        <v>0</v>
      </c>
      <c r="AE214" s="20">
        <f t="shared" si="202"/>
        <v>0</v>
      </c>
      <c r="AF214" s="20">
        <f t="shared" si="203"/>
        <v>0</v>
      </c>
      <c r="AG214" s="20">
        <v>1.7994000000000001</v>
      </c>
      <c r="AH214" s="20">
        <f t="shared" si="204"/>
        <v>0</v>
      </c>
      <c r="AI214" s="20">
        <f t="shared" si="205"/>
        <v>0</v>
      </c>
      <c r="AJ214" s="20">
        <f t="shared" si="206"/>
        <v>0</v>
      </c>
      <c r="AK214" s="20">
        <f t="shared" si="207"/>
        <v>0</v>
      </c>
      <c r="AL214" s="20">
        <f t="shared" si="208"/>
        <v>0</v>
      </c>
      <c r="AM214" s="20">
        <f t="shared" si="209"/>
        <v>0</v>
      </c>
      <c r="AN214" s="20">
        <v>9.0634261085571488E-3</v>
      </c>
      <c r="AO214" s="20">
        <f t="shared" si="210"/>
        <v>0</v>
      </c>
      <c r="AP214" s="20">
        <f t="shared" si="211"/>
        <v>0</v>
      </c>
      <c r="AQ214" s="20">
        <f t="shared" si="212"/>
        <v>0</v>
      </c>
      <c r="AR214" s="20">
        <v>2.3994</v>
      </c>
      <c r="AS214" s="20">
        <f t="shared" si="174"/>
        <v>0</v>
      </c>
      <c r="AT214" s="20">
        <f t="shared" si="213"/>
        <v>0</v>
      </c>
      <c r="AU214" s="20">
        <f t="shared" si="214"/>
        <v>0</v>
      </c>
      <c r="AV214" s="20">
        <f t="shared" si="215"/>
        <v>0</v>
      </c>
      <c r="AW214" s="20">
        <f t="shared" si="216"/>
        <v>0</v>
      </c>
      <c r="AX214" s="20">
        <f t="shared" si="217"/>
        <v>0</v>
      </c>
      <c r="AY214" s="20">
        <v>1.1018853369859305E-2</v>
      </c>
      <c r="AZ214" s="20">
        <f t="shared" si="218"/>
        <v>0</v>
      </c>
      <c r="BA214" s="20">
        <f t="shared" si="219"/>
        <v>0</v>
      </c>
      <c r="BB214" s="20">
        <f t="shared" si="220"/>
        <v>0</v>
      </c>
      <c r="BC214" s="20">
        <v>1.5994000000000002</v>
      </c>
      <c r="BD214" s="20">
        <f t="shared" si="175"/>
        <v>0</v>
      </c>
      <c r="BE214" s="20">
        <f t="shared" si="176"/>
        <v>0.49190863151962627</v>
      </c>
      <c r="BF214" s="20">
        <f t="shared" si="177"/>
        <v>0.47910182787960254</v>
      </c>
      <c r="BG214" s="20">
        <f t="shared" si="178"/>
        <v>0.50505998288702647</v>
      </c>
      <c r="BH214" s="20">
        <f t="shared" si="179"/>
        <v>0.46663049035309623</v>
      </c>
      <c r="BI214" s="20">
        <f t="shared" si="180"/>
        <v>0.518565211018294</v>
      </c>
      <c r="BJ214" s="20">
        <f t="shared" si="181"/>
        <v>0</v>
      </c>
      <c r="BK214" s="20">
        <f t="shared" si="182"/>
        <v>0</v>
      </c>
      <c r="BL214" s="20">
        <f t="shared" si="183"/>
        <v>0</v>
      </c>
      <c r="BM214" s="20">
        <f t="shared" si="184"/>
        <v>0</v>
      </c>
      <c r="BN214" s="20">
        <f t="shared" si="185"/>
        <v>0</v>
      </c>
    </row>
    <row r="215" spans="1:66" x14ac:dyDescent="0.3">
      <c r="A215" s="20">
        <f t="shared" si="173"/>
        <v>198</v>
      </c>
      <c r="B215" s="20">
        <f t="shared" si="221"/>
        <v>0</v>
      </c>
      <c r="C215" s="20">
        <f t="shared" si="222"/>
        <v>0</v>
      </c>
      <c r="D215" s="20">
        <f t="shared" si="223"/>
        <v>0</v>
      </c>
      <c r="E215" s="20">
        <f t="shared" si="224"/>
        <v>0</v>
      </c>
      <c r="F215" s="20">
        <f t="shared" si="225"/>
        <v>0</v>
      </c>
      <c r="G215" s="20">
        <v>1.1018853369859305E-2</v>
      </c>
      <c r="H215" s="20">
        <f t="shared" si="226"/>
        <v>0</v>
      </c>
      <c r="I215" s="20">
        <f t="shared" si="227"/>
        <v>0</v>
      </c>
      <c r="J215" s="20">
        <f t="shared" si="228"/>
        <v>0</v>
      </c>
      <c r="K215" s="4">
        <v>2.0009000000000001</v>
      </c>
      <c r="L215" s="20">
        <f t="shared" si="186"/>
        <v>0</v>
      </c>
      <c r="M215" s="20">
        <f t="shared" si="187"/>
        <v>0</v>
      </c>
      <c r="N215" s="20">
        <f t="shared" si="188"/>
        <v>0</v>
      </c>
      <c r="O215" s="20">
        <f t="shared" si="189"/>
        <v>0</v>
      </c>
      <c r="P215" s="20">
        <f t="shared" si="190"/>
        <v>0</v>
      </c>
      <c r="Q215" s="20">
        <f t="shared" si="191"/>
        <v>0</v>
      </c>
      <c r="R215" s="20">
        <v>1.0474521828284455E-2</v>
      </c>
      <c r="S215" s="20">
        <f t="shared" si="192"/>
        <v>0</v>
      </c>
      <c r="T215" s="20">
        <f t="shared" si="193"/>
        <v>0</v>
      </c>
      <c r="U215" s="20">
        <f t="shared" si="194"/>
        <v>0</v>
      </c>
      <c r="V215" s="20">
        <v>2.2009000000000003</v>
      </c>
      <c r="W215" s="20">
        <f t="shared" si="195"/>
        <v>0</v>
      </c>
      <c r="X215" s="20">
        <f t="shared" si="196"/>
        <v>0</v>
      </c>
      <c r="Y215" s="20">
        <f t="shared" si="197"/>
        <v>0</v>
      </c>
      <c r="Z215" s="20">
        <f t="shared" si="198"/>
        <v>0</v>
      </c>
      <c r="AA215" s="20">
        <f t="shared" si="199"/>
        <v>0</v>
      </c>
      <c r="AB215" s="20">
        <f t="shared" si="200"/>
        <v>0</v>
      </c>
      <c r="AC215" s="20">
        <v>1.1490764345036264E-2</v>
      </c>
      <c r="AD215" s="20">
        <f t="shared" si="201"/>
        <v>0</v>
      </c>
      <c r="AE215" s="20">
        <f t="shared" si="202"/>
        <v>0</v>
      </c>
      <c r="AF215" s="20">
        <f t="shared" si="203"/>
        <v>0</v>
      </c>
      <c r="AG215" s="20">
        <v>1.8009000000000002</v>
      </c>
      <c r="AH215" s="20">
        <f t="shared" si="204"/>
        <v>0</v>
      </c>
      <c r="AI215" s="20">
        <f t="shared" si="205"/>
        <v>0</v>
      </c>
      <c r="AJ215" s="20">
        <f t="shared" si="206"/>
        <v>0</v>
      </c>
      <c r="AK215" s="20">
        <f t="shared" si="207"/>
        <v>0</v>
      </c>
      <c r="AL215" s="20">
        <f t="shared" si="208"/>
        <v>0</v>
      </c>
      <c r="AM215" s="20">
        <f t="shared" si="209"/>
        <v>0</v>
      </c>
      <c r="AN215" s="20">
        <v>9.8590902607952335E-3</v>
      </c>
      <c r="AO215" s="20">
        <f t="shared" si="210"/>
        <v>0</v>
      </c>
      <c r="AP215" s="20">
        <f t="shared" si="211"/>
        <v>0</v>
      </c>
      <c r="AQ215" s="20">
        <f t="shared" si="212"/>
        <v>0</v>
      </c>
      <c r="AR215" s="20">
        <v>2.4009</v>
      </c>
      <c r="AS215" s="20">
        <f t="shared" si="174"/>
        <v>0</v>
      </c>
      <c r="AT215" s="20">
        <f t="shared" si="213"/>
        <v>0</v>
      </c>
      <c r="AU215" s="20">
        <f t="shared" si="214"/>
        <v>0</v>
      </c>
      <c r="AV215" s="20">
        <f t="shared" si="215"/>
        <v>0</v>
      </c>
      <c r="AW215" s="20">
        <f t="shared" si="216"/>
        <v>0</v>
      </c>
      <c r="AX215" s="20">
        <f t="shared" si="217"/>
        <v>0</v>
      </c>
      <c r="AY215" s="20">
        <v>1.187958909501341E-2</v>
      </c>
      <c r="AZ215" s="20">
        <f t="shared" si="218"/>
        <v>0</v>
      </c>
      <c r="BA215" s="20">
        <f t="shared" si="219"/>
        <v>0</v>
      </c>
      <c r="BB215" s="20">
        <f t="shared" si="220"/>
        <v>0</v>
      </c>
      <c r="BC215" s="20">
        <v>1.6009000000000002</v>
      </c>
      <c r="BD215" s="20">
        <f t="shared" si="175"/>
        <v>0</v>
      </c>
      <c r="BE215" s="20">
        <f t="shared" si="176"/>
        <v>0.48961731080675081</v>
      </c>
      <c r="BF215" s="20">
        <f t="shared" si="177"/>
        <v>0.47679106649914416</v>
      </c>
      <c r="BG215" s="20">
        <f t="shared" si="178"/>
        <v>0.50279081103739753</v>
      </c>
      <c r="BH215" s="20">
        <f t="shared" si="179"/>
        <v>0.46430286903926038</v>
      </c>
      <c r="BI215" s="20">
        <f t="shared" si="180"/>
        <v>0.51632102873108254</v>
      </c>
      <c r="BJ215" s="20">
        <f t="shared" si="181"/>
        <v>0</v>
      </c>
      <c r="BK215" s="20">
        <f t="shared" si="182"/>
        <v>0</v>
      </c>
      <c r="BL215" s="20">
        <f t="shared" si="183"/>
        <v>0</v>
      </c>
      <c r="BM215" s="20">
        <f t="shared" si="184"/>
        <v>0</v>
      </c>
      <c r="BN215" s="20">
        <f t="shared" si="185"/>
        <v>0</v>
      </c>
    </row>
    <row r="216" spans="1:66" x14ac:dyDescent="0.3">
      <c r="A216" s="20">
        <f t="shared" si="173"/>
        <v>199</v>
      </c>
      <c r="B216" s="20">
        <f t="shared" si="221"/>
        <v>0</v>
      </c>
      <c r="C216" s="20">
        <f t="shared" si="222"/>
        <v>0</v>
      </c>
      <c r="D216" s="20">
        <f t="shared" si="223"/>
        <v>0</v>
      </c>
      <c r="E216" s="20">
        <f t="shared" si="224"/>
        <v>0</v>
      </c>
      <c r="F216" s="20">
        <f t="shared" si="225"/>
        <v>0</v>
      </c>
      <c r="G216" s="20">
        <v>1.1623344671966684E-2</v>
      </c>
      <c r="H216" s="20">
        <f t="shared" si="226"/>
        <v>0</v>
      </c>
      <c r="I216" s="20">
        <f t="shared" si="227"/>
        <v>0</v>
      </c>
      <c r="J216" s="20">
        <f t="shared" si="228"/>
        <v>0</v>
      </c>
      <c r="K216" s="4">
        <v>2.0017</v>
      </c>
      <c r="L216" s="20">
        <f t="shared" si="186"/>
        <v>0</v>
      </c>
      <c r="M216" s="20">
        <f t="shared" si="187"/>
        <v>0</v>
      </c>
      <c r="N216" s="20">
        <f t="shared" si="188"/>
        <v>0</v>
      </c>
      <c r="O216" s="20">
        <f t="shared" si="189"/>
        <v>0</v>
      </c>
      <c r="P216" s="20">
        <f t="shared" si="190"/>
        <v>0</v>
      </c>
      <c r="Q216" s="20">
        <f t="shared" si="191"/>
        <v>0</v>
      </c>
      <c r="R216" s="20">
        <v>1.1065933139137285E-2</v>
      </c>
      <c r="S216" s="20">
        <f t="shared" si="192"/>
        <v>0</v>
      </c>
      <c r="T216" s="20">
        <f t="shared" si="193"/>
        <v>0</v>
      </c>
      <c r="U216" s="20">
        <f t="shared" si="194"/>
        <v>0</v>
      </c>
      <c r="V216" s="20">
        <v>2.2017000000000002</v>
      </c>
      <c r="W216" s="20">
        <f t="shared" si="195"/>
        <v>0</v>
      </c>
      <c r="X216" s="20">
        <f t="shared" si="196"/>
        <v>0</v>
      </c>
      <c r="Y216" s="20">
        <f t="shared" si="197"/>
        <v>0</v>
      </c>
      <c r="Z216" s="20">
        <f t="shared" si="198"/>
        <v>0</v>
      </c>
      <c r="AA216" s="20">
        <f t="shared" si="199"/>
        <v>0</v>
      </c>
      <c r="AB216" s="20">
        <f t="shared" si="200"/>
        <v>0</v>
      </c>
      <c r="AC216" s="20">
        <v>1.2107977177767903E-2</v>
      </c>
      <c r="AD216" s="20">
        <f t="shared" si="201"/>
        <v>0</v>
      </c>
      <c r="AE216" s="20">
        <f t="shared" si="202"/>
        <v>0</v>
      </c>
      <c r="AF216" s="20">
        <f t="shared" si="203"/>
        <v>0</v>
      </c>
      <c r="AG216" s="20">
        <v>1.8017000000000001</v>
      </c>
      <c r="AH216" s="20">
        <f t="shared" si="204"/>
        <v>0</v>
      </c>
      <c r="AI216" s="20">
        <f t="shared" si="205"/>
        <v>0</v>
      </c>
      <c r="AJ216" s="20">
        <f t="shared" si="206"/>
        <v>0</v>
      </c>
      <c r="AK216" s="20">
        <f t="shared" si="207"/>
        <v>0</v>
      </c>
      <c r="AL216" s="20">
        <f t="shared" si="208"/>
        <v>0</v>
      </c>
      <c r="AM216" s="20">
        <f t="shared" si="209"/>
        <v>0</v>
      </c>
      <c r="AN216" s="20">
        <v>1.0427750568848149E-2</v>
      </c>
      <c r="AO216" s="20">
        <f t="shared" si="210"/>
        <v>0</v>
      </c>
      <c r="AP216" s="20">
        <f t="shared" si="211"/>
        <v>0</v>
      </c>
      <c r="AQ216" s="20">
        <f t="shared" si="212"/>
        <v>0</v>
      </c>
      <c r="AR216" s="20">
        <v>2.4016999999999999</v>
      </c>
      <c r="AS216" s="20">
        <f t="shared" si="174"/>
        <v>0</v>
      </c>
      <c r="AT216" s="20">
        <f t="shared" si="213"/>
        <v>0</v>
      </c>
      <c r="AU216" s="20">
        <f t="shared" si="214"/>
        <v>0</v>
      </c>
      <c r="AV216" s="20">
        <f t="shared" si="215"/>
        <v>0</v>
      </c>
      <c r="AW216" s="20">
        <f t="shared" si="216"/>
        <v>0</v>
      </c>
      <c r="AX216" s="20">
        <f t="shared" si="217"/>
        <v>0</v>
      </c>
      <c r="AY216" s="20">
        <v>1.2518630766158556E-2</v>
      </c>
      <c r="AZ216" s="20">
        <f t="shared" si="218"/>
        <v>0</v>
      </c>
      <c r="BA216" s="20">
        <f t="shared" si="219"/>
        <v>0</v>
      </c>
      <c r="BB216" s="20">
        <f t="shared" si="220"/>
        <v>0</v>
      </c>
      <c r="BC216" s="20">
        <v>1.6017000000000001</v>
      </c>
      <c r="BD216" s="20">
        <f t="shared" si="175"/>
        <v>0</v>
      </c>
      <c r="BE216" s="20">
        <f t="shared" si="176"/>
        <v>0.48733633973622281</v>
      </c>
      <c r="BF216" s="20">
        <f t="shared" si="177"/>
        <v>0.47449113537598359</v>
      </c>
      <c r="BG216" s="20">
        <f t="shared" si="178"/>
        <v>0.50053150210694397</v>
      </c>
      <c r="BH216" s="20">
        <f t="shared" si="179"/>
        <v>0.4619865517871366</v>
      </c>
      <c r="BI216" s="20">
        <f t="shared" si="180"/>
        <v>0.51408621729704818</v>
      </c>
      <c r="BJ216" s="20">
        <f t="shared" si="181"/>
        <v>0</v>
      </c>
      <c r="BK216" s="20">
        <f t="shared" si="182"/>
        <v>0</v>
      </c>
      <c r="BL216" s="20">
        <f t="shared" si="183"/>
        <v>0</v>
      </c>
      <c r="BM216" s="20">
        <f t="shared" si="184"/>
        <v>0</v>
      </c>
      <c r="BN216" s="20">
        <f t="shared" si="185"/>
        <v>0</v>
      </c>
    </row>
    <row r="217" spans="1:66" x14ac:dyDescent="0.3">
      <c r="A217" s="20">
        <f t="shared" si="173"/>
        <v>200</v>
      </c>
      <c r="B217" s="20">
        <f t="shared" si="221"/>
        <v>0</v>
      </c>
      <c r="C217" s="20">
        <f t="shared" si="222"/>
        <v>0</v>
      </c>
      <c r="D217" s="20">
        <f t="shared" si="223"/>
        <v>0</v>
      </c>
      <c r="E217" s="20">
        <f t="shared" si="224"/>
        <v>0</v>
      </c>
      <c r="F217" s="20">
        <f t="shared" si="225"/>
        <v>0</v>
      </c>
      <c r="G217" s="20">
        <v>1.1113037575708695E-2</v>
      </c>
      <c r="H217" s="20">
        <f t="shared" si="226"/>
        <v>0</v>
      </c>
      <c r="I217" s="20">
        <f t="shared" si="227"/>
        <v>0</v>
      </c>
      <c r="J217" s="20">
        <f t="shared" si="228"/>
        <v>0</v>
      </c>
      <c r="K217" s="4">
        <v>2.0030999999999999</v>
      </c>
      <c r="L217" s="20">
        <f t="shared" si="186"/>
        <v>0</v>
      </c>
      <c r="M217" s="20">
        <f t="shared" si="187"/>
        <v>0</v>
      </c>
      <c r="N217" s="20">
        <f t="shared" si="188"/>
        <v>0</v>
      </c>
      <c r="O217" s="20">
        <f t="shared" si="189"/>
        <v>0</v>
      </c>
      <c r="P217" s="20">
        <f t="shared" si="190"/>
        <v>0</v>
      </c>
      <c r="Q217" s="20">
        <f t="shared" si="191"/>
        <v>0</v>
      </c>
      <c r="R217" s="20">
        <v>1.0577504279428163E-2</v>
      </c>
      <c r="S217" s="20">
        <f t="shared" si="192"/>
        <v>0</v>
      </c>
      <c r="T217" s="20">
        <f t="shared" si="193"/>
        <v>0</v>
      </c>
      <c r="U217" s="20">
        <f t="shared" si="194"/>
        <v>0</v>
      </c>
      <c r="V217" s="20">
        <v>2.2031000000000001</v>
      </c>
      <c r="W217" s="20">
        <f t="shared" si="195"/>
        <v>0</v>
      </c>
      <c r="X217" s="20">
        <f t="shared" si="196"/>
        <v>0</v>
      </c>
      <c r="Y217" s="20">
        <f t="shared" si="197"/>
        <v>0</v>
      </c>
      <c r="Z217" s="20">
        <f t="shared" si="198"/>
        <v>0</v>
      </c>
      <c r="AA217" s="20">
        <f t="shared" si="199"/>
        <v>0</v>
      </c>
      <c r="AB217" s="20">
        <f t="shared" si="200"/>
        <v>0</v>
      </c>
      <c r="AC217" s="20">
        <v>1.1575972096255271E-2</v>
      </c>
      <c r="AD217" s="20">
        <f t="shared" si="201"/>
        <v>0</v>
      </c>
      <c r="AE217" s="20">
        <f t="shared" si="202"/>
        <v>0</v>
      </c>
      <c r="AF217" s="20">
        <f t="shared" si="203"/>
        <v>0</v>
      </c>
      <c r="AG217" s="20">
        <v>1.8030999999999999</v>
      </c>
      <c r="AH217" s="20">
        <f t="shared" si="204"/>
        <v>0</v>
      </c>
      <c r="AI217" s="20">
        <f t="shared" si="205"/>
        <v>0</v>
      </c>
      <c r="AJ217" s="20">
        <f t="shared" si="206"/>
        <v>0</v>
      </c>
      <c r="AK217" s="20">
        <f t="shared" si="207"/>
        <v>0</v>
      </c>
      <c r="AL217" s="20">
        <f t="shared" si="208"/>
        <v>0</v>
      </c>
      <c r="AM217" s="20">
        <f t="shared" si="209"/>
        <v>0</v>
      </c>
      <c r="AN217" s="20">
        <v>9.9706743098851858E-3</v>
      </c>
      <c r="AO217" s="20">
        <f t="shared" si="210"/>
        <v>0</v>
      </c>
      <c r="AP217" s="20">
        <f t="shared" si="211"/>
        <v>0</v>
      </c>
      <c r="AQ217" s="20">
        <f t="shared" si="212"/>
        <v>0</v>
      </c>
      <c r="AR217" s="20">
        <v>2.4030999999999998</v>
      </c>
      <c r="AS217" s="20">
        <f t="shared" si="174"/>
        <v>0</v>
      </c>
      <c r="AT217" s="20">
        <f t="shared" si="213"/>
        <v>0</v>
      </c>
      <c r="AU217" s="20">
        <f t="shared" si="214"/>
        <v>0</v>
      </c>
      <c r="AV217" s="20">
        <f t="shared" si="215"/>
        <v>0</v>
      </c>
      <c r="AW217" s="20">
        <f t="shared" si="216"/>
        <v>0</v>
      </c>
      <c r="AX217" s="20">
        <f t="shared" si="217"/>
        <v>0</v>
      </c>
      <c r="AY217" s="20">
        <v>1.1965166585961362E-2</v>
      </c>
      <c r="AZ217" s="20">
        <f t="shared" si="218"/>
        <v>0</v>
      </c>
      <c r="BA217" s="20">
        <f t="shared" si="219"/>
        <v>0</v>
      </c>
      <c r="BB217" s="20">
        <f t="shared" si="220"/>
        <v>0</v>
      </c>
      <c r="BC217" s="20">
        <v>1.6031</v>
      </c>
      <c r="BD217" s="20">
        <f t="shared" si="175"/>
        <v>0</v>
      </c>
      <c r="BE217" s="20">
        <f t="shared" si="176"/>
        <v>0.48506543170997135</v>
      </c>
      <c r="BF217" s="20">
        <f t="shared" si="177"/>
        <v>0.47220175035024203</v>
      </c>
      <c r="BG217" s="20">
        <f t="shared" si="178"/>
        <v>0.49828176674743918</v>
      </c>
      <c r="BH217" s="20">
        <f t="shared" si="179"/>
        <v>0.45968125657465253</v>
      </c>
      <c r="BI217" s="20">
        <f t="shared" si="180"/>
        <v>0.51186048429431541</v>
      </c>
      <c r="BJ217" s="20">
        <f t="shared" si="181"/>
        <v>0</v>
      </c>
      <c r="BK217" s="20">
        <f t="shared" si="182"/>
        <v>0</v>
      </c>
      <c r="BL217" s="20">
        <f t="shared" si="183"/>
        <v>0</v>
      </c>
      <c r="BM217" s="20">
        <f t="shared" si="184"/>
        <v>0</v>
      </c>
      <c r="BN217" s="20">
        <f t="shared" si="185"/>
        <v>0</v>
      </c>
    </row>
    <row r="218" spans="1:66" x14ac:dyDescent="0.3">
      <c r="A218" s="20">
        <f t="shared" si="173"/>
        <v>201</v>
      </c>
      <c r="B218" s="20">
        <f t="shared" si="221"/>
        <v>0</v>
      </c>
      <c r="C218" s="20">
        <f t="shared" si="222"/>
        <v>0</v>
      </c>
      <c r="D218" s="20">
        <f t="shared" si="223"/>
        <v>0</v>
      </c>
      <c r="E218" s="20">
        <f t="shared" si="224"/>
        <v>0</v>
      </c>
      <c r="F218" s="20">
        <f t="shared" si="225"/>
        <v>0</v>
      </c>
      <c r="G218" s="20">
        <v>1.1822582694107964E-2</v>
      </c>
      <c r="H218" s="20">
        <f t="shared" si="226"/>
        <v>0</v>
      </c>
      <c r="I218" s="20">
        <f t="shared" si="227"/>
        <v>0</v>
      </c>
      <c r="J218" s="20">
        <f t="shared" si="228"/>
        <v>0</v>
      </c>
      <c r="K218" s="4">
        <v>2.0045999999999999</v>
      </c>
      <c r="L218" s="20">
        <f t="shared" si="186"/>
        <v>0</v>
      </c>
      <c r="M218" s="20">
        <f t="shared" si="187"/>
        <v>0</v>
      </c>
      <c r="N218" s="20">
        <f t="shared" si="188"/>
        <v>0</v>
      </c>
      <c r="O218" s="20">
        <f t="shared" si="189"/>
        <v>0</v>
      </c>
      <c r="P218" s="20">
        <f t="shared" si="190"/>
        <v>0</v>
      </c>
      <c r="Q218" s="20">
        <f t="shared" si="191"/>
        <v>0</v>
      </c>
      <c r="R218" s="20">
        <v>1.1254499159800035E-2</v>
      </c>
      <c r="S218" s="20">
        <f t="shared" si="192"/>
        <v>0</v>
      </c>
      <c r="T218" s="20">
        <f t="shared" si="193"/>
        <v>0</v>
      </c>
      <c r="U218" s="20">
        <f t="shared" si="194"/>
        <v>0</v>
      </c>
      <c r="V218" s="20">
        <v>2.2046000000000001</v>
      </c>
      <c r="W218" s="20">
        <f t="shared" si="195"/>
        <v>0</v>
      </c>
      <c r="X218" s="20">
        <f t="shared" si="196"/>
        <v>0</v>
      </c>
      <c r="Y218" s="20">
        <f t="shared" si="197"/>
        <v>0</v>
      </c>
      <c r="Z218" s="20">
        <f t="shared" si="198"/>
        <v>0</v>
      </c>
      <c r="AA218" s="20">
        <f t="shared" si="199"/>
        <v>0</v>
      </c>
      <c r="AB218" s="20">
        <f t="shared" si="200"/>
        <v>0</v>
      </c>
      <c r="AC218" s="20">
        <v>1.2308294300383715E-2</v>
      </c>
      <c r="AD218" s="20">
        <f t="shared" si="201"/>
        <v>0</v>
      </c>
      <c r="AE218" s="20">
        <f t="shared" si="202"/>
        <v>0</v>
      </c>
      <c r="AF218" s="20">
        <f t="shared" si="203"/>
        <v>0</v>
      </c>
      <c r="AG218" s="20">
        <v>1.8046</v>
      </c>
      <c r="AH218" s="20">
        <f t="shared" si="204"/>
        <v>0</v>
      </c>
      <c r="AI218" s="20">
        <f t="shared" si="205"/>
        <v>0</v>
      </c>
      <c r="AJ218" s="20">
        <f t="shared" si="206"/>
        <v>0</v>
      </c>
      <c r="AK218" s="20">
        <f t="shared" si="207"/>
        <v>0</v>
      </c>
      <c r="AL218" s="20">
        <f t="shared" si="208"/>
        <v>0</v>
      </c>
      <c r="AM218" s="20">
        <f t="shared" si="209"/>
        <v>0</v>
      </c>
      <c r="AN218" s="20">
        <v>1.0614981695107328E-2</v>
      </c>
      <c r="AO218" s="20">
        <f t="shared" si="210"/>
        <v>0</v>
      </c>
      <c r="AP218" s="20">
        <f t="shared" si="211"/>
        <v>0</v>
      </c>
      <c r="AQ218" s="20">
        <f t="shared" si="212"/>
        <v>0</v>
      </c>
      <c r="AR218" s="20">
        <v>2.4045999999999998</v>
      </c>
      <c r="AS218" s="20">
        <f t="shared" si="174"/>
        <v>0</v>
      </c>
      <c r="AT218" s="20">
        <f t="shared" si="213"/>
        <v>0</v>
      </c>
      <c r="AU218" s="20">
        <f t="shared" si="214"/>
        <v>0</v>
      </c>
      <c r="AV218" s="20">
        <f t="shared" si="215"/>
        <v>0</v>
      </c>
      <c r="AW218" s="20">
        <f t="shared" si="216"/>
        <v>0</v>
      </c>
      <c r="AX218" s="20">
        <f t="shared" si="217"/>
        <v>0</v>
      </c>
      <c r="AY218" s="20">
        <v>1.271027433409222E-2</v>
      </c>
      <c r="AZ218" s="20">
        <f t="shared" si="218"/>
        <v>0</v>
      </c>
      <c r="BA218" s="20">
        <f t="shared" si="219"/>
        <v>0</v>
      </c>
      <c r="BB218" s="20">
        <f t="shared" si="220"/>
        <v>0</v>
      </c>
      <c r="BC218" s="20">
        <v>1.6046</v>
      </c>
      <c r="BD218" s="20">
        <f t="shared" si="175"/>
        <v>0</v>
      </c>
      <c r="BE218" s="20">
        <f t="shared" si="176"/>
        <v>0.48280450505212497</v>
      </c>
      <c r="BF218" s="20">
        <f t="shared" si="177"/>
        <v>0.46992282687045844</v>
      </c>
      <c r="BG218" s="20">
        <f t="shared" si="178"/>
        <v>0.49604152599238549</v>
      </c>
      <c r="BH218" s="20">
        <f t="shared" si="179"/>
        <v>0.45738689581636066</v>
      </c>
      <c r="BI218" s="20">
        <f t="shared" si="180"/>
        <v>0.50964375329187117</v>
      </c>
      <c r="BJ218" s="20">
        <f t="shared" si="181"/>
        <v>0</v>
      </c>
      <c r="BK218" s="20">
        <f t="shared" si="182"/>
        <v>0</v>
      </c>
      <c r="BL218" s="20">
        <f t="shared" si="183"/>
        <v>0</v>
      </c>
      <c r="BM218" s="20">
        <f t="shared" si="184"/>
        <v>0</v>
      </c>
      <c r="BN218" s="20">
        <f t="shared" si="185"/>
        <v>0</v>
      </c>
    </row>
    <row r="219" spans="1:66" x14ac:dyDescent="0.3">
      <c r="A219" s="20">
        <f t="shared" si="173"/>
        <v>202</v>
      </c>
      <c r="B219" s="20">
        <f t="shared" si="221"/>
        <v>0</v>
      </c>
      <c r="C219" s="20">
        <f t="shared" si="222"/>
        <v>0</v>
      </c>
      <c r="D219" s="20">
        <f t="shared" si="223"/>
        <v>0</v>
      </c>
      <c r="E219" s="20">
        <f t="shared" si="224"/>
        <v>0</v>
      </c>
      <c r="F219" s="20">
        <f t="shared" si="225"/>
        <v>0</v>
      </c>
      <c r="G219" s="20">
        <v>1.0175605072917149E-2</v>
      </c>
      <c r="H219" s="20">
        <f t="shared" si="226"/>
        <v>0</v>
      </c>
      <c r="I219" s="20">
        <f t="shared" si="227"/>
        <v>0</v>
      </c>
      <c r="J219" s="20">
        <f t="shared" si="228"/>
        <v>0</v>
      </c>
      <c r="K219" s="4">
        <v>2.0053999999999998</v>
      </c>
      <c r="L219" s="20">
        <f t="shared" si="186"/>
        <v>0</v>
      </c>
      <c r="M219" s="20">
        <f t="shared" si="187"/>
        <v>0</v>
      </c>
      <c r="N219" s="20">
        <f t="shared" si="188"/>
        <v>0</v>
      </c>
      <c r="O219" s="20">
        <f t="shared" si="189"/>
        <v>0</v>
      </c>
      <c r="P219" s="20">
        <f t="shared" si="190"/>
        <v>0</v>
      </c>
      <c r="Q219" s="20">
        <f t="shared" si="191"/>
        <v>0</v>
      </c>
      <c r="R219" s="20">
        <v>9.6734236770260607E-3</v>
      </c>
      <c r="S219" s="20">
        <f t="shared" si="192"/>
        <v>0</v>
      </c>
      <c r="T219" s="20">
        <f t="shared" si="193"/>
        <v>0</v>
      </c>
      <c r="U219" s="20">
        <f t="shared" si="194"/>
        <v>0</v>
      </c>
      <c r="V219" s="20">
        <v>2.2054</v>
      </c>
      <c r="W219" s="20">
        <f t="shared" si="195"/>
        <v>0</v>
      </c>
      <c r="X219" s="20">
        <f t="shared" si="196"/>
        <v>0</v>
      </c>
      <c r="Y219" s="20">
        <f t="shared" si="197"/>
        <v>0</v>
      </c>
      <c r="Z219" s="20">
        <f t="shared" si="198"/>
        <v>0</v>
      </c>
      <c r="AA219" s="20">
        <f t="shared" si="199"/>
        <v>0</v>
      </c>
      <c r="AB219" s="20">
        <f t="shared" si="200"/>
        <v>0</v>
      </c>
      <c r="AC219" s="20">
        <v>1.0605610877119642E-2</v>
      </c>
      <c r="AD219" s="20">
        <f t="shared" si="201"/>
        <v>0</v>
      </c>
      <c r="AE219" s="20">
        <f t="shared" si="202"/>
        <v>0</v>
      </c>
      <c r="AF219" s="20">
        <f t="shared" si="203"/>
        <v>0</v>
      </c>
      <c r="AG219" s="20">
        <v>1.8053999999999999</v>
      </c>
      <c r="AH219" s="20">
        <f t="shared" si="204"/>
        <v>0</v>
      </c>
      <c r="AI219" s="20">
        <f t="shared" si="205"/>
        <v>0</v>
      </c>
      <c r="AJ219" s="20">
        <f t="shared" si="206"/>
        <v>0</v>
      </c>
      <c r="AK219" s="20">
        <f t="shared" si="207"/>
        <v>0</v>
      </c>
      <c r="AL219" s="20">
        <f t="shared" si="208"/>
        <v>0</v>
      </c>
      <c r="AM219" s="20">
        <f t="shared" si="209"/>
        <v>0</v>
      </c>
      <c r="AN219" s="20">
        <v>9.109493684829828E-3</v>
      </c>
      <c r="AO219" s="20">
        <f t="shared" si="210"/>
        <v>0</v>
      </c>
      <c r="AP219" s="20">
        <f t="shared" si="211"/>
        <v>0</v>
      </c>
      <c r="AQ219" s="20">
        <f t="shared" si="212"/>
        <v>0</v>
      </c>
      <c r="AR219" s="20">
        <v>2.4053999999999998</v>
      </c>
      <c r="AS219" s="20">
        <f t="shared" si="174"/>
        <v>0</v>
      </c>
      <c r="AT219" s="20">
        <f t="shared" si="213"/>
        <v>0</v>
      </c>
      <c r="AU219" s="20">
        <f t="shared" si="214"/>
        <v>0</v>
      </c>
      <c r="AV219" s="20">
        <f t="shared" si="215"/>
        <v>0</v>
      </c>
      <c r="AW219" s="20">
        <f t="shared" si="216"/>
        <v>0</v>
      </c>
      <c r="AX219" s="20">
        <f t="shared" si="217"/>
        <v>0</v>
      </c>
      <c r="AY219" s="20">
        <v>1.097179824088057E-2</v>
      </c>
      <c r="AZ219" s="20">
        <f t="shared" si="218"/>
        <v>0</v>
      </c>
      <c r="BA219" s="20">
        <f t="shared" si="219"/>
        <v>0</v>
      </c>
      <c r="BB219" s="20">
        <f t="shared" si="220"/>
        <v>0</v>
      </c>
      <c r="BC219" s="20">
        <v>1.6053999999999999</v>
      </c>
      <c r="BD219" s="20">
        <f t="shared" si="175"/>
        <v>0</v>
      </c>
      <c r="BE219" s="20">
        <f t="shared" si="176"/>
        <v>0.48055379786846864</v>
      </c>
      <c r="BF219" s="20">
        <f t="shared" si="177"/>
        <v>0.46765459158594563</v>
      </c>
      <c r="BG219" s="20">
        <f t="shared" si="178"/>
        <v>0.49381102947933886</v>
      </c>
      <c r="BH219" s="20">
        <f t="shared" si="179"/>
        <v>0.45510368478172647</v>
      </c>
      <c r="BI219" s="20">
        <f t="shared" si="180"/>
        <v>0.5074362855333393</v>
      </c>
      <c r="BJ219" s="20">
        <f t="shared" si="181"/>
        <v>0</v>
      </c>
      <c r="BK219" s="20">
        <f t="shared" si="182"/>
        <v>0</v>
      </c>
      <c r="BL219" s="20">
        <f t="shared" si="183"/>
        <v>0</v>
      </c>
      <c r="BM219" s="20">
        <f t="shared" si="184"/>
        <v>0</v>
      </c>
      <c r="BN219" s="20">
        <f t="shared" si="185"/>
        <v>0</v>
      </c>
    </row>
    <row r="220" spans="1:66" x14ac:dyDescent="0.3">
      <c r="A220" s="20">
        <f t="shared" si="173"/>
        <v>203</v>
      </c>
      <c r="B220" s="20">
        <f t="shared" si="221"/>
        <v>0</v>
      </c>
      <c r="C220" s="20">
        <f t="shared" si="222"/>
        <v>0</v>
      </c>
      <c r="D220" s="20">
        <f t="shared" si="223"/>
        <v>0</v>
      </c>
      <c r="E220" s="20">
        <f t="shared" si="224"/>
        <v>0</v>
      </c>
      <c r="F220" s="20">
        <f t="shared" si="225"/>
        <v>0</v>
      </c>
      <c r="G220" s="20">
        <v>1.0446456154664441E-2</v>
      </c>
      <c r="H220" s="20">
        <f t="shared" si="226"/>
        <v>0</v>
      </c>
      <c r="I220" s="20">
        <f t="shared" si="227"/>
        <v>0</v>
      </c>
      <c r="J220" s="20">
        <f t="shared" si="228"/>
        <v>0</v>
      </c>
      <c r="K220" s="4">
        <v>2.0068000000000001</v>
      </c>
      <c r="L220" s="20">
        <f t="shared" si="186"/>
        <v>0</v>
      </c>
      <c r="M220" s="20">
        <f t="shared" si="187"/>
        <v>0</v>
      </c>
      <c r="N220" s="20">
        <f t="shared" si="188"/>
        <v>0</v>
      </c>
      <c r="O220" s="20">
        <f t="shared" si="189"/>
        <v>0</v>
      </c>
      <c r="P220" s="20">
        <f t="shared" si="190"/>
        <v>0</v>
      </c>
      <c r="Q220" s="20">
        <f t="shared" si="191"/>
        <v>0</v>
      </c>
      <c r="R220" s="20">
        <v>9.9334642543590368E-3</v>
      </c>
      <c r="S220" s="20">
        <f t="shared" si="192"/>
        <v>0</v>
      </c>
      <c r="T220" s="20">
        <f t="shared" si="193"/>
        <v>0</v>
      </c>
      <c r="U220" s="20">
        <f t="shared" si="194"/>
        <v>0</v>
      </c>
      <c r="V220" s="20">
        <v>2.2068000000000003</v>
      </c>
      <c r="W220" s="20">
        <f t="shared" si="195"/>
        <v>0</v>
      </c>
      <c r="X220" s="20">
        <f t="shared" si="196"/>
        <v>0</v>
      </c>
      <c r="Y220" s="20">
        <f t="shared" si="197"/>
        <v>0</v>
      </c>
      <c r="Z220" s="20">
        <f t="shared" si="198"/>
        <v>0</v>
      </c>
      <c r="AA220" s="20">
        <f t="shared" si="199"/>
        <v>0</v>
      </c>
      <c r="AB220" s="20">
        <f t="shared" si="200"/>
        <v>0</v>
      </c>
      <c r="AC220" s="20">
        <v>1.0887161016280289E-2</v>
      </c>
      <c r="AD220" s="20">
        <f t="shared" si="201"/>
        <v>0</v>
      </c>
      <c r="AE220" s="20">
        <f t="shared" si="202"/>
        <v>0</v>
      </c>
      <c r="AF220" s="20">
        <f t="shared" si="203"/>
        <v>0</v>
      </c>
      <c r="AG220" s="20">
        <v>1.8068000000000002</v>
      </c>
      <c r="AH220" s="20">
        <f t="shared" si="204"/>
        <v>0</v>
      </c>
      <c r="AI220" s="20">
        <f t="shared" si="205"/>
        <v>0</v>
      </c>
      <c r="AJ220" s="20">
        <f t="shared" si="206"/>
        <v>0</v>
      </c>
      <c r="AK220" s="20">
        <f t="shared" si="207"/>
        <v>0</v>
      </c>
      <c r="AL220" s="20">
        <f t="shared" si="208"/>
        <v>0</v>
      </c>
      <c r="AM220" s="20">
        <f t="shared" si="209"/>
        <v>0</v>
      </c>
      <c r="AN220" s="20">
        <v>9.3679084219555619E-3</v>
      </c>
      <c r="AO220" s="20">
        <f t="shared" si="210"/>
        <v>0</v>
      </c>
      <c r="AP220" s="20">
        <f t="shared" si="211"/>
        <v>0</v>
      </c>
      <c r="AQ220" s="20">
        <f t="shared" si="212"/>
        <v>0</v>
      </c>
      <c r="AR220" s="20">
        <v>2.4068000000000001</v>
      </c>
      <c r="AS220" s="20">
        <f t="shared" si="174"/>
        <v>0</v>
      </c>
      <c r="AT220" s="20">
        <f t="shared" si="213"/>
        <v>0</v>
      </c>
      <c r="AU220" s="20">
        <f t="shared" si="214"/>
        <v>0</v>
      </c>
      <c r="AV220" s="20">
        <f t="shared" si="215"/>
        <v>0</v>
      </c>
      <c r="AW220" s="20">
        <f t="shared" si="216"/>
        <v>0</v>
      </c>
      <c r="AX220" s="20">
        <f t="shared" si="217"/>
        <v>0</v>
      </c>
      <c r="AY220" s="20">
        <v>1.1263937852189487E-2</v>
      </c>
      <c r="AZ220" s="20">
        <f t="shared" si="218"/>
        <v>0</v>
      </c>
      <c r="BA220" s="20">
        <f t="shared" si="219"/>
        <v>0</v>
      </c>
      <c r="BB220" s="20">
        <f t="shared" si="220"/>
        <v>0</v>
      </c>
      <c r="BC220" s="20">
        <v>1.6068000000000002</v>
      </c>
      <c r="BD220" s="20">
        <f t="shared" si="175"/>
        <v>0</v>
      </c>
      <c r="BE220" s="20">
        <f t="shared" si="176"/>
        <v>0.47831302745724108</v>
      </c>
      <c r="BF220" s="20">
        <f t="shared" si="177"/>
        <v>0.46539676433427746</v>
      </c>
      <c r="BG220" s="20">
        <f t="shared" si="178"/>
        <v>0.49158999165700457</v>
      </c>
      <c r="BH220" s="20">
        <f t="shared" si="179"/>
        <v>0.45283134554933357</v>
      </c>
      <c r="BI220" s="20">
        <f t="shared" si="180"/>
        <v>0.50523779229584365</v>
      </c>
      <c r="BJ220" s="20">
        <f t="shared" si="181"/>
        <v>0</v>
      </c>
      <c r="BK220" s="20">
        <f t="shared" si="182"/>
        <v>0</v>
      </c>
      <c r="BL220" s="20">
        <f t="shared" si="183"/>
        <v>0</v>
      </c>
      <c r="BM220" s="20">
        <f t="shared" si="184"/>
        <v>0</v>
      </c>
      <c r="BN220" s="20">
        <f t="shared" si="185"/>
        <v>0</v>
      </c>
    </row>
    <row r="221" spans="1:66" x14ac:dyDescent="0.3">
      <c r="A221" s="20">
        <f t="shared" si="173"/>
        <v>204</v>
      </c>
      <c r="B221" s="20">
        <f t="shared" si="221"/>
        <v>0</v>
      </c>
      <c r="C221" s="20">
        <f t="shared" si="222"/>
        <v>0</v>
      </c>
      <c r="D221" s="20">
        <f t="shared" si="223"/>
        <v>0</v>
      </c>
      <c r="E221" s="20">
        <f t="shared" si="224"/>
        <v>0</v>
      </c>
      <c r="F221" s="20">
        <f t="shared" si="225"/>
        <v>0</v>
      </c>
      <c r="G221" s="20">
        <v>8.8242537052203307E-3</v>
      </c>
      <c r="H221" s="20">
        <f t="shared" si="226"/>
        <v>0</v>
      </c>
      <c r="I221" s="20">
        <f t="shared" si="227"/>
        <v>0</v>
      </c>
      <c r="J221" s="20">
        <f t="shared" si="228"/>
        <v>0</v>
      </c>
      <c r="K221" s="4">
        <v>2.0074999999999998</v>
      </c>
      <c r="L221" s="20">
        <f t="shared" si="186"/>
        <v>0</v>
      </c>
      <c r="M221" s="20">
        <f t="shared" si="187"/>
        <v>0</v>
      </c>
      <c r="N221" s="20">
        <f t="shared" si="188"/>
        <v>0</v>
      </c>
      <c r="O221" s="20">
        <f t="shared" si="189"/>
        <v>0</v>
      </c>
      <c r="P221" s="20">
        <f t="shared" si="190"/>
        <v>0</v>
      </c>
      <c r="Q221" s="20">
        <f t="shared" si="191"/>
        <v>0</v>
      </c>
      <c r="R221" s="20">
        <v>8.3752239642919113E-3</v>
      </c>
      <c r="S221" s="20">
        <f t="shared" si="192"/>
        <v>0</v>
      </c>
      <c r="T221" s="20">
        <f t="shared" si="193"/>
        <v>0</v>
      </c>
      <c r="U221" s="20">
        <f t="shared" si="194"/>
        <v>0</v>
      </c>
      <c r="V221" s="20">
        <v>2.2075</v>
      </c>
      <c r="W221" s="20">
        <f t="shared" si="195"/>
        <v>0</v>
      </c>
      <c r="X221" s="20">
        <f t="shared" si="196"/>
        <v>0</v>
      </c>
      <c r="Y221" s="20">
        <f t="shared" si="197"/>
        <v>0</v>
      </c>
      <c r="Z221" s="20">
        <f t="shared" si="198"/>
        <v>0</v>
      </c>
      <c r="AA221" s="20">
        <f t="shared" si="199"/>
        <v>0</v>
      </c>
      <c r="AB221" s="20">
        <f t="shared" si="200"/>
        <v>0</v>
      </c>
      <c r="AC221" s="20">
        <v>9.2109253584423678E-3</v>
      </c>
      <c r="AD221" s="20">
        <f t="shared" si="201"/>
        <v>0</v>
      </c>
      <c r="AE221" s="20">
        <f t="shared" si="202"/>
        <v>0</v>
      </c>
      <c r="AF221" s="20">
        <f t="shared" si="203"/>
        <v>0</v>
      </c>
      <c r="AG221" s="20">
        <v>1.8074999999999999</v>
      </c>
      <c r="AH221" s="20">
        <f t="shared" si="204"/>
        <v>0</v>
      </c>
      <c r="AI221" s="20">
        <f t="shared" si="205"/>
        <v>0</v>
      </c>
      <c r="AJ221" s="20">
        <f t="shared" si="206"/>
        <v>0</v>
      </c>
      <c r="AK221" s="20">
        <f t="shared" si="207"/>
        <v>0</v>
      </c>
      <c r="AL221" s="20">
        <f t="shared" si="208"/>
        <v>0</v>
      </c>
      <c r="AM221" s="20">
        <f t="shared" si="209"/>
        <v>0</v>
      </c>
      <c r="AN221" s="20">
        <v>7.8738608886124162E-3</v>
      </c>
      <c r="AO221" s="20">
        <f t="shared" si="210"/>
        <v>0</v>
      </c>
      <c r="AP221" s="20">
        <f t="shared" si="211"/>
        <v>0</v>
      </c>
      <c r="AQ221" s="20">
        <f t="shared" si="212"/>
        <v>0</v>
      </c>
      <c r="AR221" s="20">
        <v>2.4074999999999998</v>
      </c>
      <c r="AS221" s="20">
        <f t="shared" si="174"/>
        <v>0</v>
      </c>
      <c r="AT221" s="20">
        <f t="shared" si="213"/>
        <v>0</v>
      </c>
      <c r="AU221" s="20">
        <f t="shared" si="214"/>
        <v>0</v>
      </c>
      <c r="AV221" s="20">
        <f t="shared" si="215"/>
        <v>0</v>
      </c>
      <c r="AW221" s="20">
        <f t="shared" si="216"/>
        <v>0</v>
      </c>
      <c r="AX221" s="20">
        <f t="shared" si="217"/>
        <v>0</v>
      </c>
      <c r="AY221" s="20">
        <v>9.5622072443063422E-3</v>
      </c>
      <c r="AZ221" s="20">
        <f t="shared" si="218"/>
        <v>0</v>
      </c>
      <c r="BA221" s="20">
        <f t="shared" si="219"/>
        <v>0</v>
      </c>
      <c r="BB221" s="20">
        <f t="shared" si="220"/>
        <v>0</v>
      </c>
      <c r="BC221" s="20">
        <v>1.6074999999999999</v>
      </c>
      <c r="BD221" s="20">
        <f t="shared" si="175"/>
        <v>0</v>
      </c>
      <c r="BE221" s="20">
        <f t="shared" si="176"/>
        <v>0.47608242909641568</v>
      </c>
      <c r="BF221" s="20">
        <f t="shared" si="177"/>
        <v>0.46314956896236248</v>
      </c>
      <c r="BG221" s="20">
        <f t="shared" si="178"/>
        <v>0.48937865931731922</v>
      </c>
      <c r="BH221" s="20">
        <f t="shared" si="179"/>
        <v>0.45057009061912767</v>
      </c>
      <c r="BI221" s="20">
        <f t="shared" si="180"/>
        <v>0.50304853196729937</v>
      </c>
      <c r="BJ221" s="20">
        <f t="shared" si="181"/>
        <v>0</v>
      </c>
      <c r="BK221" s="20">
        <f t="shared" si="182"/>
        <v>0</v>
      </c>
      <c r="BL221" s="20">
        <f t="shared" si="183"/>
        <v>0</v>
      </c>
      <c r="BM221" s="20">
        <f t="shared" si="184"/>
        <v>0</v>
      </c>
      <c r="BN221" s="20">
        <f t="shared" si="185"/>
        <v>0</v>
      </c>
    </row>
    <row r="222" spans="1:66" x14ac:dyDescent="0.3">
      <c r="A222" s="20">
        <f t="shared" si="173"/>
        <v>205</v>
      </c>
      <c r="B222" s="20">
        <f t="shared" si="221"/>
        <v>0</v>
      </c>
      <c r="C222" s="20">
        <f t="shared" si="222"/>
        <v>0</v>
      </c>
      <c r="D222" s="20">
        <f t="shared" si="223"/>
        <v>0</v>
      </c>
      <c r="E222" s="20">
        <f t="shared" si="224"/>
        <v>0</v>
      </c>
      <c r="F222" s="20">
        <f t="shared" si="225"/>
        <v>0</v>
      </c>
      <c r="G222" s="20">
        <v>8.8242537052203307E-3</v>
      </c>
      <c r="H222" s="20">
        <f t="shared" si="226"/>
        <v>0</v>
      </c>
      <c r="I222" s="20">
        <f t="shared" si="227"/>
        <v>0</v>
      </c>
      <c r="J222" s="20">
        <f t="shared" si="228"/>
        <v>0</v>
      </c>
      <c r="K222" s="4">
        <v>2.0089000000000001</v>
      </c>
      <c r="L222" s="20">
        <f t="shared" si="186"/>
        <v>0</v>
      </c>
      <c r="M222" s="20">
        <f t="shared" si="187"/>
        <v>0</v>
      </c>
      <c r="N222" s="20">
        <f t="shared" si="188"/>
        <v>0</v>
      </c>
      <c r="O222" s="20">
        <f t="shared" si="189"/>
        <v>0</v>
      </c>
      <c r="P222" s="20">
        <f t="shared" si="190"/>
        <v>0</v>
      </c>
      <c r="Q222" s="20">
        <f t="shared" si="191"/>
        <v>0</v>
      </c>
      <c r="R222" s="20">
        <v>8.3660833438675697E-3</v>
      </c>
      <c r="S222" s="20">
        <f t="shared" si="192"/>
        <v>0</v>
      </c>
      <c r="T222" s="20">
        <f t="shared" si="193"/>
        <v>0</v>
      </c>
      <c r="U222" s="20">
        <f t="shared" si="194"/>
        <v>0</v>
      </c>
      <c r="V222" s="20">
        <v>2.2089000000000003</v>
      </c>
      <c r="W222" s="20">
        <f t="shared" si="195"/>
        <v>0</v>
      </c>
      <c r="X222" s="20">
        <f t="shared" si="196"/>
        <v>0</v>
      </c>
      <c r="Y222" s="20">
        <f t="shared" si="197"/>
        <v>0</v>
      </c>
      <c r="Z222" s="20">
        <f t="shared" si="198"/>
        <v>0</v>
      </c>
      <c r="AA222" s="20">
        <f t="shared" si="199"/>
        <v>0</v>
      </c>
      <c r="AB222" s="20">
        <f t="shared" si="200"/>
        <v>0</v>
      </c>
      <c r="AC222" s="20">
        <v>9.2201520860345498E-3</v>
      </c>
      <c r="AD222" s="20">
        <f t="shared" si="201"/>
        <v>0</v>
      </c>
      <c r="AE222" s="20">
        <f t="shared" si="202"/>
        <v>0</v>
      </c>
      <c r="AF222" s="20">
        <f t="shared" si="203"/>
        <v>0</v>
      </c>
      <c r="AG222" s="20">
        <v>1.8089000000000002</v>
      </c>
      <c r="AH222" s="20">
        <f t="shared" si="204"/>
        <v>0</v>
      </c>
      <c r="AI222" s="20">
        <f t="shared" si="205"/>
        <v>0</v>
      </c>
      <c r="AJ222" s="20">
        <f t="shared" si="206"/>
        <v>0</v>
      </c>
      <c r="AK222" s="20">
        <f t="shared" si="207"/>
        <v>0</v>
      </c>
      <c r="AL222" s="20">
        <f t="shared" si="208"/>
        <v>0</v>
      </c>
      <c r="AM222" s="20">
        <f t="shared" si="209"/>
        <v>0</v>
      </c>
      <c r="AN222" s="20">
        <v>7.8465938138699842E-3</v>
      </c>
      <c r="AO222" s="20">
        <f t="shared" si="210"/>
        <v>0</v>
      </c>
      <c r="AP222" s="20">
        <f t="shared" si="211"/>
        <v>0</v>
      </c>
      <c r="AQ222" s="20">
        <f t="shared" si="212"/>
        <v>0</v>
      </c>
      <c r="AR222" s="20">
        <v>2.4089</v>
      </c>
      <c r="AS222" s="20">
        <f t="shared" si="174"/>
        <v>0</v>
      </c>
      <c r="AT222" s="20">
        <f t="shared" si="213"/>
        <v>0</v>
      </c>
      <c r="AU222" s="20">
        <f t="shared" si="214"/>
        <v>0</v>
      </c>
      <c r="AV222" s="20">
        <f t="shared" si="215"/>
        <v>0</v>
      </c>
      <c r="AW222" s="20">
        <f t="shared" si="216"/>
        <v>0</v>
      </c>
      <c r="AX222" s="20">
        <f t="shared" si="217"/>
        <v>0</v>
      </c>
      <c r="AY222" s="20">
        <v>9.5807337787922053E-3</v>
      </c>
      <c r="AZ222" s="20">
        <f t="shared" si="218"/>
        <v>0</v>
      </c>
      <c r="BA222" s="20">
        <f t="shared" si="219"/>
        <v>0</v>
      </c>
      <c r="BB222" s="20">
        <f t="shared" si="220"/>
        <v>0</v>
      </c>
      <c r="BC222" s="20">
        <v>1.6089000000000002</v>
      </c>
      <c r="BD222" s="20">
        <f t="shared" si="175"/>
        <v>0</v>
      </c>
      <c r="BE222" s="20">
        <f t="shared" si="176"/>
        <v>0.47386168280320917</v>
      </c>
      <c r="BF222" s="20">
        <f t="shared" si="177"/>
        <v>0.46091268916912909</v>
      </c>
      <c r="BG222" s="20">
        <f t="shared" si="178"/>
        <v>0.48717670845663669</v>
      </c>
      <c r="BH222" s="20">
        <f t="shared" si="179"/>
        <v>0.44831960704548451</v>
      </c>
      <c r="BI222" s="20">
        <f t="shared" si="180"/>
        <v>0.50086817617114343</v>
      </c>
      <c r="BJ222" s="20">
        <f t="shared" si="181"/>
        <v>0</v>
      </c>
      <c r="BK222" s="20">
        <f t="shared" si="182"/>
        <v>0</v>
      </c>
      <c r="BL222" s="20">
        <f t="shared" si="183"/>
        <v>0</v>
      </c>
      <c r="BM222" s="20">
        <f t="shared" si="184"/>
        <v>0</v>
      </c>
      <c r="BN222" s="20">
        <f t="shared" si="185"/>
        <v>0</v>
      </c>
    </row>
    <row r="223" spans="1:66" x14ac:dyDescent="0.3">
      <c r="A223" s="20">
        <f t="shared" si="173"/>
        <v>206</v>
      </c>
      <c r="B223" s="20">
        <f t="shared" si="221"/>
        <v>0</v>
      </c>
      <c r="C223" s="20">
        <f t="shared" si="222"/>
        <v>0</v>
      </c>
      <c r="D223" s="20">
        <f t="shared" si="223"/>
        <v>0</v>
      </c>
      <c r="E223" s="20">
        <f t="shared" si="224"/>
        <v>0</v>
      </c>
      <c r="F223" s="20">
        <f t="shared" si="225"/>
        <v>0</v>
      </c>
      <c r="G223" s="20">
        <v>8.2199593176039976E-3</v>
      </c>
      <c r="H223" s="20">
        <f t="shared" si="226"/>
        <v>0</v>
      </c>
      <c r="I223" s="20">
        <f t="shared" si="227"/>
        <v>0</v>
      </c>
      <c r="J223" s="20">
        <f t="shared" si="228"/>
        <v>0</v>
      </c>
      <c r="K223" s="4">
        <v>2.0103</v>
      </c>
      <c r="L223" s="20">
        <f t="shared" si="186"/>
        <v>0</v>
      </c>
      <c r="M223" s="20">
        <f t="shared" si="187"/>
        <v>0</v>
      </c>
      <c r="N223" s="20">
        <f t="shared" si="188"/>
        <v>0</v>
      </c>
      <c r="O223" s="20">
        <f t="shared" si="189"/>
        <v>0</v>
      </c>
      <c r="P223" s="20">
        <f t="shared" si="190"/>
        <v>0</v>
      </c>
      <c r="Q223" s="20">
        <f t="shared" si="191"/>
        <v>0</v>
      </c>
      <c r="R223" s="20">
        <v>7.7830026773150207E-3</v>
      </c>
      <c r="S223" s="20">
        <f t="shared" si="192"/>
        <v>0</v>
      </c>
      <c r="T223" s="20">
        <f t="shared" si="193"/>
        <v>0</v>
      </c>
      <c r="U223" s="20">
        <f t="shared" si="194"/>
        <v>0</v>
      </c>
      <c r="V223" s="20">
        <v>2.2103000000000002</v>
      </c>
      <c r="W223" s="20">
        <f t="shared" si="195"/>
        <v>0</v>
      </c>
      <c r="X223" s="20">
        <f t="shared" si="196"/>
        <v>0</v>
      </c>
      <c r="Y223" s="20">
        <f t="shared" si="197"/>
        <v>0</v>
      </c>
      <c r="Z223" s="20">
        <f t="shared" si="198"/>
        <v>0</v>
      </c>
      <c r="AA223" s="20">
        <f t="shared" si="199"/>
        <v>0</v>
      </c>
      <c r="AB223" s="20">
        <f t="shared" si="200"/>
        <v>0</v>
      </c>
      <c r="AC223" s="20">
        <v>8.6040412348235007E-3</v>
      </c>
      <c r="AD223" s="20">
        <f t="shared" si="201"/>
        <v>0</v>
      </c>
      <c r="AE223" s="20">
        <f t="shared" si="202"/>
        <v>0</v>
      </c>
      <c r="AF223" s="20">
        <f t="shared" si="203"/>
        <v>0</v>
      </c>
      <c r="AG223" s="20">
        <v>1.8103</v>
      </c>
      <c r="AH223" s="20">
        <f t="shared" si="204"/>
        <v>0</v>
      </c>
      <c r="AI223" s="20">
        <f t="shared" si="205"/>
        <v>0</v>
      </c>
      <c r="AJ223" s="20">
        <f t="shared" si="206"/>
        <v>0</v>
      </c>
      <c r="AK223" s="20">
        <f t="shared" si="207"/>
        <v>0</v>
      </c>
      <c r="AL223" s="20">
        <f t="shared" si="208"/>
        <v>0</v>
      </c>
      <c r="AM223" s="20">
        <f t="shared" si="209"/>
        <v>0</v>
      </c>
      <c r="AN223" s="20">
        <v>7.293943348051557E-3</v>
      </c>
      <c r="AO223" s="20">
        <f t="shared" si="210"/>
        <v>0</v>
      </c>
      <c r="AP223" s="20">
        <f t="shared" si="211"/>
        <v>0</v>
      </c>
      <c r="AQ223" s="20">
        <f t="shared" si="212"/>
        <v>0</v>
      </c>
      <c r="AR223" s="20">
        <v>2.4102999999999999</v>
      </c>
      <c r="AS223" s="20">
        <f t="shared" si="174"/>
        <v>0</v>
      </c>
      <c r="AT223" s="20">
        <f t="shared" si="213"/>
        <v>0</v>
      </c>
      <c r="AU223" s="20">
        <f t="shared" si="214"/>
        <v>0</v>
      </c>
      <c r="AV223" s="20">
        <f t="shared" si="215"/>
        <v>0</v>
      </c>
      <c r="AW223" s="20">
        <f t="shared" si="216"/>
        <v>0</v>
      </c>
      <c r="AX223" s="20">
        <f t="shared" si="217"/>
        <v>0</v>
      </c>
      <c r="AY223" s="20">
        <v>8.9621602869633943E-3</v>
      </c>
      <c r="AZ223" s="20">
        <f t="shared" si="218"/>
        <v>0</v>
      </c>
      <c r="BA223" s="20">
        <f t="shared" si="219"/>
        <v>0</v>
      </c>
      <c r="BB223" s="20">
        <f t="shared" si="220"/>
        <v>0</v>
      </c>
      <c r="BC223" s="20">
        <v>1.6103000000000001</v>
      </c>
      <c r="BD223" s="20">
        <f t="shared" si="175"/>
        <v>0</v>
      </c>
      <c r="BE223" s="20">
        <f t="shared" si="176"/>
        <v>0.47165074776759186</v>
      </c>
      <c r="BF223" s="20">
        <f t="shared" si="177"/>
        <v>0.45868608031553942</v>
      </c>
      <c r="BG223" s="20">
        <f t="shared" si="178"/>
        <v>0.4849841019670682</v>
      </c>
      <c r="BH223" s="20">
        <f t="shared" si="179"/>
        <v>0.44607984624065705</v>
      </c>
      <c r="BI223" s="20">
        <f t="shared" si="180"/>
        <v>0.49869669136773453</v>
      </c>
      <c r="BJ223" s="20">
        <f t="shared" si="181"/>
        <v>0</v>
      </c>
      <c r="BK223" s="20">
        <f t="shared" si="182"/>
        <v>0</v>
      </c>
      <c r="BL223" s="20">
        <f t="shared" si="183"/>
        <v>0</v>
      </c>
      <c r="BM223" s="20">
        <f t="shared" si="184"/>
        <v>0</v>
      </c>
      <c r="BN223" s="20">
        <f t="shared" si="185"/>
        <v>0</v>
      </c>
    </row>
    <row r="224" spans="1:66" x14ac:dyDescent="0.3">
      <c r="A224" s="20">
        <f t="shared" si="173"/>
        <v>207</v>
      </c>
      <c r="B224" s="20">
        <f t="shared" si="221"/>
        <v>0</v>
      </c>
      <c r="C224" s="20">
        <f t="shared" si="222"/>
        <v>0</v>
      </c>
      <c r="D224" s="20">
        <f t="shared" si="223"/>
        <v>0</v>
      </c>
      <c r="E224" s="20">
        <f t="shared" si="224"/>
        <v>0</v>
      </c>
      <c r="F224" s="20">
        <f t="shared" si="225"/>
        <v>0</v>
      </c>
      <c r="G224" s="20">
        <v>7.4476207566175345E-3</v>
      </c>
      <c r="H224" s="20">
        <f t="shared" si="226"/>
        <v>0</v>
      </c>
      <c r="I224" s="20">
        <f t="shared" si="227"/>
        <v>0</v>
      </c>
      <c r="J224" s="20">
        <f t="shared" si="228"/>
        <v>0</v>
      </c>
      <c r="K224" s="4">
        <v>2.0104000000000002</v>
      </c>
      <c r="L224" s="20">
        <f t="shared" si="186"/>
        <v>0</v>
      </c>
      <c r="M224" s="20">
        <f t="shared" si="187"/>
        <v>0</v>
      </c>
      <c r="N224" s="20">
        <f t="shared" si="188"/>
        <v>0</v>
      </c>
      <c r="O224" s="20">
        <f t="shared" si="189"/>
        <v>0</v>
      </c>
      <c r="P224" s="20">
        <f t="shared" si="190"/>
        <v>0</v>
      </c>
      <c r="Q224" s="20">
        <f t="shared" si="191"/>
        <v>0</v>
      </c>
      <c r="R224" s="20">
        <v>7.0504040500464216E-3</v>
      </c>
      <c r="S224" s="20">
        <f t="shared" si="192"/>
        <v>0</v>
      </c>
      <c r="T224" s="20">
        <f t="shared" si="193"/>
        <v>0</v>
      </c>
      <c r="U224" s="20">
        <f t="shared" si="194"/>
        <v>0</v>
      </c>
      <c r="V224" s="20">
        <v>2.2104000000000004</v>
      </c>
      <c r="W224" s="20">
        <f t="shared" si="195"/>
        <v>0</v>
      </c>
      <c r="X224" s="20">
        <f t="shared" si="196"/>
        <v>0</v>
      </c>
      <c r="Y224" s="20">
        <f t="shared" si="197"/>
        <v>0</v>
      </c>
      <c r="Z224" s="20">
        <f t="shared" si="198"/>
        <v>0</v>
      </c>
      <c r="AA224" s="20">
        <f t="shared" si="199"/>
        <v>0</v>
      </c>
      <c r="AB224" s="20">
        <f t="shared" si="200"/>
        <v>0</v>
      </c>
      <c r="AC224" s="20">
        <v>7.7920843810279639E-3</v>
      </c>
      <c r="AD224" s="20">
        <f t="shared" si="201"/>
        <v>0</v>
      </c>
      <c r="AE224" s="20">
        <f t="shared" si="202"/>
        <v>0</v>
      </c>
      <c r="AF224" s="20">
        <f t="shared" si="203"/>
        <v>0</v>
      </c>
      <c r="AG224" s="20">
        <v>1.8104000000000002</v>
      </c>
      <c r="AH224" s="20">
        <f t="shared" si="204"/>
        <v>0</v>
      </c>
      <c r="AI224" s="20">
        <f t="shared" si="205"/>
        <v>0</v>
      </c>
      <c r="AJ224" s="20">
        <f t="shared" si="206"/>
        <v>0</v>
      </c>
      <c r="AK224" s="20">
        <f t="shared" si="207"/>
        <v>0</v>
      </c>
      <c r="AL224" s="20">
        <f t="shared" si="208"/>
        <v>0</v>
      </c>
      <c r="AM224" s="20">
        <f t="shared" si="209"/>
        <v>0</v>
      </c>
      <c r="AN224" s="20">
        <v>6.6100965050412963E-3</v>
      </c>
      <c r="AO224" s="20">
        <f t="shared" si="210"/>
        <v>0</v>
      </c>
      <c r="AP224" s="20">
        <f t="shared" si="211"/>
        <v>0</v>
      </c>
      <c r="AQ224" s="20">
        <f t="shared" si="212"/>
        <v>0</v>
      </c>
      <c r="AR224" s="20">
        <v>2.4104000000000001</v>
      </c>
      <c r="AS224" s="20">
        <f t="shared" si="174"/>
        <v>0</v>
      </c>
      <c r="AT224" s="20">
        <f t="shared" si="213"/>
        <v>0</v>
      </c>
      <c r="AU224" s="20">
        <f t="shared" si="214"/>
        <v>0</v>
      </c>
      <c r="AV224" s="20">
        <f t="shared" si="215"/>
        <v>0</v>
      </c>
      <c r="AW224" s="20">
        <f t="shared" si="216"/>
        <v>0</v>
      </c>
      <c r="AX224" s="20">
        <f t="shared" si="217"/>
        <v>0</v>
      </c>
      <c r="AY224" s="20">
        <v>8.1105215041331613E-3</v>
      </c>
      <c r="AZ224" s="20">
        <f t="shared" si="218"/>
        <v>0</v>
      </c>
      <c r="BA224" s="20">
        <f t="shared" si="219"/>
        <v>0</v>
      </c>
      <c r="BB224" s="20">
        <f t="shared" si="220"/>
        <v>0</v>
      </c>
      <c r="BC224" s="20">
        <v>1.6104000000000003</v>
      </c>
      <c r="BD224" s="20">
        <f t="shared" si="175"/>
        <v>0</v>
      </c>
      <c r="BE224" s="20">
        <f t="shared" si="176"/>
        <v>0.46945008953327466</v>
      </c>
      <c r="BF224" s="20">
        <f t="shared" si="177"/>
        <v>0.456470190062369</v>
      </c>
      <c r="BG224" s="20">
        <f t="shared" si="178"/>
        <v>0.48280132355539107</v>
      </c>
      <c r="BH224" s="20">
        <f t="shared" si="179"/>
        <v>0.44385123825841405</v>
      </c>
      <c r="BI224" s="20">
        <f t="shared" si="180"/>
        <v>0.49653457971171672</v>
      </c>
      <c r="BJ224" s="20">
        <f t="shared" si="181"/>
        <v>0</v>
      </c>
      <c r="BK224" s="20">
        <f t="shared" si="182"/>
        <v>0</v>
      </c>
      <c r="BL224" s="20">
        <f t="shared" si="183"/>
        <v>0</v>
      </c>
      <c r="BM224" s="20">
        <f t="shared" si="184"/>
        <v>0</v>
      </c>
      <c r="BN224" s="20">
        <f t="shared" si="185"/>
        <v>0</v>
      </c>
    </row>
    <row r="225" spans="1:66" x14ac:dyDescent="0.3">
      <c r="A225" s="20">
        <f t="shared" si="173"/>
        <v>208</v>
      </c>
      <c r="B225" s="20">
        <f t="shared" si="221"/>
        <v>0</v>
      </c>
      <c r="C225" s="20">
        <f t="shared" si="222"/>
        <v>0</v>
      </c>
      <c r="D225" s="20">
        <f t="shared" si="223"/>
        <v>0</v>
      </c>
      <c r="E225" s="20">
        <f t="shared" si="224"/>
        <v>0</v>
      </c>
      <c r="F225" s="20">
        <f t="shared" si="225"/>
        <v>0</v>
      </c>
      <c r="G225" s="20">
        <v>9.5622072443063422E-3</v>
      </c>
      <c r="H225" s="20">
        <f t="shared" si="226"/>
        <v>0</v>
      </c>
      <c r="I225" s="20">
        <f t="shared" si="227"/>
        <v>0</v>
      </c>
      <c r="J225" s="20">
        <f t="shared" si="228"/>
        <v>0</v>
      </c>
      <c r="K225" s="4">
        <v>2.0116999999999998</v>
      </c>
      <c r="L225" s="20">
        <f t="shared" si="186"/>
        <v>0</v>
      </c>
      <c r="M225" s="20">
        <f t="shared" si="187"/>
        <v>0</v>
      </c>
      <c r="N225" s="20">
        <f t="shared" si="188"/>
        <v>0</v>
      </c>
      <c r="O225" s="20">
        <f t="shared" si="189"/>
        <v>0</v>
      </c>
      <c r="P225" s="20">
        <f t="shared" si="190"/>
        <v>0</v>
      </c>
      <c r="Q225" s="20">
        <f t="shared" si="191"/>
        <v>0</v>
      </c>
      <c r="R225" s="20">
        <v>9.09106382719993E-3</v>
      </c>
      <c r="S225" s="20">
        <f t="shared" si="192"/>
        <v>0</v>
      </c>
      <c r="T225" s="20">
        <f t="shared" si="193"/>
        <v>0</v>
      </c>
      <c r="U225" s="20">
        <f t="shared" si="194"/>
        <v>0</v>
      </c>
      <c r="V225" s="20">
        <v>2.2117</v>
      </c>
      <c r="W225" s="20">
        <f t="shared" si="195"/>
        <v>0</v>
      </c>
      <c r="X225" s="20">
        <f t="shared" si="196"/>
        <v>0</v>
      </c>
      <c r="Y225" s="20">
        <f t="shared" si="197"/>
        <v>0</v>
      </c>
      <c r="Z225" s="20">
        <f t="shared" si="198"/>
        <v>0</v>
      </c>
      <c r="AA225" s="20">
        <f t="shared" si="199"/>
        <v>0</v>
      </c>
      <c r="AB225" s="20">
        <f t="shared" si="200"/>
        <v>0</v>
      </c>
      <c r="AC225" s="20">
        <v>9.9706743098851858E-3</v>
      </c>
      <c r="AD225" s="20">
        <f t="shared" si="201"/>
        <v>0</v>
      </c>
      <c r="AE225" s="20">
        <f t="shared" si="202"/>
        <v>0</v>
      </c>
      <c r="AF225" s="20">
        <f t="shared" si="203"/>
        <v>0</v>
      </c>
      <c r="AG225" s="20">
        <v>1.8116999999999999</v>
      </c>
      <c r="AH225" s="20">
        <f t="shared" si="204"/>
        <v>0</v>
      </c>
      <c r="AI225" s="20">
        <f t="shared" si="205"/>
        <v>0</v>
      </c>
      <c r="AJ225" s="20">
        <f t="shared" si="206"/>
        <v>0</v>
      </c>
      <c r="AK225" s="20">
        <f t="shared" si="207"/>
        <v>0</v>
      </c>
      <c r="AL225" s="20">
        <f t="shared" si="208"/>
        <v>0</v>
      </c>
      <c r="AM225" s="20">
        <f t="shared" si="209"/>
        <v>0</v>
      </c>
      <c r="AN225" s="20">
        <v>8.5673914141211061E-3</v>
      </c>
      <c r="AO225" s="20">
        <f t="shared" si="210"/>
        <v>0</v>
      </c>
      <c r="AP225" s="20">
        <f t="shared" si="211"/>
        <v>0</v>
      </c>
      <c r="AQ225" s="20">
        <f t="shared" si="212"/>
        <v>0</v>
      </c>
      <c r="AR225" s="20">
        <v>2.4116999999999997</v>
      </c>
      <c r="AS225" s="20">
        <f t="shared" si="174"/>
        <v>0</v>
      </c>
      <c r="AT225" s="20">
        <f t="shared" si="213"/>
        <v>0</v>
      </c>
      <c r="AU225" s="20">
        <f t="shared" si="214"/>
        <v>0</v>
      </c>
      <c r="AV225" s="20">
        <f t="shared" si="215"/>
        <v>0</v>
      </c>
      <c r="AW225" s="20">
        <f t="shared" si="216"/>
        <v>0</v>
      </c>
      <c r="AX225" s="20">
        <f t="shared" si="217"/>
        <v>0</v>
      </c>
      <c r="AY225" s="20">
        <v>1.0334280935555329E-2</v>
      </c>
      <c r="AZ225" s="20">
        <f t="shared" si="218"/>
        <v>0</v>
      </c>
      <c r="BA225" s="20">
        <f t="shared" si="219"/>
        <v>0</v>
      </c>
      <c r="BB225" s="20">
        <f t="shared" si="220"/>
        <v>0</v>
      </c>
      <c r="BC225" s="20">
        <v>1.6116999999999999</v>
      </c>
      <c r="BD225" s="20">
        <f t="shared" si="175"/>
        <v>0</v>
      </c>
      <c r="BE225" s="20">
        <f t="shared" si="176"/>
        <v>0.46725919543532818</v>
      </c>
      <c r="BF225" s="20">
        <f t="shared" si="177"/>
        <v>0.4542645149252767</v>
      </c>
      <c r="BG225" s="20">
        <f t="shared" si="178"/>
        <v>0.48062785088487148</v>
      </c>
      <c r="BH225" s="20">
        <f t="shared" si="179"/>
        <v>0.44163328832122711</v>
      </c>
      <c r="BI225" s="20">
        <f t="shared" si="180"/>
        <v>0.49438130868573077</v>
      </c>
      <c r="BJ225" s="20">
        <f t="shared" si="181"/>
        <v>0</v>
      </c>
      <c r="BK225" s="20">
        <f t="shared" si="182"/>
        <v>0</v>
      </c>
      <c r="BL225" s="20">
        <f t="shared" si="183"/>
        <v>0</v>
      </c>
      <c r="BM225" s="20">
        <f t="shared" si="184"/>
        <v>0</v>
      </c>
      <c r="BN225" s="20">
        <f t="shared" si="185"/>
        <v>0</v>
      </c>
    </row>
    <row r="226" spans="1:66" x14ac:dyDescent="0.3">
      <c r="A226" s="20">
        <f t="shared" si="173"/>
        <v>209</v>
      </c>
      <c r="B226" s="20">
        <f t="shared" si="221"/>
        <v>0</v>
      </c>
      <c r="C226" s="20">
        <f t="shared" si="222"/>
        <v>0</v>
      </c>
      <c r="D226" s="20">
        <f t="shared" si="223"/>
        <v>0</v>
      </c>
      <c r="E226" s="20">
        <f t="shared" si="224"/>
        <v>0</v>
      </c>
      <c r="F226" s="20">
        <f t="shared" si="225"/>
        <v>0</v>
      </c>
      <c r="G226" s="20">
        <v>9.6456066865724388E-3</v>
      </c>
      <c r="H226" s="20">
        <f t="shared" si="226"/>
        <v>0</v>
      </c>
      <c r="I226" s="20">
        <f t="shared" si="227"/>
        <v>0</v>
      </c>
      <c r="J226" s="20">
        <f t="shared" si="228"/>
        <v>0</v>
      </c>
      <c r="K226" s="4">
        <v>2.0125000000000002</v>
      </c>
      <c r="L226" s="20">
        <f t="shared" si="186"/>
        <v>0</v>
      </c>
      <c r="M226" s="20">
        <f t="shared" si="187"/>
        <v>0</v>
      </c>
      <c r="N226" s="20">
        <f t="shared" si="188"/>
        <v>0</v>
      </c>
      <c r="O226" s="20">
        <f t="shared" si="189"/>
        <v>0</v>
      </c>
      <c r="P226" s="20">
        <f t="shared" si="190"/>
        <v>0</v>
      </c>
      <c r="Q226" s="20">
        <f t="shared" si="191"/>
        <v>0</v>
      </c>
      <c r="R226" s="20">
        <v>9.1832508452557304E-3</v>
      </c>
      <c r="S226" s="20">
        <f t="shared" si="192"/>
        <v>0</v>
      </c>
      <c r="T226" s="20">
        <f t="shared" si="193"/>
        <v>0</v>
      </c>
      <c r="U226" s="20">
        <f t="shared" si="194"/>
        <v>0</v>
      </c>
      <c r="V226" s="20">
        <v>2.2125000000000004</v>
      </c>
      <c r="W226" s="20">
        <f t="shared" si="195"/>
        <v>0</v>
      </c>
      <c r="X226" s="20">
        <f t="shared" si="196"/>
        <v>0</v>
      </c>
      <c r="Y226" s="20">
        <f t="shared" si="197"/>
        <v>0</v>
      </c>
      <c r="Z226" s="20">
        <f t="shared" si="198"/>
        <v>0</v>
      </c>
      <c r="AA226" s="20">
        <f t="shared" si="199"/>
        <v>0</v>
      </c>
      <c r="AB226" s="20">
        <f t="shared" si="200"/>
        <v>0</v>
      </c>
      <c r="AC226" s="20">
        <v>1.0045140604916347E-2</v>
      </c>
      <c r="AD226" s="20">
        <f t="shared" si="201"/>
        <v>0</v>
      </c>
      <c r="AE226" s="20">
        <f t="shared" si="202"/>
        <v>0</v>
      </c>
      <c r="AF226" s="20">
        <f t="shared" si="203"/>
        <v>0</v>
      </c>
      <c r="AG226" s="20">
        <v>1.8125000000000002</v>
      </c>
      <c r="AH226" s="20">
        <f t="shared" si="204"/>
        <v>0</v>
      </c>
      <c r="AI226" s="20">
        <f t="shared" si="205"/>
        <v>0</v>
      </c>
      <c r="AJ226" s="20">
        <f t="shared" si="206"/>
        <v>0</v>
      </c>
      <c r="AK226" s="20">
        <f t="shared" si="207"/>
        <v>0</v>
      </c>
      <c r="AL226" s="20">
        <f t="shared" si="208"/>
        <v>0</v>
      </c>
      <c r="AM226" s="20">
        <f t="shared" si="209"/>
        <v>0</v>
      </c>
      <c r="AN226" s="20">
        <v>8.677385617706368E-3</v>
      </c>
      <c r="AO226" s="20">
        <f t="shared" si="210"/>
        <v>0</v>
      </c>
      <c r="AP226" s="20">
        <f t="shared" si="211"/>
        <v>0</v>
      </c>
      <c r="AQ226" s="20">
        <f t="shared" si="212"/>
        <v>0</v>
      </c>
      <c r="AR226" s="20">
        <v>2.4125000000000001</v>
      </c>
      <c r="AS226" s="20">
        <f t="shared" si="174"/>
        <v>0</v>
      </c>
      <c r="AT226" s="20">
        <f t="shared" si="213"/>
        <v>0</v>
      </c>
      <c r="AU226" s="20">
        <f t="shared" si="214"/>
        <v>0</v>
      </c>
      <c r="AV226" s="20">
        <f t="shared" si="215"/>
        <v>0</v>
      </c>
      <c r="AW226" s="20">
        <f t="shared" si="216"/>
        <v>0</v>
      </c>
      <c r="AX226" s="20">
        <f t="shared" si="217"/>
        <v>0</v>
      </c>
      <c r="AY226" s="20">
        <v>1.0390351061439707E-2</v>
      </c>
      <c r="AZ226" s="20">
        <f t="shared" si="218"/>
        <v>0</v>
      </c>
      <c r="BA226" s="20">
        <f t="shared" si="219"/>
        <v>0</v>
      </c>
      <c r="BB226" s="20">
        <f t="shared" si="220"/>
        <v>0</v>
      </c>
      <c r="BC226" s="20">
        <v>1.6125000000000003</v>
      </c>
      <c r="BD226" s="20">
        <f t="shared" si="175"/>
        <v>0</v>
      </c>
      <c r="BE226" s="20">
        <f t="shared" si="176"/>
        <v>0.46507821749745143</v>
      </c>
      <c r="BF226" s="20">
        <f t="shared" si="177"/>
        <v>0.45206919774127041</v>
      </c>
      <c r="BG226" s="20">
        <f t="shared" si="178"/>
        <v>0.47846384520320778</v>
      </c>
      <c r="BH226" s="20">
        <f t="shared" si="179"/>
        <v>0.43942613011943804</v>
      </c>
      <c r="BI226" s="20">
        <f t="shared" si="180"/>
        <v>0.49223704879632346</v>
      </c>
      <c r="BJ226" s="20">
        <f t="shared" si="181"/>
        <v>0</v>
      </c>
      <c r="BK226" s="20">
        <f t="shared" si="182"/>
        <v>0</v>
      </c>
      <c r="BL226" s="20">
        <f t="shared" si="183"/>
        <v>0</v>
      </c>
      <c r="BM226" s="20">
        <f t="shared" si="184"/>
        <v>0</v>
      </c>
      <c r="BN226" s="20">
        <f t="shared" si="185"/>
        <v>0</v>
      </c>
    </row>
    <row r="227" spans="1:66" x14ac:dyDescent="0.3">
      <c r="A227" s="20">
        <f t="shared" si="173"/>
        <v>210</v>
      </c>
      <c r="B227" s="20">
        <f t="shared" si="221"/>
        <v>0</v>
      </c>
      <c r="C227" s="20">
        <f t="shared" si="222"/>
        <v>0</v>
      </c>
      <c r="D227" s="20">
        <f t="shared" si="223"/>
        <v>0</v>
      </c>
      <c r="E227" s="20">
        <f t="shared" si="224"/>
        <v>0</v>
      </c>
      <c r="F227" s="20">
        <f t="shared" si="225"/>
        <v>0</v>
      </c>
      <c r="G227" s="20">
        <v>1.0465165630809681E-2</v>
      </c>
      <c r="H227" s="20">
        <f t="shared" si="226"/>
        <v>0</v>
      </c>
      <c r="I227" s="20">
        <f t="shared" si="227"/>
        <v>0</v>
      </c>
      <c r="J227" s="20">
        <f t="shared" si="228"/>
        <v>0</v>
      </c>
      <c r="K227" s="4">
        <v>2.0137</v>
      </c>
      <c r="L227" s="20">
        <f t="shared" si="186"/>
        <v>0</v>
      </c>
      <c r="M227" s="20">
        <f t="shared" si="187"/>
        <v>0</v>
      </c>
      <c r="N227" s="20">
        <f t="shared" si="188"/>
        <v>0</v>
      </c>
      <c r="O227" s="20">
        <f t="shared" si="189"/>
        <v>0</v>
      </c>
      <c r="P227" s="20">
        <f t="shared" si="190"/>
        <v>0</v>
      </c>
      <c r="Q227" s="20">
        <f t="shared" si="191"/>
        <v>0</v>
      </c>
      <c r="R227" s="20">
        <v>9.9892851081493372E-3</v>
      </c>
      <c r="S227" s="20">
        <f t="shared" si="192"/>
        <v>0</v>
      </c>
      <c r="T227" s="20">
        <f t="shared" si="193"/>
        <v>0</v>
      </c>
      <c r="U227" s="20">
        <f t="shared" si="194"/>
        <v>0</v>
      </c>
      <c r="V227" s="20">
        <v>2.2137000000000002</v>
      </c>
      <c r="W227" s="20">
        <f t="shared" si="195"/>
        <v>0</v>
      </c>
      <c r="X227" s="20">
        <f t="shared" si="196"/>
        <v>0</v>
      </c>
      <c r="Y227" s="20">
        <f t="shared" si="197"/>
        <v>0</v>
      </c>
      <c r="Z227" s="20">
        <f t="shared" si="198"/>
        <v>0</v>
      </c>
      <c r="AA227" s="20">
        <f t="shared" si="199"/>
        <v>0</v>
      </c>
      <c r="AB227" s="20">
        <f t="shared" si="200"/>
        <v>0</v>
      </c>
      <c r="AC227" s="20">
        <v>1.0887161016280289E-2</v>
      </c>
      <c r="AD227" s="20">
        <f t="shared" si="201"/>
        <v>0</v>
      </c>
      <c r="AE227" s="20">
        <f t="shared" si="202"/>
        <v>0</v>
      </c>
      <c r="AF227" s="20">
        <f t="shared" si="203"/>
        <v>0</v>
      </c>
      <c r="AG227" s="20">
        <v>1.8137000000000001</v>
      </c>
      <c r="AH227" s="20">
        <f t="shared" si="204"/>
        <v>0</v>
      </c>
      <c r="AI227" s="20">
        <f t="shared" si="205"/>
        <v>0</v>
      </c>
      <c r="AJ227" s="20">
        <f t="shared" si="206"/>
        <v>0</v>
      </c>
      <c r="AK227" s="20">
        <f t="shared" si="207"/>
        <v>0</v>
      </c>
      <c r="AL227" s="20">
        <f t="shared" si="208"/>
        <v>0</v>
      </c>
      <c r="AM227" s="20">
        <f t="shared" si="209"/>
        <v>0</v>
      </c>
      <c r="AN227" s="20">
        <v>9.460379386348472E-3</v>
      </c>
      <c r="AO227" s="20">
        <f t="shared" si="210"/>
        <v>0</v>
      </c>
      <c r="AP227" s="20">
        <f t="shared" si="211"/>
        <v>0</v>
      </c>
      <c r="AQ227" s="20">
        <f t="shared" si="212"/>
        <v>0</v>
      </c>
      <c r="AR227" s="20">
        <v>2.4137</v>
      </c>
      <c r="AS227" s="20">
        <f t="shared" si="174"/>
        <v>0</v>
      </c>
      <c r="AT227" s="20">
        <f t="shared" si="213"/>
        <v>0</v>
      </c>
      <c r="AU227" s="20">
        <f t="shared" si="214"/>
        <v>0</v>
      </c>
      <c r="AV227" s="20">
        <f t="shared" si="215"/>
        <v>0</v>
      </c>
      <c r="AW227" s="20">
        <f t="shared" si="216"/>
        <v>0</v>
      </c>
      <c r="AX227" s="20">
        <f t="shared" si="217"/>
        <v>0</v>
      </c>
      <c r="AY227" s="20">
        <v>1.1235624747889639E-2</v>
      </c>
      <c r="AZ227" s="20">
        <f t="shared" si="218"/>
        <v>0</v>
      </c>
      <c r="BA227" s="20">
        <f t="shared" si="219"/>
        <v>0</v>
      </c>
      <c r="BB227" s="20">
        <f t="shared" si="220"/>
        <v>0</v>
      </c>
      <c r="BC227" s="20">
        <v>1.6137000000000001</v>
      </c>
      <c r="BD227" s="20">
        <f t="shared" si="175"/>
        <v>0</v>
      </c>
      <c r="BE227" s="20">
        <f t="shared" si="176"/>
        <v>0.46290695874084853</v>
      </c>
      <c r="BF227" s="20">
        <f t="shared" si="177"/>
        <v>0.44988404212319927</v>
      </c>
      <c r="BG227" s="20">
        <f t="shared" si="178"/>
        <v>0.47630910869704945</v>
      </c>
      <c r="BH227" s="20">
        <f t="shared" si="179"/>
        <v>0.43722956762534265</v>
      </c>
      <c r="BI227" s="20">
        <f t="shared" si="180"/>
        <v>0.49010160114198859</v>
      </c>
      <c r="BJ227" s="20">
        <f t="shared" si="181"/>
        <v>0</v>
      </c>
      <c r="BK227" s="20">
        <f t="shared" si="182"/>
        <v>0</v>
      </c>
      <c r="BL227" s="20">
        <f t="shared" si="183"/>
        <v>0</v>
      </c>
      <c r="BM227" s="20">
        <f t="shared" si="184"/>
        <v>0</v>
      </c>
      <c r="BN227" s="20">
        <f t="shared" si="185"/>
        <v>0</v>
      </c>
    </row>
    <row r="228" spans="1:66" x14ac:dyDescent="0.3">
      <c r="A228" s="20">
        <f t="shared" si="173"/>
        <v>211</v>
      </c>
      <c r="B228" s="20">
        <f t="shared" si="221"/>
        <v>0</v>
      </c>
      <c r="C228" s="20">
        <f t="shared" si="222"/>
        <v>0</v>
      </c>
      <c r="D228" s="20">
        <f t="shared" si="223"/>
        <v>0</v>
      </c>
      <c r="E228" s="20">
        <f t="shared" si="224"/>
        <v>0</v>
      </c>
      <c r="F228" s="20">
        <f t="shared" si="225"/>
        <v>0</v>
      </c>
      <c r="G228" s="20">
        <v>1.1075352052203447E-2</v>
      </c>
      <c r="H228" s="20">
        <f t="shared" si="226"/>
        <v>0</v>
      </c>
      <c r="I228" s="20">
        <f t="shared" si="227"/>
        <v>0</v>
      </c>
      <c r="J228" s="20">
        <f t="shared" si="228"/>
        <v>0</v>
      </c>
      <c r="K228" s="4">
        <v>2.0144000000000002</v>
      </c>
      <c r="L228" s="20">
        <f t="shared" si="186"/>
        <v>0</v>
      </c>
      <c r="M228" s="20">
        <f t="shared" si="187"/>
        <v>0</v>
      </c>
      <c r="N228" s="20">
        <f t="shared" si="188"/>
        <v>0</v>
      </c>
      <c r="O228" s="20">
        <f t="shared" si="189"/>
        <v>0</v>
      </c>
      <c r="P228" s="20">
        <f t="shared" si="190"/>
        <v>0</v>
      </c>
      <c r="Q228" s="20">
        <f t="shared" si="191"/>
        <v>0</v>
      </c>
      <c r="R228" s="20">
        <v>1.0577504279428163E-2</v>
      </c>
      <c r="S228" s="20">
        <f t="shared" si="192"/>
        <v>0</v>
      </c>
      <c r="T228" s="20">
        <f t="shared" si="193"/>
        <v>0</v>
      </c>
      <c r="U228" s="20">
        <f t="shared" si="194"/>
        <v>0</v>
      </c>
      <c r="V228" s="20">
        <v>2.2144000000000004</v>
      </c>
      <c r="W228" s="20">
        <f t="shared" si="195"/>
        <v>0</v>
      </c>
      <c r="X228" s="20">
        <f t="shared" si="196"/>
        <v>0</v>
      </c>
      <c r="Y228" s="20">
        <f t="shared" si="197"/>
        <v>0</v>
      </c>
      <c r="Z228" s="20">
        <f t="shared" si="198"/>
        <v>0</v>
      </c>
      <c r="AA228" s="20">
        <f t="shared" si="199"/>
        <v>0</v>
      </c>
      <c r="AB228" s="20">
        <f t="shared" si="200"/>
        <v>0</v>
      </c>
      <c r="AC228" s="20">
        <v>1.1509692419790052E-2</v>
      </c>
      <c r="AD228" s="20">
        <f t="shared" si="201"/>
        <v>0</v>
      </c>
      <c r="AE228" s="20">
        <f t="shared" si="202"/>
        <v>0</v>
      </c>
      <c r="AF228" s="20">
        <f t="shared" si="203"/>
        <v>0</v>
      </c>
      <c r="AG228" s="20">
        <v>1.8144000000000002</v>
      </c>
      <c r="AH228" s="20">
        <f t="shared" si="204"/>
        <v>0</v>
      </c>
      <c r="AI228" s="20">
        <f t="shared" si="205"/>
        <v>0</v>
      </c>
      <c r="AJ228" s="20">
        <f t="shared" si="206"/>
        <v>0</v>
      </c>
      <c r="AK228" s="20">
        <f t="shared" si="207"/>
        <v>0</v>
      </c>
      <c r="AL228" s="20">
        <f t="shared" si="208"/>
        <v>0</v>
      </c>
      <c r="AM228" s="20">
        <f t="shared" si="209"/>
        <v>0</v>
      </c>
      <c r="AN228" s="20">
        <v>1.0035828947784875E-2</v>
      </c>
      <c r="AO228" s="20">
        <f t="shared" si="210"/>
        <v>0</v>
      </c>
      <c r="AP228" s="20">
        <f t="shared" si="211"/>
        <v>0</v>
      </c>
      <c r="AQ228" s="20">
        <f t="shared" si="212"/>
        <v>0</v>
      </c>
      <c r="AR228" s="20">
        <v>2.4144000000000001</v>
      </c>
      <c r="AS228" s="20">
        <f t="shared" si="174"/>
        <v>0</v>
      </c>
      <c r="AT228" s="20">
        <f t="shared" si="213"/>
        <v>0</v>
      </c>
      <c r="AU228" s="20">
        <f t="shared" si="214"/>
        <v>0</v>
      </c>
      <c r="AV228" s="20">
        <f t="shared" si="215"/>
        <v>0</v>
      </c>
      <c r="AW228" s="20">
        <f t="shared" si="216"/>
        <v>0</v>
      </c>
      <c r="AX228" s="20">
        <f t="shared" si="217"/>
        <v>0</v>
      </c>
      <c r="AY228" s="20">
        <v>1.187958909501341E-2</v>
      </c>
      <c r="AZ228" s="20">
        <f t="shared" si="218"/>
        <v>0</v>
      </c>
      <c r="BA228" s="20">
        <f t="shared" si="219"/>
        <v>0</v>
      </c>
      <c r="BB228" s="20">
        <f t="shared" si="220"/>
        <v>0</v>
      </c>
      <c r="BC228" s="20">
        <v>1.6144000000000003</v>
      </c>
      <c r="BD228" s="20">
        <f t="shared" si="175"/>
        <v>0</v>
      </c>
      <c r="BE228" s="20">
        <f t="shared" si="176"/>
        <v>0.46074556918414106</v>
      </c>
      <c r="BF228" s="20">
        <f t="shared" si="177"/>
        <v>0.44770918893608413</v>
      </c>
      <c r="BG228" s="20">
        <f t="shared" si="178"/>
        <v>0.4741638005823488</v>
      </c>
      <c r="BH228" s="20">
        <f t="shared" si="179"/>
        <v>0.43504373259670859</v>
      </c>
      <c r="BI228" s="20">
        <f t="shared" si="180"/>
        <v>0.48797513417737437</v>
      </c>
      <c r="BJ228" s="20">
        <f t="shared" si="181"/>
        <v>0</v>
      </c>
      <c r="BK228" s="20">
        <f t="shared" si="182"/>
        <v>0</v>
      </c>
      <c r="BL228" s="20">
        <f t="shared" si="183"/>
        <v>0</v>
      </c>
      <c r="BM228" s="20">
        <f t="shared" si="184"/>
        <v>0</v>
      </c>
      <c r="BN228" s="20">
        <f t="shared" si="185"/>
        <v>0</v>
      </c>
    </row>
    <row r="229" spans="1:66" x14ac:dyDescent="0.3">
      <c r="A229" s="20">
        <f t="shared" si="173"/>
        <v>212</v>
      </c>
      <c r="B229" s="20">
        <f t="shared" si="221"/>
        <v>0</v>
      </c>
      <c r="C229" s="20">
        <f t="shared" si="222"/>
        <v>0</v>
      </c>
      <c r="D229" s="20">
        <f t="shared" si="223"/>
        <v>0</v>
      </c>
      <c r="E229" s="20">
        <f t="shared" si="224"/>
        <v>0</v>
      </c>
      <c r="F229" s="20">
        <f t="shared" si="225"/>
        <v>0</v>
      </c>
      <c r="G229" s="20">
        <v>1.0596241035318976E-2</v>
      </c>
      <c r="H229" s="20">
        <f t="shared" si="226"/>
        <v>0</v>
      </c>
      <c r="I229" s="20">
        <f t="shared" si="227"/>
        <v>0</v>
      </c>
      <c r="J229" s="20">
        <f t="shared" si="228"/>
        <v>0</v>
      </c>
      <c r="K229" s="4">
        <v>2.0156999999999998</v>
      </c>
      <c r="L229" s="20">
        <f t="shared" si="186"/>
        <v>0</v>
      </c>
      <c r="M229" s="20">
        <f t="shared" si="187"/>
        <v>0</v>
      </c>
      <c r="N229" s="20">
        <f t="shared" si="188"/>
        <v>0</v>
      </c>
      <c r="O229" s="20">
        <f t="shared" si="189"/>
        <v>0</v>
      </c>
      <c r="P229" s="20">
        <f t="shared" si="190"/>
        <v>0</v>
      </c>
      <c r="Q229" s="20">
        <f t="shared" si="191"/>
        <v>0</v>
      </c>
      <c r="R229" s="20">
        <v>1.0119668567444284E-2</v>
      </c>
      <c r="S229" s="20">
        <f t="shared" si="192"/>
        <v>0</v>
      </c>
      <c r="T229" s="20">
        <f t="shared" si="193"/>
        <v>0</v>
      </c>
      <c r="U229" s="20">
        <f t="shared" si="194"/>
        <v>0</v>
      </c>
      <c r="V229" s="20">
        <v>2.2157</v>
      </c>
      <c r="W229" s="20">
        <f t="shared" si="195"/>
        <v>0</v>
      </c>
      <c r="X229" s="20">
        <f t="shared" si="196"/>
        <v>0</v>
      </c>
      <c r="Y229" s="20">
        <f t="shared" si="197"/>
        <v>0</v>
      </c>
      <c r="Z229" s="20">
        <f t="shared" si="198"/>
        <v>0</v>
      </c>
      <c r="AA229" s="20">
        <f t="shared" si="199"/>
        <v>0</v>
      </c>
      <c r="AB229" s="20">
        <f t="shared" si="200"/>
        <v>0</v>
      </c>
      <c r="AC229" s="20">
        <v>1.1009440373702661E-2</v>
      </c>
      <c r="AD229" s="20">
        <f t="shared" si="201"/>
        <v>0</v>
      </c>
      <c r="AE229" s="20">
        <f t="shared" si="202"/>
        <v>0</v>
      </c>
      <c r="AF229" s="20">
        <f t="shared" si="203"/>
        <v>0</v>
      </c>
      <c r="AG229" s="20">
        <v>1.8156999999999999</v>
      </c>
      <c r="AH229" s="20">
        <f t="shared" si="204"/>
        <v>0</v>
      </c>
      <c r="AI229" s="20">
        <f t="shared" si="205"/>
        <v>0</v>
      </c>
      <c r="AJ229" s="20">
        <f t="shared" si="206"/>
        <v>0</v>
      </c>
      <c r="AK229" s="20">
        <f t="shared" si="207"/>
        <v>0</v>
      </c>
      <c r="AL229" s="20">
        <f t="shared" si="208"/>
        <v>0</v>
      </c>
      <c r="AM229" s="20">
        <f t="shared" si="209"/>
        <v>0</v>
      </c>
      <c r="AN229" s="20">
        <v>9.5992641261425371E-3</v>
      </c>
      <c r="AO229" s="20">
        <f t="shared" si="210"/>
        <v>0</v>
      </c>
      <c r="AP229" s="20">
        <f t="shared" si="211"/>
        <v>0</v>
      </c>
      <c r="AQ229" s="20">
        <f t="shared" si="212"/>
        <v>0</v>
      </c>
      <c r="AR229" s="20">
        <v>2.4156999999999997</v>
      </c>
      <c r="AS229" s="20">
        <f t="shared" si="174"/>
        <v>0</v>
      </c>
      <c r="AT229" s="20">
        <f t="shared" si="213"/>
        <v>0</v>
      </c>
      <c r="AU229" s="20">
        <f t="shared" si="214"/>
        <v>0</v>
      </c>
      <c r="AV229" s="20">
        <f t="shared" si="215"/>
        <v>0</v>
      </c>
      <c r="AW229" s="20">
        <f t="shared" si="216"/>
        <v>0</v>
      </c>
      <c r="AX229" s="20">
        <f t="shared" si="217"/>
        <v>0</v>
      </c>
      <c r="AY229" s="20">
        <v>1.1367828938657731E-2</v>
      </c>
      <c r="AZ229" s="20">
        <f t="shared" si="218"/>
        <v>0</v>
      </c>
      <c r="BA229" s="20">
        <f t="shared" si="219"/>
        <v>0</v>
      </c>
      <c r="BB229" s="20">
        <f t="shared" si="220"/>
        <v>0</v>
      </c>
      <c r="BC229" s="20">
        <v>1.6156999999999999</v>
      </c>
      <c r="BD229" s="20">
        <f t="shared" si="175"/>
        <v>0</v>
      </c>
      <c r="BE229" s="20">
        <f t="shared" si="176"/>
        <v>0.45859377702440557</v>
      </c>
      <c r="BF229" s="20">
        <f t="shared" si="177"/>
        <v>0.44554436919935997</v>
      </c>
      <c r="BG229" s="20">
        <f t="shared" si="178"/>
        <v>0.4720276459288556</v>
      </c>
      <c r="BH229" s="20">
        <f t="shared" si="179"/>
        <v>0.43286835858304035</v>
      </c>
      <c r="BI229" s="20">
        <f t="shared" si="180"/>
        <v>0.48585736952720598</v>
      </c>
      <c r="BJ229" s="20">
        <f t="shared" si="181"/>
        <v>0</v>
      </c>
      <c r="BK229" s="20">
        <f t="shared" si="182"/>
        <v>0</v>
      </c>
      <c r="BL229" s="20">
        <f t="shared" si="183"/>
        <v>0</v>
      </c>
      <c r="BM229" s="20">
        <f t="shared" si="184"/>
        <v>0</v>
      </c>
      <c r="BN229" s="20">
        <f t="shared" si="185"/>
        <v>0</v>
      </c>
    </row>
    <row r="230" spans="1:66" x14ac:dyDescent="0.3">
      <c r="A230" s="20">
        <f t="shared" si="173"/>
        <v>213</v>
      </c>
      <c r="B230" s="20">
        <f t="shared" si="221"/>
        <v>0</v>
      </c>
      <c r="C230" s="20">
        <f t="shared" si="222"/>
        <v>0</v>
      </c>
      <c r="D230" s="20">
        <f t="shared" si="223"/>
        <v>0</v>
      </c>
      <c r="E230" s="20">
        <f t="shared" si="224"/>
        <v>0</v>
      </c>
      <c r="F230" s="20">
        <f t="shared" si="225"/>
        <v>0</v>
      </c>
      <c r="G230" s="20">
        <v>1.1292259877706656E-2</v>
      </c>
      <c r="H230" s="20">
        <f t="shared" si="226"/>
        <v>0</v>
      </c>
      <c r="I230" s="20">
        <f t="shared" si="227"/>
        <v>0</v>
      </c>
      <c r="J230" s="20">
        <f t="shared" si="228"/>
        <v>0</v>
      </c>
      <c r="K230" s="4">
        <v>2.0169999999999999</v>
      </c>
      <c r="L230" s="20">
        <f t="shared" si="186"/>
        <v>0</v>
      </c>
      <c r="M230" s="20">
        <f t="shared" si="187"/>
        <v>0</v>
      </c>
      <c r="N230" s="20">
        <f t="shared" si="188"/>
        <v>0</v>
      </c>
      <c r="O230" s="20">
        <f t="shared" si="189"/>
        <v>0</v>
      </c>
      <c r="P230" s="20">
        <f t="shared" si="190"/>
        <v>0</v>
      </c>
      <c r="Q230" s="20">
        <f t="shared" si="191"/>
        <v>0</v>
      </c>
      <c r="R230" s="20">
        <v>1.0783823589648245E-2</v>
      </c>
      <c r="S230" s="20">
        <f t="shared" si="192"/>
        <v>0</v>
      </c>
      <c r="T230" s="20">
        <f t="shared" si="193"/>
        <v>0</v>
      </c>
      <c r="U230" s="20">
        <f t="shared" si="194"/>
        <v>0</v>
      </c>
      <c r="V230" s="20">
        <v>2.2170000000000001</v>
      </c>
      <c r="W230" s="20">
        <f t="shared" si="195"/>
        <v>0</v>
      </c>
      <c r="X230" s="20">
        <f t="shared" si="196"/>
        <v>0</v>
      </c>
      <c r="Y230" s="20">
        <f t="shared" si="197"/>
        <v>0</v>
      </c>
      <c r="Z230" s="20">
        <f t="shared" si="198"/>
        <v>0</v>
      </c>
      <c r="AA230" s="20">
        <f t="shared" si="199"/>
        <v>0</v>
      </c>
      <c r="AB230" s="20">
        <f t="shared" si="200"/>
        <v>0</v>
      </c>
      <c r="AC230" s="20">
        <v>1.1727652339530326E-2</v>
      </c>
      <c r="AD230" s="20">
        <f t="shared" si="201"/>
        <v>0</v>
      </c>
      <c r="AE230" s="20">
        <f t="shared" si="202"/>
        <v>0</v>
      </c>
      <c r="AF230" s="20">
        <f t="shared" si="203"/>
        <v>0</v>
      </c>
      <c r="AG230" s="20">
        <v>1.8169999999999999</v>
      </c>
      <c r="AH230" s="20">
        <f t="shared" si="204"/>
        <v>0</v>
      </c>
      <c r="AI230" s="20">
        <f t="shared" si="205"/>
        <v>0</v>
      </c>
      <c r="AJ230" s="20">
        <f t="shared" si="206"/>
        <v>0</v>
      </c>
      <c r="AK230" s="20">
        <f t="shared" si="207"/>
        <v>0</v>
      </c>
      <c r="AL230" s="20">
        <f t="shared" si="208"/>
        <v>0</v>
      </c>
      <c r="AM230" s="20">
        <f t="shared" si="209"/>
        <v>0</v>
      </c>
      <c r="AN230" s="20">
        <v>1.0240908307309615E-2</v>
      </c>
      <c r="AO230" s="20">
        <f t="shared" si="210"/>
        <v>0</v>
      </c>
      <c r="AP230" s="20">
        <f t="shared" si="211"/>
        <v>0</v>
      </c>
      <c r="AQ230" s="20">
        <f t="shared" si="212"/>
        <v>0</v>
      </c>
      <c r="AR230" s="20">
        <v>2.4169999999999998</v>
      </c>
      <c r="AS230" s="20">
        <f t="shared" si="174"/>
        <v>0</v>
      </c>
      <c r="AT230" s="20">
        <f t="shared" si="213"/>
        <v>0</v>
      </c>
      <c r="AU230" s="20">
        <f t="shared" si="214"/>
        <v>0</v>
      </c>
      <c r="AV230" s="20">
        <f t="shared" si="215"/>
        <v>0</v>
      </c>
      <c r="AW230" s="20">
        <f t="shared" si="216"/>
        <v>0</v>
      </c>
      <c r="AX230" s="20">
        <f t="shared" si="217"/>
        <v>0</v>
      </c>
      <c r="AY230" s="20">
        <v>1.2107977177767903E-2</v>
      </c>
      <c r="AZ230" s="20">
        <f t="shared" si="218"/>
        <v>0</v>
      </c>
      <c r="BA230" s="20">
        <f t="shared" si="219"/>
        <v>0</v>
      </c>
      <c r="BB230" s="20">
        <f t="shared" si="220"/>
        <v>0</v>
      </c>
      <c r="BC230" s="20">
        <v>1.617</v>
      </c>
      <c r="BD230" s="20">
        <f t="shared" si="175"/>
        <v>0</v>
      </c>
      <c r="BE230" s="20">
        <f t="shared" si="176"/>
        <v>0.45645154206963701</v>
      </c>
      <c r="BF230" s="20">
        <f t="shared" si="177"/>
        <v>0.44338953905501971</v>
      </c>
      <c r="BG230" s="20">
        <f t="shared" si="178"/>
        <v>0.46990060809697692</v>
      </c>
      <c r="BH230" s="20">
        <f t="shared" si="179"/>
        <v>0.43070339795404494</v>
      </c>
      <c r="BI230" s="20">
        <f t="shared" si="180"/>
        <v>0.48374827398351045</v>
      </c>
      <c r="BJ230" s="20">
        <f t="shared" si="181"/>
        <v>0</v>
      </c>
      <c r="BK230" s="20">
        <f t="shared" si="182"/>
        <v>0</v>
      </c>
      <c r="BL230" s="20">
        <f t="shared" si="183"/>
        <v>0</v>
      </c>
      <c r="BM230" s="20">
        <f t="shared" si="184"/>
        <v>0</v>
      </c>
      <c r="BN230" s="20">
        <f t="shared" si="185"/>
        <v>0</v>
      </c>
    </row>
    <row r="231" spans="1:66" x14ac:dyDescent="0.3">
      <c r="A231" s="20">
        <f t="shared" si="173"/>
        <v>214</v>
      </c>
      <c r="B231" s="20">
        <f t="shared" si="221"/>
        <v>0</v>
      </c>
      <c r="C231" s="20">
        <f t="shared" si="222"/>
        <v>0</v>
      </c>
      <c r="D231" s="20">
        <f t="shared" si="223"/>
        <v>0</v>
      </c>
      <c r="E231" s="20">
        <f t="shared" si="224"/>
        <v>0</v>
      </c>
      <c r="F231" s="20">
        <f t="shared" si="225"/>
        <v>0</v>
      </c>
      <c r="G231" s="20">
        <v>9.7105263723742397E-3</v>
      </c>
      <c r="H231" s="20">
        <f t="shared" si="226"/>
        <v>0</v>
      </c>
      <c r="I231" s="20">
        <f t="shared" si="227"/>
        <v>0</v>
      </c>
      <c r="J231" s="20">
        <f t="shared" si="228"/>
        <v>0</v>
      </c>
      <c r="K231" s="4">
        <v>2.0177</v>
      </c>
      <c r="L231" s="20">
        <f t="shared" si="186"/>
        <v>0</v>
      </c>
      <c r="M231" s="20">
        <f t="shared" si="187"/>
        <v>0</v>
      </c>
      <c r="N231" s="20">
        <f t="shared" si="188"/>
        <v>0</v>
      </c>
      <c r="O231" s="20">
        <f t="shared" si="189"/>
        <v>0</v>
      </c>
      <c r="P231" s="20">
        <f t="shared" si="190"/>
        <v>0</v>
      </c>
      <c r="Q231" s="20">
        <f t="shared" si="191"/>
        <v>0</v>
      </c>
      <c r="R231" s="20">
        <v>9.2662999070813878E-3</v>
      </c>
      <c r="S231" s="20">
        <f t="shared" si="192"/>
        <v>0</v>
      </c>
      <c r="T231" s="20">
        <f t="shared" si="193"/>
        <v>0</v>
      </c>
      <c r="U231" s="20">
        <f t="shared" si="194"/>
        <v>0</v>
      </c>
      <c r="V231" s="20">
        <v>2.2177000000000002</v>
      </c>
      <c r="W231" s="20">
        <f t="shared" si="195"/>
        <v>0</v>
      </c>
      <c r="X231" s="20">
        <f t="shared" si="196"/>
        <v>0</v>
      </c>
      <c r="Y231" s="20">
        <f t="shared" si="197"/>
        <v>0</v>
      </c>
      <c r="Z231" s="20">
        <f t="shared" si="198"/>
        <v>0</v>
      </c>
      <c r="AA231" s="20">
        <f t="shared" si="199"/>
        <v>0</v>
      </c>
      <c r="AB231" s="20">
        <f t="shared" si="200"/>
        <v>0</v>
      </c>
      <c r="AC231" s="20">
        <v>1.0101030789644527E-2</v>
      </c>
      <c r="AD231" s="20">
        <f t="shared" si="201"/>
        <v>0</v>
      </c>
      <c r="AE231" s="20">
        <f t="shared" si="202"/>
        <v>0</v>
      </c>
      <c r="AF231" s="20">
        <f t="shared" si="203"/>
        <v>0</v>
      </c>
      <c r="AG231" s="20">
        <v>1.8177000000000001</v>
      </c>
      <c r="AH231" s="20">
        <f t="shared" si="204"/>
        <v>0</v>
      </c>
      <c r="AI231" s="20">
        <f t="shared" si="205"/>
        <v>0</v>
      </c>
      <c r="AJ231" s="20">
        <f t="shared" si="206"/>
        <v>0</v>
      </c>
      <c r="AK231" s="20">
        <f t="shared" si="207"/>
        <v>0</v>
      </c>
      <c r="AL231" s="20">
        <f t="shared" si="208"/>
        <v>0</v>
      </c>
      <c r="AM231" s="20">
        <f t="shared" si="209"/>
        <v>0</v>
      </c>
      <c r="AN231" s="20">
        <v>8.7783317091191249E-3</v>
      </c>
      <c r="AO231" s="20">
        <f t="shared" si="210"/>
        <v>0</v>
      </c>
      <c r="AP231" s="20">
        <f t="shared" si="211"/>
        <v>0</v>
      </c>
      <c r="AQ231" s="20">
        <f t="shared" si="212"/>
        <v>0</v>
      </c>
      <c r="AR231" s="20">
        <v>2.4177</v>
      </c>
      <c r="AS231" s="20">
        <f t="shared" si="174"/>
        <v>0</v>
      </c>
      <c r="AT231" s="20">
        <f t="shared" si="213"/>
        <v>0</v>
      </c>
      <c r="AU231" s="20">
        <f t="shared" si="214"/>
        <v>0</v>
      </c>
      <c r="AV231" s="20">
        <f t="shared" si="215"/>
        <v>0</v>
      </c>
      <c r="AW231" s="20">
        <f t="shared" si="216"/>
        <v>0</v>
      </c>
      <c r="AX231" s="20">
        <f t="shared" si="217"/>
        <v>0</v>
      </c>
      <c r="AY231" s="20">
        <v>1.0437102875570869E-2</v>
      </c>
      <c r="AZ231" s="20">
        <f t="shared" si="218"/>
        <v>0</v>
      </c>
      <c r="BA231" s="20">
        <f t="shared" si="219"/>
        <v>0</v>
      </c>
      <c r="BB231" s="20">
        <f t="shared" si="220"/>
        <v>0</v>
      </c>
      <c r="BC231" s="20">
        <v>1.6177000000000001</v>
      </c>
      <c r="BD231" s="20">
        <f t="shared" si="175"/>
        <v>0</v>
      </c>
      <c r="BE231" s="20">
        <f t="shared" si="176"/>
        <v>0.45431905038285514</v>
      </c>
      <c r="BF231" s="20">
        <f t="shared" si="177"/>
        <v>0.44124487438009136</v>
      </c>
      <c r="BG231" s="20">
        <f t="shared" si="178"/>
        <v>0.46778288342000279</v>
      </c>
      <c r="BH231" s="20">
        <f t="shared" si="179"/>
        <v>0.4285490164866253</v>
      </c>
      <c r="BI231" s="20">
        <f t="shared" si="180"/>
        <v>0.48164805423280999</v>
      </c>
      <c r="BJ231" s="20">
        <f t="shared" si="181"/>
        <v>0</v>
      </c>
      <c r="BK231" s="20">
        <f t="shared" si="182"/>
        <v>0</v>
      </c>
      <c r="BL231" s="20">
        <f t="shared" si="183"/>
        <v>0</v>
      </c>
      <c r="BM231" s="20">
        <f t="shared" si="184"/>
        <v>0</v>
      </c>
      <c r="BN231" s="20">
        <f t="shared" si="185"/>
        <v>0</v>
      </c>
    </row>
    <row r="232" spans="1:66" x14ac:dyDescent="0.3">
      <c r="A232" s="20">
        <f t="shared" si="173"/>
        <v>215</v>
      </c>
      <c r="B232" s="20">
        <f t="shared" si="221"/>
        <v>0</v>
      </c>
      <c r="C232" s="20">
        <f t="shared" si="222"/>
        <v>0</v>
      </c>
      <c r="D232" s="20">
        <f t="shared" si="223"/>
        <v>0</v>
      </c>
      <c r="E232" s="20">
        <f t="shared" si="224"/>
        <v>0</v>
      </c>
      <c r="F232" s="20">
        <f t="shared" si="225"/>
        <v>0</v>
      </c>
      <c r="G232" s="20">
        <v>9.9892851081493372E-3</v>
      </c>
      <c r="H232" s="20">
        <f t="shared" si="226"/>
        <v>0</v>
      </c>
      <c r="I232" s="20">
        <f t="shared" si="227"/>
        <v>0</v>
      </c>
      <c r="J232" s="20">
        <f t="shared" si="228"/>
        <v>0</v>
      </c>
      <c r="K232" s="4">
        <v>2.0188999999999999</v>
      </c>
      <c r="L232" s="20">
        <f t="shared" si="186"/>
        <v>0</v>
      </c>
      <c r="M232" s="20">
        <f t="shared" si="187"/>
        <v>0</v>
      </c>
      <c r="N232" s="20">
        <f t="shared" si="188"/>
        <v>0</v>
      </c>
      <c r="O232" s="20">
        <f t="shared" si="189"/>
        <v>0</v>
      </c>
      <c r="P232" s="20">
        <f t="shared" si="190"/>
        <v>0</v>
      </c>
      <c r="Q232" s="20">
        <f t="shared" si="191"/>
        <v>0</v>
      </c>
      <c r="R232" s="20">
        <v>9.5251656073683799E-3</v>
      </c>
      <c r="S232" s="20">
        <f t="shared" si="192"/>
        <v>0</v>
      </c>
      <c r="T232" s="20">
        <f t="shared" si="193"/>
        <v>0</v>
      </c>
      <c r="U232" s="20">
        <f t="shared" si="194"/>
        <v>0</v>
      </c>
      <c r="V232" s="20">
        <v>2.2189000000000001</v>
      </c>
      <c r="W232" s="20">
        <f t="shared" si="195"/>
        <v>0</v>
      </c>
      <c r="X232" s="20">
        <f t="shared" si="196"/>
        <v>0</v>
      </c>
      <c r="Y232" s="20">
        <f t="shared" si="197"/>
        <v>0</v>
      </c>
      <c r="Z232" s="20">
        <f t="shared" si="198"/>
        <v>0</v>
      </c>
      <c r="AA232" s="20">
        <f t="shared" si="199"/>
        <v>0</v>
      </c>
      <c r="AB232" s="20">
        <f t="shared" si="200"/>
        <v>0</v>
      </c>
      <c r="AC232" s="20">
        <v>1.0390351061439707E-2</v>
      </c>
      <c r="AD232" s="20">
        <f t="shared" si="201"/>
        <v>0</v>
      </c>
      <c r="AE232" s="20">
        <f t="shared" si="202"/>
        <v>0</v>
      </c>
      <c r="AF232" s="20">
        <f t="shared" si="203"/>
        <v>0</v>
      </c>
      <c r="AG232" s="20">
        <v>1.8189</v>
      </c>
      <c r="AH232" s="20">
        <f t="shared" si="204"/>
        <v>0</v>
      </c>
      <c r="AI232" s="20">
        <f t="shared" si="205"/>
        <v>0</v>
      </c>
      <c r="AJ232" s="20">
        <f t="shared" si="206"/>
        <v>0</v>
      </c>
      <c r="AK232" s="20">
        <f t="shared" si="207"/>
        <v>0</v>
      </c>
      <c r="AL232" s="20">
        <f t="shared" si="208"/>
        <v>0</v>
      </c>
      <c r="AM232" s="20">
        <f t="shared" si="209"/>
        <v>0</v>
      </c>
      <c r="AN232" s="20">
        <v>9.0357968664422916E-3</v>
      </c>
      <c r="AO232" s="20">
        <f t="shared" si="210"/>
        <v>0</v>
      </c>
      <c r="AP232" s="20">
        <f t="shared" si="211"/>
        <v>0</v>
      </c>
      <c r="AQ232" s="20">
        <f t="shared" si="212"/>
        <v>0</v>
      </c>
      <c r="AR232" s="20">
        <v>2.4188999999999998</v>
      </c>
      <c r="AS232" s="20">
        <f t="shared" si="174"/>
        <v>0</v>
      </c>
      <c r="AT232" s="20">
        <f t="shared" si="213"/>
        <v>0</v>
      </c>
      <c r="AU232" s="20">
        <f t="shared" si="214"/>
        <v>0</v>
      </c>
      <c r="AV232" s="20">
        <f t="shared" si="215"/>
        <v>0</v>
      </c>
      <c r="AW232" s="20">
        <f t="shared" si="216"/>
        <v>0</v>
      </c>
      <c r="AX232" s="20">
        <f t="shared" si="217"/>
        <v>0</v>
      </c>
      <c r="AY232" s="20">
        <v>1.0736891258824266E-2</v>
      </c>
      <c r="AZ232" s="20">
        <f t="shared" si="218"/>
        <v>0</v>
      </c>
      <c r="BA232" s="20">
        <f t="shared" si="219"/>
        <v>0</v>
      </c>
      <c r="BB232" s="20">
        <f t="shared" si="220"/>
        <v>0</v>
      </c>
      <c r="BC232" s="20">
        <v>1.6189</v>
      </c>
      <c r="BD232" s="20">
        <f t="shared" si="175"/>
        <v>0</v>
      </c>
      <c r="BE232" s="20">
        <f t="shared" si="176"/>
        <v>0.45219607138056278</v>
      </c>
      <c r="BF232" s="20">
        <f t="shared" si="177"/>
        <v>0.43911014641110313</v>
      </c>
      <c r="BG232" s="20">
        <f t="shared" si="178"/>
        <v>0.46567423922365714</v>
      </c>
      <c r="BH232" s="20">
        <f t="shared" si="179"/>
        <v>0.42640498697856</v>
      </c>
      <c r="BI232" s="20">
        <f t="shared" si="180"/>
        <v>0.47955647522727157</v>
      </c>
      <c r="BJ232" s="20">
        <f t="shared" si="181"/>
        <v>0</v>
      </c>
      <c r="BK232" s="20">
        <f t="shared" si="182"/>
        <v>0</v>
      </c>
      <c r="BL232" s="20">
        <f t="shared" si="183"/>
        <v>0</v>
      </c>
      <c r="BM232" s="20">
        <f t="shared" si="184"/>
        <v>0</v>
      </c>
      <c r="BN232" s="20">
        <f t="shared" si="185"/>
        <v>0</v>
      </c>
    </row>
    <row r="233" spans="1:66" x14ac:dyDescent="0.3">
      <c r="A233" s="20">
        <f t="shared" si="173"/>
        <v>216</v>
      </c>
      <c r="B233" s="20">
        <f t="shared" si="221"/>
        <v>0</v>
      </c>
      <c r="C233" s="20">
        <f t="shared" si="222"/>
        <v>0</v>
      </c>
      <c r="D233" s="20">
        <f t="shared" si="223"/>
        <v>0</v>
      </c>
      <c r="E233" s="20">
        <f t="shared" si="224"/>
        <v>0</v>
      </c>
      <c r="F233" s="20">
        <f t="shared" si="225"/>
        <v>0</v>
      </c>
      <c r="G233" s="20">
        <v>8.4209409740958474E-3</v>
      </c>
      <c r="H233" s="20">
        <f t="shared" si="226"/>
        <v>0</v>
      </c>
      <c r="I233" s="20">
        <f t="shared" si="227"/>
        <v>0</v>
      </c>
      <c r="J233" s="20">
        <f t="shared" si="228"/>
        <v>0</v>
      </c>
      <c r="K233" s="4">
        <v>2.0196000000000001</v>
      </c>
      <c r="L233" s="20">
        <f t="shared" si="186"/>
        <v>0</v>
      </c>
      <c r="M233" s="20">
        <f t="shared" si="187"/>
        <v>0</v>
      </c>
      <c r="N233" s="20">
        <f t="shared" si="188"/>
        <v>0</v>
      </c>
      <c r="O233" s="20">
        <f t="shared" si="189"/>
        <v>0</v>
      </c>
      <c r="P233" s="20">
        <f t="shared" si="190"/>
        <v>0</v>
      </c>
      <c r="Q233" s="20">
        <f t="shared" si="191"/>
        <v>0</v>
      </c>
      <c r="R233" s="20">
        <v>8.0194246774301092E-3</v>
      </c>
      <c r="S233" s="20">
        <f t="shared" si="192"/>
        <v>0</v>
      </c>
      <c r="T233" s="20">
        <f t="shared" si="193"/>
        <v>0</v>
      </c>
      <c r="U233" s="20">
        <f t="shared" si="194"/>
        <v>0</v>
      </c>
      <c r="V233" s="20">
        <v>2.2196000000000002</v>
      </c>
      <c r="W233" s="20">
        <f t="shared" si="195"/>
        <v>0</v>
      </c>
      <c r="X233" s="20">
        <f t="shared" si="196"/>
        <v>0</v>
      </c>
      <c r="Y233" s="20">
        <f t="shared" si="197"/>
        <v>0</v>
      </c>
      <c r="Z233" s="20">
        <f t="shared" si="198"/>
        <v>0</v>
      </c>
      <c r="AA233" s="20">
        <f t="shared" si="199"/>
        <v>0</v>
      </c>
      <c r="AB233" s="20">
        <f t="shared" si="200"/>
        <v>0</v>
      </c>
      <c r="AC233" s="20">
        <v>8.7783317091191249E-3</v>
      </c>
      <c r="AD233" s="20">
        <f t="shared" si="201"/>
        <v>0</v>
      </c>
      <c r="AE233" s="20">
        <f t="shared" si="202"/>
        <v>0</v>
      </c>
      <c r="AF233" s="20">
        <f t="shared" si="203"/>
        <v>0</v>
      </c>
      <c r="AG233" s="20">
        <v>1.8196000000000001</v>
      </c>
      <c r="AH233" s="20">
        <f t="shared" si="204"/>
        <v>0</v>
      </c>
      <c r="AI233" s="20">
        <f t="shared" si="205"/>
        <v>0</v>
      </c>
      <c r="AJ233" s="20">
        <f t="shared" si="206"/>
        <v>0</v>
      </c>
      <c r="AK233" s="20">
        <f t="shared" si="207"/>
        <v>0</v>
      </c>
      <c r="AL233" s="20">
        <f t="shared" si="208"/>
        <v>0</v>
      </c>
      <c r="AM233" s="20">
        <f t="shared" si="209"/>
        <v>0</v>
      </c>
      <c r="AN233" s="20">
        <v>7.5834361670142902E-3</v>
      </c>
      <c r="AO233" s="20">
        <f t="shared" si="210"/>
        <v>0</v>
      </c>
      <c r="AP233" s="20">
        <f t="shared" si="211"/>
        <v>0</v>
      </c>
      <c r="AQ233" s="20">
        <f t="shared" si="212"/>
        <v>0</v>
      </c>
      <c r="AR233" s="20">
        <v>2.4196</v>
      </c>
      <c r="AS233" s="20">
        <f t="shared" si="174"/>
        <v>0</v>
      </c>
      <c r="AT233" s="20">
        <f t="shared" si="213"/>
        <v>0</v>
      </c>
      <c r="AU233" s="20">
        <f t="shared" si="214"/>
        <v>0</v>
      </c>
      <c r="AV233" s="20">
        <f t="shared" si="215"/>
        <v>0</v>
      </c>
      <c r="AW233" s="20">
        <f t="shared" si="216"/>
        <v>0</v>
      </c>
      <c r="AX233" s="20">
        <f t="shared" si="217"/>
        <v>0</v>
      </c>
      <c r="AY233" s="20">
        <v>9.09106382719993E-3</v>
      </c>
      <c r="AZ233" s="20">
        <f t="shared" si="218"/>
        <v>0</v>
      </c>
      <c r="BA233" s="20">
        <f t="shared" si="219"/>
        <v>0</v>
      </c>
      <c r="BB233" s="20">
        <f t="shared" si="220"/>
        <v>0</v>
      </c>
      <c r="BC233" s="20">
        <v>1.6196000000000002</v>
      </c>
      <c r="BD233" s="20">
        <f t="shared" si="175"/>
        <v>0</v>
      </c>
      <c r="BE233" s="20">
        <f t="shared" si="176"/>
        <v>0.45008275148577087</v>
      </c>
      <c r="BF233" s="20">
        <f t="shared" si="177"/>
        <v>0.43698549250978319</v>
      </c>
      <c r="BG233" s="20">
        <f t="shared" si="178"/>
        <v>0.46357483105004788</v>
      </c>
      <c r="BH233" s="20">
        <f t="shared" si="179"/>
        <v>0.42427143779054083</v>
      </c>
      <c r="BI233" s="20">
        <f t="shared" si="180"/>
        <v>0.47747370168372139</v>
      </c>
      <c r="BJ233" s="20">
        <f t="shared" si="181"/>
        <v>0</v>
      </c>
      <c r="BK233" s="20">
        <f t="shared" si="182"/>
        <v>0</v>
      </c>
      <c r="BL233" s="20">
        <f t="shared" si="183"/>
        <v>0</v>
      </c>
      <c r="BM233" s="20">
        <f t="shared" si="184"/>
        <v>0</v>
      </c>
      <c r="BN233" s="20">
        <f t="shared" si="185"/>
        <v>0</v>
      </c>
    </row>
    <row r="234" spans="1:66" x14ac:dyDescent="0.3">
      <c r="A234" s="20">
        <f t="shared" si="173"/>
        <v>217</v>
      </c>
      <c r="B234" s="20">
        <f t="shared" si="221"/>
        <v>0</v>
      </c>
      <c r="C234" s="20">
        <f t="shared" si="222"/>
        <v>0</v>
      </c>
      <c r="D234" s="20">
        <f t="shared" si="223"/>
        <v>0</v>
      </c>
      <c r="E234" s="20">
        <f t="shared" si="224"/>
        <v>0</v>
      </c>
      <c r="F234" s="20">
        <f t="shared" si="225"/>
        <v>0</v>
      </c>
      <c r="G234" s="20">
        <v>8.4117957171219171E-3</v>
      </c>
      <c r="H234" s="20">
        <f t="shared" si="226"/>
        <v>0</v>
      </c>
      <c r="I234" s="20">
        <f t="shared" si="227"/>
        <v>0</v>
      </c>
      <c r="J234" s="20">
        <f t="shared" si="228"/>
        <v>0</v>
      </c>
      <c r="K234" s="4">
        <v>2.0207999999999999</v>
      </c>
      <c r="L234" s="20">
        <f t="shared" si="186"/>
        <v>0</v>
      </c>
      <c r="M234" s="20">
        <f t="shared" si="187"/>
        <v>0</v>
      </c>
      <c r="N234" s="20">
        <f t="shared" si="188"/>
        <v>0</v>
      </c>
      <c r="O234" s="20">
        <f t="shared" si="189"/>
        <v>0</v>
      </c>
      <c r="P234" s="20">
        <f t="shared" si="190"/>
        <v>0</v>
      </c>
      <c r="Q234" s="20">
        <f t="shared" si="191"/>
        <v>0</v>
      </c>
      <c r="R234" s="20">
        <v>8.0012163499068034E-3</v>
      </c>
      <c r="S234" s="20">
        <f t="shared" si="192"/>
        <v>0</v>
      </c>
      <c r="T234" s="20">
        <f t="shared" si="193"/>
        <v>0</v>
      </c>
      <c r="U234" s="20">
        <f t="shared" si="194"/>
        <v>0</v>
      </c>
      <c r="V234" s="20">
        <v>2.2208000000000001</v>
      </c>
      <c r="W234" s="20">
        <f t="shared" si="195"/>
        <v>0</v>
      </c>
      <c r="X234" s="20">
        <f t="shared" si="196"/>
        <v>0</v>
      </c>
      <c r="Y234" s="20">
        <f t="shared" si="197"/>
        <v>0</v>
      </c>
      <c r="Z234" s="20">
        <f t="shared" si="198"/>
        <v>0</v>
      </c>
      <c r="AA234" s="20">
        <f t="shared" si="199"/>
        <v>0</v>
      </c>
      <c r="AB234" s="20">
        <f t="shared" si="200"/>
        <v>0</v>
      </c>
      <c r="AC234" s="20">
        <v>8.7783317091191249E-3</v>
      </c>
      <c r="AD234" s="20">
        <f t="shared" si="201"/>
        <v>0</v>
      </c>
      <c r="AE234" s="20">
        <f t="shared" si="202"/>
        <v>0</v>
      </c>
      <c r="AF234" s="20">
        <f t="shared" si="203"/>
        <v>0</v>
      </c>
      <c r="AG234" s="20">
        <v>1.8208</v>
      </c>
      <c r="AH234" s="20">
        <f t="shared" si="204"/>
        <v>0</v>
      </c>
      <c r="AI234" s="20">
        <f t="shared" si="205"/>
        <v>0</v>
      </c>
      <c r="AJ234" s="20">
        <f t="shared" si="206"/>
        <v>0</v>
      </c>
      <c r="AK234" s="20">
        <f t="shared" si="207"/>
        <v>0</v>
      </c>
      <c r="AL234" s="20">
        <f t="shared" si="208"/>
        <v>0</v>
      </c>
      <c r="AM234" s="20">
        <f t="shared" si="209"/>
        <v>0</v>
      </c>
      <c r="AN234" s="20">
        <v>7.5562567245421874E-3</v>
      </c>
      <c r="AO234" s="20">
        <f t="shared" si="210"/>
        <v>0</v>
      </c>
      <c r="AP234" s="20">
        <f t="shared" si="211"/>
        <v>0</v>
      </c>
      <c r="AQ234" s="20">
        <f t="shared" si="212"/>
        <v>0</v>
      </c>
      <c r="AR234" s="20">
        <v>2.4207999999999998</v>
      </c>
      <c r="AS234" s="20">
        <f t="shared" si="174"/>
        <v>0</v>
      </c>
      <c r="AT234" s="20">
        <f t="shared" si="213"/>
        <v>0</v>
      </c>
      <c r="AU234" s="20">
        <f t="shared" si="214"/>
        <v>0</v>
      </c>
      <c r="AV234" s="20">
        <f t="shared" si="215"/>
        <v>0</v>
      </c>
      <c r="AW234" s="20">
        <f t="shared" si="216"/>
        <v>0</v>
      </c>
      <c r="AX234" s="20">
        <f t="shared" si="217"/>
        <v>0</v>
      </c>
      <c r="AY234" s="20">
        <v>9.109493684829828E-3</v>
      </c>
      <c r="AZ234" s="20">
        <f t="shared" si="218"/>
        <v>0</v>
      </c>
      <c r="BA234" s="20">
        <f t="shared" si="219"/>
        <v>0</v>
      </c>
      <c r="BB234" s="20">
        <f t="shared" si="220"/>
        <v>0</v>
      </c>
      <c r="BC234" s="20">
        <v>1.6208</v>
      </c>
      <c r="BD234" s="20">
        <f t="shared" si="175"/>
        <v>0</v>
      </c>
      <c r="BE234" s="20">
        <f t="shared" si="176"/>
        <v>0.44797886222005501</v>
      </c>
      <c r="BF234" s="20">
        <f t="shared" si="177"/>
        <v>0.43487068607396778</v>
      </c>
      <c r="BG234" s="20">
        <f t="shared" si="178"/>
        <v>0.46148442827497765</v>
      </c>
      <c r="BH234" s="20">
        <f t="shared" si="179"/>
        <v>0.42214814393928191</v>
      </c>
      <c r="BI234" s="20">
        <f t="shared" si="180"/>
        <v>0.4753995005504853</v>
      </c>
      <c r="BJ234" s="20">
        <f t="shared" si="181"/>
        <v>0</v>
      </c>
      <c r="BK234" s="20">
        <f t="shared" si="182"/>
        <v>0</v>
      </c>
      <c r="BL234" s="20">
        <f t="shared" si="183"/>
        <v>0</v>
      </c>
      <c r="BM234" s="20">
        <f t="shared" si="184"/>
        <v>0</v>
      </c>
      <c r="BN234" s="20">
        <f t="shared" si="185"/>
        <v>0</v>
      </c>
    </row>
    <row r="235" spans="1:66" x14ac:dyDescent="0.3">
      <c r="A235" s="20">
        <f t="shared" si="173"/>
        <v>218</v>
      </c>
      <c r="B235" s="20">
        <f t="shared" si="221"/>
        <v>0</v>
      </c>
      <c r="C235" s="20">
        <f t="shared" si="222"/>
        <v>0</v>
      </c>
      <c r="D235" s="20">
        <f t="shared" si="223"/>
        <v>0</v>
      </c>
      <c r="E235" s="20">
        <f t="shared" si="224"/>
        <v>0</v>
      </c>
      <c r="F235" s="20">
        <f t="shared" si="225"/>
        <v>0</v>
      </c>
      <c r="G235" s="20">
        <v>7.83750662046101E-3</v>
      </c>
      <c r="H235" s="20">
        <f t="shared" si="226"/>
        <v>0</v>
      </c>
      <c r="I235" s="20">
        <f t="shared" si="227"/>
        <v>0</v>
      </c>
      <c r="J235" s="20">
        <f t="shared" si="228"/>
        <v>0</v>
      </c>
      <c r="K235" s="4">
        <v>2.0219999999999998</v>
      </c>
      <c r="L235" s="20">
        <f t="shared" si="186"/>
        <v>0</v>
      </c>
      <c r="M235" s="20">
        <f t="shared" si="187"/>
        <v>0</v>
      </c>
      <c r="N235" s="20">
        <f t="shared" si="188"/>
        <v>0</v>
      </c>
      <c r="O235" s="20">
        <f t="shared" si="189"/>
        <v>0</v>
      </c>
      <c r="P235" s="20">
        <f t="shared" si="190"/>
        <v>0</v>
      </c>
      <c r="Q235" s="20">
        <f t="shared" si="191"/>
        <v>0</v>
      </c>
      <c r="R235" s="20">
        <v>7.4476207566175345E-3</v>
      </c>
      <c r="S235" s="20">
        <f t="shared" si="192"/>
        <v>0</v>
      </c>
      <c r="T235" s="20">
        <f t="shared" si="193"/>
        <v>0</v>
      </c>
      <c r="U235" s="20">
        <f t="shared" si="194"/>
        <v>0</v>
      </c>
      <c r="V235" s="20">
        <v>2.222</v>
      </c>
      <c r="W235" s="20">
        <f t="shared" si="195"/>
        <v>0</v>
      </c>
      <c r="X235" s="20">
        <f t="shared" si="196"/>
        <v>0</v>
      </c>
      <c r="Y235" s="20">
        <f t="shared" si="197"/>
        <v>0</v>
      </c>
      <c r="Z235" s="20">
        <f t="shared" si="198"/>
        <v>0</v>
      </c>
      <c r="AA235" s="20">
        <f t="shared" si="199"/>
        <v>0</v>
      </c>
      <c r="AB235" s="20">
        <f t="shared" si="200"/>
        <v>0</v>
      </c>
      <c r="AC235" s="20">
        <v>8.1925874090198469E-3</v>
      </c>
      <c r="AD235" s="20">
        <f t="shared" si="201"/>
        <v>0</v>
      </c>
      <c r="AE235" s="20">
        <f t="shared" si="202"/>
        <v>0</v>
      </c>
      <c r="AF235" s="20">
        <f t="shared" si="203"/>
        <v>0</v>
      </c>
      <c r="AG235" s="20">
        <v>1.8219999999999998</v>
      </c>
      <c r="AH235" s="20">
        <f t="shared" si="204"/>
        <v>0</v>
      </c>
      <c r="AI235" s="20">
        <f t="shared" si="205"/>
        <v>0</v>
      </c>
      <c r="AJ235" s="20">
        <f t="shared" si="206"/>
        <v>0</v>
      </c>
      <c r="AK235" s="20">
        <f t="shared" si="207"/>
        <v>0</v>
      </c>
      <c r="AL235" s="20">
        <f t="shared" si="208"/>
        <v>0</v>
      </c>
      <c r="AM235" s="20">
        <f t="shared" si="209"/>
        <v>0</v>
      </c>
      <c r="AN235" s="20">
        <v>7.0143799743113133E-3</v>
      </c>
      <c r="AO235" s="20">
        <f t="shared" si="210"/>
        <v>0</v>
      </c>
      <c r="AP235" s="20">
        <f t="shared" si="211"/>
        <v>0</v>
      </c>
      <c r="AQ235" s="20">
        <f t="shared" si="212"/>
        <v>0</v>
      </c>
      <c r="AR235" s="20">
        <v>2.4219999999999997</v>
      </c>
      <c r="AS235" s="20">
        <f t="shared" si="174"/>
        <v>0</v>
      </c>
      <c r="AT235" s="20">
        <f t="shared" si="213"/>
        <v>0</v>
      </c>
      <c r="AU235" s="20">
        <f t="shared" si="214"/>
        <v>0</v>
      </c>
      <c r="AV235" s="20">
        <f t="shared" si="215"/>
        <v>0</v>
      </c>
      <c r="AW235" s="20">
        <f t="shared" si="216"/>
        <v>0</v>
      </c>
      <c r="AX235" s="20">
        <f t="shared" si="217"/>
        <v>0</v>
      </c>
      <c r="AY235" s="20">
        <v>8.5216000855609098E-3</v>
      </c>
      <c r="AZ235" s="20">
        <f t="shared" si="218"/>
        <v>0</v>
      </c>
      <c r="BA235" s="20">
        <f t="shared" si="219"/>
        <v>0</v>
      </c>
      <c r="BB235" s="20">
        <f t="shared" si="220"/>
        <v>0</v>
      </c>
      <c r="BC235" s="20">
        <v>1.6219999999999999</v>
      </c>
      <c r="BD235" s="20">
        <f t="shared" si="175"/>
        <v>0</v>
      </c>
      <c r="BE235" s="20">
        <f t="shared" si="176"/>
        <v>0.44588436367917472</v>
      </c>
      <c r="BF235" s="20">
        <f t="shared" si="177"/>
        <v>0.43276568364589318</v>
      </c>
      <c r="BG235" s="20">
        <f t="shared" si="178"/>
        <v>0.45940299444333416</v>
      </c>
      <c r="BH235" s="20">
        <f t="shared" si="179"/>
        <v>0.42003505831646532</v>
      </c>
      <c r="BI235" s="20">
        <f t="shared" si="180"/>
        <v>0.47333383870989765</v>
      </c>
      <c r="BJ235" s="20">
        <f t="shared" si="181"/>
        <v>0</v>
      </c>
      <c r="BK235" s="20">
        <f t="shared" si="182"/>
        <v>0</v>
      </c>
      <c r="BL235" s="20">
        <f t="shared" si="183"/>
        <v>0</v>
      </c>
      <c r="BM235" s="20">
        <f t="shared" si="184"/>
        <v>0</v>
      </c>
      <c r="BN235" s="20">
        <f t="shared" si="185"/>
        <v>0</v>
      </c>
    </row>
    <row r="236" spans="1:66" x14ac:dyDescent="0.3">
      <c r="A236" s="20">
        <f t="shared" si="173"/>
        <v>219</v>
      </c>
      <c r="B236" s="20">
        <f t="shared" si="221"/>
        <v>0</v>
      </c>
      <c r="C236" s="20">
        <f t="shared" si="222"/>
        <v>0</v>
      </c>
      <c r="D236" s="20">
        <f t="shared" si="223"/>
        <v>0</v>
      </c>
      <c r="E236" s="20">
        <f t="shared" si="224"/>
        <v>0</v>
      </c>
      <c r="F236" s="20">
        <f t="shared" si="225"/>
        <v>0</v>
      </c>
      <c r="G236" s="20">
        <v>7.1134807969135405E-3</v>
      </c>
      <c r="H236" s="20">
        <f t="shared" si="226"/>
        <v>0</v>
      </c>
      <c r="I236" s="20">
        <f t="shared" si="227"/>
        <v>0</v>
      </c>
      <c r="J236" s="20">
        <f t="shared" si="228"/>
        <v>0</v>
      </c>
      <c r="K236" s="4">
        <v>2.0211999999999999</v>
      </c>
      <c r="L236" s="20">
        <f t="shared" si="186"/>
        <v>0</v>
      </c>
      <c r="M236" s="20">
        <f t="shared" si="187"/>
        <v>0</v>
      </c>
      <c r="N236" s="20">
        <f t="shared" si="188"/>
        <v>0</v>
      </c>
      <c r="O236" s="20">
        <f t="shared" si="189"/>
        <v>0</v>
      </c>
      <c r="P236" s="20">
        <f t="shared" si="190"/>
        <v>0</v>
      </c>
      <c r="Q236" s="20">
        <f t="shared" si="191"/>
        <v>0</v>
      </c>
      <c r="R236" s="20">
        <v>6.7626131393022648E-3</v>
      </c>
      <c r="S236" s="20">
        <f t="shared" si="192"/>
        <v>0</v>
      </c>
      <c r="T236" s="20">
        <f t="shared" si="193"/>
        <v>0</v>
      </c>
      <c r="U236" s="20">
        <f t="shared" si="194"/>
        <v>0</v>
      </c>
      <c r="V236" s="20">
        <v>2.2212000000000001</v>
      </c>
      <c r="W236" s="20">
        <f t="shared" si="195"/>
        <v>0</v>
      </c>
      <c r="X236" s="20">
        <f t="shared" si="196"/>
        <v>0</v>
      </c>
      <c r="Y236" s="20">
        <f t="shared" si="197"/>
        <v>0</v>
      </c>
      <c r="Z236" s="20">
        <f t="shared" si="198"/>
        <v>0</v>
      </c>
      <c r="AA236" s="20">
        <f t="shared" si="199"/>
        <v>0</v>
      </c>
      <c r="AB236" s="20">
        <f t="shared" si="200"/>
        <v>0</v>
      </c>
      <c r="AC236" s="20">
        <v>7.4295274715940884E-3</v>
      </c>
      <c r="AD236" s="20">
        <f t="shared" si="201"/>
        <v>0</v>
      </c>
      <c r="AE236" s="20">
        <f t="shared" si="202"/>
        <v>0</v>
      </c>
      <c r="AF236" s="20">
        <f t="shared" si="203"/>
        <v>0</v>
      </c>
      <c r="AG236" s="20">
        <v>1.8211999999999999</v>
      </c>
      <c r="AH236" s="20">
        <f t="shared" si="204"/>
        <v>0</v>
      </c>
      <c r="AI236" s="20">
        <f t="shared" si="205"/>
        <v>0</v>
      </c>
      <c r="AJ236" s="20">
        <f t="shared" si="206"/>
        <v>0</v>
      </c>
      <c r="AK236" s="20">
        <f t="shared" si="207"/>
        <v>0</v>
      </c>
      <c r="AL236" s="20">
        <f t="shared" si="208"/>
        <v>0</v>
      </c>
      <c r="AM236" s="20">
        <f t="shared" si="209"/>
        <v>0</v>
      </c>
      <c r="AN236" s="20">
        <v>6.3773328415948072E-3</v>
      </c>
      <c r="AO236" s="20">
        <f t="shared" si="210"/>
        <v>0</v>
      </c>
      <c r="AP236" s="20">
        <f t="shared" si="211"/>
        <v>0</v>
      </c>
      <c r="AQ236" s="20">
        <f t="shared" si="212"/>
        <v>0</v>
      </c>
      <c r="AR236" s="20">
        <v>2.4211999999999998</v>
      </c>
      <c r="AS236" s="20">
        <f t="shared" si="174"/>
        <v>0</v>
      </c>
      <c r="AT236" s="20">
        <f t="shared" si="213"/>
        <v>0</v>
      </c>
      <c r="AU236" s="20">
        <f t="shared" si="214"/>
        <v>0</v>
      </c>
      <c r="AV236" s="20">
        <f t="shared" si="215"/>
        <v>0</v>
      </c>
      <c r="AW236" s="20">
        <f t="shared" si="216"/>
        <v>0</v>
      </c>
      <c r="AX236" s="20">
        <f t="shared" si="217"/>
        <v>0</v>
      </c>
      <c r="AY236" s="20">
        <v>7.7285316480839583E-3</v>
      </c>
      <c r="AZ236" s="20">
        <f t="shared" si="218"/>
        <v>0</v>
      </c>
      <c r="BA236" s="20">
        <f t="shared" si="219"/>
        <v>0</v>
      </c>
      <c r="BB236" s="20">
        <f t="shared" si="220"/>
        <v>0</v>
      </c>
      <c r="BC236" s="20">
        <v>1.6212</v>
      </c>
      <c r="BD236" s="20">
        <f t="shared" si="175"/>
        <v>0</v>
      </c>
      <c r="BE236" s="20">
        <f t="shared" si="176"/>
        <v>0.44379995232504604</v>
      </c>
      <c r="BF236" s="20">
        <f t="shared" si="177"/>
        <v>0.43067115625901975</v>
      </c>
      <c r="BG236" s="20">
        <f t="shared" si="178"/>
        <v>0.45733125201784136</v>
      </c>
      <c r="BH236" s="20">
        <f t="shared" si="179"/>
        <v>0.41793282708653129</v>
      </c>
      <c r="BI236" s="20">
        <f t="shared" si="180"/>
        <v>0.47127746521146363</v>
      </c>
      <c r="BJ236" s="20">
        <f t="shared" si="181"/>
        <v>0</v>
      </c>
      <c r="BK236" s="20">
        <f t="shared" si="182"/>
        <v>0</v>
      </c>
      <c r="BL236" s="20">
        <f t="shared" si="183"/>
        <v>0</v>
      </c>
      <c r="BM236" s="20">
        <f t="shared" si="184"/>
        <v>0</v>
      </c>
      <c r="BN236" s="20">
        <f t="shared" si="185"/>
        <v>0</v>
      </c>
    </row>
    <row r="237" spans="1:66" x14ac:dyDescent="0.3">
      <c r="A237" s="20">
        <f t="shared" si="173"/>
        <v>220</v>
      </c>
      <c r="B237" s="20">
        <f t="shared" si="221"/>
        <v>0</v>
      </c>
      <c r="C237" s="20">
        <f t="shared" si="222"/>
        <v>0</v>
      </c>
      <c r="D237" s="20">
        <f t="shared" si="223"/>
        <v>0</v>
      </c>
      <c r="E237" s="20">
        <f t="shared" si="224"/>
        <v>0</v>
      </c>
      <c r="F237" s="20">
        <f t="shared" si="225"/>
        <v>0</v>
      </c>
      <c r="G237" s="20">
        <v>9.1924747382552408E-3</v>
      </c>
      <c r="H237" s="20">
        <f t="shared" si="226"/>
        <v>0</v>
      </c>
      <c r="I237" s="20">
        <f t="shared" si="227"/>
        <v>0</v>
      </c>
      <c r="J237" s="20">
        <f t="shared" si="228"/>
        <v>0</v>
      </c>
      <c r="K237" s="4">
        <v>2.0222000000000002</v>
      </c>
      <c r="L237" s="20">
        <f t="shared" si="186"/>
        <v>0</v>
      </c>
      <c r="M237" s="20">
        <f t="shared" si="187"/>
        <v>0</v>
      </c>
      <c r="N237" s="20">
        <f t="shared" si="188"/>
        <v>0</v>
      </c>
      <c r="O237" s="20">
        <f t="shared" si="189"/>
        <v>0</v>
      </c>
      <c r="P237" s="20">
        <f t="shared" si="190"/>
        <v>0</v>
      </c>
      <c r="Q237" s="20">
        <f t="shared" si="191"/>
        <v>0</v>
      </c>
      <c r="R237" s="20">
        <v>8.7599694614538537E-3</v>
      </c>
      <c r="S237" s="20">
        <f t="shared" si="192"/>
        <v>0</v>
      </c>
      <c r="T237" s="20">
        <f t="shared" si="193"/>
        <v>0</v>
      </c>
      <c r="U237" s="20">
        <f t="shared" si="194"/>
        <v>0</v>
      </c>
      <c r="V237" s="20">
        <v>2.2222000000000004</v>
      </c>
      <c r="W237" s="20">
        <f t="shared" si="195"/>
        <v>0</v>
      </c>
      <c r="X237" s="20">
        <f t="shared" si="196"/>
        <v>0</v>
      </c>
      <c r="Y237" s="20">
        <f t="shared" si="197"/>
        <v>0</v>
      </c>
      <c r="Z237" s="20">
        <f t="shared" si="198"/>
        <v>0</v>
      </c>
      <c r="AA237" s="20">
        <f t="shared" si="199"/>
        <v>0</v>
      </c>
      <c r="AB237" s="20">
        <f t="shared" si="200"/>
        <v>0</v>
      </c>
      <c r="AC237" s="20">
        <v>9.571470035043772E-3</v>
      </c>
      <c r="AD237" s="20">
        <f t="shared" si="201"/>
        <v>0</v>
      </c>
      <c r="AE237" s="20">
        <f t="shared" si="202"/>
        <v>0</v>
      </c>
      <c r="AF237" s="20">
        <f t="shared" si="203"/>
        <v>0</v>
      </c>
      <c r="AG237" s="20">
        <v>1.8222000000000003</v>
      </c>
      <c r="AH237" s="20">
        <f t="shared" si="204"/>
        <v>0</v>
      </c>
      <c r="AI237" s="20">
        <f t="shared" si="205"/>
        <v>0</v>
      </c>
      <c r="AJ237" s="20">
        <f t="shared" si="206"/>
        <v>0</v>
      </c>
      <c r="AK237" s="20">
        <f t="shared" si="207"/>
        <v>0</v>
      </c>
      <c r="AL237" s="20">
        <f t="shared" si="208"/>
        <v>0</v>
      </c>
      <c r="AM237" s="20">
        <f t="shared" si="209"/>
        <v>0</v>
      </c>
      <c r="AN237" s="20">
        <v>8.2929917259082497E-3</v>
      </c>
      <c r="AO237" s="20">
        <f t="shared" si="210"/>
        <v>0</v>
      </c>
      <c r="AP237" s="20">
        <f t="shared" si="211"/>
        <v>0</v>
      </c>
      <c r="AQ237" s="20">
        <f t="shared" si="212"/>
        <v>0</v>
      </c>
      <c r="AR237" s="20">
        <v>2.4222000000000001</v>
      </c>
      <c r="AS237" s="20">
        <f t="shared" si="174"/>
        <v>0</v>
      </c>
      <c r="AT237" s="20">
        <f t="shared" si="213"/>
        <v>0</v>
      </c>
      <c r="AU237" s="20">
        <f t="shared" si="214"/>
        <v>0</v>
      </c>
      <c r="AV237" s="20">
        <f t="shared" si="215"/>
        <v>0</v>
      </c>
      <c r="AW237" s="20">
        <f t="shared" si="216"/>
        <v>0</v>
      </c>
      <c r="AX237" s="20">
        <f t="shared" si="217"/>
        <v>0</v>
      </c>
      <c r="AY237" s="20">
        <v>9.9148649937725875E-3</v>
      </c>
      <c r="AZ237" s="20">
        <f t="shared" si="218"/>
        <v>0</v>
      </c>
      <c r="BA237" s="20">
        <f t="shared" si="219"/>
        <v>0</v>
      </c>
      <c r="BB237" s="20">
        <f t="shared" si="220"/>
        <v>0</v>
      </c>
      <c r="BC237" s="20">
        <v>1.6222000000000003</v>
      </c>
      <c r="BD237" s="20">
        <f t="shared" si="175"/>
        <v>0</v>
      </c>
      <c r="BE237" s="20">
        <f t="shared" si="176"/>
        <v>0.44172491875236081</v>
      </c>
      <c r="BF237" s="20">
        <f t="shared" si="177"/>
        <v>0.4285864106747016</v>
      </c>
      <c r="BG237" s="20">
        <f t="shared" si="178"/>
        <v>0.45526847472675736</v>
      </c>
      <c r="BH237" s="20">
        <f t="shared" si="179"/>
        <v>0.41584077250289081</v>
      </c>
      <c r="BI237" s="20">
        <f t="shared" si="180"/>
        <v>0.46922963619159075</v>
      </c>
      <c r="BJ237" s="20">
        <f t="shared" si="181"/>
        <v>0</v>
      </c>
      <c r="BK237" s="20">
        <f t="shared" si="182"/>
        <v>0</v>
      </c>
      <c r="BL237" s="20">
        <f t="shared" si="183"/>
        <v>0</v>
      </c>
      <c r="BM237" s="20">
        <f t="shared" si="184"/>
        <v>0</v>
      </c>
      <c r="BN237" s="20">
        <f t="shared" si="185"/>
        <v>0</v>
      </c>
    </row>
    <row r="238" spans="1:66" x14ac:dyDescent="0.3">
      <c r="A238" s="20">
        <f t="shared" si="173"/>
        <v>221</v>
      </c>
      <c r="B238" s="20">
        <f t="shared" si="221"/>
        <v>0</v>
      </c>
      <c r="C238" s="20">
        <f t="shared" si="222"/>
        <v>0</v>
      </c>
      <c r="D238" s="20">
        <f t="shared" si="223"/>
        <v>0</v>
      </c>
      <c r="E238" s="20">
        <f t="shared" si="224"/>
        <v>0</v>
      </c>
      <c r="F238" s="20">
        <f t="shared" si="225"/>
        <v>0</v>
      </c>
      <c r="G238" s="20">
        <v>9.3032351957834658E-3</v>
      </c>
      <c r="H238" s="20">
        <f t="shared" si="226"/>
        <v>0</v>
      </c>
      <c r="I238" s="20">
        <f t="shared" si="227"/>
        <v>0</v>
      </c>
      <c r="J238" s="20">
        <f t="shared" si="228"/>
        <v>0</v>
      </c>
      <c r="K238" s="4">
        <v>2.0226000000000002</v>
      </c>
      <c r="L238" s="20">
        <f t="shared" si="186"/>
        <v>0</v>
      </c>
      <c r="M238" s="20">
        <f t="shared" si="187"/>
        <v>0</v>
      </c>
      <c r="N238" s="20">
        <f t="shared" si="188"/>
        <v>0</v>
      </c>
      <c r="O238" s="20">
        <f t="shared" si="189"/>
        <v>0</v>
      </c>
      <c r="P238" s="20">
        <f t="shared" si="190"/>
        <v>0</v>
      </c>
      <c r="Q238" s="20">
        <f t="shared" si="191"/>
        <v>0</v>
      </c>
      <c r="R238" s="20">
        <v>8.8885838435316389E-3</v>
      </c>
      <c r="S238" s="20">
        <f t="shared" si="192"/>
        <v>0</v>
      </c>
      <c r="T238" s="20">
        <f t="shared" si="193"/>
        <v>0</v>
      </c>
      <c r="U238" s="20">
        <f t="shared" si="194"/>
        <v>0</v>
      </c>
      <c r="V238" s="20">
        <v>2.2226000000000004</v>
      </c>
      <c r="W238" s="20">
        <f t="shared" si="195"/>
        <v>0</v>
      </c>
      <c r="X238" s="20">
        <f t="shared" si="196"/>
        <v>0</v>
      </c>
      <c r="Y238" s="20">
        <f t="shared" si="197"/>
        <v>0</v>
      </c>
      <c r="Z238" s="20">
        <f t="shared" si="198"/>
        <v>0</v>
      </c>
      <c r="AA238" s="20">
        <f t="shared" si="199"/>
        <v>0</v>
      </c>
      <c r="AB238" s="20">
        <f t="shared" si="200"/>
        <v>0</v>
      </c>
      <c r="AC238" s="20">
        <v>9.6734236770260607E-3</v>
      </c>
      <c r="AD238" s="20">
        <f t="shared" si="201"/>
        <v>0</v>
      </c>
      <c r="AE238" s="20">
        <f t="shared" si="202"/>
        <v>0</v>
      </c>
      <c r="AF238" s="20">
        <f t="shared" si="203"/>
        <v>0</v>
      </c>
      <c r="AG238" s="20">
        <v>1.8226000000000002</v>
      </c>
      <c r="AH238" s="20">
        <f t="shared" si="204"/>
        <v>0</v>
      </c>
      <c r="AI238" s="20">
        <f t="shared" si="205"/>
        <v>0</v>
      </c>
      <c r="AJ238" s="20">
        <f t="shared" si="206"/>
        <v>0</v>
      </c>
      <c r="AK238" s="20">
        <f t="shared" si="207"/>
        <v>0</v>
      </c>
      <c r="AL238" s="20">
        <f t="shared" si="208"/>
        <v>0</v>
      </c>
      <c r="AM238" s="20">
        <f t="shared" si="209"/>
        <v>0</v>
      </c>
      <c r="AN238" s="20">
        <v>8.4300871589699788E-3</v>
      </c>
      <c r="AO238" s="20">
        <f t="shared" si="210"/>
        <v>0</v>
      </c>
      <c r="AP238" s="20">
        <f t="shared" si="211"/>
        <v>0</v>
      </c>
      <c r="AQ238" s="20">
        <f t="shared" si="212"/>
        <v>0</v>
      </c>
      <c r="AR238" s="20">
        <v>2.4226000000000001</v>
      </c>
      <c r="AS238" s="20">
        <f t="shared" si="174"/>
        <v>0</v>
      </c>
      <c r="AT238" s="20">
        <f t="shared" si="213"/>
        <v>0</v>
      </c>
      <c r="AU238" s="20">
        <f t="shared" si="214"/>
        <v>0</v>
      </c>
      <c r="AV238" s="20">
        <f t="shared" si="215"/>
        <v>0</v>
      </c>
      <c r="AW238" s="20">
        <f t="shared" si="216"/>
        <v>0</v>
      </c>
      <c r="AX238" s="20">
        <f t="shared" si="217"/>
        <v>0</v>
      </c>
      <c r="AY238" s="20">
        <v>1.0007899755632432E-2</v>
      </c>
      <c r="AZ238" s="20">
        <f t="shared" si="218"/>
        <v>0</v>
      </c>
      <c r="BA238" s="20">
        <f t="shared" si="219"/>
        <v>0</v>
      </c>
      <c r="BB238" s="20">
        <f t="shared" si="220"/>
        <v>0</v>
      </c>
      <c r="BC238" s="20">
        <v>1.6226000000000003</v>
      </c>
      <c r="BD238" s="20">
        <f t="shared" si="175"/>
        <v>0</v>
      </c>
      <c r="BE238" s="20">
        <f t="shared" si="176"/>
        <v>0.43965944135048762</v>
      </c>
      <c r="BF238" s="20">
        <f t="shared" si="177"/>
        <v>0.42651161521527187</v>
      </c>
      <c r="BG238" s="20">
        <f t="shared" si="178"/>
        <v>0.45321485113332566</v>
      </c>
      <c r="BH238" s="20">
        <f t="shared" si="179"/>
        <v>0.41375905292878523</v>
      </c>
      <c r="BI238" s="20">
        <f t="shared" si="180"/>
        <v>0.46719055049339447</v>
      </c>
      <c r="BJ238" s="20">
        <f t="shared" si="181"/>
        <v>0</v>
      </c>
      <c r="BK238" s="20">
        <f t="shared" si="182"/>
        <v>0</v>
      </c>
      <c r="BL238" s="20">
        <f t="shared" si="183"/>
        <v>0</v>
      </c>
      <c r="BM238" s="20">
        <f t="shared" si="184"/>
        <v>0</v>
      </c>
      <c r="BN238" s="20">
        <f t="shared" si="185"/>
        <v>0</v>
      </c>
    </row>
    <row r="239" spans="1:66" x14ac:dyDescent="0.3">
      <c r="A239" s="20">
        <f t="shared" si="173"/>
        <v>222</v>
      </c>
      <c r="B239" s="20">
        <f t="shared" si="221"/>
        <v>0</v>
      </c>
      <c r="C239" s="20">
        <f t="shared" si="222"/>
        <v>0</v>
      </c>
      <c r="D239" s="20">
        <f t="shared" si="223"/>
        <v>0</v>
      </c>
      <c r="E239" s="20">
        <f t="shared" si="224"/>
        <v>0</v>
      </c>
      <c r="F239" s="20">
        <f t="shared" si="225"/>
        <v>0</v>
      </c>
      <c r="G239" s="20">
        <v>1.0128988904075986E-2</v>
      </c>
      <c r="H239" s="20">
        <f t="shared" si="226"/>
        <v>0</v>
      </c>
      <c r="I239" s="20">
        <f t="shared" si="227"/>
        <v>0</v>
      </c>
      <c r="J239" s="20">
        <f t="shared" si="228"/>
        <v>0</v>
      </c>
      <c r="K239" s="4">
        <v>2.0234999999999999</v>
      </c>
      <c r="L239" s="20">
        <f t="shared" si="186"/>
        <v>0</v>
      </c>
      <c r="M239" s="20">
        <f t="shared" si="187"/>
        <v>0</v>
      </c>
      <c r="N239" s="20">
        <f t="shared" si="188"/>
        <v>0</v>
      </c>
      <c r="O239" s="20">
        <f t="shared" si="189"/>
        <v>0</v>
      </c>
      <c r="P239" s="20">
        <f t="shared" si="190"/>
        <v>0</v>
      </c>
      <c r="Q239" s="20">
        <f t="shared" si="191"/>
        <v>0</v>
      </c>
      <c r="R239" s="20">
        <v>9.6919731133364717E-3</v>
      </c>
      <c r="S239" s="20">
        <f t="shared" si="192"/>
        <v>0</v>
      </c>
      <c r="T239" s="20">
        <f t="shared" si="193"/>
        <v>0</v>
      </c>
      <c r="U239" s="20">
        <f t="shared" si="194"/>
        <v>0</v>
      </c>
      <c r="V239" s="20">
        <v>2.2235</v>
      </c>
      <c r="W239" s="20">
        <f t="shared" si="195"/>
        <v>0</v>
      </c>
      <c r="X239" s="20">
        <f t="shared" si="196"/>
        <v>0</v>
      </c>
      <c r="Y239" s="20">
        <f t="shared" si="197"/>
        <v>0</v>
      </c>
      <c r="Z239" s="20">
        <f t="shared" si="198"/>
        <v>0</v>
      </c>
      <c r="AA239" s="20">
        <f t="shared" si="199"/>
        <v>0</v>
      </c>
      <c r="AB239" s="20">
        <f t="shared" si="200"/>
        <v>0</v>
      </c>
      <c r="AC239" s="20">
        <v>1.0521317418146325E-2</v>
      </c>
      <c r="AD239" s="20">
        <f t="shared" si="201"/>
        <v>0</v>
      </c>
      <c r="AE239" s="20">
        <f t="shared" si="202"/>
        <v>0</v>
      </c>
      <c r="AF239" s="20">
        <f t="shared" si="203"/>
        <v>0</v>
      </c>
      <c r="AG239" s="20">
        <v>1.8234999999999999</v>
      </c>
      <c r="AH239" s="20">
        <f t="shared" si="204"/>
        <v>0</v>
      </c>
      <c r="AI239" s="20">
        <f t="shared" si="205"/>
        <v>0</v>
      </c>
      <c r="AJ239" s="20">
        <f t="shared" si="206"/>
        <v>0</v>
      </c>
      <c r="AK239" s="20">
        <f t="shared" si="207"/>
        <v>0</v>
      </c>
      <c r="AL239" s="20">
        <f t="shared" si="208"/>
        <v>0</v>
      </c>
      <c r="AM239" s="20">
        <f t="shared" si="209"/>
        <v>0</v>
      </c>
      <c r="AN239" s="20">
        <v>9.2109253584423678E-3</v>
      </c>
      <c r="AO239" s="20">
        <f t="shared" si="210"/>
        <v>0</v>
      </c>
      <c r="AP239" s="20">
        <f t="shared" si="211"/>
        <v>0</v>
      </c>
      <c r="AQ239" s="20">
        <f t="shared" si="212"/>
        <v>0</v>
      </c>
      <c r="AR239" s="20">
        <v>2.4234999999999998</v>
      </c>
      <c r="AS239" s="20">
        <f t="shared" si="174"/>
        <v>0</v>
      </c>
      <c r="AT239" s="20">
        <f t="shared" si="213"/>
        <v>0</v>
      </c>
      <c r="AU239" s="20">
        <f t="shared" si="214"/>
        <v>0</v>
      </c>
      <c r="AV239" s="20">
        <f t="shared" si="215"/>
        <v>0</v>
      </c>
      <c r="AW239" s="20">
        <f t="shared" si="216"/>
        <v>0</v>
      </c>
      <c r="AX239" s="20">
        <f t="shared" si="217"/>
        <v>0</v>
      </c>
      <c r="AY239" s="20">
        <v>1.0858966302583317E-2</v>
      </c>
      <c r="AZ239" s="20">
        <f t="shared" si="218"/>
        <v>0</v>
      </c>
      <c r="BA239" s="20">
        <f t="shared" si="219"/>
        <v>0</v>
      </c>
      <c r="BB239" s="20">
        <f t="shared" si="220"/>
        <v>0</v>
      </c>
      <c r="BC239" s="20">
        <v>1.6234999999999999</v>
      </c>
      <c r="BD239" s="20">
        <f t="shared" si="175"/>
        <v>0</v>
      </c>
      <c r="BE239" s="20">
        <f t="shared" si="176"/>
        <v>0.43760329532071363</v>
      </c>
      <c r="BF239" s="20">
        <f t="shared" si="177"/>
        <v>0.42444654708866891</v>
      </c>
      <c r="BG239" s="20">
        <f t="shared" si="178"/>
        <v>0.45117015416743</v>
      </c>
      <c r="BH239" s="20">
        <f t="shared" si="179"/>
        <v>0.41168744732643775</v>
      </c>
      <c r="BI239" s="20">
        <f t="shared" si="180"/>
        <v>0.46515997849812024</v>
      </c>
      <c r="BJ239" s="20">
        <f t="shared" si="181"/>
        <v>0</v>
      </c>
      <c r="BK239" s="20">
        <f t="shared" si="182"/>
        <v>0</v>
      </c>
      <c r="BL239" s="20">
        <f t="shared" si="183"/>
        <v>0</v>
      </c>
      <c r="BM239" s="20">
        <f t="shared" si="184"/>
        <v>0</v>
      </c>
      <c r="BN239" s="20">
        <f t="shared" si="185"/>
        <v>0</v>
      </c>
    </row>
    <row r="240" spans="1:66" x14ac:dyDescent="0.3">
      <c r="A240" s="20">
        <f t="shared" si="173"/>
        <v>223</v>
      </c>
      <c r="B240" s="20">
        <f t="shared" si="221"/>
        <v>0</v>
      </c>
      <c r="C240" s="20">
        <f t="shared" si="222"/>
        <v>0</v>
      </c>
      <c r="D240" s="20">
        <f t="shared" si="223"/>
        <v>0</v>
      </c>
      <c r="E240" s="20">
        <f t="shared" si="224"/>
        <v>0</v>
      </c>
      <c r="F240" s="20">
        <f t="shared" si="225"/>
        <v>0</v>
      </c>
      <c r="G240" s="20">
        <v>1.0736891258824266E-2</v>
      </c>
      <c r="H240" s="20">
        <f t="shared" si="226"/>
        <v>0</v>
      </c>
      <c r="I240" s="20">
        <f t="shared" si="227"/>
        <v>0</v>
      </c>
      <c r="J240" s="20">
        <f t="shared" si="228"/>
        <v>0</v>
      </c>
      <c r="K240" s="4">
        <v>2.0238</v>
      </c>
      <c r="L240" s="20">
        <f t="shared" si="186"/>
        <v>0</v>
      </c>
      <c r="M240" s="20">
        <f t="shared" si="187"/>
        <v>0</v>
      </c>
      <c r="N240" s="20">
        <f t="shared" si="188"/>
        <v>0</v>
      </c>
      <c r="O240" s="20">
        <f t="shared" si="189"/>
        <v>0</v>
      </c>
      <c r="P240" s="20">
        <f t="shared" si="190"/>
        <v>0</v>
      </c>
      <c r="Q240" s="20">
        <f t="shared" si="191"/>
        <v>0</v>
      </c>
      <c r="R240" s="20">
        <v>1.0268909922777403E-2</v>
      </c>
      <c r="S240" s="20">
        <f t="shared" si="192"/>
        <v>0</v>
      </c>
      <c r="T240" s="20">
        <f t="shared" si="193"/>
        <v>0</v>
      </c>
      <c r="U240" s="20">
        <f t="shared" si="194"/>
        <v>0</v>
      </c>
      <c r="V240" s="20">
        <v>2.2238000000000002</v>
      </c>
      <c r="W240" s="20">
        <f t="shared" si="195"/>
        <v>0</v>
      </c>
      <c r="X240" s="20">
        <f t="shared" si="196"/>
        <v>0</v>
      </c>
      <c r="Y240" s="20">
        <f t="shared" si="197"/>
        <v>0</v>
      </c>
      <c r="Z240" s="20">
        <f t="shared" si="198"/>
        <v>0</v>
      </c>
      <c r="AA240" s="20">
        <f t="shared" si="199"/>
        <v>0</v>
      </c>
      <c r="AB240" s="20">
        <f t="shared" si="200"/>
        <v>0</v>
      </c>
      <c r="AC240" s="20">
        <v>1.1141312089198774E-2</v>
      </c>
      <c r="AD240" s="20">
        <f t="shared" si="201"/>
        <v>0</v>
      </c>
      <c r="AE240" s="20">
        <f t="shared" si="202"/>
        <v>0</v>
      </c>
      <c r="AF240" s="20">
        <f t="shared" si="203"/>
        <v>0</v>
      </c>
      <c r="AG240" s="20">
        <v>1.8238000000000001</v>
      </c>
      <c r="AH240" s="20">
        <f t="shared" si="204"/>
        <v>0</v>
      </c>
      <c r="AI240" s="20">
        <f t="shared" si="205"/>
        <v>0</v>
      </c>
      <c r="AJ240" s="20">
        <f t="shared" si="206"/>
        <v>0</v>
      </c>
      <c r="AK240" s="20">
        <f t="shared" si="207"/>
        <v>0</v>
      </c>
      <c r="AL240" s="20">
        <f t="shared" si="208"/>
        <v>0</v>
      </c>
      <c r="AM240" s="20">
        <f t="shared" si="209"/>
        <v>0</v>
      </c>
      <c r="AN240" s="20">
        <v>9.7754929067803698E-3</v>
      </c>
      <c r="AO240" s="20">
        <f t="shared" si="210"/>
        <v>0</v>
      </c>
      <c r="AP240" s="20">
        <f t="shared" si="211"/>
        <v>0</v>
      </c>
      <c r="AQ240" s="20">
        <f t="shared" si="212"/>
        <v>0</v>
      </c>
      <c r="AR240" s="20">
        <v>2.4238</v>
      </c>
      <c r="AS240" s="20">
        <f t="shared" si="174"/>
        <v>0</v>
      </c>
      <c r="AT240" s="20">
        <f t="shared" si="213"/>
        <v>0</v>
      </c>
      <c r="AU240" s="20">
        <f t="shared" si="214"/>
        <v>0</v>
      </c>
      <c r="AV240" s="20">
        <f t="shared" si="215"/>
        <v>0</v>
      </c>
      <c r="AW240" s="20">
        <f t="shared" si="216"/>
        <v>0</v>
      </c>
      <c r="AX240" s="20">
        <f t="shared" si="217"/>
        <v>0</v>
      </c>
      <c r="AY240" s="20">
        <v>1.1490764345036264E-2</v>
      </c>
      <c r="AZ240" s="20">
        <f t="shared" si="218"/>
        <v>0</v>
      </c>
      <c r="BA240" s="20">
        <f t="shared" si="219"/>
        <v>0</v>
      </c>
      <c r="BB240" s="20">
        <f t="shared" si="220"/>
        <v>0</v>
      </c>
      <c r="BC240" s="20">
        <v>1.6238000000000001</v>
      </c>
      <c r="BD240" s="20">
        <f t="shared" si="175"/>
        <v>0</v>
      </c>
      <c r="BE240" s="20">
        <f t="shared" si="176"/>
        <v>0.43555665684575484</v>
      </c>
      <c r="BF240" s="20">
        <f t="shared" si="177"/>
        <v>0.42239137244580027</v>
      </c>
      <c r="BG240" s="20">
        <f t="shared" si="178"/>
        <v>0.44913457015677777</v>
      </c>
      <c r="BH240" s="20">
        <f t="shared" si="179"/>
        <v>0.40962611192907916</v>
      </c>
      <c r="BI240" s="20">
        <f t="shared" si="180"/>
        <v>0.46313811679095984</v>
      </c>
      <c r="BJ240" s="20">
        <f t="shared" si="181"/>
        <v>0</v>
      </c>
      <c r="BK240" s="20">
        <f t="shared" si="182"/>
        <v>0</v>
      </c>
      <c r="BL240" s="20">
        <f t="shared" si="183"/>
        <v>0</v>
      </c>
      <c r="BM240" s="20">
        <f t="shared" si="184"/>
        <v>0</v>
      </c>
      <c r="BN240" s="20">
        <f t="shared" si="185"/>
        <v>0</v>
      </c>
    </row>
    <row r="241" spans="1:66" x14ac:dyDescent="0.3">
      <c r="A241" s="20">
        <f t="shared" si="173"/>
        <v>224</v>
      </c>
      <c r="B241" s="20">
        <f t="shared" si="221"/>
        <v>0</v>
      </c>
      <c r="C241" s="20">
        <f t="shared" si="222"/>
        <v>0</v>
      </c>
      <c r="D241" s="20">
        <f t="shared" si="223"/>
        <v>0</v>
      </c>
      <c r="E241" s="20">
        <f t="shared" si="224"/>
        <v>0</v>
      </c>
      <c r="F241" s="20">
        <f t="shared" si="225"/>
        <v>0</v>
      </c>
      <c r="G241" s="20">
        <v>1.0259575082657624E-2</v>
      </c>
      <c r="H241" s="20">
        <f t="shared" si="226"/>
        <v>0</v>
      </c>
      <c r="I241" s="20">
        <f t="shared" si="227"/>
        <v>0</v>
      </c>
      <c r="J241" s="20">
        <f t="shared" si="228"/>
        <v>0</v>
      </c>
      <c r="K241" s="4">
        <v>2.0247999999999999</v>
      </c>
      <c r="L241" s="20">
        <f t="shared" si="186"/>
        <v>0</v>
      </c>
      <c r="M241" s="20">
        <f t="shared" si="187"/>
        <v>0</v>
      </c>
      <c r="N241" s="20">
        <f t="shared" si="188"/>
        <v>0</v>
      </c>
      <c r="O241" s="20">
        <f t="shared" si="189"/>
        <v>0</v>
      </c>
      <c r="P241" s="20">
        <f t="shared" si="190"/>
        <v>0</v>
      </c>
      <c r="Q241" s="20">
        <f t="shared" si="191"/>
        <v>0</v>
      </c>
      <c r="R241" s="20">
        <v>9.8219262962138121E-3</v>
      </c>
      <c r="S241" s="20">
        <f t="shared" si="192"/>
        <v>0</v>
      </c>
      <c r="T241" s="20">
        <f t="shared" si="193"/>
        <v>0</v>
      </c>
      <c r="U241" s="20">
        <f t="shared" si="194"/>
        <v>0</v>
      </c>
      <c r="V241" s="20">
        <v>2.2248000000000001</v>
      </c>
      <c r="W241" s="20">
        <f t="shared" si="195"/>
        <v>0</v>
      </c>
      <c r="X241" s="20">
        <f t="shared" si="196"/>
        <v>0</v>
      </c>
      <c r="Y241" s="20">
        <f t="shared" si="197"/>
        <v>0</v>
      </c>
      <c r="Z241" s="20">
        <f t="shared" si="198"/>
        <v>0</v>
      </c>
      <c r="AA241" s="20">
        <f t="shared" si="199"/>
        <v>0</v>
      </c>
      <c r="AB241" s="20">
        <f t="shared" si="200"/>
        <v>0</v>
      </c>
      <c r="AC241" s="20">
        <v>1.0652474733182093E-2</v>
      </c>
      <c r="AD241" s="20">
        <f t="shared" si="201"/>
        <v>0</v>
      </c>
      <c r="AE241" s="20">
        <f t="shared" si="202"/>
        <v>0</v>
      </c>
      <c r="AF241" s="20">
        <f t="shared" si="203"/>
        <v>0</v>
      </c>
      <c r="AG241" s="20">
        <v>1.8248</v>
      </c>
      <c r="AH241" s="20">
        <f t="shared" si="204"/>
        <v>0</v>
      </c>
      <c r="AI241" s="20">
        <f t="shared" si="205"/>
        <v>0</v>
      </c>
      <c r="AJ241" s="20">
        <f t="shared" si="206"/>
        <v>0</v>
      </c>
      <c r="AK241" s="20">
        <f t="shared" si="207"/>
        <v>0</v>
      </c>
      <c r="AL241" s="20">
        <f t="shared" si="208"/>
        <v>0</v>
      </c>
      <c r="AM241" s="20">
        <f t="shared" si="209"/>
        <v>0</v>
      </c>
      <c r="AN241" s="20">
        <v>9.3494256178007218E-3</v>
      </c>
      <c r="AO241" s="20">
        <f t="shared" si="210"/>
        <v>0</v>
      </c>
      <c r="AP241" s="20">
        <f t="shared" si="211"/>
        <v>0</v>
      </c>
      <c r="AQ241" s="20">
        <f t="shared" si="212"/>
        <v>0</v>
      </c>
      <c r="AR241" s="20">
        <v>2.4247999999999998</v>
      </c>
      <c r="AS241" s="20">
        <f t="shared" si="174"/>
        <v>0</v>
      </c>
      <c r="AT241" s="20">
        <f t="shared" si="213"/>
        <v>0</v>
      </c>
      <c r="AU241" s="20">
        <f t="shared" si="214"/>
        <v>0</v>
      </c>
      <c r="AV241" s="20">
        <f t="shared" si="215"/>
        <v>0</v>
      </c>
      <c r="AW241" s="20">
        <f t="shared" si="216"/>
        <v>0</v>
      </c>
      <c r="AX241" s="20">
        <f t="shared" si="217"/>
        <v>0</v>
      </c>
      <c r="AY241" s="20">
        <v>1.0990617337361952E-2</v>
      </c>
      <c r="AZ241" s="20">
        <f t="shared" si="218"/>
        <v>0</v>
      </c>
      <c r="BA241" s="20">
        <f t="shared" si="219"/>
        <v>0</v>
      </c>
      <c r="BB241" s="20">
        <f t="shared" si="220"/>
        <v>0</v>
      </c>
      <c r="BC241" s="20">
        <v>1.6248</v>
      </c>
      <c r="BD241" s="20">
        <f t="shared" si="175"/>
        <v>0</v>
      </c>
      <c r="BE241" s="20">
        <f t="shared" si="176"/>
        <v>0.43351923077222893</v>
      </c>
      <c r="BF241" s="20">
        <f t="shared" si="177"/>
        <v>0.42034580038808883</v>
      </c>
      <c r="BG241" s="20">
        <f t="shared" si="178"/>
        <v>0.44710779936050443</v>
      </c>
      <c r="BH241" s="20">
        <f t="shared" si="179"/>
        <v>0.40757475977489926</v>
      </c>
      <c r="BI241" s="20">
        <f t="shared" si="180"/>
        <v>0.46112466069607161</v>
      </c>
      <c r="BJ241" s="20">
        <f t="shared" si="181"/>
        <v>0</v>
      </c>
      <c r="BK241" s="20">
        <f t="shared" si="182"/>
        <v>0</v>
      </c>
      <c r="BL241" s="20">
        <f t="shared" si="183"/>
        <v>0</v>
      </c>
      <c r="BM241" s="20">
        <f t="shared" si="184"/>
        <v>0</v>
      </c>
      <c r="BN241" s="20">
        <f t="shared" si="185"/>
        <v>0</v>
      </c>
    </row>
    <row r="242" spans="1:66" x14ac:dyDescent="0.3">
      <c r="A242" s="20">
        <f t="shared" si="173"/>
        <v>225</v>
      </c>
      <c r="B242" s="20">
        <f t="shared" si="221"/>
        <v>0</v>
      </c>
      <c r="C242" s="20">
        <f t="shared" si="222"/>
        <v>0</v>
      </c>
      <c r="D242" s="20">
        <f t="shared" si="223"/>
        <v>0</v>
      </c>
      <c r="E242" s="20">
        <f t="shared" si="224"/>
        <v>0</v>
      </c>
      <c r="F242" s="20">
        <f t="shared" si="225"/>
        <v>0</v>
      </c>
      <c r="G242" s="20">
        <v>1.0943576979624448E-2</v>
      </c>
      <c r="H242" s="20">
        <f t="shared" si="226"/>
        <v>0</v>
      </c>
      <c r="I242" s="20">
        <f t="shared" si="227"/>
        <v>0</v>
      </c>
      <c r="J242" s="20">
        <f t="shared" si="228"/>
        <v>0</v>
      </c>
      <c r="K242" s="4">
        <v>2.0255999999999998</v>
      </c>
      <c r="L242" s="20">
        <f t="shared" si="186"/>
        <v>0</v>
      </c>
      <c r="M242" s="20">
        <f t="shared" si="187"/>
        <v>0</v>
      </c>
      <c r="N242" s="20">
        <f t="shared" si="188"/>
        <v>0</v>
      </c>
      <c r="O242" s="20">
        <f t="shared" si="189"/>
        <v>0</v>
      </c>
      <c r="P242" s="20">
        <f t="shared" si="190"/>
        <v>0</v>
      </c>
      <c r="Q242" s="20">
        <f t="shared" si="191"/>
        <v>0</v>
      </c>
      <c r="R242" s="20">
        <v>1.0474521828284455E-2</v>
      </c>
      <c r="S242" s="20">
        <f t="shared" si="192"/>
        <v>0</v>
      </c>
      <c r="T242" s="20">
        <f t="shared" si="193"/>
        <v>0</v>
      </c>
      <c r="U242" s="20">
        <f t="shared" si="194"/>
        <v>0</v>
      </c>
      <c r="V242" s="20">
        <v>2.2256</v>
      </c>
      <c r="W242" s="20">
        <f t="shared" si="195"/>
        <v>0</v>
      </c>
      <c r="X242" s="20">
        <f t="shared" si="196"/>
        <v>0</v>
      </c>
      <c r="Y242" s="20">
        <f t="shared" si="197"/>
        <v>0</v>
      </c>
      <c r="Z242" s="20">
        <f t="shared" si="198"/>
        <v>0</v>
      </c>
      <c r="AA242" s="20">
        <f t="shared" si="199"/>
        <v>0</v>
      </c>
      <c r="AB242" s="20">
        <f t="shared" si="200"/>
        <v>0</v>
      </c>
      <c r="AC242" s="20">
        <v>1.1358379330574042E-2</v>
      </c>
      <c r="AD242" s="20">
        <f t="shared" si="201"/>
        <v>0</v>
      </c>
      <c r="AE242" s="20">
        <f t="shared" si="202"/>
        <v>0</v>
      </c>
      <c r="AF242" s="20">
        <f t="shared" si="203"/>
        <v>0</v>
      </c>
      <c r="AG242" s="20">
        <v>1.8255999999999999</v>
      </c>
      <c r="AH242" s="20">
        <f t="shared" si="204"/>
        <v>0</v>
      </c>
      <c r="AI242" s="20">
        <f t="shared" si="205"/>
        <v>0</v>
      </c>
      <c r="AJ242" s="20">
        <f t="shared" si="206"/>
        <v>0</v>
      </c>
      <c r="AK242" s="20">
        <f t="shared" si="207"/>
        <v>0</v>
      </c>
      <c r="AL242" s="20">
        <f t="shared" si="208"/>
        <v>0</v>
      </c>
      <c r="AM242" s="20">
        <f t="shared" si="209"/>
        <v>0</v>
      </c>
      <c r="AN242" s="20">
        <v>9.9706743098851858E-3</v>
      </c>
      <c r="AO242" s="20">
        <f t="shared" si="210"/>
        <v>0</v>
      </c>
      <c r="AP242" s="20">
        <f t="shared" si="211"/>
        <v>0</v>
      </c>
      <c r="AQ242" s="20">
        <f t="shared" si="212"/>
        <v>0</v>
      </c>
      <c r="AR242" s="20">
        <v>2.4255999999999998</v>
      </c>
      <c r="AS242" s="20">
        <f t="shared" si="174"/>
        <v>0</v>
      </c>
      <c r="AT242" s="20">
        <f t="shared" si="213"/>
        <v>0</v>
      </c>
      <c r="AU242" s="20">
        <f t="shared" si="214"/>
        <v>0</v>
      </c>
      <c r="AV242" s="20">
        <f t="shared" si="215"/>
        <v>0</v>
      </c>
      <c r="AW242" s="20">
        <f t="shared" si="216"/>
        <v>0</v>
      </c>
      <c r="AX242" s="20">
        <f t="shared" si="217"/>
        <v>0</v>
      </c>
      <c r="AY242" s="20">
        <v>1.170867829969191E-2</v>
      </c>
      <c r="AZ242" s="20">
        <f t="shared" si="218"/>
        <v>0</v>
      </c>
      <c r="BA242" s="20">
        <f t="shared" si="219"/>
        <v>0</v>
      </c>
      <c r="BB242" s="20">
        <f t="shared" si="220"/>
        <v>0</v>
      </c>
      <c r="BC242" s="20">
        <v>1.6255999999999999</v>
      </c>
      <c r="BD242" s="20">
        <f t="shared" si="175"/>
        <v>0</v>
      </c>
      <c r="BE242" s="20">
        <f t="shared" si="176"/>
        <v>0.43149104895773732</v>
      </c>
      <c r="BF242" s="20">
        <f t="shared" si="177"/>
        <v>0.41830985717725755</v>
      </c>
      <c r="BG242" s="20">
        <f t="shared" si="178"/>
        <v>0.4450898792102374</v>
      </c>
      <c r="BH242" s="20">
        <f t="shared" si="179"/>
        <v>0.40553341151309646</v>
      </c>
      <c r="BI242" s="20">
        <f t="shared" si="180"/>
        <v>0.45911965319216441</v>
      </c>
      <c r="BJ242" s="20">
        <f t="shared" si="181"/>
        <v>0</v>
      </c>
      <c r="BK242" s="20">
        <f t="shared" si="182"/>
        <v>0</v>
      </c>
      <c r="BL242" s="20">
        <f t="shared" si="183"/>
        <v>0</v>
      </c>
      <c r="BM242" s="20">
        <f t="shared" si="184"/>
        <v>0</v>
      </c>
      <c r="BN242" s="20">
        <f t="shared" si="185"/>
        <v>0</v>
      </c>
    </row>
    <row r="243" spans="1:66" x14ac:dyDescent="0.3">
      <c r="A243" s="20">
        <f t="shared" si="173"/>
        <v>226</v>
      </c>
      <c r="B243" s="20">
        <f t="shared" si="221"/>
        <v>0</v>
      </c>
      <c r="C243" s="20">
        <f t="shared" si="222"/>
        <v>0</v>
      </c>
      <c r="D243" s="20">
        <f t="shared" si="223"/>
        <v>0</v>
      </c>
      <c r="E243" s="20">
        <f t="shared" si="224"/>
        <v>0</v>
      </c>
      <c r="F243" s="20">
        <f t="shared" si="225"/>
        <v>0</v>
      </c>
      <c r="G243" s="20">
        <v>9.3956397425750682E-3</v>
      </c>
      <c r="H243" s="20">
        <f t="shared" si="226"/>
        <v>0</v>
      </c>
      <c r="I243" s="20">
        <f t="shared" si="227"/>
        <v>0</v>
      </c>
      <c r="J243" s="20">
        <f t="shared" si="228"/>
        <v>0</v>
      </c>
      <c r="K243" s="4">
        <v>2.0259999999999998</v>
      </c>
      <c r="L243" s="20">
        <f t="shared" si="186"/>
        <v>0</v>
      </c>
      <c r="M243" s="20">
        <f t="shared" si="187"/>
        <v>0</v>
      </c>
      <c r="N243" s="20">
        <f t="shared" si="188"/>
        <v>0</v>
      </c>
      <c r="O243" s="20">
        <f t="shared" si="189"/>
        <v>0</v>
      </c>
      <c r="P243" s="20">
        <f t="shared" si="190"/>
        <v>0</v>
      </c>
      <c r="Q243" s="20">
        <f t="shared" si="191"/>
        <v>0</v>
      </c>
      <c r="R243" s="20">
        <v>8.9805637900652879E-3</v>
      </c>
      <c r="S243" s="20">
        <f t="shared" si="192"/>
        <v>0</v>
      </c>
      <c r="T243" s="20">
        <f t="shared" si="193"/>
        <v>0</v>
      </c>
      <c r="U243" s="20">
        <f t="shared" si="194"/>
        <v>0</v>
      </c>
      <c r="V243" s="20">
        <v>2.226</v>
      </c>
      <c r="W243" s="20">
        <f t="shared" si="195"/>
        <v>0</v>
      </c>
      <c r="X243" s="20">
        <f t="shared" si="196"/>
        <v>0</v>
      </c>
      <c r="Y243" s="20">
        <f t="shared" si="197"/>
        <v>0</v>
      </c>
      <c r="Z243" s="20">
        <f t="shared" si="198"/>
        <v>0</v>
      </c>
      <c r="AA243" s="20">
        <f t="shared" si="199"/>
        <v>0</v>
      </c>
      <c r="AB243" s="20">
        <f t="shared" si="200"/>
        <v>0</v>
      </c>
      <c r="AC243" s="20">
        <v>9.7569262552154035E-3</v>
      </c>
      <c r="AD243" s="20">
        <f t="shared" si="201"/>
        <v>0</v>
      </c>
      <c r="AE243" s="20">
        <f t="shared" si="202"/>
        <v>0</v>
      </c>
      <c r="AF243" s="20">
        <f t="shared" si="203"/>
        <v>0</v>
      </c>
      <c r="AG243" s="20">
        <v>1.8259999999999998</v>
      </c>
      <c r="AH243" s="20">
        <f t="shared" si="204"/>
        <v>0</v>
      </c>
      <c r="AI243" s="20">
        <f t="shared" si="205"/>
        <v>0</v>
      </c>
      <c r="AJ243" s="20">
        <f t="shared" si="206"/>
        <v>0</v>
      </c>
      <c r="AK243" s="20">
        <f t="shared" si="207"/>
        <v>0</v>
      </c>
      <c r="AL243" s="20">
        <f t="shared" si="208"/>
        <v>0</v>
      </c>
      <c r="AM243" s="20">
        <f t="shared" si="209"/>
        <v>0</v>
      </c>
      <c r="AN243" s="20">
        <v>8.5399138253938744E-3</v>
      </c>
      <c r="AO243" s="20">
        <f t="shared" si="210"/>
        <v>0</v>
      </c>
      <c r="AP243" s="20">
        <f t="shared" si="211"/>
        <v>0</v>
      </c>
      <c r="AQ243" s="20">
        <f t="shared" si="212"/>
        <v>0</v>
      </c>
      <c r="AR243" s="20">
        <v>2.4259999999999997</v>
      </c>
      <c r="AS243" s="20">
        <f t="shared" si="174"/>
        <v>0</v>
      </c>
      <c r="AT243" s="20">
        <f t="shared" si="213"/>
        <v>0</v>
      </c>
      <c r="AU243" s="20">
        <f t="shared" si="214"/>
        <v>0</v>
      </c>
      <c r="AV243" s="20">
        <f t="shared" si="215"/>
        <v>0</v>
      </c>
      <c r="AW243" s="20">
        <f t="shared" si="216"/>
        <v>0</v>
      </c>
      <c r="AX243" s="20">
        <f t="shared" si="217"/>
        <v>0</v>
      </c>
      <c r="AY243" s="20">
        <v>1.0082396871070043E-2</v>
      </c>
      <c r="AZ243" s="20">
        <f t="shared" si="218"/>
        <v>0</v>
      </c>
      <c r="BA243" s="20">
        <f t="shared" si="219"/>
        <v>0</v>
      </c>
      <c r="BB243" s="20">
        <f t="shared" si="220"/>
        <v>0</v>
      </c>
      <c r="BC243" s="20">
        <v>1.6259999999999999</v>
      </c>
      <c r="BD243" s="20">
        <f t="shared" si="175"/>
        <v>0</v>
      </c>
      <c r="BE243" s="20">
        <f t="shared" si="176"/>
        <v>0.42947221332686664</v>
      </c>
      <c r="BF243" s="20">
        <f t="shared" si="177"/>
        <v>0.41628363696014015</v>
      </c>
      <c r="BG243" s="20">
        <f t="shared" si="178"/>
        <v>0.44308091946011174</v>
      </c>
      <c r="BH243" s="20">
        <f t="shared" si="179"/>
        <v>0.40350215356746849</v>
      </c>
      <c r="BI243" s="20">
        <f t="shared" si="180"/>
        <v>0.45712321191197919</v>
      </c>
      <c r="BJ243" s="20">
        <f t="shared" si="181"/>
        <v>0</v>
      </c>
      <c r="BK243" s="20">
        <f t="shared" si="182"/>
        <v>0</v>
      </c>
      <c r="BL243" s="20">
        <f t="shared" si="183"/>
        <v>0</v>
      </c>
      <c r="BM243" s="20">
        <f t="shared" si="184"/>
        <v>0</v>
      </c>
      <c r="BN243" s="20">
        <f t="shared" si="185"/>
        <v>0</v>
      </c>
    </row>
    <row r="244" spans="1:66" x14ac:dyDescent="0.3">
      <c r="A244" s="20">
        <f t="shared" si="173"/>
        <v>227</v>
      </c>
      <c r="B244" s="20">
        <f t="shared" si="221"/>
        <v>0</v>
      </c>
      <c r="C244" s="20">
        <f t="shared" si="222"/>
        <v>0</v>
      </c>
      <c r="D244" s="20">
        <f t="shared" si="223"/>
        <v>0</v>
      </c>
      <c r="E244" s="20">
        <f t="shared" si="224"/>
        <v>0</v>
      </c>
      <c r="F244" s="20">
        <f t="shared" si="225"/>
        <v>0</v>
      </c>
      <c r="G244" s="20">
        <v>9.6641503918789562E-3</v>
      </c>
      <c r="H244" s="20">
        <f t="shared" si="226"/>
        <v>0</v>
      </c>
      <c r="I244" s="20">
        <f t="shared" si="227"/>
        <v>0</v>
      </c>
      <c r="J244" s="20">
        <f t="shared" si="228"/>
        <v>0</v>
      </c>
      <c r="K244" s="4">
        <v>2.0268999999999999</v>
      </c>
      <c r="L244" s="20">
        <f t="shared" si="186"/>
        <v>0</v>
      </c>
      <c r="M244" s="20">
        <f t="shared" si="187"/>
        <v>0</v>
      </c>
      <c r="N244" s="20">
        <f t="shared" si="188"/>
        <v>0</v>
      </c>
      <c r="O244" s="20">
        <f t="shared" si="189"/>
        <v>0</v>
      </c>
      <c r="P244" s="20">
        <f t="shared" si="190"/>
        <v>0</v>
      </c>
      <c r="Q244" s="20">
        <f t="shared" si="191"/>
        <v>0</v>
      </c>
      <c r="R244" s="20">
        <v>9.2386083772283412E-3</v>
      </c>
      <c r="S244" s="20">
        <f t="shared" si="192"/>
        <v>0</v>
      </c>
      <c r="T244" s="20">
        <f t="shared" si="193"/>
        <v>0</v>
      </c>
      <c r="U244" s="20">
        <f t="shared" si="194"/>
        <v>0</v>
      </c>
      <c r="V244" s="20">
        <v>2.2269000000000001</v>
      </c>
      <c r="W244" s="20">
        <f t="shared" si="195"/>
        <v>0</v>
      </c>
      <c r="X244" s="20">
        <f t="shared" si="196"/>
        <v>0</v>
      </c>
      <c r="Y244" s="20">
        <f t="shared" si="197"/>
        <v>0</v>
      </c>
      <c r="Z244" s="20">
        <f t="shared" si="198"/>
        <v>0</v>
      </c>
      <c r="AA244" s="20">
        <f t="shared" si="199"/>
        <v>0</v>
      </c>
      <c r="AB244" s="20">
        <f t="shared" si="200"/>
        <v>0</v>
      </c>
      <c r="AC244" s="20">
        <v>1.0035828947784875E-2</v>
      </c>
      <c r="AD244" s="20">
        <f t="shared" si="201"/>
        <v>0</v>
      </c>
      <c r="AE244" s="20">
        <f t="shared" si="202"/>
        <v>0</v>
      </c>
      <c r="AF244" s="20">
        <f t="shared" si="203"/>
        <v>0</v>
      </c>
      <c r="AG244" s="20">
        <v>1.8269</v>
      </c>
      <c r="AH244" s="20">
        <f t="shared" si="204"/>
        <v>0</v>
      </c>
      <c r="AI244" s="20">
        <f t="shared" si="205"/>
        <v>0</v>
      </c>
      <c r="AJ244" s="20">
        <f t="shared" si="206"/>
        <v>0</v>
      </c>
      <c r="AK244" s="20">
        <f t="shared" si="207"/>
        <v>0</v>
      </c>
      <c r="AL244" s="20">
        <f t="shared" si="208"/>
        <v>0</v>
      </c>
      <c r="AM244" s="20">
        <f t="shared" si="209"/>
        <v>0</v>
      </c>
      <c r="AN244" s="20">
        <v>8.787514236290539E-3</v>
      </c>
      <c r="AO244" s="20">
        <f t="shared" si="210"/>
        <v>0</v>
      </c>
      <c r="AP244" s="20">
        <f t="shared" si="211"/>
        <v>0</v>
      </c>
      <c r="AQ244" s="20">
        <f t="shared" si="212"/>
        <v>0</v>
      </c>
      <c r="AR244" s="20">
        <v>2.4268999999999998</v>
      </c>
      <c r="AS244" s="20">
        <f t="shared" si="174"/>
        <v>0</v>
      </c>
      <c r="AT244" s="20">
        <f t="shared" si="213"/>
        <v>0</v>
      </c>
      <c r="AU244" s="20">
        <f t="shared" si="214"/>
        <v>0</v>
      </c>
      <c r="AV244" s="20">
        <f t="shared" si="215"/>
        <v>0</v>
      </c>
      <c r="AW244" s="20">
        <f t="shared" si="216"/>
        <v>0</v>
      </c>
      <c r="AX244" s="20">
        <f t="shared" si="217"/>
        <v>0</v>
      </c>
      <c r="AY244" s="20">
        <v>1.0362311630428112E-2</v>
      </c>
      <c r="AZ244" s="20">
        <f t="shared" si="218"/>
        <v>0</v>
      </c>
      <c r="BA244" s="20">
        <f t="shared" si="219"/>
        <v>0</v>
      </c>
      <c r="BB244" s="20">
        <f t="shared" si="220"/>
        <v>0</v>
      </c>
      <c r="BC244" s="20">
        <v>1.6269</v>
      </c>
      <c r="BD244" s="20">
        <f t="shared" si="175"/>
        <v>0</v>
      </c>
      <c r="BE244" s="20">
        <f t="shared" si="176"/>
        <v>0.42746250421174448</v>
      </c>
      <c r="BF244" s="20">
        <f t="shared" si="177"/>
        <v>0.414266922206244</v>
      </c>
      <c r="BG244" s="20">
        <f t="shared" si="178"/>
        <v>0.44108069804268768</v>
      </c>
      <c r="BH244" s="20">
        <f t="shared" si="179"/>
        <v>0.40148077029544676</v>
      </c>
      <c r="BI244" s="20">
        <f t="shared" si="180"/>
        <v>0.45513511211345425</v>
      </c>
      <c r="BJ244" s="20">
        <f t="shared" si="181"/>
        <v>0</v>
      </c>
      <c r="BK244" s="20">
        <f t="shared" si="182"/>
        <v>0</v>
      </c>
      <c r="BL244" s="20">
        <f t="shared" si="183"/>
        <v>0</v>
      </c>
      <c r="BM244" s="20">
        <f t="shared" si="184"/>
        <v>0</v>
      </c>
      <c r="BN244" s="20">
        <f t="shared" si="185"/>
        <v>0</v>
      </c>
    </row>
    <row r="245" spans="1:66" x14ac:dyDescent="0.3">
      <c r="A245" s="20">
        <f t="shared" si="173"/>
        <v>228</v>
      </c>
      <c r="B245" s="20">
        <f t="shared" si="221"/>
        <v>0</v>
      </c>
      <c r="C245" s="20">
        <f t="shared" si="222"/>
        <v>0</v>
      </c>
      <c r="D245" s="20">
        <f t="shared" si="223"/>
        <v>0</v>
      </c>
      <c r="E245" s="20">
        <f t="shared" si="224"/>
        <v>0</v>
      </c>
      <c r="F245" s="20">
        <f t="shared" si="225"/>
        <v>0</v>
      </c>
      <c r="G245" s="20">
        <v>8.1287519181767465E-3</v>
      </c>
      <c r="H245" s="20">
        <f t="shared" si="226"/>
        <v>0</v>
      </c>
      <c r="I245" s="20">
        <f t="shared" si="227"/>
        <v>0</v>
      </c>
      <c r="J245" s="20">
        <f t="shared" si="228"/>
        <v>0</v>
      </c>
      <c r="K245" s="4">
        <v>2.0272000000000001</v>
      </c>
      <c r="L245" s="20">
        <f t="shared" si="186"/>
        <v>0</v>
      </c>
      <c r="M245" s="20">
        <f t="shared" si="187"/>
        <v>0</v>
      </c>
      <c r="N245" s="20">
        <f t="shared" si="188"/>
        <v>0</v>
      </c>
      <c r="O245" s="20">
        <f t="shared" si="189"/>
        <v>0</v>
      </c>
      <c r="P245" s="20">
        <f t="shared" si="190"/>
        <v>0</v>
      </c>
      <c r="Q245" s="20">
        <f t="shared" si="191"/>
        <v>0</v>
      </c>
      <c r="R245" s="20">
        <v>7.764842012522255E-3</v>
      </c>
      <c r="S245" s="20">
        <f t="shared" si="192"/>
        <v>0</v>
      </c>
      <c r="T245" s="20">
        <f t="shared" si="193"/>
        <v>0</v>
      </c>
      <c r="U245" s="20">
        <f t="shared" si="194"/>
        <v>0</v>
      </c>
      <c r="V245" s="20">
        <v>2.2272000000000003</v>
      </c>
      <c r="W245" s="20">
        <f t="shared" si="195"/>
        <v>0</v>
      </c>
      <c r="X245" s="20">
        <f t="shared" si="196"/>
        <v>0</v>
      </c>
      <c r="Y245" s="20">
        <f t="shared" si="197"/>
        <v>0</v>
      </c>
      <c r="Z245" s="20">
        <f t="shared" si="198"/>
        <v>0</v>
      </c>
      <c r="AA245" s="20">
        <f t="shared" si="199"/>
        <v>0</v>
      </c>
      <c r="AB245" s="20">
        <f t="shared" si="200"/>
        <v>0</v>
      </c>
      <c r="AC245" s="20">
        <v>8.4575312829618943E-3</v>
      </c>
      <c r="AD245" s="20">
        <f t="shared" si="201"/>
        <v>0</v>
      </c>
      <c r="AE245" s="20">
        <f t="shared" si="202"/>
        <v>0</v>
      </c>
      <c r="AF245" s="20">
        <f t="shared" si="203"/>
        <v>0</v>
      </c>
      <c r="AG245" s="20">
        <v>1.8272000000000002</v>
      </c>
      <c r="AH245" s="20">
        <f t="shared" si="204"/>
        <v>0</v>
      </c>
      <c r="AI245" s="20">
        <f t="shared" si="205"/>
        <v>0</v>
      </c>
      <c r="AJ245" s="20">
        <f t="shared" si="206"/>
        <v>0</v>
      </c>
      <c r="AK245" s="20">
        <f t="shared" si="207"/>
        <v>0</v>
      </c>
      <c r="AL245" s="20">
        <f t="shared" si="208"/>
        <v>0</v>
      </c>
      <c r="AM245" s="20">
        <f t="shared" si="209"/>
        <v>0</v>
      </c>
      <c r="AN245" s="20">
        <v>7.3662295287388879E-3</v>
      </c>
      <c r="AO245" s="20">
        <f t="shared" si="210"/>
        <v>0</v>
      </c>
      <c r="AP245" s="20">
        <f t="shared" si="211"/>
        <v>0</v>
      </c>
      <c r="AQ245" s="20">
        <f t="shared" si="212"/>
        <v>0</v>
      </c>
      <c r="AR245" s="20">
        <v>2.4272</v>
      </c>
      <c r="AS245" s="20">
        <f t="shared" si="174"/>
        <v>0</v>
      </c>
      <c r="AT245" s="20">
        <f t="shared" si="213"/>
        <v>0</v>
      </c>
      <c r="AU245" s="20">
        <f t="shared" si="214"/>
        <v>0</v>
      </c>
      <c r="AV245" s="20">
        <f t="shared" si="215"/>
        <v>0</v>
      </c>
      <c r="AW245" s="20">
        <f t="shared" si="216"/>
        <v>0</v>
      </c>
      <c r="AX245" s="20">
        <f t="shared" si="217"/>
        <v>0</v>
      </c>
      <c r="AY245" s="20">
        <v>8.7599694614538537E-3</v>
      </c>
      <c r="AZ245" s="20">
        <f t="shared" si="218"/>
        <v>0</v>
      </c>
      <c r="BA245" s="20">
        <f t="shared" si="219"/>
        <v>0</v>
      </c>
      <c r="BB245" s="20">
        <f t="shared" si="220"/>
        <v>0</v>
      </c>
      <c r="BC245" s="20">
        <v>1.6272000000000002</v>
      </c>
      <c r="BD245" s="20">
        <f t="shared" si="175"/>
        <v>0</v>
      </c>
      <c r="BE245" s="20">
        <f t="shared" si="176"/>
        <v>0.42546209363406079</v>
      </c>
      <c r="BF245" s="20">
        <f t="shared" si="177"/>
        <v>0.41225987500022598</v>
      </c>
      <c r="BG245" s="20">
        <f t="shared" si="178"/>
        <v>0.43908939704381628</v>
      </c>
      <c r="BH245" s="20">
        <f t="shared" si="179"/>
        <v>0.39946941397241309</v>
      </c>
      <c r="BI245" s="20">
        <f t="shared" si="180"/>
        <v>0.45315554607334974</v>
      </c>
      <c r="BJ245" s="20">
        <f t="shared" si="181"/>
        <v>0</v>
      </c>
      <c r="BK245" s="20">
        <f t="shared" si="182"/>
        <v>0</v>
      </c>
      <c r="BL245" s="20">
        <f t="shared" si="183"/>
        <v>0</v>
      </c>
      <c r="BM245" s="20">
        <f t="shared" si="184"/>
        <v>0</v>
      </c>
      <c r="BN245" s="20">
        <f t="shared" si="185"/>
        <v>0</v>
      </c>
    </row>
    <row r="246" spans="1:66" x14ac:dyDescent="0.3">
      <c r="A246" s="20">
        <f t="shared" si="173"/>
        <v>229</v>
      </c>
      <c r="B246" s="20">
        <f t="shared" si="221"/>
        <v>0</v>
      </c>
      <c r="C246" s="20">
        <f t="shared" si="222"/>
        <v>0</v>
      </c>
      <c r="D246" s="20">
        <f t="shared" si="223"/>
        <v>0</v>
      </c>
      <c r="E246" s="20">
        <f t="shared" si="224"/>
        <v>0</v>
      </c>
      <c r="F246" s="20">
        <f t="shared" si="225"/>
        <v>0</v>
      </c>
      <c r="G246" s="20">
        <v>8.1105215041331613E-3</v>
      </c>
      <c r="H246" s="20">
        <f t="shared" si="226"/>
        <v>0</v>
      </c>
      <c r="I246" s="20">
        <f t="shared" si="227"/>
        <v>0</v>
      </c>
      <c r="J246" s="20">
        <f t="shared" si="228"/>
        <v>0</v>
      </c>
      <c r="K246" s="4">
        <v>2.028</v>
      </c>
      <c r="L246" s="20">
        <f t="shared" si="186"/>
        <v>0</v>
      </c>
      <c r="M246" s="20">
        <f t="shared" si="187"/>
        <v>0</v>
      </c>
      <c r="N246" s="20">
        <f t="shared" si="188"/>
        <v>0</v>
      </c>
      <c r="O246" s="20">
        <f t="shared" si="189"/>
        <v>0</v>
      </c>
      <c r="P246" s="20">
        <f t="shared" si="190"/>
        <v>0</v>
      </c>
      <c r="Q246" s="20">
        <f t="shared" si="191"/>
        <v>0</v>
      </c>
      <c r="R246" s="20">
        <v>7.7285316480839583E-3</v>
      </c>
      <c r="S246" s="20">
        <f t="shared" si="192"/>
        <v>0</v>
      </c>
      <c r="T246" s="20">
        <f t="shared" si="193"/>
        <v>0</v>
      </c>
      <c r="U246" s="20">
        <f t="shared" si="194"/>
        <v>0</v>
      </c>
      <c r="V246" s="20">
        <v>2.2280000000000002</v>
      </c>
      <c r="W246" s="20">
        <f t="shared" si="195"/>
        <v>0</v>
      </c>
      <c r="X246" s="20">
        <f t="shared" si="196"/>
        <v>0</v>
      </c>
      <c r="Y246" s="20">
        <f t="shared" si="197"/>
        <v>0</v>
      </c>
      <c r="Z246" s="20">
        <f t="shared" si="198"/>
        <v>0</v>
      </c>
      <c r="AA246" s="20">
        <f t="shared" si="199"/>
        <v>0</v>
      </c>
      <c r="AB246" s="20">
        <f t="shared" si="200"/>
        <v>0</v>
      </c>
      <c r="AC246" s="20">
        <v>8.4483823132059932E-3</v>
      </c>
      <c r="AD246" s="20">
        <f t="shared" si="201"/>
        <v>0</v>
      </c>
      <c r="AE246" s="20">
        <f t="shared" si="202"/>
        <v>0</v>
      </c>
      <c r="AF246" s="20">
        <f t="shared" si="203"/>
        <v>0</v>
      </c>
      <c r="AG246" s="20">
        <v>1.8280000000000001</v>
      </c>
      <c r="AH246" s="20">
        <f t="shared" si="204"/>
        <v>0</v>
      </c>
      <c r="AI246" s="20">
        <f t="shared" si="205"/>
        <v>0</v>
      </c>
      <c r="AJ246" s="20">
        <f t="shared" si="206"/>
        <v>0</v>
      </c>
      <c r="AK246" s="20">
        <f t="shared" si="207"/>
        <v>0</v>
      </c>
      <c r="AL246" s="20">
        <f t="shared" si="208"/>
        <v>0</v>
      </c>
      <c r="AM246" s="20">
        <f t="shared" si="209"/>
        <v>0</v>
      </c>
      <c r="AN246" s="20">
        <v>7.321043880817113E-3</v>
      </c>
      <c r="AO246" s="20">
        <f t="shared" si="210"/>
        <v>0</v>
      </c>
      <c r="AP246" s="20">
        <f t="shared" si="211"/>
        <v>0</v>
      </c>
      <c r="AQ246" s="20">
        <f t="shared" si="212"/>
        <v>0</v>
      </c>
      <c r="AR246" s="20">
        <v>2.4279999999999999</v>
      </c>
      <c r="AS246" s="20">
        <f t="shared" si="174"/>
        <v>0</v>
      </c>
      <c r="AT246" s="20">
        <f t="shared" si="213"/>
        <v>0</v>
      </c>
      <c r="AU246" s="20">
        <f t="shared" si="214"/>
        <v>0</v>
      </c>
      <c r="AV246" s="20">
        <f t="shared" si="215"/>
        <v>0</v>
      </c>
      <c r="AW246" s="20">
        <f t="shared" si="216"/>
        <v>0</v>
      </c>
      <c r="AX246" s="20">
        <f t="shared" si="217"/>
        <v>0</v>
      </c>
      <c r="AY246" s="20">
        <v>8.7599694614538537E-3</v>
      </c>
      <c r="AZ246" s="20">
        <f t="shared" si="218"/>
        <v>0</v>
      </c>
      <c r="BA246" s="20">
        <f t="shared" si="219"/>
        <v>0</v>
      </c>
      <c r="BB246" s="20">
        <f t="shared" si="220"/>
        <v>0</v>
      </c>
      <c r="BC246" s="20">
        <v>1.6280000000000001</v>
      </c>
      <c r="BD246" s="20">
        <f t="shared" si="175"/>
        <v>0</v>
      </c>
      <c r="BE246" s="20">
        <f t="shared" si="176"/>
        <v>0.4234707634519736</v>
      </c>
      <c r="BF246" s="20">
        <f t="shared" si="177"/>
        <v>0.41026227938647031</v>
      </c>
      <c r="BG246" s="20">
        <f t="shared" si="178"/>
        <v>0.43710679587480716</v>
      </c>
      <c r="BH246" s="20">
        <f t="shared" si="179"/>
        <v>0.39746787058118455</v>
      </c>
      <c r="BI246" s="20">
        <f t="shared" si="180"/>
        <v>0.45118429048252529</v>
      </c>
      <c r="BJ246" s="20">
        <f t="shared" si="181"/>
        <v>0</v>
      </c>
      <c r="BK246" s="20">
        <f t="shared" si="182"/>
        <v>0</v>
      </c>
      <c r="BL246" s="20">
        <f t="shared" si="183"/>
        <v>0</v>
      </c>
      <c r="BM246" s="20">
        <f t="shared" si="184"/>
        <v>0</v>
      </c>
      <c r="BN246" s="20">
        <f t="shared" si="185"/>
        <v>0</v>
      </c>
    </row>
    <row r="247" spans="1:66" x14ac:dyDescent="0.3">
      <c r="A247" s="20">
        <f t="shared" si="173"/>
        <v>230</v>
      </c>
      <c r="B247" s="20">
        <f t="shared" si="221"/>
        <v>0</v>
      </c>
      <c r="C247" s="20">
        <f t="shared" si="222"/>
        <v>0</v>
      </c>
      <c r="D247" s="20">
        <f t="shared" si="223"/>
        <v>0</v>
      </c>
      <c r="E247" s="20">
        <f t="shared" si="224"/>
        <v>0</v>
      </c>
      <c r="F247" s="20">
        <f t="shared" si="225"/>
        <v>0</v>
      </c>
      <c r="G247" s="20">
        <v>7.5381416439603832E-3</v>
      </c>
      <c r="H247" s="20">
        <f t="shared" si="226"/>
        <v>0</v>
      </c>
      <c r="I247" s="20">
        <f t="shared" si="227"/>
        <v>0</v>
      </c>
      <c r="J247" s="20">
        <f t="shared" si="228"/>
        <v>0</v>
      </c>
      <c r="K247" s="4">
        <v>2.0289000000000001</v>
      </c>
      <c r="L247" s="20">
        <f t="shared" si="186"/>
        <v>0</v>
      </c>
      <c r="M247" s="20">
        <f t="shared" si="187"/>
        <v>0</v>
      </c>
      <c r="N247" s="20">
        <f t="shared" si="188"/>
        <v>0</v>
      </c>
      <c r="O247" s="20">
        <f t="shared" si="189"/>
        <v>0</v>
      </c>
      <c r="P247" s="20">
        <f t="shared" si="190"/>
        <v>0</v>
      </c>
      <c r="Q247" s="20">
        <f t="shared" si="191"/>
        <v>0</v>
      </c>
      <c r="R247" s="20">
        <v>7.1766016535986799E-3</v>
      </c>
      <c r="S247" s="20">
        <f t="shared" si="192"/>
        <v>0</v>
      </c>
      <c r="T247" s="20">
        <f t="shared" si="193"/>
        <v>0</v>
      </c>
      <c r="U247" s="20">
        <f t="shared" si="194"/>
        <v>0</v>
      </c>
      <c r="V247" s="20">
        <v>2.2289000000000003</v>
      </c>
      <c r="W247" s="20">
        <f t="shared" si="195"/>
        <v>0</v>
      </c>
      <c r="X247" s="20">
        <f t="shared" si="196"/>
        <v>0</v>
      </c>
      <c r="Y247" s="20">
        <f t="shared" si="197"/>
        <v>0</v>
      </c>
      <c r="Z247" s="20">
        <f t="shared" si="198"/>
        <v>0</v>
      </c>
      <c r="AA247" s="20">
        <f t="shared" si="199"/>
        <v>0</v>
      </c>
      <c r="AB247" s="20">
        <f t="shared" si="200"/>
        <v>0</v>
      </c>
      <c r="AC247" s="20">
        <v>7.8647709477527306E-3</v>
      </c>
      <c r="AD247" s="20">
        <f t="shared" si="201"/>
        <v>0</v>
      </c>
      <c r="AE247" s="20">
        <f t="shared" si="202"/>
        <v>0</v>
      </c>
      <c r="AF247" s="20">
        <f t="shared" si="203"/>
        <v>0</v>
      </c>
      <c r="AG247" s="20">
        <v>1.8289000000000002</v>
      </c>
      <c r="AH247" s="20">
        <f t="shared" si="204"/>
        <v>0</v>
      </c>
      <c r="AI247" s="20">
        <f t="shared" si="205"/>
        <v>0</v>
      </c>
      <c r="AJ247" s="20">
        <f t="shared" si="206"/>
        <v>0</v>
      </c>
      <c r="AK247" s="20">
        <f t="shared" si="207"/>
        <v>0</v>
      </c>
      <c r="AL247" s="20">
        <f t="shared" si="208"/>
        <v>0</v>
      </c>
      <c r="AM247" s="20">
        <f t="shared" si="209"/>
        <v>0</v>
      </c>
      <c r="AN247" s="20">
        <v>6.789554600942771E-3</v>
      </c>
      <c r="AO247" s="20">
        <f t="shared" si="210"/>
        <v>0</v>
      </c>
      <c r="AP247" s="20">
        <f t="shared" si="211"/>
        <v>0</v>
      </c>
      <c r="AQ247" s="20">
        <f t="shared" si="212"/>
        <v>0</v>
      </c>
      <c r="AR247" s="20">
        <v>2.4289000000000001</v>
      </c>
      <c r="AS247" s="20">
        <f t="shared" si="174"/>
        <v>0</v>
      </c>
      <c r="AT247" s="20">
        <f t="shared" si="213"/>
        <v>0</v>
      </c>
      <c r="AU247" s="20">
        <f t="shared" si="214"/>
        <v>0</v>
      </c>
      <c r="AV247" s="20">
        <f t="shared" si="215"/>
        <v>0</v>
      </c>
      <c r="AW247" s="20">
        <f t="shared" si="216"/>
        <v>0</v>
      </c>
      <c r="AX247" s="20">
        <f t="shared" si="217"/>
        <v>0</v>
      </c>
      <c r="AY247" s="20">
        <v>8.1652238074254591E-3</v>
      </c>
      <c r="AZ247" s="20">
        <f t="shared" si="218"/>
        <v>0</v>
      </c>
      <c r="BA247" s="20">
        <f t="shared" si="219"/>
        <v>0</v>
      </c>
      <c r="BB247" s="20">
        <f t="shared" si="220"/>
        <v>0</v>
      </c>
      <c r="BC247" s="20">
        <v>1.6289000000000002</v>
      </c>
      <c r="BD247" s="20">
        <f t="shared" si="175"/>
        <v>0</v>
      </c>
      <c r="BE247" s="20">
        <f t="shared" si="176"/>
        <v>0.42148843884271692</v>
      </c>
      <c r="BF247" s="20">
        <f t="shared" si="177"/>
        <v>0.40827405835386149</v>
      </c>
      <c r="BG247" s="20">
        <f t="shared" si="178"/>
        <v>0.43513282178216495</v>
      </c>
      <c r="BH247" s="20">
        <f t="shared" si="179"/>
        <v>0.39547606081170567</v>
      </c>
      <c r="BI247" s="20">
        <f t="shared" si="180"/>
        <v>0.44922127452917232</v>
      </c>
      <c r="BJ247" s="20">
        <f t="shared" si="181"/>
        <v>0</v>
      </c>
      <c r="BK247" s="20">
        <f t="shared" si="182"/>
        <v>0</v>
      </c>
      <c r="BL247" s="20">
        <f t="shared" si="183"/>
        <v>0</v>
      </c>
      <c r="BM247" s="20">
        <f t="shared" si="184"/>
        <v>0</v>
      </c>
      <c r="BN247" s="20">
        <f t="shared" si="185"/>
        <v>0</v>
      </c>
    </row>
    <row r="248" spans="1:66" x14ac:dyDescent="0.3">
      <c r="A248" s="20">
        <f t="shared" si="173"/>
        <v>231</v>
      </c>
      <c r="B248" s="20">
        <f t="shared" si="221"/>
        <v>0</v>
      </c>
      <c r="C248" s="20">
        <f t="shared" si="222"/>
        <v>0</v>
      </c>
      <c r="D248" s="20">
        <f t="shared" si="223"/>
        <v>0</v>
      </c>
      <c r="E248" s="20">
        <f t="shared" si="224"/>
        <v>0</v>
      </c>
      <c r="F248" s="20">
        <f t="shared" si="225"/>
        <v>0</v>
      </c>
      <c r="G248" s="20">
        <v>6.8434616529803316E-3</v>
      </c>
      <c r="H248" s="20">
        <f t="shared" si="226"/>
        <v>0</v>
      </c>
      <c r="I248" s="20">
        <f t="shared" si="227"/>
        <v>0</v>
      </c>
      <c r="J248" s="20">
        <f t="shared" si="228"/>
        <v>0</v>
      </c>
      <c r="K248" s="4">
        <v>2.0280999999999998</v>
      </c>
      <c r="L248" s="20">
        <f t="shared" si="186"/>
        <v>0</v>
      </c>
      <c r="M248" s="20">
        <f t="shared" si="187"/>
        <v>0</v>
      </c>
      <c r="N248" s="20">
        <f t="shared" si="188"/>
        <v>0</v>
      </c>
      <c r="O248" s="20">
        <f t="shared" si="189"/>
        <v>0</v>
      </c>
      <c r="P248" s="20">
        <f t="shared" si="190"/>
        <v>0</v>
      </c>
      <c r="Q248" s="20">
        <f t="shared" si="191"/>
        <v>0</v>
      </c>
      <c r="R248" s="20">
        <v>6.5205010146435205E-3</v>
      </c>
      <c r="S248" s="20">
        <f t="shared" si="192"/>
        <v>0</v>
      </c>
      <c r="T248" s="20">
        <f t="shared" si="193"/>
        <v>0</v>
      </c>
      <c r="U248" s="20">
        <f t="shared" si="194"/>
        <v>0</v>
      </c>
      <c r="V248" s="20">
        <v>2.2281</v>
      </c>
      <c r="W248" s="20">
        <f t="shared" si="195"/>
        <v>0</v>
      </c>
      <c r="X248" s="20">
        <f t="shared" si="196"/>
        <v>0</v>
      </c>
      <c r="Y248" s="20">
        <f t="shared" si="197"/>
        <v>0</v>
      </c>
      <c r="Z248" s="20">
        <f t="shared" si="198"/>
        <v>0</v>
      </c>
      <c r="AA248" s="20">
        <f t="shared" si="199"/>
        <v>0</v>
      </c>
      <c r="AB248" s="20">
        <f t="shared" si="200"/>
        <v>0</v>
      </c>
      <c r="AC248" s="20">
        <v>7.1315108235732172E-3</v>
      </c>
      <c r="AD248" s="20">
        <f t="shared" si="201"/>
        <v>0</v>
      </c>
      <c r="AE248" s="20">
        <f t="shared" si="202"/>
        <v>0</v>
      </c>
      <c r="AF248" s="20">
        <f t="shared" si="203"/>
        <v>0</v>
      </c>
      <c r="AG248" s="20">
        <v>1.8280999999999998</v>
      </c>
      <c r="AH248" s="20">
        <f t="shared" si="204"/>
        <v>0</v>
      </c>
      <c r="AI248" s="20">
        <f t="shared" si="205"/>
        <v>0</v>
      </c>
      <c r="AJ248" s="20">
        <f t="shared" si="206"/>
        <v>0</v>
      </c>
      <c r="AK248" s="20">
        <f t="shared" si="207"/>
        <v>0</v>
      </c>
      <c r="AL248" s="20">
        <f t="shared" si="208"/>
        <v>0</v>
      </c>
      <c r="AM248" s="20">
        <f t="shared" si="209"/>
        <v>0</v>
      </c>
      <c r="AN248" s="20">
        <v>6.1719253178383893E-3</v>
      </c>
      <c r="AO248" s="20">
        <f t="shared" si="210"/>
        <v>0</v>
      </c>
      <c r="AP248" s="20">
        <f t="shared" si="211"/>
        <v>0</v>
      </c>
      <c r="AQ248" s="20">
        <f t="shared" si="212"/>
        <v>0</v>
      </c>
      <c r="AR248" s="20">
        <v>2.4280999999999997</v>
      </c>
      <c r="AS248" s="20">
        <f t="shared" si="174"/>
        <v>0</v>
      </c>
      <c r="AT248" s="20">
        <f t="shared" si="213"/>
        <v>0</v>
      </c>
      <c r="AU248" s="20">
        <f t="shared" si="214"/>
        <v>0</v>
      </c>
      <c r="AV248" s="20">
        <f t="shared" si="215"/>
        <v>0</v>
      </c>
      <c r="AW248" s="20">
        <f t="shared" si="216"/>
        <v>0</v>
      </c>
      <c r="AX248" s="20">
        <f t="shared" si="217"/>
        <v>0</v>
      </c>
      <c r="AY248" s="20">
        <v>7.4114378138341319E-3</v>
      </c>
      <c r="AZ248" s="20">
        <f t="shared" si="218"/>
        <v>0</v>
      </c>
      <c r="BA248" s="20">
        <f t="shared" si="219"/>
        <v>0</v>
      </c>
      <c r="BB248" s="20">
        <f t="shared" si="220"/>
        <v>0</v>
      </c>
      <c r="BC248" s="20">
        <v>1.6280999999999999</v>
      </c>
      <c r="BD248" s="20">
        <f t="shared" si="175"/>
        <v>0</v>
      </c>
      <c r="BE248" s="20">
        <f t="shared" si="176"/>
        <v>0.41951567213420871</v>
      </c>
      <c r="BF248" s="20">
        <f t="shared" si="177"/>
        <v>0.40629574222782838</v>
      </c>
      <c r="BG248" s="20">
        <f t="shared" si="178"/>
        <v>0.43316804963020838</v>
      </c>
      <c r="BH248" s="20">
        <f t="shared" si="179"/>
        <v>0.39349449350850035</v>
      </c>
      <c r="BI248" s="20">
        <f t="shared" si="180"/>
        <v>0.44726709616091981</v>
      </c>
      <c r="BJ248" s="20">
        <f t="shared" si="181"/>
        <v>0</v>
      </c>
      <c r="BK248" s="20">
        <f t="shared" si="182"/>
        <v>0</v>
      </c>
      <c r="BL248" s="20">
        <f t="shared" si="183"/>
        <v>0</v>
      </c>
      <c r="BM248" s="20">
        <f t="shared" si="184"/>
        <v>0</v>
      </c>
      <c r="BN248" s="20">
        <f t="shared" si="185"/>
        <v>0</v>
      </c>
    </row>
    <row r="249" spans="1:66" x14ac:dyDescent="0.3">
      <c r="A249" s="20">
        <f t="shared" si="173"/>
        <v>232</v>
      </c>
      <c r="B249" s="20">
        <f t="shared" si="221"/>
        <v>0</v>
      </c>
      <c r="C249" s="20">
        <f t="shared" si="222"/>
        <v>0</v>
      </c>
      <c r="D249" s="20">
        <f t="shared" si="223"/>
        <v>0</v>
      </c>
      <c r="E249" s="20">
        <f t="shared" si="224"/>
        <v>0</v>
      </c>
      <c r="F249" s="20">
        <f t="shared" si="225"/>
        <v>0</v>
      </c>
      <c r="G249" s="20">
        <v>8.8701991169023442E-3</v>
      </c>
      <c r="H249" s="20">
        <f t="shared" si="226"/>
        <v>0</v>
      </c>
      <c r="I249" s="20">
        <f t="shared" si="227"/>
        <v>0</v>
      </c>
      <c r="J249" s="20">
        <f t="shared" si="228"/>
        <v>0</v>
      </c>
      <c r="K249" s="4">
        <v>2.0289000000000001</v>
      </c>
      <c r="L249" s="20">
        <f t="shared" si="186"/>
        <v>0</v>
      </c>
      <c r="M249" s="20">
        <f t="shared" si="187"/>
        <v>0</v>
      </c>
      <c r="N249" s="20">
        <f t="shared" si="188"/>
        <v>0</v>
      </c>
      <c r="O249" s="20">
        <f t="shared" si="189"/>
        <v>0</v>
      </c>
      <c r="P249" s="20">
        <f t="shared" si="190"/>
        <v>0</v>
      </c>
      <c r="Q249" s="20">
        <f t="shared" si="191"/>
        <v>0</v>
      </c>
      <c r="R249" s="20">
        <v>8.4758320087349182E-3</v>
      </c>
      <c r="S249" s="20">
        <f t="shared" si="192"/>
        <v>0</v>
      </c>
      <c r="T249" s="20">
        <f t="shared" si="193"/>
        <v>0</v>
      </c>
      <c r="U249" s="20">
        <f t="shared" si="194"/>
        <v>0</v>
      </c>
      <c r="V249" s="20">
        <v>2.2289000000000003</v>
      </c>
      <c r="W249" s="20">
        <f t="shared" si="195"/>
        <v>0</v>
      </c>
      <c r="X249" s="20">
        <f t="shared" si="196"/>
        <v>0</v>
      </c>
      <c r="Y249" s="20">
        <f t="shared" si="197"/>
        <v>0</v>
      </c>
      <c r="Z249" s="20">
        <f t="shared" si="198"/>
        <v>0</v>
      </c>
      <c r="AA249" s="20">
        <f t="shared" si="199"/>
        <v>0</v>
      </c>
      <c r="AB249" s="20">
        <f t="shared" si="200"/>
        <v>0</v>
      </c>
      <c r="AC249" s="20">
        <v>9.2293797588957061E-3</v>
      </c>
      <c r="AD249" s="20">
        <f t="shared" si="201"/>
        <v>0</v>
      </c>
      <c r="AE249" s="20">
        <f t="shared" si="202"/>
        <v>0</v>
      </c>
      <c r="AF249" s="20">
        <f t="shared" si="203"/>
        <v>0</v>
      </c>
      <c r="AG249" s="20">
        <v>1.8289000000000002</v>
      </c>
      <c r="AH249" s="20">
        <f t="shared" si="204"/>
        <v>0</v>
      </c>
      <c r="AI249" s="20">
        <f t="shared" si="205"/>
        <v>0</v>
      </c>
      <c r="AJ249" s="20">
        <f t="shared" si="206"/>
        <v>0</v>
      </c>
      <c r="AK249" s="20">
        <f t="shared" si="207"/>
        <v>0</v>
      </c>
      <c r="AL249" s="20">
        <f t="shared" si="208"/>
        <v>0</v>
      </c>
      <c r="AM249" s="20">
        <f t="shared" si="209"/>
        <v>0</v>
      </c>
      <c r="AN249" s="20">
        <v>8.0558523656317771E-3</v>
      </c>
      <c r="AO249" s="20">
        <f t="shared" si="210"/>
        <v>0</v>
      </c>
      <c r="AP249" s="20">
        <f t="shared" si="211"/>
        <v>0</v>
      </c>
      <c r="AQ249" s="20">
        <f t="shared" si="212"/>
        <v>0</v>
      </c>
      <c r="AR249" s="20">
        <v>2.4289000000000001</v>
      </c>
      <c r="AS249" s="20">
        <f t="shared" si="174"/>
        <v>0</v>
      </c>
      <c r="AT249" s="20">
        <f t="shared" si="213"/>
        <v>0</v>
      </c>
      <c r="AU249" s="20">
        <f t="shared" si="214"/>
        <v>0</v>
      </c>
      <c r="AV249" s="20">
        <f t="shared" si="215"/>
        <v>0</v>
      </c>
      <c r="AW249" s="20">
        <f t="shared" si="216"/>
        <v>0</v>
      </c>
      <c r="AX249" s="20">
        <f t="shared" si="217"/>
        <v>0</v>
      </c>
      <c r="AY249" s="20">
        <v>9.5436845210447041E-3</v>
      </c>
      <c r="AZ249" s="20">
        <f t="shared" si="218"/>
        <v>0</v>
      </c>
      <c r="BA249" s="20">
        <f t="shared" si="219"/>
        <v>0</v>
      </c>
      <c r="BB249" s="20">
        <f t="shared" si="220"/>
        <v>0</v>
      </c>
      <c r="BC249" s="20">
        <v>1.6289000000000002</v>
      </c>
      <c r="BD249" s="20">
        <f t="shared" si="175"/>
        <v>0</v>
      </c>
      <c r="BE249" s="20">
        <f t="shared" si="176"/>
        <v>0.41755186184879139</v>
      </c>
      <c r="BF249" s="20">
        <f t="shared" si="177"/>
        <v>0.40432674390469514</v>
      </c>
      <c r="BG249" s="20">
        <f t="shared" si="178"/>
        <v>0.4312118629138269</v>
      </c>
      <c r="BH249" s="20">
        <f t="shared" si="179"/>
        <v>0.39152259531391082</v>
      </c>
      <c r="BI249" s="20">
        <f t="shared" si="180"/>
        <v>0.44532112316563938</v>
      </c>
      <c r="BJ249" s="20">
        <f t="shared" si="181"/>
        <v>0</v>
      </c>
      <c r="BK249" s="20">
        <f t="shared" si="182"/>
        <v>0</v>
      </c>
      <c r="BL249" s="20">
        <f t="shared" si="183"/>
        <v>0</v>
      </c>
      <c r="BM249" s="20">
        <f t="shared" si="184"/>
        <v>0</v>
      </c>
      <c r="BN249" s="20">
        <f t="shared" si="185"/>
        <v>0</v>
      </c>
    </row>
    <row r="250" spans="1:66" x14ac:dyDescent="0.3">
      <c r="A250" s="20">
        <f t="shared" si="173"/>
        <v>233</v>
      </c>
      <c r="B250" s="20">
        <f t="shared" si="221"/>
        <v>0</v>
      </c>
      <c r="C250" s="20">
        <f t="shared" si="222"/>
        <v>0</v>
      </c>
      <c r="D250" s="20">
        <f t="shared" si="223"/>
        <v>0</v>
      </c>
      <c r="E250" s="20">
        <f t="shared" si="224"/>
        <v>0</v>
      </c>
      <c r="F250" s="20">
        <f t="shared" si="225"/>
        <v>0</v>
      </c>
      <c r="G250" s="20">
        <v>8.9989710532744072E-3</v>
      </c>
      <c r="H250" s="20">
        <f t="shared" si="226"/>
        <v>0</v>
      </c>
      <c r="I250" s="20">
        <f t="shared" si="227"/>
        <v>0</v>
      </c>
      <c r="J250" s="20">
        <f t="shared" si="228"/>
        <v>0</v>
      </c>
      <c r="K250" s="4">
        <v>2.0291999999999999</v>
      </c>
      <c r="L250" s="20">
        <f t="shared" si="186"/>
        <v>0</v>
      </c>
      <c r="M250" s="20">
        <f t="shared" si="187"/>
        <v>0</v>
      </c>
      <c r="N250" s="20">
        <f t="shared" si="188"/>
        <v>0</v>
      </c>
      <c r="O250" s="20">
        <f t="shared" si="189"/>
        <v>0</v>
      </c>
      <c r="P250" s="20">
        <f t="shared" si="190"/>
        <v>0</v>
      </c>
      <c r="Q250" s="20">
        <f t="shared" si="191"/>
        <v>0</v>
      </c>
      <c r="R250" s="20">
        <v>8.6132060191282944E-3</v>
      </c>
      <c r="S250" s="20">
        <f t="shared" si="192"/>
        <v>0</v>
      </c>
      <c r="T250" s="20">
        <f t="shared" si="193"/>
        <v>0</v>
      </c>
      <c r="U250" s="20">
        <f t="shared" si="194"/>
        <v>0</v>
      </c>
      <c r="V250" s="20">
        <v>2.2292000000000001</v>
      </c>
      <c r="W250" s="20">
        <f t="shared" si="195"/>
        <v>0</v>
      </c>
      <c r="X250" s="20">
        <f t="shared" si="196"/>
        <v>0</v>
      </c>
      <c r="Y250" s="20">
        <f t="shared" si="197"/>
        <v>0</v>
      </c>
      <c r="Z250" s="20">
        <f t="shared" si="198"/>
        <v>0</v>
      </c>
      <c r="AA250" s="20">
        <f t="shared" si="199"/>
        <v>0</v>
      </c>
      <c r="AB250" s="20">
        <f t="shared" si="200"/>
        <v>0</v>
      </c>
      <c r="AC250" s="20">
        <v>9.3401856379903281E-3</v>
      </c>
      <c r="AD250" s="20">
        <f t="shared" si="201"/>
        <v>0</v>
      </c>
      <c r="AE250" s="20">
        <f t="shared" si="202"/>
        <v>0</v>
      </c>
      <c r="AF250" s="20">
        <f t="shared" si="203"/>
        <v>0</v>
      </c>
      <c r="AG250" s="20">
        <v>1.8291999999999999</v>
      </c>
      <c r="AH250" s="20">
        <f t="shared" si="204"/>
        <v>0</v>
      </c>
      <c r="AI250" s="20">
        <f t="shared" si="205"/>
        <v>0</v>
      </c>
      <c r="AJ250" s="20">
        <f t="shared" si="206"/>
        <v>0</v>
      </c>
      <c r="AK250" s="20">
        <f t="shared" si="207"/>
        <v>0</v>
      </c>
      <c r="AL250" s="20">
        <f t="shared" si="208"/>
        <v>0</v>
      </c>
      <c r="AM250" s="20">
        <f t="shared" si="209"/>
        <v>0</v>
      </c>
      <c r="AN250" s="20">
        <v>8.1925874090198469E-3</v>
      </c>
      <c r="AO250" s="20">
        <f t="shared" si="210"/>
        <v>0</v>
      </c>
      <c r="AP250" s="20">
        <f t="shared" si="211"/>
        <v>0</v>
      </c>
      <c r="AQ250" s="20">
        <f t="shared" si="212"/>
        <v>0</v>
      </c>
      <c r="AR250" s="20">
        <v>2.4291999999999998</v>
      </c>
      <c r="AS250" s="20">
        <f t="shared" si="174"/>
        <v>0</v>
      </c>
      <c r="AT250" s="20">
        <f t="shared" si="213"/>
        <v>0</v>
      </c>
      <c r="AU250" s="20">
        <f t="shared" si="214"/>
        <v>0</v>
      </c>
      <c r="AV250" s="20">
        <f t="shared" si="215"/>
        <v>0</v>
      </c>
      <c r="AW250" s="20">
        <f t="shared" si="216"/>
        <v>0</v>
      </c>
      <c r="AX250" s="20">
        <f t="shared" si="217"/>
        <v>0</v>
      </c>
      <c r="AY250" s="20">
        <v>9.6548780617962127E-3</v>
      </c>
      <c r="AZ250" s="20">
        <f t="shared" si="218"/>
        <v>0</v>
      </c>
      <c r="BA250" s="20">
        <f t="shared" si="219"/>
        <v>0</v>
      </c>
      <c r="BB250" s="20">
        <f t="shared" si="220"/>
        <v>0</v>
      </c>
      <c r="BC250" s="20">
        <v>1.6292</v>
      </c>
      <c r="BD250" s="20">
        <f t="shared" si="175"/>
        <v>0</v>
      </c>
      <c r="BE250" s="20">
        <f t="shared" si="176"/>
        <v>0.415597141015212</v>
      </c>
      <c r="BF250" s="20">
        <f t="shared" si="177"/>
        <v>0.40236718767519974</v>
      </c>
      <c r="BG250" s="20">
        <f t="shared" si="178"/>
        <v>0.42926440350431116</v>
      </c>
      <c r="BH250" s="20">
        <f t="shared" si="179"/>
        <v>0.38956048188663217</v>
      </c>
      <c r="BI250" s="20">
        <f t="shared" si="180"/>
        <v>0.44338350636047485</v>
      </c>
      <c r="BJ250" s="20">
        <f t="shared" si="181"/>
        <v>0</v>
      </c>
      <c r="BK250" s="20">
        <f t="shared" si="182"/>
        <v>0</v>
      </c>
      <c r="BL250" s="20">
        <f t="shared" si="183"/>
        <v>0</v>
      </c>
      <c r="BM250" s="20">
        <f t="shared" si="184"/>
        <v>0</v>
      </c>
      <c r="BN250" s="20">
        <f t="shared" si="185"/>
        <v>0</v>
      </c>
    </row>
    <row r="251" spans="1:66" x14ac:dyDescent="0.3">
      <c r="A251" s="20">
        <f t="shared" si="173"/>
        <v>234</v>
      </c>
      <c r="B251" s="20">
        <f t="shared" si="221"/>
        <v>0</v>
      </c>
      <c r="C251" s="20">
        <f t="shared" si="222"/>
        <v>0</v>
      </c>
      <c r="D251" s="20">
        <f t="shared" si="223"/>
        <v>0</v>
      </c>
      <c r="E251" s="20">
        <f t="shared" si="224"/>
        <v>0</v>
      </c>
      <c r="F251" s="20">
        <f t="shared" si="225"/>
        <v>0</v>
      </c>
      <c r="G251" s="20">
        <v>9.8126377020125721E-3</v>
      </c>
      <c r="H251" s="20">
        <f t="shared" si="226"/>
        <v>0</v>
      </c>
      <c r="I251" s="20">
        <f t="shared" si="227"/>
        <v>0</v>
      </c>
      <c r="J251" s="20">
        <f t="shared" si="228"/>
        <v>0</v>
      </c>
      <c r="K251" s="4">
        <v>2.0299999999999998</v>
      </c>
      <c r="L251" s="20">
        <f t="shared" si="186"/>
        <v>0</v>
      </c>
      <c r="M251" s="20">
        <f t="shared" si="187"/>
        <v>0</v>
      </c>
      <c r="N251" s="20">
        <f t="shared" si="188"/>
        <v>0</v>
      </c>
      <c r="O251" s="20">
        <f t="shared" si="189"/>
        <v>0</v>
      </c>
      <c r="P251" s="20">
        <f t="shared" si="190"/>
        <v>0</v>
      </c>
      <c r="Q251" s="20">
        <f t="shared" si="191"/>
        <v>0</v>
      </c>
      <c r="R251" s="20">
        <v>9.4048854140992288E-3</v>
      </c>
      <c r="S251" s="20">
        <f t="shared" si="192"/>
        <v>0</v>
      </c>
      <c r="T251" s="20">
        <f t="shared" si="193"/>
        <v>0</v>
      </c>
      <c r="U251" s="20">
        <f t="shared" si="194"/>
        <v>0</v>
      </c>
      <c r="V251" s="20">
        <v>2.23</v>
      </c>
      <c r="W251" s="20">
        <f t="shared" si="195"/>
        <v>0</v>
      </c>
      <c r="X251" s="20">
        <f t="shared" si="196"/>
        <v>0</v>
      </c>
      <c r="Y251" s="20">
        <f t="shared" si="197"/>
        <v>0</v>
      </c>
      <c r="Z251" s="20">
        <f t="shared" si="198"/>
        <v>0</v>
      </c>
      <c r="AA251" s="20">
        <f t="shared" si="199"/>
        <v>0</v>
      </c>
      <c r="AB251" s="20">
        <f t="shared" si="200"/>
        <v>0</v>
      </c>
      <c r="AC251" s="20">
        <v>1.0175605072917149E-2</v>
      </c>
      <c r="AD251" s="20">
        <f t="shared" si="201"/>
        <v>0</v>
      </c>
      <c r="AE251" s="20">
        <f t="shared" si="202"/>
        <v>0</v>
      </c>
      <c r="AF251" s="20">
        <f t="shared" si="203"/>
        <v>0</v>
      </c>
      <c r="AG251" s="20">
        <v>1.8299999999999998</v>
      </c>
      <c r="AH251" s="20">
        <f t="shared" si="204"/>
        <v>0</v>
      </c>
      <c r="AI251" s="20">
        <f t="shared" si="205"/>
        <v>0</v>
      </c>
      <c r="AJ251" s="20">
        <f t="shared" si="206"/>
        <v>0</v>
      </c>
      <c r="AK251" s="20">
        <f t="shared" si="207"/>
        <v>0</v>
      </c>
      <c r="AL251" s="20">
        <f t="shared" si="208"/>
        <v>0</v>
      </c>
      <c r="AM251" s="20">
        <f t="shared" si="209"/>
        <v>0</v>
      </c>
      <c r="AN251" s="20">
        <v>8.9621602869633943E-3</v>
      </c>
      <c r="AO251" s="20">
        <f t="shared" si="210"/>
        <v>0</v>
      </c>
      <c r="AP251" s="20">
        <f t="shared" si="211"/>
        <v>0</v>
      </c>
      <c r="AQ251" s="20">
        <f t="shared" si="212"/>
        <v>0</v>
      </c>
      <c r="AR251" s="20">
        <v>2.4299999999999997</v>
      </c>
      <c r="AS251" s="20">
        <f t="shared" si="174"/>
        <v>0</v>
      </c>
      <c r="AT251" s="20">
        <f t="shared" si="213"/>
        <v>0</v>
      </c>
      <c r="AU251" s="20">
        <f t="shared" si="214"/>
        <v>0</v>
      </c>
      <c r="AV251" s="20">
        <f t="shared" si="215"/>
        <v>0</v>
      </c>
      <c r="AW251" s="20">
        <f t="shared" si="216"/>
        <v>0</v>
      </c>
      <c r="AX251" s="20">
        <f t="shared" si="217"/>
        <v>0</v>
      </c>
      <c r="AY251" s="20">
        <v>1.0493237143096246E-2</v>
      </c>
      <c r="AZ251" s="20">
        <f t="shared" si="218"/>
        <v>0</v>
      </c>
      <c r="BA251" s="20">
        <f t="shared" si="219"/>
        <v>0</v>
      </c>
      <c r="BB251" s="20">
        <f t="shared" si="220"/>
        <v>0</v>
      </c>
      <c r="BC251" s="20">
        <v>1.63</v>
      </c>
      <c r="BD251" s="20">
        <f t="shared" si="175"/>
        <v>0</v>
      </c>
      <c r="BE251" s="20">
        <f t="shared" si="176"/>
        <v>0.41365129650497928</v>
      </c>
      <c r="BF251" s="20">
        <f t="shared" si="177"/>
        <v>0.40041686271950666</v>
      </c>
      <c r="BG251" s="20">
        <f t="shared" si="178"/>
        <v>0.4273254557060539</v>
      </c>
      <c r="BH251" s="20">
        <f t="shared" si="179"/>
        <v>0.38760794447017544</v>
      </c>
      <c r="BI251" s="20">
        <f t="shared" si="180"/>
        <v>0.44145402721090049</v>
      </c>
      <c r="BJ251" s="20">
        <f t="shared" si="181"/>
        <v>0</v>
      </c>
      <c r="BK251" s="20">
        <f t="shared" si="182"/>
        <v>0</v>
      </c>
      <c r="BL251" s="20">
        <f t="shared" si="183"/>
        <v>0</v>
      </c>
      <c r="BM251" s="20">
        <f t="shared" si="184"/>
        <v>0</v>
      </c>
      <c r="BN251" s="20">
        <f t="shared" si="185"/>
        <v>0</v>
      </c>
    </row>
    <row r="252" spans="1:66" x14ac:dyDescent="0.3">
      <c r="A252" s="20">
        <f t="shared" si="173"/>
        <v>235</v>
      </c>
      <c r="B252" s="20">
        <f t="shared" si="221"/>
        <v>0</v>
      </c>
      <c r="C252" s="20">
        <f t="shared" si="222"/>
        <v>0</v>
      </c>
      <c r="D252" s="20">
        <f t="shared" si="223"/>
        <v>0</v>
      </c>
      <c r="E252" s="20">
        <f t="shared" si="224"/>
        <v>0</v>
      </c>
      <c r="F252" s="20">
        <f t="shared" si="225"/>
        <v>0</v>
      </c>
      <c r="G252" s="20">
        <v>1.039969948079178E-2</v>
      </c>
      <c r="H252" s="20">
        <f t="shared" si="226"/>
        <v>0</v>
      </c>
      <c r="I252" s="20">
        <f t="shared" si="227"/>
        <v>0</v>
      </c>
      <c r="J252" s="20">
        <f t="shared" si="228"/>
        <v>0</v>
      </c>
      <c r="K252" s="4">
        <v>2.0303</v>
      </c>
      <c r="L252" s="20">
        <f t="shared" si="186"/>
        <v>0</v>
      </c>
      <c r="M252" s="20">
        <f t="shared" si="187"/>
        <v>0</v>
      </c>
      <c r="N252" s="20">
        <f t="shared" si="188"/>
        <v>0</v>
      </c>
      <c r="O252" s="20">
        <f t="shared" si="189"/>
        <v>0</v>
      </c>
      <c r="P252" s="20">
        <f t="shared" si="190"/>
        <v>0</v>
      </c>
      <c r="Q252" s="20">
        <f t="shared" si="191"/>
        <v>0</v>
      </c>
      <c r="R252" s="20">
        <v>9.9799792279688937E-3</v>
      </c>
      <c r="S252" s="20">
        <f t="shared" si="192"/>
        <v>0</v>
      </c>
      <c r="T252" s="20">
        <f t="shared" si="193"/>
        <v>0</v>
      </c>
      <c r="U252" s="20">
        <f t="shared" si="194"/>
        <v>0</v>
      </c>
      <c r="V252" s="20">
        <v>2.2303000000000002</v>
      </c>
      <c r="W252" s="20">
        <f t="shared" si="195"/>
        <v>0</v>
      </c>
      <c r="X252" s="20">
        <f t="shared" si="196"/>
        <v>0</v>
      </c>
      <c r="Y252" s="20">
        <f t="shared" si="197"/>
        <v>0</v>
      </c>
      <c r="Z252" s="20">
        <f t="shared" si="198"/>
        <v>0</v>
      </c>
      <c r="AA252" s="20">
        <f t="shared" si="199"/>
        <v>0</v>
      </c>
      <c r="AB252" s="20">
        <f t="shared" si="200"/>
        <v>0</v>
      </c>
      <c r="AC252" s="20">
        <v>1.0783823589648245E-2</v>
      </c>
      <c r="AD252" s="20">
        <f t="shared" si="201"/>
        <v>0</v>
      </c>
      <c r="AE252" s="20">
        <f t="shared" si="202"/>
        <v>0</v>
      </c>
      <c r="AF252" s="20">
        <f t="shared" si="203"/>
        <v>0</v>
      </c>
      <c r="AG252" s="20">
        <v>1.8303</v>
      </c>
      <c r="AH252" s="20">
        <f t="shared" si="204"/>
        <v>0</v>
      </c>
      <c r="AI252" s="20">
        <f t="shared" si="205"/>
        <v>0</v>
      </c>
      <c r="AJ252" s="20">
        <f t="shared" si="206"/>
        <v>0</v>
      </c>
      <c r="AK252" s="20">
        <f t="shared" si="207"/>
        <v>0</v>
      </c>
      <c r="AL252" s="20">
        <f t="shared" si="208"/>
        <v>0</v>
      </c>
      <c r="AM252" s="20">
        <f t="shared" si="209"/>
        <v>0</v>
      </c>
      <c r="AN252" s="20">
        <v>9.5251656073683799E-3</v>
      </c>
      <c r="AO252" s="20">
        <f t="shared" si="210"/>
        <v>0</v>
      </c>
      <c r="AP252" s="20">
        <f t="shared" si="211"/>
        <v>0</v>
      </c>
      <c r="AQ252" s="20">
        <f t="shared" si="212"/>
        <v>0</v>
      </c>
      <c r="AR252" s="20">
        <v>2.4302999999999999</v>
      </c>
      <c r="AS252" s="20">
        <f t="shared" si="174"/>
        <v>0</v>
      </c>
      <c r="AT252" s="20">
        <f t="shared" si="213"/>
        <v>0</v>
      </c>
      <c r="AU252" s="20">
        <f t="shared" si="214"/>
        <v>0</v>
      </c>
      <c r="AV252" s="20">
        <f t="shared" si="215"/>
        <v>0</v>
      </c>
      <c r="AW252" s="20">
        <f t="shared" si="216"/>
        <v>0</v>
      </c>
      <c r="AX252" s="20">
        <f t="shared" si="217"/>
        <v>0</v>
      </c>
      <c r="AY252" s="20">
        <v>1.1103614713713683E-2</v>
      </c>
      <c r="AZ252" s="20">
        <f t="shared" si="218"/>
        <v>0</v>
      </c>
      <c r="BA252" s="20">
        <f t="shared" si="219"/>
        <v>0</v>
      </c>
      <c r="BB252" s="20">
        <f t="shared" si="220"/>
        <v>0</v>
      </c>
      <c r="BC252" s="20">
        <v>1.6303000000000001</v>
      </c>
      <c r="BD252" s="20">
        <f t="shared" si="175"/>
        <v>0</v>
      </c>
      <c r="BE252" s="20">
        <f t="shared" si="176"/>
        <v>0.41171446007958035</v>
      </c>
      <c r="BF252" s="20">
        <f t="shared" si="177"/>
        <v>0.39847589210092521</v>
      </c>
      <c r="BG252" s="20">
        <f t="shared" si="178"/>
        <v>0.4253951600881053</v>
      </c>
      <c r="BH252" s="20">
        <f t="shared" si="179"/>
        <v>0.38566509754036787</v>
      </c>
      <c r="BI252" s="20">
        <f t="shared" si="180"/>
        <v>0.43953283520180586</v>
      </c>
      <c r="BJ252" s="20">
        <f t="shared" si="181"/>
        <v>0</v>
      </c>
      <c r="BK252" s="20">
        <f t="shared" si="182"/>
        <v>0</v>
      </c>
      <c r="BL252" s="20">
        <f t="shared" si="183"/>
        <v>0</v>
      </c>
      <c r="BM252" s="20">
        <f t="shared" si="184"/>
        <v>0</v>
      </c>
      <c r="BN252" s="20">
        <f t="shared" si="185"/>
        <v>0</v>
      </c>
    </row>
    <row r="253" spans="1:66" x14ac:dyDescent="0.3">
      <c r="A253" s="20">
        <f t="shared" si="173"/>
        <v>236</v>
      </c>
      <c r="B253" s="20">
        <f t="shared" si="221"/>
        <v>0</v>
      </c>
      <c r="C253" s="20">
        <f t="shared" si="222"/>
        <v>0</v>
      </c>
      <c r="D253" s="20">
        <f t="shared" si="223"/>
        <v>0</v>
      </c>
      <c r="E253" s="20">
        <f t="shared" si="224"/>
        <v>0</v>
      </c>
      <c r="F253" s="20">
        <f t="shared" si="225"/>
        <v>0</v>
      </c>
      <c r="G253" s="20">
        <v>9.9427653261349169E-3</v>
      </c>
      <c r="H253" s="20">
        <f t="shared" si="226"/>
        <v>0</v>
      </c>
      <c r="I253" s="20">
        <f t="shared" si="227"/>
        <v>0</v>
      </c>
      <c r="J253" s="20">
        <f t="shared" si="228"/>
        <v>0</v>
      </c>
      <c r="K253" s="4">
        <v>2.0310999999999999</v>
      </c>
      <c r="L253" s="20">
        <f t="shared" si="186"/>
        <v>0</v>
      </c>
      <c r="M253" s="20">
        <f t="shared" si="187"/>
        <v>0</v>
      </c>
      <c r="N253" s="20">
        <f t="shared" si="188"/>
        <v>0</v>
      </c>
      <c r="O253" s="20">
        <f t="shared" si="189"/>
        <v>0</v>
      </c>
      <c r="P253" s="20">
        <f t="shared" si="190"/>
        <v>0</v>
      </c>
      <c r="Q253" s="20">
        <f t="shared" si="191"/>
        <v>0</v>
      </c>
      <c r="R253" s="20">
        <v>9.5344245881108236E-3</v>
      </c>
      <c r="S253" s="20">
        <f t="shared" si="192"/>
        <v>0</v>
      </c>
      <c r="T253" s="20">
        <f t="shared" si="193"/>
        <v>0</v>
      </c>
      <c r="U253" s="20">
        <f t="shared" si="194"/>
        <v>0</v>
      </c>
      <c r="V253" s="20">
        <v>2.2311000000000001</v>
      </c>
      <c r="W253" s="20">
        <f t="shared" si="195"/>
        <v>0</v>
      </c>
      <c r="X253" s="20">
        <f t="shared" si="196"/>
        <v>0</v>
      </c>
      <c r="Y253" s="20">
        <f t="shared" si="197"/>
        <v>0</v>
      </c>
      <c r="Z253" s="20">
        <f t="shared" si="198"/>
        <v>0</v>
      </c>
      <c r="AA253" s="20">
        <f t="shared" si="199"/>
        <v>0</v>
      </c>
      <c r="AB253" s="20">
        <f t="shared" si="200"/>
        <v>0</v>
      </c>
      <c r="AC253" s="20">
        <v>1.0306258971132021E-2</v>
      </c>
      <c r="AD253" s="20">
        <f t="shared" si="201"/>
        <v>0</v>
      </c>
      <c r="AE253" s="20">
        <f t="shared" si="202"/>
        <v>0</v>
      </c>
      <c r="AF253" s="20">
        <f t="shared" si="203"/>
        <v>0</v>
      </c>
      <c r="AG253" s="20">
        <v>1.8310999999999999</v>
      </c>
      <c r="AH253" s="20">
        <f t="shared" si="204"/>
        <v>0</v>
      </c>
      <c r="AI253" s="20">
        <f t="shared" si="205"/>
        <v>0</v>
      </c>
      <c r="AJ253" s="20">
        <f t="shared" si="206"/>
        <v>0</v>
      </c>
      <c r="AK253" s="20">
        <f t="shared" si="207"/>
        <v>0</v>
      </c>
      <c r="AL253" s="20">
        <f t="shared" si="208"/>
        <v>0</v>
      </c>
      <c r="AM253" s="20">
        <f t="shared" si="209"/>
        <v>0</v>
      </c>
      <c r="AN253" s="20">
        <v>9.1002782846937302E-3</v>
      </c>
      <c r="AO253" s="20">
        <f t="shared" si="210"/>
        <v>0</v>
      </c>
      <c r="AP253" s="20">
        <f t="shared" si="211"/>
        <v>0</v>
      </c>
      <c r="AQ253" s="20">
        <f t="shared" si="212"/>
        <v>0</v>
      </c>
      <c r="AR253" s="20">
        <v>2.4310999999999998</v>
      </c>
      <c r="AS253" s="20">
        <f t="shared" si="174"/>
        <v>0</v>
      </c>
      <c r="AT253" s="20">
        <f t="shared" si="213"/>
        <v>0</v>
      </c>
      <c r="AU253" s="20">
        <f t="shared" si="214"/>
        <v>0</v>
      </c>
      <c r="AV253" s="20">
        <f t="shared" si="215"/>
        <v>0</v>
      </c>
      <c r="AW253" s="20">
        <f t="shared" si="216"/>
        <v>0</v>
      </c>
      <c r="AX253" s="20">
        <f t="shared" si="217"/>
        <v>0</v>
      </c>
      <c r="AY253" s="20">
        <v>1.0624353489494642E-2</v>
      </c>
      <c r="AZ253" s="20">
        <f t="shared" si="218"/>
        <v>0</v>
      </c>
      <c r="BA253" s="20">
        <f t="shared" si="219"/>
        <v>0</v>
      </c>
      <c r="BB253" s="20">
        <f t="shared" si="220"/>
        <v>0</v>
      </c>
      <c r="BC253" s="20">
        <v>1.6311</v>
      </c>
      <c r="BD253" s="20">
        <f t="shared" si="175"/>
        <v>0</v>
      </c>
      <c r="BE253" s="20">
        <f t="shared" si="176"/>
        <v>0.4097864205773537</v>
      </c>
      <c r="BF253" s="20">
        <f t="shared" si="177"/>
        <v>0.39654406701320399</v>
      </c>
      <c r="BG253" s="20">
        <f t="shared" si="178"/>
        <v>0.4234733028757377</v>
      </c>
      <c r="BH253" s="20">
        <f t="shared" si="179"/>
        <v>0.38373173440198899</v>
      </c>
      <c r="BI253" s="20">
        <f t="shared" si="180"/>
        <v>0.43761971367425745</v>
      </c>
      <c r="BJ253" s="20">
        <f t="shared" si="181"/>
        <v>0</v>
      </c>
      <c r="BK253" s="20">
        <f t="shared" si="182"/>
        <v>0</v>
      </c>
      <c r="BL253" s="20">
        <f t="shared" si="183"/>
        <v>0</v>
      </c>
      <c r="BM253" s="20">
        <f t="shared" si="184"/>
        <v>0</v>
      </c>
      <c r="BN253" s="20">
        <f t="shared" si="185"/>
        <v>0</v>
      </c>
    </row>
    <row r="254" spans="1:66" x14ac:dyDescent="0.3">
      <c r="A254" s="20">
        <f t="shared" si="173"/>
        <v>237</v>
      </c>
      <c r="B254" s="20">
        <f t="shared" si="221"/>
        <v>0</v>
      </c>
      <c r="C254" s="20">
        <f t="shared" si="222"/>
        <v>0</v>
      </c>
      <c r="D254" s="20">
        <f t="shared" si="223"/>
        <v>0</v>
      </c>
      <c r="E254" s="20">
        <f t="shared" si="224"/>
        <v>0</v>
      </c>
      <c r="F254" s="20">
        <f t="shared" si="225"/>
        <v>0</v>
      </c>
      <c r="G254" s="20">
        <v>1.0605610877119642E-2</v>
      </c>
      <c r="H254" s="20">
        <f t="shared" si="226"/>
        <v>0</v>
      </c>
      <c r="I254" s="20">
        <f t="shared" si="227"/>
        <v>0</v>
      </c>
      <c r="J254" s="20">
        <f t="shared" si="228"/>
        <v>0</v>
      </c>
      <c r="K254" s="4">
        <v>2.0318000000000001</v>
      </c>
      <c r="L254" s="20">
        <f t="shared" si="186"/>
        <v>0</v>
      </c>
      <c r="M254" s="20">
        <f t="shared" si="187"/>
        <v>0</v>
      </c>
      <c r="N254" s="20">
        <f t="shared" si="188"/>
        <v>0</v>
      </c>
      <c r="O254" s="20">
        <f t="shared" si="189"/>
        <v>0</v>
      </c>
      <c r="P254" s="20">
        <f t="shared" si="190"/>
        <v>0</v>
      </c>
      <c r="Q254" s="20">
        <f t="shared" si="191"/>
        <v>0</v>
      </c>
      <c r="R254" s="20">
        <v>1.0175605072917149E-2</v>
      </c>
      <c r="S254" s="20">
        <f t="shared" si="192"/>
        <v>0</v>
      </c>
      <c r="T254" s="20">
        <f t="shared" si="193"/>
        <v>0</v>
      </c>
      <c r="U254" s="20">
        <f t="shared" si="194"/>
        <v>0</v>
      </c>
      <c r="V254" s="20">
        <v>2.2318000000000002</v>
      </c>
      <c r="W254" s="20">
        <f t="shared" si="195"/>
        <v>0</v>
      </c>
      <c r="X254" s="20">
        <f t="shared" si="196"/>
        <v>0</v>
      </c>
      <c r="Y254" s="20">
        <f t="shared" si="197"/>
        <v>0</v>
      </c>
      <c r="Z254" s="20">
        <f t="shared" si="198"/>
        <v>0</v>
      </c>
      <c r="AA254" s="20">
        <f t="shared" si="199"/>
        <v>0</v>
      </c>
      <c r="AB254" s="20">
        <f t="shared" si="200"/>
        <v>0</v>
      </c>
      <c r="AC254" s="20">
        <v>1.0990617337361952E-2</v>
      </c>
      <c r="AD254" s="20">
        <f t="shared" si="201"/>
        <v>0</v>
      </c>
      <c r="AE254" s="20">
        <f t="shared" si="202"/>
        <v>0</v>
      </c>
      <c r="AF254" s="20">
        <f t="shared" si="203"/>
        <v>0</v>
      </c>
      <c r="AG254" s="20">
        <v>1.8318000000000001</v>
      </c>
      <c r="AH254" s="20">
        <f t="shared" si="204"/>
        <v>0</v>
      </c>
      <c r="AI254" s="20">
        <f t="shared" si="205"/>
        <v>0</v>
      </c>
      <c r="AJ254" s="20">
        <f t="shared" si="206"/>
        <v>0</v>
      </c>
      <c r="AK254" s="20">
        <f t="shared" si="207"/>
        <v>0</v>
      </c>
      <c r="AL254" s="20">
        <f t="shared" si="208"/>
        <v>0</v>
      </c>
      <c r="AM254" s="20">
        <f t="shared" si="209"/>
        <v>0</v>
      </c>
      <c r="AN254" s="20">
        <v>9.7105263723742397E-3</v>
      </c>
      <c r="AO254" s="20">
        <f t="shared" si="210"/>
        <v>0</v>
      </c>
      <c r="AP254" s="20">
        <f t="shared" si="211"/>
        <v>0</v>
      </c>
      <c r="AQ254" s="20">
        <f t="shared" si="212"/>
        <v>0</v>
      </c>
      <c r="AR254" s="20">
        <v>2.4318</v>
      </c>
      <c r="AS254" s="20">
        <f t="shared" si="174"/>
        <v>0</v>
      </c>
      <c r="AT254" s="20">
        <f t="shared" si="213"/>
        <v>0</v>
      </c>
      <c r="AU254" s="20">
        <f t="shared" si="214"/>
        <v>0</v>
      </c>
      <c r="AV254" s="20">
        <f t="shared" si="215"/>
        <v>0</v>
      </c>
      <c r="AW254" s="20">
        <f t="shared" si="216"/>
        <v>0</v>
      </c>
      <c r="AX254" s="20">
        <f t="shared" si="217"/>
        <v>0</v>
      </c>
      <c r="AY254" s="20">
        <v>1.1320590830320554E-2</v>
      </c>
      <c r="AZ254" s="20">
        <f t="shared" si="218"/>
        <v>0</v>
      </c>
      <c r="BA254" s="20">
        <f t="shared" si="219"/>
        <v>0</v>
      </c>
      <c r="BB254" s="20">
        <f t="shared" si="220"/>
        <v>0</v>
      </c>
      <c r="BC254" s="20">
        <v>1.6318000000000001</v>
      </c>
      <c r="BD254" s="20">
        <f t="shared" si="175"/>
        <v>0</v>
      </c>
      <c r="BE254" s="20">
        <f t="shared" si="176"/>
        <v>0.40786717318533028</v>
      </c>
      <c r="BF254" s="20">
        <f t="shared" si="177"/>
        <v>0.3946213784013935</v>
      </c>
      <c r="BG254" s="20">
        <f t="shared" si="178"/>
        <v>0.42155988346236362</v>
      </c>
      <c r="BH254" s="20">
        <f t="shared" si="179"/>
        <v>0.3818078417286328</v>
      </c>
      <c r="BI254" s="20">
        <f t="shared" si="180"/>
        <v>0.4357146661863574</v>
      </c>
      <c r="BJ254" s="20">
        <f t="shared" si="181"/>
        <v>0</v>
      </c>
      <c r="BK254" s="20">
        <f t="shared" si="182"/>
        <v>0</v>
      </c>
      <c r="BL254" s="20">
        <f t="shared" si="183"/>
        <v>0</v>
      </c>
      <c r="BM254" s="20">
        <f t="shared" si="184"/>
        <v>0</v>
      </c>
      <c r="BN254" s="20">
        <f t="shared" si="185"/>
        <v>0</v>
      </c>
    </row>
    <row r="255" spans="1:66" x14ac:dyDescent="0.3">
      <c r="A255" s="20">
        <f t="shared" si="173"/>
        <v>238</v>
      </c>
      <c r="B255" s="20">
        <f t="shared" si="221"/>
        <v>0</v>
      </c>
      <c r="C255" s="20">
        <f t="shared" si="222"/>
        <v>0</v>
      </c>
      <c r="D255" s="20">
        <f t="shared" si="223"/>
        <v>0</v>
      </c>
      <c r="E255" s="20">
        <f t="shared" si="224"/>
        <v>0</v>
      </c>
      <c r="F255" s="20">
        <f t="shared" si="225"/>
        <v>0</v>
      </c>
      <c r="G255" s="20">
        <v>1.0605610877119642E-2</v>
      </c>
      <c r="H255" s="20">
        <f t="shared" si="226"/>
        <v>0</v>
      </c>
      <c r="I255" s="20">
        <f t="shared" si="227"/>
        <v>0</v>
      </c>
      <c r="J255" s="20">
        <f t="shared" si="228"/>
        <v>0</v>
      </c>
      <c r="K255" s="4">
        <v>2.0318000000000001</v>
      </c>
      <c r="L255" s="20">
        <f t="shared" si="186"/>
        <v>0</v>
      </c>
      <c r="M255" s="20">
        <f t="shared" si="187"/>
        <v>0</v>
      </c>
      <c r="N255" s="20">
        <f t="shared" si="188"/>
        <v>0</v>
      </c>
      <c r="O255" s="20">
        <f t="shared" si="189"/>
        <v>0</v>
      </c>
      <c r="P255" s="20">
        <f t="shared" si="190"/>
        <v>0</v>
      </c>
      <c r="Q255" s="20">
        <f t="shared" si="191"/>
        <v>0</v>
      </c>
      <c r="R255" s="20">
        <v>1.0175605072917149E-2</v>
      </c>
      <c r="S255" s="20">
        <f t="shared" si="192"/>
        <v>0</v>
      </c>
      <c r="T255" s="20">
        <f t="shared" si="193"/>
        <v>0</v>
      </c>
      <c r="U255" s="20">
        <f t="shared" si="194"/>
        <v>0</v>
      </c>
      <c r="V255" s="20">
        <v>2.2318000000000002</v>
      </c>
      <c r="W255" s="20">
        <f t="shared" si="195"/>
        <v>0</v>
      </c>
      <c r="X255" s="20">
        <f t="shared" si="196"/>
        <v>0</v>
      </c>
      <c r="Y255" s="20">
        <f t="shared" si="197"/>
        <v>0</v>
      </c>
      <c r="Z255" s="20">
        <f t="shared" si="198"/>
        <v>0</v>
      </c>
      <c r="AA255" s="20">
        <f t="shared" si="199"/>
        <v>0</v>
      </c>
      <c r="AB255" s="20">
        <f t="shared" si="200"/>
        <v>0</v>
      </c>
      <c r="AC255" s="20">
        <v>1.0990617337361952E-2</v>
      </c>
      <c r="AD255" s="20">
        <f t="shared" si="201"/>
        <v>0</v>
      </c>
      <c r="AE255" s="20">
        <f t="shared" si="202"/>
        <v>0</v>
      </c>
      <c r="AF255" s="20">
        <f t="shared" si="203"/>
        <v>0</v>
      </c>
      <c r="AG255" s="20">
        <v>1.8318000000000001</v>
      </c>
      <c r="AH255" s="20">
        <f t="shared" si="204"/>
        <v>0</v>
      </c>
      <c r="AI255" s="20">
        <f t="shared" si="205"/>
        <v>0</v>
      </c>
      <c r="AJ255" s="20">
        <f t="shared" si="206"/>
        <v>0</v>
      </c>
      <c r="AK255" s="20">
        <f t="shared" si="207"/>
        <v>0</v>
      </c>
      <c r="AL255" s="20">
        <f t="shared" si="208"/>
        <v>0</v>
      </c>
      <c r="AM255" s="20">
        <f t="shared" si="209"/>
        <v>0</v>
      </c>
      <c r="AN255" s="20">
        <v>9.7105263723742397E-3</v>
      </c>
      <c r="AO255" s="20">
        <f t="shared" si="210"/>
        <v>0</v>
      </c>
      <c r="AP255" s="20">
        <f t="shared" si="211"/>
        <v>0</v>
      </c>
      <c r="AQ255" s="20">
        <f t="shared" si="212"/>
        <v>0</v>
      </c>
      <c r="AR255" s="20">
        <v>2.4318</v>
      </c>
      <c r="AS255" s="20">
        <f t="shared" si="174"/>
        <v>0</v>
      </c>
      <c r="AT255" s="20">
        <f t="shared" si="213"/>
        <v>0</v>
      </c>
      <c r="AU255" s="20">
        <f t="shared" si="214"/>
        <v>0</v>
      </c>
      <c r="AV255" s="20">
        <f t="shared" si="215"/>
        <v>0</v>
      </c>
      <c r="AW255" s="20">
        <f t="shared" si="216"/>
        <v>0</v>
      </c>
      <c r="AX255" s="20">
        <f t="shared" si="217"/>
        <v>0</v>
      </c>
      <c r="AY255" s="20">
        <v>1.1320590830320554E-2</v>
      </c>
      <c r="AZ255" s="20">
        <f t="shared" si="218"/>
        <v>0</v>
      </c>
      <c r="BA255" s="20">
        <f t="shared" si="219"/>
        <v>0</v>
      </c>
      <c r="BB255" s="20">
        <f t="shared" si="220"/>
        <v>0</v>
      </c>
      <c r="BC255" s="20">
        <v>1.6318000000000001</v>
      </c>
      <c r="BD255" s="20">
        <f t="shared" si="175"/>
        <v>0</v>
      </c>
      <c r="BE255" s="20">
        <f t="shared" si="176"/>
        <v>0.40595691464790723</v>
      </c>
      <c r="BF255" s="20">
        <f t="shared" si="177"/>
        <v>0.39270801216206436</v>
      </c>
      <c r="BG255" s="20">
        <f t="shared" si="178"/>
        <v>0.41965510963261099</v>
      </c>
      <c r="BH255" s="20">
        <f t="shared" si="179"/>
        <v>0.37989359476004053</v>
      </c>
      <c r="BI255" s="20">
        <f t="shared" si="180"/>
        <v>0.43381791175705997</v>
      </c>
      <c r="BJ255" s="20">
        <f t="shared" si="181"/>
        <v>0</v>
      </c>
      <c r="BK255" s="20">
        <f t="shared" si="182"/>
        <v>0</v>
      </c>
      <c r="BL255" s="20">
        <f t="shared" si="183"/>
        <v>0</v>
      </c>
      <c r="BM255" s="20">
        <f t="shared" si="184"/>
        <v>0</v>
      </c>
      <c r="BN255" s="20">
        <f t="shared" si="185"/>
        <v>0</v>
      </c>
    </row>
    <row r="256" spans="1:66" x14ac:dyDescent="0.3">
      <c r="A256" s="20">
        <f t="shared" si="173"/>
        <v>239</v>
      </c>
      <c r="B256" s="20">
        <f t="shared" si="221"/>
        <v>0</v>
      </c>
      <c r="C256" s="20">
        <f t="shared" si="222"/>
        <v>0</v>
      </c>
      <c r="D256" s="20">
        <f t="shared" si="223"/>
        <v>0</v>
      </c>
      <c r="E256" s="20">
        <f t="shared" si="224"/>
        <v>0</v>
      </c>
      <c r="F256" s="20">
        <f t="shared" si="225"/>
        <v>0</v>
      </c>
      <c r="G256" s="20">
        <v>1.0605610877119642E-2</v>
      </c>
      <c r="H256" s="20">
        <f t="shared" si="226"/>
        <v>0</v>
      </c>
      <c r="I256" s="20">
        <f t="shared" si="227"/>
        <v>0</v>
      </c>
      <c r="J256" s="20">
        <f t="shared" si="228"/>
        <v>0</v>
      </c>
      <c r="K256" s="4">
        <v>2.0318000000000001</v>
      </c>
      <c r="L256" s="20">
        <f t="shared" si="186"/>
        <v>0</v>
      </c>
      <c r="M256" s="20">
        <f t="shared" si="187"/>
        <v>0</v>
      </c>
      <c r="N256" s="20">
        <f t="shared" si="188"/>
        <v>0</v>
      </c>
      <c r="O256" s="20">
        <f t="shared" si="189"/>
        <v>0</v>
      </c>
      <c r="P256" s="20">
        <f t="shared" si="190"/>
        <v>0</v>
      </c>
      <c r="Q256" s="20">
        <f t="shared" si="191"/>
        <v>0</v>
      </c>
      <c r="R256" s="20">
        <v>1.0175605072917149E-2</v>
      </c>
      <c r="S256" s="20">
        <f t="shared" si="192"/>
        <v>0</v>
      </c>
      <c r="T256" s="20">
        <f t="shared" si="193"/>
        <v>0</v>
      </c>
      <c r="U256" s="20">
        <f t="shared" si="194"/>
        <v>0</v>
      </c>
      <c r="V256" s="20">
        <v>2.2318000000000002</v>
      </c>
      <c r="W256" s="20">
        <f t="shared" si="195"/>
        <v>0</v>
      </c>
      <c r="X256" s="20">
        <f t="shared" si="196"/>
        <v>0</v>
      </c>
      <c r="Y256" s="20">
        <f t="shared" si="197"/>
        <v>0</v>
      </c>
      <c r="Z256" s="20">
        <f t="shared" si="198"/>
        <v>0</v>
      </c>
      <c r="AA256" s="20">
        <f t="shared" si="199"/>
        <v>0</v>
      </c>
      <c r="AB256" s="20">
        <f t="shared" si="200"/>
        <v>0</v>
      </c>
      <c r="AC256" s="20">
        <v>1.0990617337361952E-2</v>
      </c>
      <c r="AD256" s="20">
        <f t="shared" si="201"/>
        <v>0</v>
      </c>
      <c r="AE256" s="20">
        <f t="shared" si="202"/>
        <v>0</v>
      </c>
      <c r="AF256" s="20">
        <f t="shared" si="203"/>
        <v>0</v>
      </c>
      <c r="AG256" s="20">
        <v>1.8318000000000001</v>
      </c>
      <c r="AH256" s="20">
        <f t="shared" si="204"/>
        <v>0</v>
      </c>
      <c r="AI256" s="20">
        <f t="shared" si="205"/>
        <v>0</v>
      </c>
      <c r="AJ256" s="20">
        <f t="shared" si="206"/>
        <v>0</v>
      </c>
      <c r="AK256" s="20">
        <f t="shared" si="207"/>
        <v>0</v>
      </c>
      <c r="AL256" s="20">
        <f t="shared" si="208"/>
        <v>0</v>
      </c>
      <c r="AM256" s="20">
        <f t="shared" si="209"/>
        <v>0</v>
      </c>
      <c r="AN256" s="20">
        <v>9.7105263723742397E-3</v>
      </c>
      <c r="AO256" s="20">
        <f t="shared" si="210"/>
        <v>0</v>
      </c>
      <c r="AP256" s="20">
        <f t="shared" si="211"/>
        <v>0</v>
      </c>
      <c r="AQ256" s="20">
        <f t="shared" si="212"/>
        <v>0</v>
      </c>
      <c r="AR256" s="20">
        <v>2.4318</v>
      </c>
      <c r="AS256" s="20">
        <f t="shared" si="174"/>
        <v>0</v>
      </c>
      <c r="AT256" s="20">
        <f t="shared" si="213"/>
        <v>0</v>
      </c>
      <c r="AU256" s="20">
        <f t="shared" si="214"/>
        <v>0</v>
      </c>
      <c r="AV256" s="20">
        <f t="shared" si="215"/>
        <v>0</v>
      </c>
      <c r="AW256" s="20">
        <f t="shared" si="216"/>
        <v>0</v>
      </c>
      <c r="AX256" s="20">
        <f t="shared" si="217"/>
        <v>0</v>
      </c>
      <c r="AY256" s="20">
        <v>1.1320590830320554E-2</v>
      </c>
      <c r="AZ256" s="20">
        <f t="shared" si="218"/>
        <v>0</v>
      </c>
      <c r="BA256" s="20">
        <f t="shared" si="219"/>
        <v>0</v>
      </c>
      <c r="BB256" s="20">
        <f t="shared" si="220"/>
        <v>0</v>
      </c>
      <c r="BC256" s="20">
        <v>1.6318000000000001</v>
      </c>
      <c r="BD256" s="20">
        <f t="shared" si="175"/>
        <v>0</v>
      </c>
      <c r="BE256" s="20">
        <f t="shared" si="176"/>
        <v>0.40405560286550568</v>
      </c>
      <c r="BF256" s="20">
        <f t="shared" si="177"/>
        <v>0.39080392309464274</v>
      </c>
      <c r="BG256" s="20">
        <f t="shared" si="178"/>
        <v>0.41775894232232297</v>
      </c>
      <c r="BH256" s="20">
        <f t="shared" si="179"/>
        <v>0.37798894513612347</v>
      </c>
      <c r="BI256" s="20">
        <f t="shared" si="180"/>
        <v>0.43192941428499687</v>
      </c>
      <c r="BJ256" s="20">
        <f t="shared" si="181"/>
        <v>0</v>
      </c>
      <c r="BK256" s="20">
        <f t="shared" si="182"/>
        <v>0</v>
      </c>
      <c r="BL256" s="20">
        <f t="shared" si="183"/>
        <v>0</v>
      </c>
      <c r="BM256" s="20">
        <f t="shared" si="184"/>
        <v>0</v>
      </c>
      <c r="BN256" s="20">
        <f t="shared" si="185"/>
        <v>0</v>
      </c>
    </row>
    <row r="257" spans="1:66" x14ac:dyDescent="0.3">
      <c r="A257" s="20">
        <f t="shared" si="173"/>
        <v>240</v>
      </c>
      <c r="B257" s="20">
        <f t="shared" si="221"/>
        <v>0</v>
      </c>
      <c r="C257" s="20">
        <f t="shared" si="222"/>
        <v>0</v>
      </c>
      <c r="D257" s="20">
        <f t="shared" si="223"/>
        <v>0</v>
      </c>
      <c r="E257" s="20">
        <f t="shared" si="224"/>
        <v>0</v>
      </c>
      <c r="F257" s="20">
        <f t="shared" si="225"/>
        <v>0</v>
      </c>
      <c r="G257" s="20">
        <v>1.0605610877119642E-2</v>
      </c>
      <c r="H257" s="20">
        <f t="shared" si="226"/>
        <v>0</v>
      </c>
      <c r="I257" s="20">
        <f t="shared" si="227"/>
        <v>0</v>
      </c>
      <c r="J257" s="20">
        <f t="shared" si="228"/>
        <v>0</v>
      </c>
      <c r="K257" s="4">
        <v>2.0318000000000001</v>
      </c>
      <c r="L257" s="20">
        <f t="shared" si="186"/>
        <v>0</v>
      </c>
      <c r="M257" s="20">
        <f t="shared" si="187"/>
        <v>0</v>
      </c>
      <c r="N257" s="20">
        <f t="shared" si="188"/>
        <v>0</v>
      </c>
      <c r="O257" s="20">
        <f t="shared" si="189"/>
        <v>0</v>
      </c>
      <c r="P257" s="20">
        <f t="shared" si="190"/>
        <v>0</v>
      </c>
      <c r="Q257" s="20">
        <f t="shared" si="191"/>
        <v>0</v>
      </c>
      <c r="R257" s="20">
        <v>1.0175605072917149E-2</v>
      </c>
      <c r="S257" s="20">
        <f t="shared" si="192"/>
        <v>0</v>
      </c>
      <c r="T257" s="20">
        <f t="shared" si="193"/>
        <v>0</v>
      </c>
      <c r="U257" s="20">
        <f t="shared" si="194"/>
        <v>0</v>
      </c>
      <c r="V257" s="20">
        <v>2.2318000000000002</v>
      </c>
      <c r="W257" s="20">
        <f t="shared" si="195"/>
        <v>0</v>
      </c>
      <c r="X257" s="20">
        <f t="shared" si="196"/>
        <v>0</v>
      </c>
      <c r="Y257" s="20">
        <f t="shared" si="197"/>
        <v>0</v>
      </c>
      <c r="Z257" s="20">
        <f t="shared" si="198"/>
        <v>0</v>
      </c>
      <c r="AA257" s="20">
        <f t="shared" si="199"/>
        <v>0</v>
      </c>
      <c r="AB257" s="20">
        <f t="shared" si="200"/>
        <v>0</v>
      </c>
      <c r="AC257" s="20">
        <v>1.0990617337361952E-2</v>
      </c>
      <c r="AD257" s="20">
        <f t="shared" si="201"/>
        <v>0</v>
      </c>
      <c r="AE257" s="20">
        <f t="shared" si="202"/>
        <v>0</v>
      </c>
      <c r="AF257" s="20">
        <f t="shared" si="203"/>
        <v>0</v>
      </c>
      <c r="AG257" s="20">
        <v>1.8318000000000001</v>
      </c>
      <c r="AH257" s="20">
        <f t="shared" si="204"/>
        <v>0</v>
      </c>
      <c r="AI257" s="20">
        <f t="shared" si="205"/>
        <v>0</v>
      </c>
      <c r="AJ257" s="20">
        <f t="shared" si="206"/>
        <v>0</v>
      </c>
      <c r="AK257" s="20">
        <f t="shared" si="207"/>
        <v>0</v>
      </c>
      <c r="AL257" s="20">
        <f t="shared" si="208"/>
        <v>0</v>
      </c>
      <c r="AM257" s="20">
        <f t="shared" si="209"/>
        <v>0</v>
      </c>
      <c r="AN257" s="20">
        <v>9.7105263723742397E-3</v>
      </c>
      <c r="AO257" s="20">
        <f t="shared" si="210"/>
        <v>0</v>
      </c>
      <c r="AP257" s="20">
        <f t="shared" si="211"/>
        <v>0</v>
      </c>
      <c r="AQ257" s="20">
        <f t="shared" si="212"/>
        <v>0</v>
      </c>
      <c r="AR257" s="20">
        <v>2.4318</v>
      </c>
      <c r="AS257" s="20">
        <f t="shared" si="174"/>
        <v>0</v>
      </c>
      <c r="AT257" s="20">
        <f t="shared" si="213"/>
        <v>0</v>
      </c>
      <c r="AU257" s="20">
        <f t="shared" si="214"/>
        <v>0</v>
      </c>
      <c r="AV257" s="20">
        <f t="shared" si="215"/>
        <v>0</v>
      </c>
      <c r="AW257" s="20">
        <f t="shared" si="216"/>
        <v>0</v>
      </c>
      <c r="AX257" s="20">
        <f t="shared" si="217"/>
        <v>0</v>
      </c>
      <c r="AY257" s="20">
        <v>1.1320590830320554E-2</v>
      </c>
      <c r="AZ257" s="20">
        <f t="shared" si="218"/>
        <v>0</v>
      </c>
      <c r="BA257" s="20">
        <f t="shared" si="219"/>
        <v>0</v>
      </c>
      <c r="BB257" s="20">
        <f t="shared" si="220"/>
        <v>0</v>
      </c>
      <c r="BC257" s="20">
        <v>1.6318000000000001</v>
      </c>
      <c r="BD257" s="20">
        <f t="shared" si="175"/>
        <v>0</v>
      </c>
      <c r="BE257" s="20">
        <f t="shared" si="176"/>
        <v>0.40216319593572142</v>
      </c>
      <c r="BF257" s="20">
        <f t="shared" si="177"/>
        <v>0.38890906621771482</v>
      </c>
      <c r="BG257" s="20">
        <f t="shared" si="178"/>
        <v>0.4158713426438499</v>
      </c>
      <c r="BH257" s="20">
        <f t="shared" si="179"/>
        <v>0.37609384473925295</v>
      </c>
      <c r="BI257" s="20">
        <f t="shared" si="180"/>
        <v>0.43004913782595633</v>
      </c>
      <c r="BJ257" s="20">
        <f t="shared" si="181"/>
        <v>0</v>
      </c>
      <c r="BK257" s="20">
        <f t="shared" si="182"/>
        <v>0</v>
      </c>
      <c r="BL257" s="20">
        <f t="shared" si="183"/>
        <v>0</v>
      </c>
      <c r="BM257" s="20">
        <f t="shared" si="184"/>
        <v>0</v>
      </c>
      <c r="BN257" s="20">
        <f t="shared" si="185"/>
        <v>0</v>
      </c>
    </row>
    <row r="258" spans="1:66" x14ac:dyDescent="0.3">
      <c r="A258" s="20">
        <f t="shared" si="173"/>
        <v>241</v>
      </c>
      <c r="B258" s="20">
        <f t="shared" si="221"/>
        <v>0</v>
      </c>
      <c r="C258" s="20">
        <f t="shared" si="222"/>
        <v>0</v>
      </c>
      <c r="D258" s="20">
        <f t="shared" si="223"/>
        <v>0</v>
      </c>
      <c r="E258" s="20">
        <f t="shared" si="224"/>
        <v>0</v>
      </c>
      <c r="F258" s="20">
        <f t="shared" si="225"/>
        <v>0</v>
      </c>
      <c r="G258" s="20">
        <v>1.0605610877119642E-2</v>
      </c>
      <c r="H258" s="20">
        <f t="shared" si="226"/>
        <v>0</v>
      </c>
      <c r="I258" s="20">
        <f t="shared" si="227"/>
        <v>0</v>
      </c>
      <c r="J258" s="20">
        <f t="shared" si="228"/>
        <v>0</v>
      </c>
      <c r="K258" s="4">
        <v>2.0318000000000001</v>
      </c>
      <c r="L258" s="20">
        <f t="shared" si="186"/>
        <v>0</v>
      </c>
      <c r="M258" s="20">
        <f t="shared" si="187"/>
        <v>0</v>
      </c>
      <c r="N258" s="20">
        <f t="shared" si="188"/>
        <v>0</v>
      </c>
      <c r="O258" s="20">
        <f t="shared" si="189"/>
        <v>0</v>
      </c>
      <c r="P258" s="20">
        <f t="shared" si="190"/>
        <v>0</v>
      </c>
      <c r="Q258" s="20">
        <f t="shared" si="191"/>
        <v>0</v>
      </c>
      <c r="R258" s="20">
        <v>1.0175605072917149E-2</v>
      </c>
      <c r="S258" s="20">
        <f t="shared" si="192"/>
        <v>0</v>
      </c>
      <c r="T258" s="20">
        <f t="shared" si="193"/>
        <v>0</v>
      </c>
      <c r="U258" s="20">
        <f t="shared" si="194"/>
        <v>0</v>
      </c>
      <c r="V258" s="20">
        <v>2.2318000000000002</v>
      </c>
      <c r="W258" s="20">
        <f t="shared" si="195"/>
        <v>0</v>
      </c>
      <c r="X258" s="20">
        <f t="shared" si="196"/>
        <v>0</v>
      </c>
      <c r="Y258" s="20">
        <f t="shared" si="197"/>
        <v>0</v>
      </c>
      <c r="Z258" s="20">
        <f t="shared" si="198"/>
        <v>0</v>
      </c>
      <c r="AA258" s="20">
        <f t="shared" si="199"/>
        <v>0</v>
      </c>
      <c r="AB258" s="20">
        <f t="shared" si="200"/>
        <v>0</v>
      </c>
      <c r="AC258" s="20">
        <v>1.0990617337361952E-2</v>
      </c>
      <c r="AD258" s="20">
        <f t="shared" si="201"/>
        <v>0</v>
      </c>
      <c r="AE258" s="20">
        <f t="shared" si="202"/>
        <v>0</v>
      </c>
      <c r="AF258" s="20">
        <f t="shared" si="203"/>
        <v>0</v>
      </c>
      <c r="AG258" s="20">
        <v>1.8318000000000001</v>
      </c>
      <c r="AH258" s="20">
        <f t="shared" si="204"/>
        <v>0</v>
      </c>
      <c r="AI258" s="20">
        <f t="shared" si="205"/>
        <v>0</v>
      </c>
      <c r="AJ258" s="20">
        <f t="shared" si="206"/>
        <v>0</v>
      </c>
      <c r="AK258" s="20">
        <f t="shared" si="207"/>
        <v>0</v>
      </c>
      <c r="AL258" s="20">
        <f t="shared" si="208"/>
        <v>0</v>
      </c>
      <c r="AM258" s="20">
        <f t="shared" si="209"/>
        <v>0</v>
      </c>
      <c r="AN258" s="20">
        <v>9.7105263723742397E-3</v>
      </c>
      <c r="AO258" s="20">
        <f t="shared" si="210"/>
        <v>0</v>
      </c>
      <c r="AP258" s="20">
        <f t="shared" si="211"/>
        <v>0</v>
      </c>
      <c r="AQ258" s="20">
        <f t="shared" si="212"/>
        <v>0</v>
      </c>
      <c r="AR258" s="20">
        <v>2.4318</v>
      </c>
      <c r="AS258" s="20">
        <f t="shared" si="174"/>
        <v>0</v>
      </c>
      <c r="AT258" s="20">
        <f t="shared" si="213"/>
        <v>0</v>
      </c>
      <c r="AU258" s="20">
        <f t="shared" si="214"/>
        <v>0</v>
      </c>
      <c r="AV258" s="20">
        <f t="shared" si="215"/>
        <v>0</v>
      </c>
      <c r="AW258" s="20">
        <f t="shared" si="216"/>
        <v>0</v>
      </c>
      <c r="AX258" s="20">
        <f t="shared" si="217"/>
        <v>0</v>
      </c>
      <c r="AY258" s="20">
        <v>1.1320590830320554E-2</v>
      </c>
      <c r="AZ258" s="20">
        <f t="shared" si="218"/>
        <v>0</v>
      </c>
      <c r="BA258" s="20">
        <f t="shared" si="219"/>
        <v>0</v>
      </c>
      <c r="BB258" s="20">
        <f t="shared" si="220"/>
        <v>0</v>
      </c>
      <c r="BC258" s="20">
        <v>1.6318000000000001</v>
      </c>
      <c r="BD258" s="20">
        <f t="shared" si="175"/>
        <v>0</v>
      </c>
      <c r="BE258" s="20">
        <f t="shared" si="176"/>
        <v>0.40027965215240136</v>
      </c>
      <c r="BF258" s="20">
        <f t="shared" si="177"/>
        <v>0.38702339676796421</v>
      </c>
      <c r="BG258" s="20">
        <f t="shared" si="178"/>
        <v>0.41399227188525195</v>
      </c>
      <c r="BH258" s="20">
        <f t="shared" si="179"/>
        <v>0.37420824569304473</v>
      </c>
      <c r="BI258" s="20">
        <f t="shared" si="180"/>
        <v>0.42817704659219913</v>
      </c>
      <c r="BJ258" s="20">
        <f t="shared" si="181"/>
        <v>0</v>
      </c>
      <c r="BK258" s="20">
        <f t="shared" si="182"/>
        <v>0</v>
      </c>
      <c r="BL258" s="20">
        <f t="shared" si="183"/>
        <v>0</v>
      </c>
      <c r="BM258" s="20">
        <f t="shared" si="184"/>
        <v>0</v>
      </c>
      <c r="BN258" s="20">
        <f t="shared" si="185"/>
        <v>0</v>
      </c>
    </row>
    <row r="259" spans="1:66" x14ac:dyDescent="0.3">
      <c r="A259" s="20">
        <f t="shared" si="173"/>
        <v>242</v>
      </c>
      <c r="B259" s="20">
        <f t="shared" si="221"/>
        <v>0</v>
      </c>
      <c r="C259" s="20">
        <f t="shared" si="222"/>
        <v>0</v>
      </c>
      <c r="D259" s="20">
        <f t="shared" si="223"/>
        <v>0</v>
      </c>
      <c r="E259" s="20">
        <f t="shared" si="224"/>
        <v>0</v>
      </c>
      <c r="F259" s="20">
        <f t="shared" si="225"/>
        <v>0</v>
      </c>
      <c r="G259" s="20">
        <v>1.0605610877119642E-2</v>
      </c>
      <c r="H259" s="20">
        <f t="shared" si="226"/>
        <v>0</v>
      </c>
      <c r="I259" s="20">
        <f t="shared" si="227"/>
        <v>0</v>
      </c>
      <c r="J259" s="20">
        <f t="shared" si="228"/>
        <v>0</v>
      </c>
      <c r="K259" s="4">
        <v>2.0318000000000001</v>
      </c>
      <c r="L259" s="20">
        <f t="shared" si="186"/>
        <v>0</v>
      </c>
      <c r="M259" s="20">
        <f t="shared" si="187"/>
        <v>0</v>
      </c>
      <c r="N259" s="20">
        <f t="shared" si="188"/>
        <v>0</v>
      </c>
      <c r="O259" s="20">
        <f t="shared" si="189"/>
        <v>0</v>
      </c>
      <c r="P259" s="20">
        <f t="shared" si="190"/>
        <v>0</v>
      </c>
      <c r="Q259" s="20">
        <f t="shared" si="191"/>
        <v>0</v>
      </c>
      <c r="R259" s="20">
        <v>1.0175605072917149E-2</v>
      </c>
      <c r="S259" s="20">
        <f t="shared" si="192"/>
        <v>0</v>
      </c>
      <c r="T259" s="20">
        <f t="shared" si="193"/>
        <v>0</v>
      </c>
      <c r="U259" s="20">
        <f t="shared" si="194"/>
        <v>0</v>
      </c>
      <c r="V259" s="20">
        <v>2.2318000000000002</v>
      </c>
      <c r="W259" s="20">
        <f t="shared" si="195"/>
        <v>0</v>
      </c>
      <c r="X259" s="20">
        <f t="shared" si="196"/>
        <v>0</v>
      </c>
      <c r="Y259" s="20">
        <f t="shared" si="197"/>
        <v>0</v>
      </c>
      <c r="Z259" s="20">
        <f t="shared" si="198"/>
        <v>0</v>
      </c>
      <c r="AA259" s="20">
        <f t="shared" si="199"/>
        <v>0</v>
      </c>
      <c r="AB259" s="20">
        <f t="shared" si="200"/>
        <v>0</v>
      </c>
      <c r="AC259" s="20">
        <v>1.0990617337361952E-2</v>
      </c>
      <c r="AD259" s="20">
        <f t="shared" si="201"/>
        <v>0</v>
      </c>
      <c r="AE259" s="20">
        <f t="shared" si="202"/>
        <v>0</v>
      </c>
      <c r="AF259" s="20">
        <f t="shared" si="203"/>
        <v>0</v>
      </c>
      <c r="AG259" s="20">
        <v>1.8318000000000001</v>
      </c>
      <c r="AH259" s="20">
        <f t="shared" si="204"/>
        <v>0</v>
      </c>
      <c r="AI259" s="20">
        <f t="shared" si="205"/>
        <v>0</v>
      </c>
      <c r="AJ259" s="20">
        <f t="shared" si="206"/>
        <v>0</v>
      </c>
      <c r="AK259" s="20">
        <f t="shared" si="207"/>
        <v>0</v>
      </c>
      <c r="AL259" s="20">
        <f t="shared" si="208"/>
        <v>0</v>
      </c>
      <c r="AM259" s="20">
        <f t="shared" si="209"/>
        <v>0</v>
      </c>
      <c r="AN259" s="20">
        <v>9.7105263723742397E-3</v>
      </c>
      <c r="AO259" s="20">
        <f t="shared" si="210"/>
        <v>0</v>
      </c>
      <c r="AP259" s="20">
        <f t="shared" si="211"/>
        <v>0</v>
      </c>
      <c r="AQ259" s="20">
        <f t="shared" si="212"/>
        <v>0</v>
      </c>
      <c r="AR259" s="20">
        <v>2.4318</v>
      </c>
      <c r="AS259" s="20">
        <f t="shared" si="174"/>
        <v>0</v>
      </c>
      <c r="AT259" s="20">
        <f t="shared" si="213"/>
        <v>0</v>
      </c>
      <c r="AU259" s="20">
        <f t="shared" si="214"/>
        <v>0</v>
      </c>
      <c r="AV259" s="20">
        <f t="shared" si="215"/>
        <v>0</v>
      </c>
      <c r="AW259" s="20">
        <f t="shared" si="216"/>
        <v>0</v>
      </c>
      <c r="AX259" s="20">
        <f t="shared" si="217"/>
        <v>0</v>
      </c>
      <c r="AY259" s="20">
        <v>1.1320590830320554E-2</v>
      </c>
      <c r="AZ259" s="20">
        <f t="shared" si="218"/>
        <v>0</v>
      </c>
      <c r="BA259" s="20">
        <f t="shared" si="219"/>
        <v>0</v>
      </c>
      <c r="BB259" s="20">
        <f t="shared" si="220"/>
        <v>0</v>
      </c>
      <c r="BC259" s="20">
        <v>1.6318000000000001</v>
      </c>
      <c r="BD259" s="20">
        <f t="shared" si="175"/>
        <v>0</v>
      </c>
      <c r="BE259" s="20">
        <f t="shared" si="176"/>
        <v>0.3984049300047246</v>
      </c>
      <c r="BF259" s="20">
        <f t="shared" si="177"/>
        <v>0.38514687019911453</v>
      </c>
      <c r="BG259" s="20">
        <f t="shared" si="178"/>
        <v>0.41212169150950501</v>
      </c>
      <c r="BH259" s="20">
        <f t="shared" si="179"/>
        <v>0.37233210036114955</v>
      </c>
      <c r="BI259" s="20">
        <f t="shared" si="180"/>
        <v>0.42631310495177732</v>
      </c>
      <c r="BJ259" s="20">
        <f t="shared" si="181"/>
        <v>0</v>
      </c>
      <c r="BK259" s="20">
        <f t="shared" si="182"/>
        <v>0</v>
      </c>
      <c r="BL259" s="20">
        <f t="shared" si="183"/>
        <v>0</v>
      </c>
      <c r="BM259" s="20">
        <f t="shared" si="184"/>
        <v>0</v>
      </c>
      <c r="BN259" s="20">
        <f t="shared" si="185"/>
        <v>0</v>
      </c>
    </row>
    <row r="260" spans="1:66" x14ac:dyDescent="0.3">
      <c r="A260" s="20">
        <f t="shared" si="173"/>
        <v>243</v>
      </c>
      <c r="B260" s="20">
        <f t="shared" si="221"/>
        <v>0</v>
      </c>
      <c r="C260" s="20">
        <f t="shared" si="222"/>
        <v>0</v>
      </c>
      <c r="D260" s="20">
        <f t="shared" si="223"/>
        <v>0</v>
      </c>
      <c r="E260" s="20">
        <f t="shared" si="224"/>
        <v>0</v>
      </c>
      <c r="F260" s="20">
        <f t="shared" si="225"/>
        <v>0</v>
      </c>
      <c r="G260" s="20">
        <v>1.0605610877119642E-2</v>
      </c>
      <c r="H260" s="20">
        <f t="shared" si="226"/>
        <v>0</v>
      </c>
      <c r="I260" s="20">
        <f t="shared" si="227"/>
        <v>0</v>
      </c>
      <c r="J260" s="20">
        <f t="shared" si="228"/>
        <v>0</v>
      </c>
      <c r="K260" s="4">
        <v>2.0318000000000001</v>
      </c>
      <c r="L260" s="20">
        <f t="shared" si="186"/>
        <v>0</v>
      </c>
      <c r="M260" s="20">
        <f t="shared" si="187"/>
        <v>0</v>
      </c>
      <c r="N260" s="20">
        <f t="shared" si="188"/>
        <v>0</v>
      </c>
      <c r="O260" s="20">
        <f t="shared" si="189"/>
        <v>0</v>
      </c>
      <c r="P260" s="20">
        <f t="shared" si="190"/>
        <v>0</v>
      </c>
      <c r="Q260" s="20">
        <f t="shared" si="191"/>
        <v>0</v>
      </c>
      <c r="R260" s="20">
        <v>1.0175605072917149E-2</v>
      </c>
      <c r="S260" s="20">
        <f t="shared" si="192"/>
        <v>0</v>
      </c>
      <c r="T260" s="20">
        <f t="shared" si="193"/>
        <v>0</v>
      </c>
      <c r="U260" s="20">
        <f t="shared" si="194"/>
        <v>0</v>
      </c>
      <c r="V260" s="20">
        <v>2.2318000000000002</v>
      </c>
      <c r="W260" s="20">
        <f t="shared" si="195"/>
        <v>0</v>
      </c>
      <c r="X260" s="20">
        <f t="shared" si="196"/>
        <v>0</v>
      </c>
      <c r="Y260" s="20">
        <f t="shared" si="197"/>
        <v>0</v>
      </c>
      <c r="Z260" s="20">
        <f t="shared" si="198"/>
        <v>0</v>
      </c>
      <c r="AA260" s="20">
        <f t="shared" si="199"/>
        <v>0</v>
      </c>
      <c r="AB260" s="20">
        <f t="shared" si="200"/>
        <v>0</v>
      </c>
      <c r="AC260" s="20">
        <v>1.0990617337361952E-2</v>
      </c>
      <c r="AD260" s="20">
        <f t="shared" si="201"/>
        <v>0</v>
      </c>
      <c r="AE260" s="20">
        <f t="shared" si="202"/>
        <v>0</v>
      </c>
      <c r="AF260" s="20">
        <f t="shared" si="203"/>
        <v>0</v>
      </c>
      <c r="AG260" s="20">
        <v>1.8318000000000001</v>
      </c>
      <c r="AH260" s="20">
        <f t="shared" si="204"/>
        <v>0</v>
      </c>
      <c r="AI260" s="20">
        <f t="shared" si="205"/>
        <v>0</v>
      </c>
      <c r="AJ260" s="20">
        <f t="shared" si="206"/>
        <v>0</v>
      </c>
      <c r="AK260" s="20">
        <f t="shared" si="207"/>
        <v>0</v>
      </c>
      <c r="AL260" s="20">
        <f t="shared" si="208"/>
        <v>0</v>
      </c>
      <c r="AM260" s="20">
        <f t="shared" si="209"/>
        <v>0</v>
      </c>
      <c r="AN260" s="20">
        <v>9.7105263723742397E-3</v>
      </c>
      <c r="AO260" s="20">
        <f t="shared" si="210"/>
        <v>0</v>
      </c>
      <c r="AP260" s="20">
        <f t="shared" si="211"/>
        <v>0</v>
      </c>
      <c r="AQ260" s="20">
        <f t="shared" si="212"/>
        <v>0</v>
      </c>
      <c r="AR260" s="20">
        <v>2.4318</v>
      </c>
      <c r="AS260" s="20">
        <f t="shared" si="174"/>
        <v>0</v>
      </c>
      <c r="AT260" s="20">
        <f t="shared" si="213"/>
        <v>0</v>
      </c>
      <c r="AU260" s="20">
        <f t="shared" si="214"/>
        <v>0</v>
      </c>
      <c r="AV260" s="20">
        <f t="shared" si="215"/>
        <v>0</v>
      </c>
      <c r="AW260" s="20">
        <f t="shared" si="216"/>
        <v>0</v>
      </c>
      <c r="AX260" s="20">
        <f t="shared" si="217"/>
        <v>0</v>
      </c>
      <c r="AY260" s="20">
        <v>1.1320590830320554E-2</v>
      </c>
      <c r="AZ260" s="20">
        <f t="shared" si="218"/>
        <v>0</v>
      </c>
      <c r="BA260" s="20">
        <f t="shared" si="219"/>
        <v>0</v>
      </c>
      <c r="BB260" s="20">
        <f t="shared" si="220"/>
        <v>0</v>
      </c>
      <c r="BC260" s="20">
        <v>1.6318000000000001</v>
      </c>
      <c r="BD260" s="20">
        <f t="shared" si="175"/>
        <v>0</v>
      </c>
      <c r="BE260" s="20">
        <f t="shared" si="176"/>
        <v>0.39653898817628741</v>
      </c>
      <c r="BF260" s="20">
        <f t="shared" si="177"/>
        <v>0.38327944218087706</v>
      </c>
      <c r="BG260" s="20">
        <f t="shared" si="178"/>
        <v>0.41025956315371054</v>
      </c>
      <c r="BH260" s="20">
        <f t="shared" si="179"/>
        <v>0.37046536134604968</v>
      </c>
      <c r="BI260" s="20">
        <f t="shared" si="180"/>
        <v>0.42445727742785605</v>
      </c>
      <c r="BJ260" s="20">
        <f t="shared" si="181"/>
        <v>0</v>
      </c>
      <c r="BK260" s="20">
        <f t="shared" si="182"/>
        <v>0</v>
      </c>
      <c r="BL260" s="20">
        <f t="shared" si="183"/>
        <v>0</v>
      </c>
      <c r="BM260" s="20">
        <f t="shared" si="184"/>
        <v>0</v>
      </c>
      <c r="BN260" s="20">
        <f t="shared" si="185"/>
        <v>0</v>
      </c>
    </row>
    <row r="261" spans="1:66" x14ac:dyDescent="0.3">
      <c r="A261" s="20">
        <f t="shared" si="173"/>
        <v>244</v>
      </c>
      <c r="B261" s="20">
        <f t="shared" si="221"/>
        <v>0</v>
      </c>
      <c r="C261" s="20">
        <f t="shared" si="222"/>
        <v>0</v>
      </c>
      <c r="D261" s="20">
        <f t="shared" si="223"/>
        <v>0</v>
      </c>
      <c r="E261" s="20">
        <f t="shared" si="224"/>
        <v>0</v>
      </c>
      <c r="F261" s="20">
        <f t="shared" si="225"/>
        <v>0</v>
      </c>
      <c r="G261" s="20">
        <v>1.0605610877119642E-2</v>
      </c>
      <c r="H261" s="20">
        <f t="shared" si="226"/>
        <v>0</v>
      </c>
      <c r="I261" s="20">
        <f t="shared" si="227"/>
        <v>0</v>
      </c>
      <c r="J261" s="20">
        <f t="shared" si="228"/>
        <v>0</v>
      </c>
      <c r="K261" s="4">
        <v>2.0318000000000001</v>
      </c>
      <c r="L261" s="20">
        <f t="shared" si="186"/>
        <v>0</v>
      </c>
      <c r="M261" s="20">
        <f t="shared" si="187"/>
        <v>0</v>
      </c>
      <c r="N261" s="20">
        <f t="shared" si="188"/>
        <v>0</v>
      </c>
      <c r="O261" s="20">
        <f t="shared" si="189"/>
        <v>0</v>
      </c>
      <c r="P261" s="20">
        <f t="shared" si="190"/>
        <v>0</v>
      </c>
      <c r="Q261" s="20">
        <f t="shared" si="191"/>
        <v>0</v>
      </c>
      <c r="R261" s="20">
        <v>1.0175605072917149E-2</v>
      </c>
      <c r="S261" s="20">
        <f t="shared" si="192"/>
        <v>0</v>
      </c>
      <c r="T261" s="20">
        <f t="shared" si="193"/>
        <v>0</v>
      </c>
      <c r="U261" s="20">
        <f t="shared" si="194"/>
        <v>0</v>
      </c>
      <c r="V261" s="20">
        <v>2.2318000000000002</v>
      </c>
      <c r="W261" s="20">
        <f t="shared" si="195"/>
        <v>0</v>
      </c>
      <c r="X261" s="20">
        <f t="shared" si="196"/>
        <v>0</v>
      </c>
      <c r="Y261" s="20">
        <f t="shared" si="197"/>
        <v>0</v>
      </c>
      <c r="Z261" s="20">
        <f t="shared" si="198"/>
        <v>0</v>
      </c>
      <c r="AA261" s="20">
        <f t="shared" si="199"/>
        <v>0</v>
      </c>
      <c r="AB261" s="20">
        <f t="shared" si="200"/>
        <v>0</v>
      </c>
      <c r="AC261" s="20">
        <v>1.0990617337361952E-2</v>
      </c>
      <c r="AD261" s="20">
        <f t="shared" si="201"/>
        <v>0</v>
      </c>
      <c r="AE261" s="20">
        <f t="shared" si="202"/>
        <v>0</v>
      </c>
      <c r="AF261" s="20">
        <f t="shared" si="203"/>
        <v>0</v>
      </c>
      <c r="AG261" s="20">
        <v>1.8318000000000001</v>
      </c>
      <c r="AH261" s="20">
        <f t="shared" si="204"/>
        <v>0</v>
      </c>
      <c r="AI261" s="20">
        <f t="shared" si="205"/>
        <v>0</v>
      </c>
      <c r="AJ261" s="20">
        <f t="shared" si="206"/>
        <v>0</v>
      </c>
      <c r="AK261" s="20">
        <f t="shared" si="207"/>
        <v>0</v>
      </c>
      <c r="AL261" s="20">
        <f t="shared" si="208"/>
        <v>0</v>
      </c>
      <c r="AM261" s="20">
        <f t="shared" si="209"/>
        <v>0</v>
      </c>
      <c r="AN261" s="20">
        <v>9.7105263723742397E-3</v>
      </c>
      <c r="AO261" s="20">
        <f t="shared" si="210"/>
        <v>0</v>
      </c>
      <c r="AP261" s="20">
        <f t="shared" si="211"/>
        <v>0</v>
      </c>
      <c r="AQ261" s="20">
        <f t="shared" si="212"/>
        <v>0</v>
      </c>
      <c r="AR261" s="20">
        <v>2.4318</v>
      </c>
      <c r="AS261" s="20">
        <f t="shared" si="174"/>
        <v>0</v>
      </c>
      <c r="AT261" s="20">
        <f t="shared" si="213"/>
        <v>0</v>
      </c>
      <c r="AU261" s="20">
        <f t="shared" si="214"/>
        <v>0</v>
      </c>
      <c r="AV261" s="20">
        <f t="shared" si="215"/>
        <v>0</v>
      </c>
      <c r="AW261" s="20">
        <f t="shared" si="216"/>
        <v>0</v>
      </c>
      <c r="AX261" s="20">
        <f t="shared" si="217"/>
        <v>0</v>
      </c>
      <c r="AY261" s="20">
        <v>1.1320590830320554E-2</v>
      </c>
      <c r="AZ261" s="20">
        <f t="shared" si="218"/>
        <v>0</v>
      </c>
      <c r="BA261" s="20">
        <f t="shared" si="219"/>
        <v>0</v>
      </c>
      <c r="BB261" s="20">
        <f t="shared" si="220"/>
        <v>0</v>
      </c>
      <c r="BC261" s="20">
        <v>1.6318000000000001</v>
      </c>
      <c r="BD261" s="20">
        <f t="shared" si="175"/>
        <v>0</v>
      </c>
      <c r="BE261" s="20">
        <f t="shared" si="176"/>
        <v>0.39468178554419264</v>
      </c>
      <c r="BF261" s="20">
        <f t="shared" si="177"/>
        <v>0.38142106859790342</v>
      </c>
      <c r="BG261" s="20">
        <f t="shared" si="178"/>
        <v>0.40840584862830859</v>
      </c>
      <c r="BH261" s="20">
        <f t="shared" si="179"/>
        <v>0.36860798148786139</v>
      </c>
      <c r="BI261" s="20">
        <f t="shared" si="180"/>
        <v>0.42260952869803831</v>
      </c>
      <c r="BJ261" s="20">
        <f t="shared" si="181"/>
        <v>0</v>
      </c>
      <c r="BK261" s="20">
        <f t="shared" si="182"/>
        <v>0</v>
      </c>
      <c r="BL261" s="20">
        <f t="shared" si="183"/>
        <v>0</v>
      </c>
      <c r="BM261" s="20">
        <f t="shared" si="184"/>
        <v>0</v>
      </c>
      <c r="BN261" s="20">
        <f t="shared" si="185"/>
        <v>0</v>
      </c>
    </row>
    <row r="262" spans="1:66" x14ac:dyDescent="0.3">
      <c r="A262" s="20">
        <f t="shared" si="173"/>
        <v>245</v>
      </c>
      <c r="B262" s="20">
        <f t="shared" si="221"/>
        <v>0</v>
      </c>
      <c r="C262" s="20">
        <f t="shared" si="222"/>
        <v>0</v>
      </c>
      <c r="D262" s="20">
        <f t="shared" si="223"/>
        <v>0</v>
      </c>
      <c r="E262" s="20">
        <f t="shared" si="224"/>
        <v>0</v>
      </c>
      <c r="F262" s="20">
        <f t="shared" si="225"/>
        <v>0</v>
      </c>
      <c r="G262" s="20">
        <v>1.0605610877119642E-2</v>
      </c>
      <c r="H262" s="20">
        <f t="shared" si="226"/>
        <v>0</v>
      </c>
      <c r="I262" s="20">
        <f t="shared" si="227"/>
        <v>0</v>
      </c>
      <c r="J262" s="20">
        <f t="shared" si="228"/>
        <v>0</v>
      </c>
      <c r="K262" s="4">
        <v>2.0318000000000001</v>
      </c>
      <c r="L262" s="20">
        <f t="shared" si="186"/>
        <v>0</v>
      </c>
      <c r="M262" s="20">
        <f t="shared" si="187"/>
        <v>0</v>
      </c>
      <c r="N262" s="20">
        <f t="shared" si="188"/>
        <v>0</v>
      </c>
      <c r="O262" s="20">
        <f t="shared" si="189"/>
        <v>0</v>
      </c>
      <c r="P262" s="20">
        <f t="shared" si="190"/>
        <v>0</v>
      </c>
      <c r="Q262" s="20">
        <f t="shared" si="191"/>
        <v>0</v>
      </c>
      <c r="R262" s="20">
        <v>1.0175605072917149E-2</v>
      </c>
      <c r="S262" s="20">
        <f t="shared" si="192"/>
        <v>0</v>
      </c>
      <c r="T262" s="20">
        <f t="shared" si="193"/>
        <v>0</v>
      </c>
      <c r="U262" s="20">
        <f t="shared" si="194"/>
        <v>0</v>
      </c>
      <c r="V262" s="20">
        <v>2.2318000000000002</v>
      </c>
      <c r="W262" s="20">
        <f t="shared" si="195"/>
        <v>0</v>
      </c>
      <c r="X262" s="20">
        <f t="shared" si="196"/>
        <v>0</v>
      </c>
      <c r="Y262" s="20">
        <f t="shared" si="197"/>
        <v>0</v>
      </c>
      <c r="Z262" s="20">
        <f t="shared" si="198"/>
        <v>0</v>
      </c>
      <c r="AA262" s="20">
        <f t="shared" si="199"/>
        <v>0</v>
      </c>
      <c r="AB262" s="20">
        <f t="shared" si="200"/>
        <v>0</v>
      </c>
      <c r="AC262" s="20">
        <v>1.0990617337361952E-2</v>
      </c>
      <c r="AD262" s="20">
        <f t="shared" si="201"/>
        <v>0</v>
      </c>
      <c r="AE262" s="20">
        <f t="shared" si="202"/>
        <v>0</v>
      </c>
      <c r="AF262" s="20">
        <f t="shared" si="203"/>
        <v>0</v>
      </c>
      <c r="AG262" s="20">
        <v>1.8318000000000001</v>
      </c>
      <c r="AH262" s="20">
        <f t="shared" si="204"/>
        <v>0</v>
      </c>
      <c r="AI262" s="20">
        <f t="shared" si="205"/>
        <v>0</v>
      </c>
      <c r="AJ262" s="20">
        <f t="shared" si="206"/>
        <v>0</v>
      </c>
      <c r="AK262" s="20">
        <f t="shared" si="207"/>
        <v>0</v>
      </c>
      <c r="AL262" s="20">
        <f t="shared" si="208"/>
        <v>0</v>
      </c>
      <c r="AM262" s="20">
        <f t="shared" si="209"/>
        <v>0</v>
      </c>
      <c r="AN262" s="20">
        <v>9.7105263723742397E-3</v>
      </c>
      <c r="AO262" s="20">
        <f t="shared" si="210"/>
        <v>0</v>
      </c>
      <c r="AP262" s="20">
        <f t="shared" si="211"/>
        <v>0</v>
      </c>
      <c r="AQ262" s="20">
        <f t="shared" si="212"/>
        <v>0</v>
      </c>
      <c r="AR262" s="20">
        <v>2.4318</v>
      </c>
      <c r="AS262" s="20">
        <f t="shared" si="174"/>
        <v>0</v>
      </c>
      <c r="AT262" s="20">
        <f t="shared" si="213"/>
        <v>0</v>
      </c>
      <c r="AU262" s="20">
        <f t="shared" si="214"/>
        <v>0</v>
      </c>
      <c r="AV262" s="20">
        <f t="shared" si="215"/>
        <v>0</v>
      </c>
      <c r="AW262" s="20">
        <f t="shared" si="216"/>
        <v>0</v>
      </c>
      <c r="AX262" s="20">
        <f t="shared" si="217"/>
        <v>0</v>
      </c>
      <c r="AY262" s="20">
        <v>1.1320590830320554E-2</v>
      </c>
      <c r="AZ262" s="20">
        <f t="shared" si="218"/>
        <v>0</v>
      </c>
      <c r="BA262" s="20">
        <f t="shared" si="219"/>
        <v>0</v>
      </c>
      <c r="BB262" s="20">
        <f t="shared" si="220"/>
        <v>0</v>
      </c>
      <c r="BC262" s="20">
        <v>1.6318000000000001</v>
      </c>
      <c r="BD262" s="20">
        <f t="shared" si="175"/>
        <v>0</v>
      </c>
      <c r="BE262" s="20">
        <f t="shared" si="176"/>
        <v>0.39283328117814359</v>
      </c>
      <c r="BF262" s="20">
        <f t="shared" si="177"/>
        <v>0.37957170554874359</v>
      </c>
      <c r="BG262" s="20">
        <f t="shared" si="178"/>
        <v>0.40656050991629483</v>
      </c>
      <c r="BH262" s="20">
        <f t="shared" si="179"/>
        <v>0.36675991386314361</v>
      </c>
      <c r="BI262" s="20">
        <f t="shared" si="180"/>
        <v>0.42076982359369264</v>
      </c>
      <c r="BJ262" s="20">
        <f t="shared" si="181"/>
        <v>0</v>
      </c>
      <c r="BK262" s="20">
        <f t="shared" si="182"/>
        <v>0</v>
      </c>
      <c r="BL262" s="20">
        <f t="shared" si="183"/>
        <v>0</v>
      </c>
      <c r="BM262" s="20">
        <f t="shared" si="184"/>
        <v>0</v>
      </c>
      <c r="BN262" s="20">
        <f t="shared" si="185"/>
        <v>0</v>
      </c>
    </row>
    <row r="263" spans="1:66" x14ac:dyDescent="0.3">
      <c r="A263" s="20">
        <f t="shared" si="173"/>
        <v>246</v>
      </c>
      <c r="B263" s="20">
        <f t="shared" si="221"/>
        <v>0</v>
      </c>
      <c r="C263" s="20">
        <f t="shared" si="222"/>
        <v>0</v>
      </c>
      <c r="D263" s="20">
        <f t="shared" si="223"/>
        <v>0</v>
      </c>
      <c r="E263" s="20">
        <f t="shared" si="224"/>
        <v>0</v>
      </c>
      <c r="F263" s="20">
        <f t="shared" si="225"/>
        <v>0</v>
      </c>
      <c r="G263" s="20">
        <v>1.0605610877119642E-2</v>
      </c>
      <c r="H263" s="20">
        <f t="shared" si="226"/>
        <v>0</v>
      </c>
      <c r="I263" s="20">
        <f t="shared" si="227"/>
        <v>0</v>
      </c>
      <c r="J263" s="20">
        <f t="shared" si="228"/>
        <v>0</v>
      </c>
      <c r="K263" s="4">
        <v>2.0318000000000001</v>
      </c>
      <c r="L263" s="20">
        <f t="shared" si="186"/>
        <v>0</v>
      </c>
      <c r="M263" s="20">
        <f t="shared" si="187"/>
        <v>0</v>
      </c>
      <c r="N263" s="20">
        <f t="shared" si="188"/>
        <v>0</v>
      </c>
      <c r="O263" s="20">
        <f t="shared" si="189"/>
        <v>0</v>
      </c>
      <c r="P263" s="20">
        <f t="shared" si="190"/>
        <v>0</v>
      </c>
      <c r="Q263" s="20">
        <f t="shared" si="191"/>
        <v>0</v>
      </c>
      <c r="R263" s="20">
        <v>1.0175605072917149E-2</v>
      </c>
      <c r="S263" s="20">
        <f t="shared" si="192"/>
        <v>0</v>
      </c>
      <c r="T263" s="20">
        <f t="shared" si="193"/>
        <v>0</v>
      </c>
      <c r="U263" s="20">
        <f t="shared" si="194"/>
        <v>0</v>
      </c>
      <c r="V263" s="20">
        <v>2.2318000000000002</v>
      </c>
      <c r="W263" s="20">
        <f t="shared" si="195"/>
        <v>0</v>
      </c>
      <c r="X263" s="20">
        <f t="shared" si="196"/>
        <v>0</v>
      </c>
      <c r="Y263" s="20">
        <f t="shared" si="197"/>
        <v>0</v>
      </c>
      <c r="Z263" s="20">
        <f t="shared" si="198"/>
        <v>0</v>
      </c>
      <c r="AA263" s="20">
        <f t="shared" si="199"/>
        <v>0</v>
      </c>
      <c r="AB263" s="20">
        <f t="shared" si="200"/>
        <v>0</v>
      </c>
      <c r="AC263" s="20">
        <v>1.0990617337361952E-2</v>
      </c>
      <c r="AD263" s="20">
        <f t="shared" si="201"/>
        <v>0</v>
      </c>
      <c r="AE263" s="20">
        <f t="shared" si="202"/>
        <v>0</v>
      </c>
      <c r="AF263" s="20">
        <f t="shared" si="203"/>
        <v>0</v>
      </c>
      <c r="AG263" s="20">
        <v>1.8318000000000001</v>
      </c>
      <c r="AH263" s="20">
        <f t="shared" si="204"/>
        <v>0</v>
      </c>
      <c r="AI263" s="20">
        <f t="shared" si="205"/>
        <v>0</v>
      </c>
      <c r="AJ263" s="20">
        <f t="shared" si="206"/>
        <v>0</v>
      </c>
      <c r="AK263" s="20">
        <f t="shared" si="207"/>
        <v>0</v>
      </c>
      <c r="AL263" s="20">
        <f t="shared" si="208"/>
        <v>0</v>
      </c>
      <c r="AM263" s="20">
        <f t="shared" si="209"/>
        <v>0</v>
      </c>
      <c r="AN263" s="20">
        <v>9.7105263723742397E-3</v>
      </c>
      <c r="AO263" s="20">
        <f t="shared" si="210"/>
        <v>0</v>
      </c>
      <c r="AP263" s="20">
        <f t="shared" si="211"/>
        <v>0</v>
      </c>
      <c r="AQ263" s="20">
        <f t="shared" si="212"/>
        <v>0</v>
      </c>
      <c r="AR263" s="20">
        <v>2.4318</v>
      </c>
      <c r="AS263" s="20">
        <f t="shared" si="174"/>
        <v>0</v>
      </c>
      <c r="AT263" s="20">
        <f t="shared" si="213"/>
        <v>0</v>
      </c>
      <c r="AU263" s="20">
        <f t="shared" si="214"/>
        <v>0</v>
      </c>
      <c r="AV263" s="20">
        <f t="shared" si="215"/>
        <v>0</v>
      </c>
      <c r="AW263" s="20">
        <f t="shared" si="216"/>
        <v>0</v>
      </c>
      <c r="AX263" s="20">
        <f t="shared" si="217"/>
        <v>0</v>
      </c>
      <c r="AY263" s="20">
        <v>1.1320590830320554E-2</v>
      </c>
      <c r="AZ263" s="20">
        <f t="shared" si="218"/>
        <v>0</v>
      </c>
      <c r="BA263" s="20">
        <f t="shared" si="219"/>
        <v>0</v>
      </c>
      <c r="BB263" s="20">
        <f t="shared" si="220"/>
        <v>0</v>
      </c>
      <c r="BC263" s="20">
        <v>1.6318000000000001</v>
      </c>
      <c r="BD263" s="20">
        <f t="shared" si="175"/>
        <v>0</v>
      </c>
      <c r="BE263" s="20">
        <f t="shared" si="176"/>
        <v>0.39099343433954187</v>
      </c>
      <c r="BF263" s="20">
        <f t="shared" si="177"/>
        <v>0.37773130934480853</v>
      </c>
      <c r="BG263" s="20">
        <f t="shared" si="178"/>
        <v>0.40472350917244065</v>
      </c>
      <c r="BH263" s="20">
        <f t="shared" si="179"/>
        <v>0.36492111178371256</v>
      </c>
      <c r="BI263" s="20">
        <f t="shared" si="180"/>
        <v>0.41893812709928391</v>
      </c>
      <c r="BJ263" s="20">
        <f t="shared" si="181"/>
        <v>0</v>
      </c>
      <c r="BK263" s="20">
        <f t="shared" si="182"/>
        <v>0</v>
      </c>
      <c r="BL263" s="20">
        <f t="shared" si="183"/>
        <v>0</v>
      </c>
      <c r="BM263" s="20">
        <f t="shared" si="184"/>
        <v>0</v>
      </c>
      <c r="BN263" s="20">
        <f t="shared" si="185"/>
        <v>0</v>
      </c>
    </row>
    <row r="264" spans="1:66" x14ac:dyDescent="0.3">
      <c r="A264" s="20">
        <f t="shared" si="173"/>
        <v>247</v>
      </c>
      <c r="B264" s="20">
        <f t="shared" si="221"/>
        <v>0</v>
      </c>
      <c r="C264" s="20">
        <f t="shared" si="222"/>
        <v>0</v>
      </c>
      <c r="D264" s="20">
        <f t="shared" si="223"/>
        <v>0</v>
      </c>
      <c r="E264" s="20">
        <f t="shared" si="224"/>
        <v>0</v>
      </c>
      <c r="F264" s="20">
        <f t="shared" si="225"/>
        <v>0</v>
      </c>
      <c r="G264" s="20">
        <v>1.0605610877119642E-2</v>
      </c>
      <c r="H264" s="20">
        <f t="shared" si="226"/>
        <v>0</v>
      </c>
      <c r="I264" s="20">
        <f t="shared" si="227"/>
        <v>0</v>
      </c>
      <c r="J264" s="20">
        <f t="shared" si="228"/>
        <v>0</v>
      </c>
      <c r="K264" s="4">
        <v>2.0318000000000001</v>
      </c>
      <c r="L264" s="20">
        <f t="shared" si="186"/>
        <v>0</v>
      </c>
      <c r="M264" s="20">
        <f t="shared" si="187"/>
        <v>0</v>
      </c>
      <c r="N264" s="20">
        <f t="shared" si="188"/>
        <v>0</v>
      </c>
      <c r="O264" s="20">
        <f t="shared" si="189"/>
        <v>0</v>
      </c>
      <c r="P264" s="20">
        <f t="shared" si="190"/>
        <v>0</v>
      </c>
      <c r="Q264" s="20">
        <f t="shared" si="191"/>
        <v>0</v>
      </c>
      <c r="R264" s="20">
        <v>1.0175605072917149E-2</v>
      </c>
      <c r="S264" s="20">
        <f t="shared" si="192"/>
        <v>0</v>
      </c>
      <c r="T264" s="20">
        <f t="shared" si="193"/>
        <v>0</v>
      </c>
      <c r="U264" s="20">
        <f t="shared" si="194"/>
        <v>0</v>
      </c>
      <c r="V264" s="20">
        <v>2.2318000000000002</v>
      </c>
      <c r="W264" s="20">
        <f t="shared" si="195"/>
        <v>0</v>
      </c>
      <c r="X264" s="20">
        <f t="shared" si="196"/>
        <v>0</v>
      </c>
      <c r="Y264" s="20">
        <f t="shared" si="197"/>
        <v>0</v>
      </c>
      <c r="Z264" s="20">
        <f t="shared" si="198"/>
        <v>0</v>
      </c>
      <c r="AA264" s="20">
        <f t="shared" si="199"/>
        <v>0</v>
      </c>
      <c r="AB264" s="20">
        <f t="shared" si="200"/>
        <v>0</v>
      </c>
      <c r="AC264" s="20">
        <v>1.0990617337361952E-2</v>
      </c>
      <c r="AD264" s="20">
        <f t="shared" si="201"/>
        <v>0</v>
      </c>
      <c r="AE264" s="20">
        <f t="shared" si="202"/>
        <v>0</v>
      </c>
      <c r="AF264" s="20">
        <f t="shared" si="203"/>
        <v>0</v>
      </c>
      <c r="AG264" s="20">
        <v>1.8318000000000001</v>
      </c>
      <c r="AH264" s="20">
        <f t="shared" si="204"/>
        <v>0</v>
      </c>
      <c r="AI264" s="20">
        <f t="shared" si="205"/>
        <v>0</v>
      </c>
      <c r="AJ264" s="20">
        <f t="shared" si="206"/>
        <v>0</v>
      </c>
      <c r="AK264" s="20">
        <f t="shared" si="207"/>
        <v>0</v>
      </c>
      <c r="AL264" s="20">
        <f t="shared" si="208"/>
        <v>0</v>
      </c>
      <c r="AM264" s="20">
        <f t="shared" si="209"/>
        <v>0</v>
      </c>
      <c r="AN264" s="20">
        <v>9.7105263723742397E-3</v>
      </c>
      <c r="AO264" s="20">
        <f t="shared" si="210"/>
        <v>0</v>
      </c>
      <c r="AP264" s="20">
        <f t="shared" si="211"/>
        <v>0</v>
      </c>
      <c r="AQ264" s="20">
        <f t="shared" si="212"/>
        <v>0</v>
      </c>
      <c r="AR264" s="20">
        <v>2.4318</v>
      </c>
      <c r="AS264" s="20">
        <f t="shared" si="174"/>
        <v>0</v>
      </c>
      <c r="AT264" s="20">
        <f t="shared" si="213"/>
        <v>0</v>
      </c>
      <c r="AU264" s="20">
        <f t="shared" si="214"/>
        <v>0</v>
      </c>
      <c r="AV264" s="20">
        <f t="shared" si="215"/>
        <v>0</v>
      </c>
      <c r="AW264" s="20">
        <f t="shared" si="216"/>
        <v>0</v>
      </c>
      <c r="AX264" s="20">
        <f t="shared" si="217"/>
        <v>0</v>
      </c>
      <c r="AY264" s="20">
        <v>1.1320590830320554E-2</v>
      </c>
      <c r="AZ264" s="20">
        <f t="shared" si="218"/>
        <v>0</v>
      </c>
      <c r="BA264" s="20">
        <f t="shared" si="219"/>
        <v>0</v>
      </c>
      <c r="BB264" s="20">
        <f t="shared" si="220"/>
        <v>0</v>
      </c>
      <c r="BC264" s="20">
        <v>1.6318000000000001</v>
      </c>
      <c r="BD264" s="20">
        <f t="shared" si="175"/>
        <v>0</v>
      </c>
      <c r="BE264" s="20">
        <f t="shared" si="176"/>
        <v>0.38916220448058952</v>
      </c>
      <c r="BF264" s="20">
        <f t="shared" si="177"/>
        <v>0.37589983650933839</v>
      </c>
      <c r="BG264" s="20">
        <f t="shared" si="178"/>
        <v>0.40289480872251721</v>
      </c>
      <c r="BH264" s="20">
        <f t="shared" si="179"/>
        <v>0.36309152879546219</v>
      </c>
      <c r="BI264" s="20">
        <f t="shared" si="180"/>
        <v>0.41711440435170655</v>
      </c>
      <c r="BJ264" s="20">
        <f t="shared" si="181"/>
        <v>0</v>
      </c>
      <c r="BK264" s="20">
        <f t="shared" si="182"/>
        <v>0</v>
      </c>
      <c r="BL264" s="20">
        <f t="shared" si="183"/>
        <v>0</v>
      </c>
      <c r="BM264" s="20">
        <f t="shared" si="184"/>
        <v>0</v>
      </c>
      <c r="BN264" s="20">
        <f t="shared" si="185"/>
        <v>0</v>
      </c>
    </row>
    <row r="265" spans="1:66" x14ac:dyDescent="0.3">
      <c r="A265" s="20">
        <f t="shared" si="173"/>
        <v>248</v>
      </c>
      <c r="B265" s="20">
        <f t="shared" si="221"/>
        <v>0</v>
      </c>
      <c r="C265" s="20">
        <f t="shared" si="222"/>
        <v>0</v>
      </c>
      <c r="D265" s="20">
        <f t="shared" si="223"/>
        <v>0</v>
      </c>
      <c r="E265" s="20">
        <f t="shared" si="224"/>
        <v>0</v>
      </c>
      <c r="F265" s="20">
        <f t="shared" si="225"/>
        <v>0</v>
      </c>
      <c r="G265" s="20">
        <v>1.0605610877119642E-2</v>
      </c>
      <c r="H265" s="20">
        <f t="shared" si="226"/>
        <v>0</v>
      </c>
      <c r="I265" s="20">
        <f t="shared" si="227"/>
        <v>0</v>
      </c>
      <c r="J265" s="20">
        <f t="shared" si="228"/>
        <v>0</v>
      </c>
      <c r="K265" s="4">
        <v>2.0318000000000001</v>
      </c>
      <c r="L265" s="20">
        <f t="shared" si="186"/>
        <v>0</v>
      </c>
      <c r="M265" s="20">
        <f t="shared" si="187"/>
        <v>0</v>
      </c>
      <c r="N265" s="20">
        <f t="shared" si="188"/>
        <v>0</v>
      </c>
      <c r="O265" s="20">
        <f t="shared" si="189"/>
        <v>0</v>
      </c>
      <c r="P265" s="20">
        <f t="shared" si="190"/>
        <v>0</v>
      </c>
      <c r="Q265" s="20">
        <f t="shared" si="191"/>
        <v>0</v>
      </c>
      <c r="R265" s="20">
        <v>1.0175605072917149E-2</v>
      </c>
      <c r="S265" s="20">
        <f t="shared" si="192"/>
        <v>0</v>
      </c>
      <c r="T265" s="20">
        <f t="shared" si="193"/>
        <v>0</v>
      </c>
      <c r="U265" s="20">
        <f t="shared" si="194"/>
        <v>0</v>
      </c>
      <c r="V265" s="20">
        <v>2.2318000000000002</v>
      </c>
      <c r="W265" s="20">
        <f t="shared" si="195"/>
        <v>0</v>
      </c>
      <c r="X265" s="20">
        <f t="shared" si="196"/>
        <v>0</v>
      </c>
      <c r="Y265" s="20">
        <f t="shared" si="197"/>
        <v>0</v>
      </c>
      <c r="Z265" s="20">
        <f t="shared" si="198"/>
        <v>0</v>
      </c>
      <c r="AA265" s="20">
        <f t="shared" si="199"/>
        <v>0</v>
      </c>
      <c r="AB265" s="20">
        <f t="shared" si="200"/>
        <v>0</v>
      </c>
      <c r="AC265" s="20">
        <v>1.0990617337361952E-2</v>
      </c>
      <c r="AD265" s="20">
        <f t="shared" si="201"/>
        <v>0</v>
      </c>
      <c r="AE265" s="20">
        <f t="shared" si="202"/>
        <v>0</v>
      </c>
      <c r="AF265" s="20">
        <f t="shared" si="203"/>
        <v>0</v>
      </c>
      <c r="AG265" s="20">
        <v>1.8318000000000001</v>
      </c>
      <c r="AH265" s="20">
        <f t="shared" si="204"/>
        <v>0</v>
      </c>
      <c r="AI265" s="20">
        <f t="shared" si="205"/>
        <v>0</v>
      </c>
      <c r="AJ265" s="20">
        <f t="shared" si="206"/>
        <v>0</v>
      </c>
      <c r="AK265" s="20">
        <f t="shared" si="207"/>
        <v>0</v>
      </c>
      <c r="AL265" s="20">
        <f t="shared" si="208"/>
        <v>0</v>
      </c>
      <c r="AM265" s="20">
        <f t="shared" si="209"/>
        <v>0</v>
      </c>
      <c r="AN265" s="20">
        <v>9.7105263723742397E-3</v>
      </c>
      <c r="AO265" s="20">
        <f t="shared" si="210"/>
        <v>0</v>
      </c>
      <c r="AP265" s="20">
        <f t="shared" si="211"/>
        <v>0</v>
      </c>
      <c r="AQ265" s="20">
        <f t="shared" si="212"/>
        <v>0</v>
      </c>
      <c r="AR265" s="20">
        <v>2.4318</v>
      </c>
      <c r="AS265" s="20">
        <f t="shared" si="174"/>
        <v>0</v>
      </c>
      <c r="AT265" s="20">
        <f t="shared" si="213"/>
        <v>0</v>
      </c>
      <c r="AU265" s="20">
        <f t="shared" si="214"/>
        <v>0</v>
      </c>
      <c r="AV265" s="20">
        <f t="shared" si="215"/>
        <v>0</v>
      </c>
      <c r="AW265" s="20">
        <f t="shared" si="216"/>
        <v>0</v>
      </c>
      <c r="AX265" s="20">
        <f t="shared" si="217"/>
        <v>0</v>
      </c>
      <c r="AY265" s="20">
        <v>1.1320590830320554E-2</v>
      </c>
      <c r="AZ265" s="20">
        <f t="shared" si="218"/>
        <v>0</v>
      </c>
      <c r="BA265" s="20">
        <f t="shared" si="219"/>
        <v>0</v>
      </c>
      <c r="BB265" s="20">
        <f t="shared" si="220"/>
        <v>0</v>
      </c>
      <c r="BC265" s="20">
        <v>1.6318000000000001</v>
      </c>
      <c r="BD265" s="20">
        <f t="shared" si="175"/>
        <v>0</v>
      </c>
      <c r="BE265" s="20">
        <f t="shared" si="176"/>
        <v>0.38733955124339547</v>
      </c>
      <c r="BF265" s="20">
        <f t="shared" si="177"/>
        <v>0.37407724377637519</v>
      </c>
      <c r="BG265" s="20">
        <f t="shared" si="178"/>
        <v>0.40107437106252258</v>
      </c>
      <c r="BH265" s="20">
        <f t="shared" si="179"/>
        <v>0.36127111867719058</v>
      </c>
      <c r="BI265" s="20">
        <f t="shared" si="180"/>
        <v>0.41529862063962131</v>
      </c>
      <c r="BJ265" s="20">
        <f t="shared" si="181"/>
        <v>0</v>
      </c>
      <c r="BK265" s="20">
        <f t="shared" si="182"/>
        <v>0</v>
      </c>
      <c r="BL265" s="20">
        <f t="shared" si="183"/>
        <v>0</v>
      </c>
      <c r="BM265" s="20">
        <f t="shared" si="184"/>
        <v>0</v>
      </c>
      <c r="BN265" s="20">
        <f t="shared" si="185"/>
        <v>0</v>
      </c>
    </row>
    <row r="266" spans="1:66" x14ac:dyDescent="0.3">
      <c r="A266" s="20">
        <f t="shared" si="173"/>
        <v>249</v>
      </c>
      <c r="B266" s="20">
        <f t="shared" si="221"/>
        <v>0</v>
      </c>
      <c r="C266" s="20">
        <f t="shared" si="222"/>
        <v>0</v>
      </c>
      <c r="D266" s="20">
        <f t="shared" si="223"/>
        <v>0</v>
      </c>
      <c r="E266" s="20">
        <f t="shared" si="224"/>
        <v>0</v>
      </c>
      <c r="F266" s="20">
        <f t="shared" si="225"/>
        <v>0</v>
      </c>
      <c r="G266" s="20">
        <v>1.0605610877119642E-2</v>
      </c>
      <c r="H266" s="20">
        <f t="shared" si="226"/>
        <v>0</v>
      </c>
      <c r="I266" s="20">
        <f t="shared" si="227"/>
        <v>0</v>
      </c>
      <c r="J266" s="20">
        <f t="shared" si="228"/>
        <v>0</v>
      </c>
      <c r="K266" s="4">
        <v>2.0318000000000001</v>
      </c>
      <c r="L266" s="20">
        <f t="shared" si="186"/>
        <v>0</v>
      </c>
      <c r="M266" s="20">
        <f t="shared" si="187"/>
        <v>0</v>
      </c>
      <c r="N266" s="20">
        <f t="shared" si="188"/>
        <v>0</v>
      </c>
      <c r="O266" s="20">
        <f t="shared" si="189"/>
        <v>0</v>
      </c>
      <c r="P266" s="20">
        <f t="shared" si="190"/>
        <v>0</v>
      </c>
      <c r="Q266" s="20">
        <f t="shared" si="191"/>
        <v>0</v>
      </c>
      <c r="R266" s="20">
        <v>1.0175605072917149E-2</v>
      </c>
      <c r="S266" s="20">
        <f t="shared" si="192"/>
        <v>0</v>
      </c>
      <c r="T266" s="20">
        <f t="shared" si="193"/>
        <v>0</v>
      </c>
      <c r="U266" s="20">
        <f t="shared" si="194"/>
        <v>0</v>
      </c>
      <c r="V266" s="20">
        <v>2.2318000000000002</v>
      </c>
      <c r="W266" s="20">
        <f t="shared" si="195"/>
        <v>0</v>
      </c>
      <c r="X266" s="20">
        <f t="shared" si="196"/>
        <v>0</v>
      </c>
      <c r="Y266" s="20">
        <f t="shared" si="197"/>
        <v>0</v>
      </c>
      <c r="Z266" s="20">
        <f t="shared" si="198"/>
        <v>0</v>
      </c>
      <c r="AA266" s="20">
        <f t="shared" si="199"/>
        <v>0</v>
      </c>
      <c r="AB266" s="20">
        <f t="shared" si="200"/>
        <v>0</v>
      </c>
      <c r="AC266" s="20">
        <v>1.0990617337361952E-2</v>
      </c>
      <c r="AD266" s="20">
        <f t="shared" si="201"/>
        <v>0</v>
      </c>
      <c r="AE266" s="20">
        <f t="shared" si="202"/>
        <v>0</v>
      </c>
      <c r="AF266" s="20">
        <f t="shared" si="203"/>
        <v>0</v>
      </c>
      <c r="AG266" s="20">
        <v>1.8318000000000001</v>
      </c>
      <c r="AH266" s="20">
        <f t="shared" si="204"/>
        <v>0</v>
      </c>
      <c r="AI266" s="20">
        <f t="shared" si="205"/>
        <v>0</v>
      </c>
      <c r="AJ266" s="20">
        <f t="shared" si="206"/>
        <v>0</v>
      </c>
      <c r="AK266" s="20">
        <f t="shared" si="207"/>
        <v>0</v>
      </c>
      <c r="AL266" s="20">
        <f t="shared" si="208"/>
        <v>0</v>
      </c>
      <c r="AM266" s="20">
        <f t="shared" si="209"/>
        <v>0</v>
      </c>
      <c r="AN266" s="20">
        <v>9.7105263723742397E-3</v>
      </c>
      <c r="AO266" s="20">
        <f t="shared" si="210"/>
        <v>0</v>
      </c>
      <c r="AP266" s="20">
        <f t="shared" si="211"/>
        <v>0</v>
      </c>
      <c r="AQ266" s="20">
        <f t="shared" si="212"/>
        <v>0</v>
      </c>
      <c r="AR266" s="20">
        <v>2.4318</v>
      </c>
      <c r="AS266" s="20">
        <f t="shared" si="174"/>
        <v>0</v>
      </c>
      <c r="AT266" s="20">
        <f t="shared" si="213"/>
        <v>0</v>
      </c>
      <c r="AU266" s="20">
        <f t="shared" si="214"/>
        <v>0</v>
      </c>
      <c r="AV266" s="20">
        <f t="shared" si="215"/>
        <v>0</v>
      </c>
      <c r="AW266" s="20">
        <f t="shared" si="216"/>
        <v>0</v>
      </c>
      <c r="AX266" s="20">
        <f t="shared" si="217"/>
        <v>0</v>
      </c>
      <c r="AY266" s="20">
        <v>1.1320590830320554E-2</v>
      </c>
      <c r="AZ266" s="20">
        <f t="shared" si="218"/>
        <v>0</v>
      </c>
      <c r="BA266" s="20">
        <f t="shared" si="219"/>
        <v>0</v>
      </c>
      <c r="BB266" s="20">
        <f t="shared" si="220"/>
        <v>0</v>
      </c>
      <c r="BC266" s="20">
        <v>1.6318000000000001</v>
      </c>
      <c r="BD266" s="20">
        <f t="shared" si="175"/>
        <v>0</v>
      </c>
      <c r="BE266" s="20">
        <f t="shared" si="176"/>
        <v>0.38552543445908616</v>
      </c>
      <c r="BF266" s="20">
        <f t="shared" si="177"/>
        <v>0.37226348808974086</v>
      </c>
      <c r="BG266" s="20">
        <f t="shared" si="178"/>
        <v>0.39926215885791277</v>
      </c>
      <c r="BH266" s="20">
        <f t="shared" si="179"/>
        <v>0.35945983543943227</v>
      </c>
      <c r="BI266" s="20">
        <f t="shared" si="180"/>
        <v>0.41349074140279435</v>
      </c>
      <c r="BJ266" s="20">
        <f t="shared" si="181"/>
        <v>0</v>
      </c>
      <c r="BK266" s="20">
        <f t="shared" si="182"/>
        <v>0</v>
      </c>
      <c r="BL266" s="20">
        <f t="shared" si="183"/>
        <v>0</v>
      </c>
      <c r="BM266" s="20">
        <f t="shared" si="184"/>
        <v>0</v>
      </c>
      <c r="BN266" s="20">
        <f t="shared" si="185"/>
        <v>0</v>
      </c>
    </row>
    <row r="267" spans="1:66" x14ac:dyDescent="0.3">
      <c r="A267" s="20">
        <f t="shared" si="173"/>
        <v>250</v>
      </c>
      <c r="B267" s="20">
        <f t="shared" si="221"/>
        <v>0</v>
      </c>
      <c r="C267" s="20">
        <f t="shared" si="222"/>
        <v>0</v>
      </c>
      <c r="D267" s="20">
        <f t="shared" si="223"/>
        <v>0</v>
      </c>
      <c r="E267" s="20">
        <f t="shared" si="224"/>
        <v>0</v>
      </c>
      <c r="F267" s="20">
        <f t="shared" si="225"/>
        <v>0</v>
      </c>
      <c r="G267" s="20">
        <v>1.0605610877119642E-2</v>
      </c>
      <c r="H267" s="20">
        <f t="shared" si="226"/>
        <v>0</v>
      </c>
      <c r="I267" s="20">
        <f t="shared" si="227"/>
        <v>0</v>
      </c>
      <c r="J267" s="20">
        <f t="shared" si="228"/>
        <v>0</v>
      </c>
      <c r="K267" s="4">
        <v>2.0318000000000001</v>
      </c>
      <c r="L267" s="20">
        <f t="shared" si="186"/>
        <v>0</v>
      </c>
      <c r="M267" s="20">
        <f t="shared" si="187"/>
        <v>0</v>
      </c>
      <c r="N267" s="20">
        <f t="shared" si="188"/>
        <v>0</v>
      </c>
      <c r="O267" s="20">
        <f t="shared" si="189"/>
        <v>0</v>
      </c>
      <c r="P267" s="20">
        <f t="shared" si="190"/>
        <v>0</v>
      </c>
      <c r="Q267" s="20">
        <f t="shared" si="191"/>
        <v>0</v>
      </c>
      <c r="R267" s="20">
        <v>1.0175605072917149E-2</v>
      </c>
      <c r="S267" s="20">
        <f t="shared" si="192"/>
        <v>0</v>
      </c>
      <c r="T267" s="20">
        <f t="shared" si="193"/>
        <v>0</v>
      </c>
      <c r="U267" s="20">
        <f t="shared" si="194"/>
        <v>0</v>
      </c>
      <c r="V267" s="20">
        <v>2.2318000000000002</v>
      </c>
      <c r="W267" s="20">
        <f t="shared" si="195"/>
        <v>0</v>
      </c>
      <c r="X267" s="20">
        <f t="shared" si="196"/>
        <v>0</v>
      </c>
      <c r="Y267" s="20">
        <f t="shared" si="197"/>
        <v>0</v>
      </c>
      <c r="Z267" s="20">
        <f t="shared" si="198"/>
        <v>0</v>
      </c>
      <c r="AA267" s="20">
        <f t="shared" si="199"/>
        <v>0</v>
      </c>
      <c r="AB267" s="20">
        <f t="shared" si="200"/>
        <v>0</v>
      </c>
      <c r="AC267" s="20">
        <v>1.0990617337361952E-2</v>
      </c>
      <c r="AD267" s="20">
        <f t="shared" si="201"/>
        <v>0</v>
      </c>
      <c r="AE267" s="20">
        <f t="shared" si="202"/>
        <v>0</v>
      </c>
      <c r="AF267" s="20">
        <f t="shared" si="203"/>
        <v>0</v>
      </c>
      <c r="AG267" s="20">
        <v>1.8318000000000001</v>
      </c>
      <c r="AH267" s="20">
        <f t="shared" si="204"/>
        <v>0</v>
      </c>
      <c r="AI267" s="20">
        <f t="shared" si="205"/>
        <v>0</v>
      </c>
      <c r="AJ267" s="20">
        <f t="shared" si="206"/>
        <v>0</v>
      </c>
      <c r="AK267" s="20">
        <f t="shared" si="207"/>
        <v>0</v>
      </c>
      <c r="AL267" s="20">
        <f t="shared" si="208"/>
        <v>0</v>
      </c>
      <c r="AM267" s="20">
        <f t="shared" si="209"/>
        <v>0</v>
      </c>
      <c r="AN267" s="20">
        <v>9.7105263723742397E-3</v>
      </c>
      <c r="AO267" s="20">
        <f t="shared" si="210"/>
        <v>0</v>
      </c>
      <c r="AP267" s="20">
        <f t="shared" si="211"/>
        <v>0</v>
      </c>
      <c r="AQ267" s="20">
        <f t="shared" si="212"/>
        <v>0</v>
      </c>
      <c r="AR267" s="20">
        <v>2.4318</v>
      </c>
      <c r="AS267" s="20">
        <f t="shared" si="174"/>
        <v>0</v>
      </c>
      <c r="AT267" s="20">
        <f t="shared" si="213"/>
        <v>0</v>
      </c>
      <c r="AU267" s="20">
        <f t="shared" si="214"/>
        <v>0</v>
      </c>
      <c r="AV267" s="20">
        <f t="shared" si="215"/>
        <v>0</v>
      </c>
      <c r="AW267" s="20">
        <f t="shared" si="216"/>
        <v>0</v>
      </c>
      <c r="AX267" s="20">
        <f t="shared" si="217"/>
        <v>0</v>
      </c>
      <c r="AY267" s="20">
        <v>1.1320590830320554E-2</v>
      </c>
      <c r="AZ267" s="20">
        <f t="shared" si="218"/>
        <v>0</v>
      </c>
      <c r="BA267" s="20">
        <f t="shared" si="219"/>
        <v>0</v>
      </c>
      <c r="BB267" s="20">
        <f t="shared" si="220"/>
        <v>0</v>
      </c>
      <c r="BC267" s="20">
        <v>1.6318000000000001</v>
      </c>
      <c r="BD267" s="20">
        <f t="shared" si="175"/>
        <v>0</v>
      </c>
      <c r="BE267" s="20">
        <f t="shared" si="176"/>
        <v>0.38371981414692008</v>
      </c>
      <c r="BF267" s="20">
        <f t="shared" si="177"/>
        <v>0.37045852660202006</v>
      </c>
      <c r="BG267" s="20">
        <f t="shared" si="178"/>
        <v>0.39745813494283599</v>
      </c>
      <c r="BH267" s="20">
        <f t="shared" si="179"/>
        <v>0.35765763332329642</v>
      </c>
      <c r="BI267" s="20">
        <f t="shared" si="180"/>
        <v>0.41169073223143959</v>
      </c>
      <c r="BJ267" s="20">
        <f t="shared" si="181"/>
        <v>0</v>
      </c>
      <c r="BK267" s="20">
        <f t="shared" si="182"/>
        <v>0</v>
      </c>
      <c r="BL267" s="20">
        <f t="shared" si="183"/>
        <v>0</v>
      </c>
      <c r="BM267" s="20">
        <f t="shared" si="184"/>
        <v>0</v>
      </c>
      <c r="BN267" s="20">
        <f t="shared" si="185"/>
        <v>0</v>
      </c>
    </row>
    <row r="268" spans="1:66" x14ac:dyDescent="0.3">
      <c r="A268" s="20">
        <f t="shared" si="173"/>
        <v>251</v>
      </c>
      <c r="B268" s="20">
        <f t="shared" si="221"/>
        <v>0</v>
      </c>
      <c r="C268" s="20">
        <f t="shared" si="222"/>
        <v>0</v>
      </c>
      <c r="D268" s="20">
        <f t="shared" si="223"/>
        <v>0</v>
      </c>
      <c r="E268" s="20">
        <f t="shared" si="224"/>
        <v>0</v>
      </c>
      <c r="F268" s="20">
        <f t="shared" si="225"/>
        <v>0</v>
      </c>
      <c r="G268" s="20">
        <v>1.0605610877119642E-2</v>
      </c>
      <c r="H268" s="20">
        <f t="shared" si="226"/>
        <v>0</v>
      </c>
      <c r="I268" s="20">
        <f t="shared" si="227"/>
        <v>0</v>
      </c>
      <c r="J268" s="20">
        <f t="shared" si="228"/>
        <v>0</v>
      </c>
      <c r="K268" s="4">
        <v>2.0318000000000001</v>
      </c>
      <c r="L268" s="20">
        <f t="shared" si="186"/>
        <v>0</v>
      </c>
      <c r="M268" s="20">
        <f t="shared" si="187"/>
        <v>0</v>
      </c>
      <c r="N268" s="20">
        <f t="shared" si="188"/>
        <v>0</v>
      </c>
      <c r="O268" s="20">
        <f t="shared" si="189"/>
        <v>0</v>
      </c>
      <c r="P268" s="20">
        <f t="shared" si="190"/>
        <v>0</v>
      </c>
      <c r="Q268" s="20">
        <f t="shared" si="191"/>
        <v>0</v>
      </c>
      <c r="R268" s="20">
        <v>1.0175605072917149E-2</v>
      </c>
      <c r="S268" s="20">
        <f t="shared" si="192"/>
        <v>0</v>
      </c>
      <c r="T268" s="20">
        <f t="shared" si="193"/>
        <v>0</v>
      </c>
      <c r="U268" s="20">
        <f t="shared" si="194"/>
        <v>0</v>
      </c>
      <c r="V268" s="20">
        <v>2.2318000000000002</v>
      </c>
      <c r="W268" s="20">
        <f t="shared" si="195"/>
        <v>0</v>
      </c>
      <c r="X268" s="20">
        <f t="shared" si="196"/>
        <v>0</v>
      </c>
      <c r="Y268" s="20">
        <f t="shared" si="197"/>
        <v>0</v>
      </c>
      <c r="Z268" s="20">
        <f t="shared" si="198"/>
        <v>0</v>
      </c>
      <c r="AA268" s="20">
        <f t="shared" si="199"/>
        <v>0</v>
      </c>
      <c r="AB268" s="20">
        <f t="shared" si="200"/>
        <v>0</v>
      </c>
      <c r="AC268" s="20">
        <v>1.0990617337361952E-2</v>
      </c>
      <c r="AD268" s="20">
        <f t="shared" si="201"/>
        <v>0</v>
      </c>
      <c r="AE268" s="20">
        <f t="shared" si="202"/>
        <v>0</v>
      </c>
      <c r="AF268" s="20">
        <f t="shared" si="203"/>
        <v>0</v>
      </c>
      <c r="AG268" s="20">
        <v>1.8318000000000001</v>
      </c>
      <c r="AH268" s="20">
        <f t="shared" si="204"/>
        <v>0</v>
      </c>
      <c r="AI268" s="20">
        <f t="shared" si="205"/>
        <v>0</v>
      </c>
      <c r="AJ268" s="20">
        <f t="shared" si="206"/>
        <v>0</v>
      </c>
      <c r="AK268" s="20">
        <f t="shared" si="207"/>
        <v>0</v>
      </c>
      <c r="AL268" s="20">
        <f t="shared" si="208"/>
        <v>0</v>
      </c>
      <c r="AM268" s="20">
        <f t="shared" si="209"/>
        <v>0</v>
      </c>
      <c r="AN268" s="20">
        <v>9.7105263723742397E-3</v>
      </c>
      <c r="AO268" s="20">
        <f t="shared" si="210"/>
        <v>0</v>
      </c>
      <c r="AP268" s="20">
        <f t="shared" si="211"/>
        <v>0</v>
      </c>
      <c r="AQ268" s="20">
        <f t="shared" si="212"/>
        <v>0</v>
      </c>
      <c r="AR268" s="20">
        <v>2.4318</v>
      </c>
      <c r="AS268" s="20">
        <f t="shared" si="174"/>
        <v>0</v>
      </c>
      <c r="AT268" s="20">
        <f t="shared" si="213"/>
        <v>0</v>
      </c>
      <c r="AU268" s="20">
        <f t="shared" si="214"/>
        <v>0</v>
      </c>
      <c r="AV268" s="20">
        <f t="shared" si="215"/>
        <v>0</v>
      </c>
      <c r="AW268" s="20">
        <f t="shared" si="216"/>
        <v>0</v>
      </c>
      <c r="AX268" s="20">
        <f t="shared" si="217"/>
        <v>0</v>
      </c>
      <c r="AY268" s="20">
        <v>1.1320590830320554E-2</v>
      </c>
      <c r="AZ268" s="20">
        <f t="shared" si="218"/>
        <v>0</v>
      </c>
      <c r="BA268" s="20">
        <f t="shared" si="219"/>
        <v>0</v>
      </c>
      <c r="BB268" s="20">
        <f t="shared" si="220"/>
        <v>0</v>
      </c>
      <c r="BC268" s="20">
        <v>1.6318000000000001</v>
      </c>
      <c r="BD268" s="20">
        <f t="shared" si="175"/>
        <v>0</v>
      </c>
      <c r="BE268" s="20">
        <f t="shared" si="176"/>
        <v>0.38192265051340679</v>
      </c>
      <c r="BF268" s="20">
        <f t="shared" si="177"/>
        <v>0.36866231667354799</v>
      </c>
      <c r="BG268" s="20">
        <f t="shared" si="178"/>
        <v>0.39566226231937041</v>
      </c>
      <c r="BH268" s="20">
        <f t="shared" si="179"/>
        <v>0.35586446679931077</v>
      </c>
      <c r="BI268" s="20">
        <f t="shared" si="180"/>
        <v>0.40989855886556376</v>
      </c>
      <c r="BJ268" s="20">
        <f t="shared" si="181"/>
        <v>0</v>
      </c>
      <c r="BK268" s="20">
        <f t="shared" si="182"/>
        <v>0</v>
      </c>
      <c r="BL268" s="20">
        <f t="shared" si="183"/>
        <v>0</v>
      </c>
      <c r="BM268" s="20">
        <f t="shared" si="184"/>
        <v>0</v>
      </c>
      <c r="BN268" s="20">
        <f t="shared" si="185"/>
        <v>0</v>
      </c>
    </row>
    <row r="269" spans="1:66" x14ac:dyDescent="0.3">
      <c r="A269" s="20">
        <f t="shared" si="173"/>
        <v>252</v>
      </c>
      <c r="B269" s="20">
        <f t="shared" si="221"/>
        <v>0</v>
      </c>
      <c r="C269" s="20">
        <f t="shared" si="222"/>
        <v>0</v>
      </c>
      <c r="D269" s="20">
        <f t="shared" si="223"/>
        <v>0</v>
      </c>
      <c r="E269" s="20">
        <f t="shared" si="224"/>
        <v>0</v>
      </c>
      <c r="F269" s="20">
        <f t="shared" si="225"/>
        <v>0</v>
      </c>
      <c r="G269" s="20">
        <v>1.0605610877119642E-2</v>
      </c>
      <c r="H269" s="20">
        <f t="shared" si="226"/>
        <v>0</v>
      </c>
      <c r="I269" s="20">
        <f t="shared" si="227"/>
        <v>0</v>
      </c>
      <c r="J269" s="20">
        <f t="shared" si="228"/>
        <v>0</v>
      </c>
      <c r="K269" s="4">
        <v>2.0318000000000001</v>
      </c>
      <c r="L269" s="20">
        <f t="shared" si="186"/>
        <v>0</v>
      </c>
      <c r="M269" s="20">
        <f t="shared" si="187"/>
        <v>0</v>
      </c>
      <c r="N269" s="20">
        <f t="shared" si="188"/>
        <v>0</v>
      </c>
      <c r="O269" s="20">
        <f t="shared" si="189"/>
        <v>0</v>
      </c>
      <c r="P269" s="20">
        <f t="shared" si="190"/>
        <v>0</v>
      </c>
      <c r="Q269" s="20">
        <f t="shared" si="191"/>
        <v>0</v>
      </c>
      <c r="R269" s="20">
        <v>1.0175605072917149E-2</v>
      </c>
      <c r="S269" s="20">
        <f t="shared" si="192"/>
        <v>0</v>
      </c>
      <c r="T269" s="20">
        <f t="shared" si="193"/>
        <v>0</v>
      </c>
      <c r="U269" s="20">
        <f t="shared" si="194"/>
        <v>0</v>
      </c>
      <c r="V269" s="20">
        <v>2.2318000000000002</v>
      </c>
      <c r="W269" s="20">
        <f t="shared" si="195"/>
        <v>0</v>
      </c>
      <c r="X269" s="20">
        <f t="shared" si="196"/>
        <v>0</v>
      </c>
      <c r="Y269" s="20">
        <f t="shared" si="197"/>
        <v>0</v>
      </c>
      <c r="Z269" s="20">
        <f t="shared" si="198"/>
        <v>0</v>
      </c>
      <c r="AA269" s="20">
        <f t="shared" si="199"/>
        <v>0</v>
      </c>
      <c r="AB269" s="20">
        <f t="shared" si="200"/>
        <v>0</v>
      </c>
      <c r="AC269" s="20">
        <v>1.0990617337361952E-2</v>
      </c>
      <c r="AD269" s="20">
        <f t="shared" si="201"/>
        <v>0</v>
      </c>
      <c r="AE269" s="20">
        <f t="shared" si="202"/>
        <v>0</v>
      </c>
      <c r="AF269" s="20">
        <f t="shared" si="203"/>
        <v>0</v>
      </c>
      <c r="AG269" s="20">
        <v>1.8318000000000001</v>
      </c>
      <c r="AH269" s="20">
        <f t="shared" si="204"/>
        <v>0</v>
      </c>
      <c r="AI269" s="20">
        <f t="shared" si="205"/>
        <v>0</v>
      </c>
      <c r="AJ269" s="20">
        <f t="shared" si="206"/>
        <v>0</v>
      </c>
      <c r="AK269" s="20">
        <f t="shared" si="207"/>
        <v>0</v>
      </c>
      <c r="AL269" s="20">
        <f t="shared" si="208"/>
        <v>0</v>
      </c>
      <c r="AM269" s="20">
        <f t="shared" si="209"/>
        <v>0</v>
      </c>
      <c r="AN269" s="20">
        <v>9.7105263723742397E-3</v>
      </c>
      <c r="AO269" s="20">
        <f t="shared" si="210"/>
        <v>0</v>
      </c>
      <c r="AP269" s="20">
        <f t="shared" si="211"/>
        <v>0</v>
      </c>
      <c r="AQ269" s="20">
        <f t="shared" si="212"/>
        <v>0</v>
      </c>
      <c r="AR269" s="20">
        <v>2.4318</v>
      </c>
      <c r="AS269" s="20">
        <f t="shared" si="174"/>
        <v>0</v>
      </c>
      <c r="AT269" s="20">
        <f t="shared" si="213"/>
        <v>0</v>
      </c>
      <c r="AU269" s="20">
        <f t="shared" si="214"/>
        <v>0</v>
      </c>
      <c r="AV269" s="20">
        <f t="shared" si="215"/>
        <v>0</v>
      </c>
      <c r="AW269" s="20">
        <f t="shared" si="216"/>
        <v>0</v>
      </c>
      <c r="AX269" s="20">
        <f t="shared" si="217"/>
        <v>0</v>
      </c>
      <c r="AY269" s="20">
        <v>1.1320590830320554E-2</v>
      </c>
      <c r="AZ269" s="20">
        <f t="shared" si="218"/>
        <v>0</v>
      </c>
      <c r="BA269" s="20">
        <f t="shared" si="219"/>
        <v>0</v>
      </c>
      <c r="BB269" s="20">
        <f t="shared" si="220"/>
        <v>0</v>
      </c>
      <c r="BC269" s="20">
        <v>1.6318000000000001</v>
      </c>
      <c r="BD269" s="20">
        <f t="shared" si="175"/>
        <v>0</v>
      </c>
      <c r="BE269" s="20">
        <f t="shared" si="176"/>
        <v>0.38013390395142993</v>
      </c>
      <c r="BF269" s="20">
        <f t="shared" si="177"/>
        <v>0.36687481587140308</v>
      </c>
      <c r="BG269" s="20">
        <f t="shared" si="178"/>
        <v>0.39387450415676539</v>
      </c>
      <c r="BH269" s="20">
        <f t="shared" si="179"/>
        <v>0.35408029056627144</v>
      </c>
      <c r="BI269" s="20">
        <f t="shared" si="180"/>
        <v>0.40811418719431419</v>
      </c>
      <c r="BJ269" s="20">
        <f t="shared" si="181"/>
        <v>0</v>
      </c>
      <c r="BK269" s="20">
        <f t="shared" si="182"/>
        <v>0</v>
      </c>
      <c r="BL269" s="20">
        <f t="shared" si="183"/>
        <v>0</v>
      </c>
      <c r="BM269" s="20">
        <f t="shared" si="184"/>
        <v>0</v>
      </c>
      <c r="BN269" s="20">
        <f t="shared" si="185"/>
        <v>0</v>
      </c>
    </row>
    <row r="270" spans="1:66" x14ac:dyDescent="0.3">
      <c r="A270" s="20">
        <f t="shared" si="173"/>
        <v>253</v>
      </c>
      <c r="B270" s="20">
        <f t="shared" si="221"/>
        <v>0</v>
      </c>
      <c r="C270" s="20">
        <f t="shared" si="222"/>
        <v>0</v>
      </c>
      <c r="D270" s="20">
        <f t="shared" si="223"/>
        <v>0</v>
      </c>
      <c r="E270" s="20">
        <f t="shared" si="224"/>
        <v>0</v>
      </c>
      <c r="F270" s="20">
        <f t="shared" si="225"/>
        <v>0</v>
      </c>
      <c r="G270" s="20">
        <v>1.0605610877119642E-2</v>
      </c>
      <c r="H270" s="20">
        <f t="shared" si="226"/>
        <v>0</v>
      </c>
      <c r="I270" s="20">
        <f t="shared" si="227"/>
        <v>0</v>
      </c>
      <c r="J270" s="20">
        <f t="shared" si="228"/>
        <v>0</v>
      </c>
      <c r="K270" s="4">
        <v>2.0318000000000001</v>
      </c>
      <c r="L270" s="20">
        <f t="shared" si="186"/>
        <v>0</v>
      </c>
      <c r="M270" s="20">
        <f t="shared" si="187"/>
        <v>0</v>
      </c>
      <c r="N270" s="20">
        <f t="shared" si="188"/>
        <v>0</v>
      </c>
      <c r="O270" s="20">
        <f t="shared" si="189"/>
        <v>0</v>
      </c>
      <c r="P270" s="20">
        <f t="shared" si="190"/>
        <v>0</v>
      </c>
      <c r="Q270" s="20">
        <f t="shared" si="191"/>
        <v>0</v>
      </c>
      <c r="R270" s="20">
        <v>1.0175605072917149E-2</v>
      </c>
      <c r="S270" s="20">
        <f t="shared" si="192"/>
        <v>0</v>
      </c>
      <c r="T270" s="20">
        <f t="shared" si="193"/>
        <v>0</v>
      </c>
      <c r="U270" s="20">
        <f t="shared" si="194"/>
        <v>0</v>
      </c>
      <c r="V270" s="20">
        <v>2.2318000000000002</v>
      </c>
      <c r="W270" s="20">
        <f t="shared" si="195"/>
        <v>0</v>
      </c>
      <c r="X270" s="20">
        <f t="shared" si="196"/>
        <v>0</v>
      </c>
      <c r="Y270" s="20">
        <f t="shared" si="197"/>
        <v>0</v>
      </c>
      <c r="Z270" s="20">
        <f t="shared" si="198"/>
        <v>0</v>
      </c>
      <c r="AA270" s="20">
        <f t="shared" si="199"/>
        <v>0</v>
      </c>
      <c r="AB270" s="20">
        <f t="shared" si="200"/>
        <v>0</v>
      </c>
      <c r="AC270" s="20">
        <v>1.0990617337361952E-2</v>
      </c>
      <c r="AD270" s="20">
        <f t="shared" si="201"/>
        <v>0</v>
      </c>
      <c r="AE270" s="20">
        <f t="shared" si="202"/>
        <v>0</v>
      </c>
      <c r="AF270" s="20">
        <f t="shared" si="203"/>
        <v>0</v>
      </c>
      <c r="AG270" s="20">
        <v>1.8318000000000001</v>
      </c>
      <c r="AH270" s="20">
        <f t="shared" si="204"/>
        <v>0</v>
      </c>
      <c r="AI270" s="20">
        <f t="shared" si="205"/>
        <v>0</v>
      </c>
      <c r="AJ270" s="20">
        <f t="shared" si="206"/>
        <v>0</v>
      </c>
      <c r="AK270" s="20">
        <f t="shared" si="207"/>
        <v>0</v>
      </c>
      <c r="AL270" s="20">
        <f t="shared" si="208"/>
        <v>0</v>
      </c>
      <c r="AM270" s="20">
        <f t="shared" si="209"/>
        <v>0</v>
      </c>
      <c r="AN270" s="20">
        <v>9.7105263723742397E-3</v>
      </c>
      <c r="AO270" s="20">
        <f t="shared" si="210"/>
        <v>0</v>
      </c>
      <c r="AP270" s="20">
        <f t="shared" si="211"/>
        <v>0</v>
      </c>
      <c r="AQ270" s="20">
        <f t="shared" si="212"/>
        <v>0</v>
      </c>
      <c r="AR270" s="20">
        <v>2.4318</v>
      </c>
      <c r="AS270" s="20">
        <f t="shared" si="174"/>
        <v>0</v>
      </c>
      <c r="AT270" s="20">
        <f t="shared" si="213"/>
        <v>0</v>
      </c>
      <c r="AU270" s="20">
        <f t="shared" si="214"/>
        <v>0</v>
      </c>
      <c r="AV270" s="20">
        <f t="shared" si="215"/>
        <v>0</v>
      </c>
      <c r="AW270" s="20">
        <f t="shared" si="216"/>
        <v>0</v>
      </c>
      <c r="AX270" s="20">
        <f t="shared" si="217"/>
        <v>0</v>
      </c>
      <c r="AY270" s="20">
        <v>1.1320590830320554E-2</v>
      </c>
      <c r="AZ270" s="20">
        <f t="shared" si="218"/>
        <v>0</v>
      </c>
      <c r="BA270" s="20">
        <f t="shared" si="219"/>
        <v>0</v>
      </c>
      <c r="BB270" s="20">
        <f t="shared" si="220"/>
        <v>0</v>
      </c>
      <c r="BC270" s="20">
        <v>1.6318000000000001</v>
      </c>
      <c r="BD270" s="20">
        <f t="shared" si="175"/>
        <v>0</v>
      </c>
      <c r="BE270" s="20">
        <f t="shared" si="176"/>
        <v>0.3783535350393743</v>
      </c>
      <c r="BF270" s="20">
        <f t="shared" si="177"/>
        <v>0.36509598196840448</v>
      </c>
      <c r="BG270" s="20">
        <f t="shared" si="178"/>
        <v>0.39209482379068622</v>
      </c>
      <c r="BH270" s="20">
        <f t="shared" si="179"/>
        <v>0.35230505955009839</v>
      </c>
      <c r="BI270" s="20">
        <f t="shared" si="180"/>
        <v>0.40633758325532987</v>
      </c>
      <c r="BJ270" s="20">
        <f t="shared" si="181"/>
        <v>0</v>
      </c>
      <c r="BK270" s="20">
        <f t="shared" si="182"/>
        <v>0</v>
      </c>
      <c r="BL270" s="20">
        <f t="shared" si="183"/>
        <v>0</v>
      </c>
      <c r="BM270" s="20">
        <f t="shared" si="184"/>
        <v>0</v>
      </c>
      <c r="BN270" s="20">
        <f t="shared" si="185"/>
        <v>0</v>
      </c>
    </row>
    <row r="271" spans="1:66" x14ac:dyDescent="0.3">
      <c r="A271" s="20">
        <f t="shared" si="173"/>
        <v>254</v>
      </c>
      <c r="B271" s="20">
        <f t="shared" si="221"/>
        <v>0</v>
      </c>
      <c r="C271" s="20">
        <f t="shared" si="222"/>
        <v>0</v>
      </c>
      <c r="D271" s="20">
        <f t="shared" si="223"/>
        <v>0</v>
      </c>
      <c r="E271" s="20">
        <f t="shared" si="224"/>
        <v>0</v>
      </c>
      <c r="F271" s="20">
        <f t="shared" si="225"/>
        <v>0</v>
      </c>
      <c r="G271" s="20">
        <v>1.0605610877119642E-2</v>
      </c>
      <c r="H271" s="20">
        <f t="shared" si="226"/>
        <v>0</v>
      </c>
      <c r="I271" s="20">
        <f t="shared" si="227"/>
        <v>0</v>
      </c>
      <c r="J271" s="20">
        <f t="shared" si="228"/>
        <v>0</v>
      </c>
      <c r="K271" s="4">
        <v>2.0318000000000001</v>
      </c>
      <c r="L271" s="20">
        <f t="shared" si="186"/>
        <v>0</v>
      </c>
      <c r="M271" s="20">
        <f t="shared" si="187"/>
        <v>0</v>
      </c>
      <c r="N271" s="20">
        <f t="shared" si="188"/>
        <v>0</v>
      </c>
      <c r="O271" s="20">
        <f t="shared" si="189"/>
        <v>0</v>
      </c>
      <c r="P271" s="20">
        <f t="shared" si="190"/>
        <v>0</v>
      </c>
      <c r="Q271" s="20">
        <f t="shared" si="191"/>
        <v>0</v>
      </c>
      <c r="R271" s="20">
        <v>1.0175605072917149E-2</v>
      </c>
      <c r="S271" s="20">
        <f t="shared" si="192"/>
        <v>0</v>
      </c>
      <c r="T271" s="20">
        <f t="shared" si="193"/>
        <v>0</v>
      </c>
      <c r="U271" s="20">
        <f t="shared" si="194"/>
        <v>0</v>
      </c>
      <c r="V271" s="20">
        <v>2.2318000000000002</v>
      </c>
      <c r="W271" s="20">
        <f t="shared" si="195"/>
        <v>0</v>
      </c>
      <c r="X271" s="20">
        <f t="shared" si="196"/>
        <v>0</v>
      </c>
      <c r="Y271" s="20">
        <f t="shared" si="197"/>
        <v>0</v>
      </c>
      <c r="Z271" s="20">
        <f t="shared" si="198"/>
        <v>0</v>
      </c>
      <c r="AA271" s="20">
        <f t="shared" si="199"/>
        <v>0</v>
      </c>
      <c r="AB271" s="20">
        <f t="shared" si="200"/>
        <v>0</v>
      </c>
      <c r="AC271" s="20">
        <v>1.0990617337361952E-2</v>
      </c>
      <c r="AD271" s="20">
        <f t="shared" si="201"/>
        <v>0</v>
      </c>
      <c r="AE271" s="20">
        <f t="shared" si="202"/>
        <v>0</v>
      </c>
      <c r="AF271" s="20">
        <f t="shared" si="203"/>
        <v>0</v>
      </c>
      <c r="AG271" s="20">
        <v>1.8318000000000001</v>
      </c>
      <c r="AH271" s="20">
        <f t="shared" si="204"/>
        <v>0</v>
      </c>
      <c r="AI271" s="20">
        <f t="shared" si="205"/>
        <v>0</v>
      </c>
      <c r="AJ271" s="20">
        <f t="shared" si="206"/>
        <v>0</v>
      </c>
      <c r="AK271" s="20">
        <f t="shared" si="207"/>
        <v>0</v>
      </c>
      <c r="AL271" s="20">
        <f t="shared" si="208"/>
        <v>0</v>
      </c>
      <c r="AM271" s="20">
        <f t="shared" si="209"/>
        <v>0</v>
      </c>
      <c r="AN271" s="20">
        <v>9.7105263723742397E-3</v>
      </c>
      <c r="AO271" s="20">
        <f t="shared" si="210"/>
        <v>0</v>
      </c>
      <c r="AP271" s="20">
        <f t="shared" si="211"/>
        <v>0</v>
      </c>
      <c r="AQ271" s="20">
        <f t="shared" si="212"/>
        <v>0</v>
      </c>
      <c r="AR271" s="20">
        <v>2.4318</v>
      </c>
      <c r="AS271" s="20">
        <f t="shared" si="174"/>
        <v>0</v>
      </c>
      <c r="AT271" s="20">
        <f t="shared" si="213"/>
        <v>0</v>
      </c>
      <c r="AU271" s="20">
        <f t="shared" si="214"/>
        <v>0</v>
      </c>
      <c r="AV271" s="20">
        <f t="shared" si="215"/>
        <v>0</v>
      </c>
      <c r="AW271" s="20">
        <f t="shared" si="216"/>
        <v>0</v>
      </c>
      <c r="AX271" s="20">
        <f t="shared" si="217"/>
        <v>0</v>
      </c>
      <c r="AY271" s="20">
        <v>1.1320590830320554E-2</v>
      </c>
      <c r="AZ271" s="20">
        <f t="shared" si="218"/>
        <v>0</v>
      </c>
      <c r="BA271" s="20">
        <f t="shared" si="219"/>
        <v>0</v>
      </c>
      <c r="BB271" s="20">
        <f t="shared" si="220"/>
        <v>0</v>
      </c>
      <c r="BC271" s="20">
        <v>1.6318000000000001</v>
      </c>
      <c r="BD271" s="20">
        <f t="shared" si="175"/>
        <v>0</v>
      </c>
      <c r="BE271" s="20">
        <f t="shared" si="176"/>
        <v>0.37658150454025702</v>
      </c>
      <c r="BF271" s="20">
        <f t="shared" si="177"/>
        <v>0.36332577294211471</v>
      </c>
      <c r="BG271" s="20">
        <f t="shared" si="178"/>
        <v>0.39032318472246202</v>
      </c>
      <c r="BH271" s="20">
        <f t="shared" si="179"/>
        <v>0.35053872890269694</v>
      </c>
      <c r="BI271" s="20">
        <f t="shared" si="180"/>
        <v>0.40456871323409466</v>
      </c>
      <c r="BJ271" s="20">
        <f t="shared" si="181"/>
        <v>0</v>
      </c>
      <c r="BK271" s="20">
        <f t="shared" si="182"/>
        <v>0</v>
      </c>
      <c r="BL271" s="20">
        <f t="shared" si="183"/>
        <v>0</v>
      </c>
      <c r="BM271" s="20">
        <f t="shared" si="184"/>
        <v>0</v>
      </c>
      <c r="BN271" s="20">
        <f t="shared" si="185"/>
        <v>0</v>
      </c>
    </row>
    <row r="272" spans="1:66" x14ac:dyDescent="0.3">
      <c r="A272" s="20">
        <f t="shared" si="173"/>
        <v>255</v>
      </c>
      <c r="B272" s="20">
        <f t="shared" si="221"/>
        <v>0</v>
      </c>
      <c r="C272" s="20">
        <f t="shared" si="222"/>
        <v>0</v>
      </c>
      <c r="D272" s="20">
        <f t="shared" si="223"/>
        <v>0</v>
      </c>
      <c r="E272" s="20">
        <f t="shared" si="224"/>
        <v>0</v>
      </c>
      <c r="F272" s="20">
        <f t="shared" si="225"/>
        <v>0</v>
      </c>
      <c r="G272" s="20">
        <v>1.0605610877119642E-2</v>
      </c>
      <c r="H272" s="20">
        <f t="shared" si="226"/>
        <v>0</v>
      </c>
      <c r="I272" s="20">
        <f t="shared" si="227"/>
        <v>0</v>
      </c>
      <c r="J272" s="20">
        <f t="shared" si="228"/>
        <v>0</v>
      </c>
      <c r="K272" s="4">
        <v>2.0318000000000001</v>
      </c>
      <c r="L272" s="20">
        <f t="shared" si="186"/>
        <v>0</v>
      </c>
      <c r="M272" s="20">
        <f t="shared" si="187"/>
        <v>0</v>
      </c>
      <c r="N272" s="20">
        <f t="shared" si="188"/>
        <v>0</v>
      </c>
      <c r="O272" s="20">
        <f t="shared" si="189"/>
        <v>0</v>
      </c>
      <c r="P272" s="20">
        <f t="shared" si="190"/>
        <v>0</v>
      </c>
      <c r="Q272" s="20">
        <f t="shared" si="191"/>
        <v>0</v>
      </c>
      <c r="R272" s="20">
        <v>1.0175605072917149E-2</v>
      </c>
      <c r="S272" s="20">
        <f t="shared" si="192"/>
        <v>0</v>
      </c>
      <c r="T272" s="20">
        <f t="shared" si="193"/>
        <v>0</v>
      </c>
      <c r="U272" s="20">
        <f t="shared" si="194"/>
        <v>0</v>
      </c>
      <c r="V272" s="20">
        <v>2.2318000000000002</v>
      </c>
      <c r="W272" s="20">
        <f t="shared" si="195"/>
        <v>0</v>
      </c>
      <c r="X272" s="20">
        <f t="shared" si="196"/>
        <v>0</v>
      </c>
      <c r="Y272" s="20">
        <f t="shared" si="197"/>
        <v>0</v>
      </c>
      <c r="Z272" s="20">
        <f t="shared" si="198"/>
        <v>0</v>
      </c>
      <c r="AA272" s="20">
        <f t="shared" si="199"/>
        <v>0</v>
      </c>
      <c r="AB272" s="20">
        <f t="shared" si="200"/>
        <v>0</v>
      </c>
      <c r="AC272" s="20">
        <v>1.0990617337361952E-2</v>
      </c>
      <c r="AD272" s="20">
        <f t="shared" si="201"/>
        <v>0</v>
      </c>
      <c r="AE272" s="20">
        <f t="shared" si="202"/>
        <v>0</v>
      </c>
      <c r="AF272" s="20">
        <f t="shared" si="203"/>
        <v>0</v>
      </c>
      <c r="AG272" s="20">
        <v>1.8318000000000001</v>
      </c>
      <c r="AH272" s="20">
        <f t="shared" si="204"/>
        <v>0</v>
      </c>
      <c r="AI272" s="20">
        <f t="shared" si="205"/>
        <v>0</v>
      </c>
      <c r="AJ272" s="20">
        <f t="shared" si="206"/>
        <v>0</v>
      </c>
      <c r="AK272" s="20">
        <f t="shared" si="207"/>
        <v>0</v>
      </c>
      <c r="AL272" s="20">
        <f t="shared" si="208"/>
        <v>0</v>
      </c>
      <c r="AM272" s="20">
        <f t="shared" si="209"/>
        <v>0</v>
      </c>
      <c r="AN272" s="20">
        <v>9.7105263723742397E-3</v>
      </c>
      <c r="AO272" s="20">
        <f t="shared" si="210"/>
        <v>0</v>
      </c>
      <c r="AP272" s="20">
        <f t="shared" si="211"/>
        <v>0</v>
      </c>
      <c r="AQ272" s="20">
        <f t="shared" si="212"/>
        <v>0</v>
      </c>
      <c r="AR272" s="20">
        <v>2.4318</v>
      </c>
      <c r="AS272" s="20">
        <f t="shared" si="174"/>
        <v>0</v>
      </c>
      <c r="AT272" s="20">
        <f t="shared" si="213"/>
        <v>0</v>
      </c>
      <c r="AU272" s="20">
        <f t="shared" si="214"/>
        <v>0</v>
      </c>
      <c r="AV272" s="20">
        <f t="shared" si="215"/>
        <v>0</v>
      </c>
      <c r="AW272" s="20">
        <f t="shared" si="216"/>
        <v>0</v>
      </c>
      <c r="AX272" s="20">
        <f t="shared" si="217"/>
        <v>0</v>
      </c>
      <c r="AY272" s="20">
        <v>1.1320590830320554E-2</v>
      </c>
      <c r="AZ272" s="20">
        <f t="shared" si="218"/>
        <v>0</v>
      </c>
      <c r="BA272" s="20">
        <f t="shared" si="219"/>
        <v>0</v>
      </c>
      <c r="BB272" s="20">
        <f t="shared" si="220"/>
        <v>0</v>
      </c>
      <c r="BC272" s="20">
        <v>1.6318000000000001</v>
      </c>
      <c r="BD272" s="20">
        <f t="shared" si="175"/>
        <v>0</v>
      </c>
      <c r="BE272" s="20">
        <f t="shared" si="176"/>
        <v>0.37481777340086286</v>
      </c>
      <c r="BF272" s="20">
        <f t="shared" si="177"/>
        <v>0.36156414697384676</v>
      </c>
      <c r="BG272" s="20">
        <f t="shared" si="178"/>
        <v>0.38855955061833736</v>
      </c>
      <c r="BH272" s="20">
        <f t="shared" si="179"/>
        <v>0.34878125400082449</v>
      </c>
      <c r="BI272" s="20">
        <f t="shared" si="180"/>
        <v>0.40280754346329395</v>
      </c>
      <c r="BJ272" s="20">
        <f t="shared" si="181"/>
        <v>0</v>
      </c>
      <c r="BK272" s="20">
        <f t="shared" si="182"/>
        <v>0</v>
      </c>
      <c r="BL272" s="20">
        <f t="shared" si="183"/>
        <v>0</v>
      </c>
      <c r="BM272" s="20">
        <f t="shared" si="184"/>
        <v>0</v>
      </c>
      <c r="BN272" s="20">
        <f t="shared" si="185"/>
        <v>0</v>
      </c>
    </row>
    <row r="273" spans="1:66" x14ac:dyDescent="0.3">
      <c r="A273" s="20">
        <f t="shared" si="173"/>
        <v>256</v>
      </c>
      <c r="B273" s="20">
        <f t="shared" si="221"/>
        <v>0</v>
      </c>
      <c r="C273" s="20">
        <f t="shared" si="222"/>
        <v>0</v>
      </c>
      <c r="D273" s="20">
        <f t="shared" si="223"/>
        <v>0</v>
      </c>
      <c r="E273" s="20">
        <f t="shared" si="224"/>
        <v>0</v>
      </c>
      <c r="F273" s="20">
        <f t="shared" si="225"/>
        <v>0</v>
      </c>
      <c r="G273" s="20">
        <v>1.0605610877119642E-2</v>
      </c>
      <c r="H273" s="20">
        <f t="shared" si="226"/>
        <v>0</v>
      </c>
      <c r="I273" s="20">
        <f t="shared" si="227"/>
        <v>0</v>
      </c>
      <c r="J273" s="20">
        <f t="shared" si="228"/>
        <v>0</v>
      </c>
      <c r="K273" s="4">
        <v>2.0318000000000001</v>
      </c>
      <c r="L273" s="20">
        <f t="shared" si="186"/>
        <v>0</v>
      </c>
      <c r="M273" s="20">
        <f t="shared" si="187"/>
        <v>0</v>
      </c>
      <c r="N273" s="20">
        <f t="shared" si="188"/>
        <v>0</v>
      </c>
      <c r="O273" s="20">
        <f t="shared" si="189"/>
        <v>0</v>
      </c>
      <c r="P273" s="20">
        <f t="shared" si="190"/>
        <v>0</v>
      </c>
      <c r="Q273" s="20">
        <f t="shared" si="191"/>
        <v>0</v>
      </c>
      <c r="R273" s="20">
        <v>1.0175605072917149E-2</v>
      </c>
      <c r="S273" s="20">
        <f t="shared" si="192"/>
        <v>0</v>
      </c>
      <c r="T273" s="20">
        <f t="shared" si="193"/>
        <v>0</v>
      </c>
      <c r="U273" s="20">
        <f t="shared" si="194"/>
        <v>0</v>
      </c>
      <c r="V273" s="20">
        <v>2.2318000000000002</v>
      </c>
      <c r="W273" s="20">
        <f t="shared" si="195"/>
        <v>0</v>
      </c>
      <c r="X273" s="20">
        <f t="shared" si="196"/>
        <v>0</v>
      </c>
      <c r="Y273" s="20">
        <f t="shared" si="197"/>
        <v>0</v>
      </c>
      <c r="Z273" s="20">
        <f t="shared" si="198"/>
        <v>0</v>
      </c>
      <c r="AA273" s="20">
        <f t="shared" si="199"/>
        <v>0</v>
      </c>
      <c r="AB273" s="20">
        <f t="shared" si="200"/>
        <v>0</v>
      </c>
      <c r="AC273" s="20">
        <v>1.0990617337361952E-2</v>
      </c>
      <c r="AD273" s="20">
        <f t="shared" si="201"/>
        <v>0</v>
      </c>
      <c r="AE273" s="20">
        <f t="shared" si="202"/>
        <v>0</v>
      </c>
      <c r="AF273" s="20">
        <f t="shared" si="203"/>
        <v>0</v>
      </c>
      <c r="AG273" s="20">
        <v>1.8318000000000001</v>
      </c>
      <c r="AH273" s="20">
        <f t="shared" si="204"/>
        <v>0</v>
      </c>
      <c r="AI273" s="20">
        <f t="shared" si="205"/>
        <v>0</v>
      </c>
      <c r="AJ273" s="20">
        <f t="shared" si="206"/>
        <v>0</v>
      </c>
      <c r="AK273" s="20">
        <f t="shared" si="207"/>
        <v>0</v>
      </c>
      <c r="AL273" s="20">
        <f t="shared" si="208"/>
        <v>0</v>
      </c>
      <c r="AM273" s="20">
        <f t="shared" si="209"/>
        <v>0</v>
      </c>
      <c r="AN273" s="20">
        <v>9.7105263723742397E-3</v>
      </c>
      <c r="AO273" s="20">
        <f t="shared" si="210"/>
        <v>0</v>
      </c>
      <c r="AP273" s="20">
        <f t="shared" si="211"/>
        <v>0</v>
      </c>
      <c r="AQ273" s="20">
        <f t="shared" si="212"/>
        <v>0</v>
      </c>
      <c r="AR273" s="20">
        <v>2.4318</v>
      </c>
      <c r="AS273" s="20">
        <f t="shared" si="174"/>
        <v>0</v>
      </c>
      <c r="AT273" s="20">
        <f t="shared" si="213"/>
        <v>0</v>
      </c>
      <c r="AU273" s="20">
        <f t="shared" si="214"/>
        <v>0</v>
      </c>
      <c r="AV273" s="20">
        <f t="shared" si="215"/>
        <v>0</v>
      </c>
      <c r="AW273" s="20">
        <f t="shared" si="216"/>
        <v>0</v>
      </c>
      <c r="AX273" s="20">
        <f t="shared" si="217"/>
        <v>0</v>
      </c>
      <c r="AY273" s="20">
        <v>1.1320590830320554E-2</v>
      </c>
      <c r="AZ273" s="20">
        <f t="shared" si="218"/>
        <v>0</v>
      </c>
      <c r="BA273" s="20">
        <f t="shared" si="219"/>
        <v>0</v>
      </c>
      <c r="BB273" s="20">
        <f t="shared" si="220"/>
        <v>0</v>
      </c>
      <c r="BC273" s="20">
        <v>1.6318000000000001</v>
      </c>
      <c r="BD273" s="20">
        <f t="shared" si="175"/>
        <v>0</v>
      </c>
      <c r="BE273" s="20">
        <f t="shared" si="176"/>
        <v>0.37306230275088353</v>
      </c>
      <c r="BF273" s="20">
        <f t="shared" si="177"/>
        <v>0.35981106244767619</v>
      </c>
      <c r="BG273" s="20">
        <f t="shared" si="178"/>
        <v>0.386803885308727</v>
      </c>
      <c r="BH273" s="20">
        <f t="shared" si="179"/>
        <v>0.34703259044496326</v>
      </c>
      <c r="BI273" s="20">
        <f t="shared" si="180"/>
        <v>0.40105404042217385</v>
      </c>
      <c r="BJ273" s="20">
        <f t="shared" si="181"/>
        <v>0</v>
      </c>
      <c r="BK273" s="20">
        <f t="shared" si="182"/>
        <v>0</v>
      </c>
      <c r="BL273" s="20">
        <f t="shared" si="183"/>
        <v>0</v>
      </c>
      <c r="BM273" s="20">
        <f t="shared" si="184"/>
        <v>0</v>
      </c>
      <c r="BN273" s="20">
        <f t="shared" si="185"/>
        <v>0</v>
      </c>
    </row>
    <row r="274" spans="1:66" x14ac:dyDescent="0.3">
      <c r="A274" s="20">
        <f t="shared" si="173"/>
        <v>257</v>
      </c>
      <c r="B274" s="20">
        <f t="shared" si="221"/>
        <v>0</v>
      </c>
      <c r="C274" s="20">
        <f t="shared" si="222"/>
        <v>0</v>
      </c>
      <c r="D274" s="20">
        <f t="shared" si="223"/>
        <v>0</v>
      </c>
      <c r="E274" s="20">
        <f t="shared" si="224"/>
        <v>0</v>
      </c>
      <c r="F274" s="20">
        <f t="shared" si="225"/>
        <v>0</v>
      </c>
      <c r="G274" s="20">
        <v>1.0605610877119642E-2</v>
      </c>
      <c r="H274" s="20">
        <f t="shared" si="226"/>
        <v>0</v>
      </c>
      <c r="I274" s="20">
        <f t="shared" si="227"/>
        <v>0</v>
      </c>
      <c r="J274" s="20">
        <f t="shared" si="228"/>
        <v>0</v>
      </c>
      <c r="K274" s="4">
        <v>2.0318000000000001</v>
      </c>
      <c r="L274" s="20">
        <f t="shared" si="186"/>
        <v>0</v>
      </c>
      <c r="M274" s="20">
        <f t="shared" si="187"/>
        <v>0</v>
      </c>
      <c r="N274" s="20">
        <f t="shared" si="188"/>
        <v>0</v>
      </c>
      <c r="O274" s="20">
        <f t="shared" si="189"/>
        <v>0</v>
      </c>
      <c r="P274" s="20">
        <f t="shared" si="190"/>
        <v>0</v>
      </c>
      <c r="Q274" s="20">
        <f t="shared" si="191"/>
        <v>0</v>
      </c>
      <c r="R274" s="20">
        <v>1.0175605072917149E-2</v>
      </c>
      <c r="S274" s="20">
        <f t="shared" si="192"/>
        <v>0</v>
      </c>
      <c r="T274" s="20">
        <f t="shared" si="193"/>
        <v>0</v>
      </c>
      <c r="U274" s="20">
        <f t="shared" si="194"/>
        <v>0</v>
      </c>
      <c r="V274" s="20">
        <v>2.2318000000000002</v>
      </c>
      <c r="W274" s="20">
        <f t="shared" si="195"/>
        <v>0</v>
      </c>
      <c r="X274" s="20">
        <f t="shared" si="196"/>
        <v>0</v>
      </c>
      <c r="Y274" s="20">
        <f t="shared" si="197"/>
        <v>0</v>
      </c>
      <c r="Z274" s="20">
        <f t="shared" si="198"/>
        <v>0</v>
      </c>
      <c r="AA274" s="20">
        <f t="shared" si="199"/>
        <v>0</v>
      </c>
      <c r="AB274" s="20">
        <f t="shared" si="200"/>
        <v>0</v>
      </c>
      <c r="AC274" s="20">
        <v>1.0990617337361952E-2</v>
      </c>
      <c r="AD274" s="20">
        <f t="shared" si="201"/>
        <v>0</v>
      </c>
      <c r="AE274" s="20">
        <f t="shared" si="202"/>
        <v>0</v>
      </c>
      <c r="AF274" s="20">
        <f t="shared" si="203"/>
        <v>0</v>
      </c>
      <c r="AG274" s="20">
        <v>1.8318000000000001</v>
      </c>
      <c r="AH274" s="20">
        <f t="shared" si="204"/>
        <v>0</v>
      </c>
      <c r="AI274" s="20">
        <f t="shared" si="205"/>
        <v>0</v>
      </c>
      <c r="AJ274" s="20">
        <f t="shared" si="206"/>
        <v>0</v>
      </c>
      <c r="AK274" s="20">
        <f t="shared" si="207"/>
        <v>0</v>
      </c>
      <c r="AL274" s="20">
        <f t="shared" si="208"/>
        <v>0</v>
      </c>
      <c r="AM274" s="20">
        <f t="shared" si="209"/>
        <v>0</v>
      </c>
      <c r="AN274" s="20">
        <v>9.7105263723742397E-3</v>
      </c>
      <c r="AO274" s="20">
        <f t="shared" si="210"/>
        <v>0</v>
      </c>
      <c r="AP274" s="20">
        <f t="shared" si="211"/>
        <v>0</v>
      </c>
      <c r="AQ274" s="20">
        <f t="shared" si="212"/>
        <v>0</v>
      </c>
      <c r="AR274" s="20">
        <v>2.4318</v>
      </c>
      <c r="AS274" s="20">
        <f t="shared" si="174"/>
        <v>0</v>
      </c>
      <c r="AT274" s="20">
        <f t="shared" si="213"/>
        <v>0</v>
      </c>
      <c r="AU274" s="20">
        <f t="shared" si="214"/>
        <v>0</v>
      </c>
      <c r="AV274" s="20">
        <f t="shared" si="215"/>
        <v>0</v>
      </c>
      <c r="AW274" s="20">
        <f t="shared" si="216"/>
        <v>0</v>
      </c>
      <c r="AX274" s="20">
        <f t="shared" si="217"/>
        <v>0</v>
      </c>
      <c r="AY274" s="20">
        <v>1.1320590830320554E-2</v>
      </c>
      <c r="AZ274" s="20">
        <f t="shared" si="218"/>
        <v>0</v>
      </c>
      <c r="BA274" s="20">
        <f t="shared" si="219"/>
        <v>0</v>
      </c>
      <c r="BB274" s="20">
        <f t="shared" si="220"/>
        <v>0</v>
      </c>
      <c r="BC274" s="20">
        <v>1.6318000000000001</v>
      </c>
      <c r="BD274" s="20">
        <f t="shared" si="175"/>
        <v>0</v>
      </c>
      <c r="BE274" s="20">
        <f t="shared" si="176"/>
        <v>0.37131505390206099</v>
      </c>
      <c r="BF274" s="20">
        <f t="shared" si="177"/>
        <v>0.35806647794945812</v>
      </c>
      <c r="BG274" s="20">
        <f t="shared" si="178"/>
        <v>0.38505615278747424</v>
      </c>
      <c r="BH274" s="20">
        <f t="shared" si="179"/>
        <v>0.34529269405819879</v>
      </c>
      <c r="BI274" s="20">
        <f t="shared" si="180"/>
        <v>0.39930817073590302</v>
      </c>
      <c r="BJ274" s="20">
        <f t="shared" si="181"/>
        <v>0</v>
      </c>
      <c r="BK274" s="20">
        <f t="shared" si="182"/>
        <v>0</v>
      </c>
      <c r="BL274" s="20">
        <f t="shared" si="183"/>
        <v>0</v>
      </c>
      <c r="BM274" s="20">
        <f t="shared" si="184"/>
        <v>0</v>
      </c>
      <c r="BN274" s="20">
        <f t="shared" si="185"/>
        <v>0</v>
      </c>
    </row>
    <row r="275" spans="1:66" x14ac:dyDescent="0.3">
      <c r="A275" s="20">
        <f t="shared" ref="A275:A338" si="229">IF($B$9&gt;A274,A274+1, "")</f>
        <v>258</v>
      </c>
      <c r="B275" s="20">
        <f t="shared" si="221"/>
        <v>0</v>
      </c>
      <c r="C275" s="20">
        <f t="shared" si="222"/>
        <v>0</v>
      </c>
      <c r="D275" s="20">
        <f t="shared" si="223"/>
        <v>0</v>
      </c>
      <c r="E275" s="20">
        <f t="shared" si="224"/>
        <v>0</v>
      </c>
      <c r="F275" s="20">
        <f t="shared" si="225"/>
        <v>0</v>
      </c>
      <c r="G275" s="20">
        <v>1.0605610877119642E-2</v>
      </c>
      <c r="H275" s="20">
        <f t="shared" si="226"/>
        <v>0</v>
      </c>
      <c r="I275" s="20">
        <f t="shared" si="227"/>
        <v>0</v>
      </c>
      <c r="J275" s="20">
        <f t="shared" si="228"/>
        <v>0</v>
      </c>
      <c r="K275" s="4">
        <v>2.0318000000000001</v>
      </c>
      <c r="L275" s="20">
        <f t="shared" si="186"/>
        <v>0</v>
      </c>
      <c r="M275" s="20">
        <f t="shared" si="187"/>
        <v>0</v>
      </c>
      <c r="N275" s="20">
        <f t="shared" si="188"/>
        <v>0</v>
      </c>
      <c r="O275" s="20">
        <f t="shared" si="189"/>
        <v>0</v>
      </c>
      <c r="P275" s="20">
        <f t="shared" si="190"/>
        <v>0</v>
      </c>
      <c r="Q275" s="20">
        <f t="shared" si="191"/>
        <v>0</v>
      </c>
      <c r="R275" s="20">
        <v>1.0175605072917149E-2</v>
      </c>
      <c r="S275" s="20">
        <f t="shared" si="192"/>
        <v>0</v>
      </c>
      <c r="T275" s="20">
        <f t="shared" si="193"/>
        <v>0</v>
      </c>
      <c r="U275" s="20">
        <f t="shared" si="194"/>
        <v>0</v>
      </c>
      <c r="V275" s="20">
        <v>2.2318000000000002</v>
      </c>
      <c r="W275" s="20">
        <f t="shared" si="195"/>
        <v>0</v>
      </c>
      <c r="X275" s="20">
        <f t="shared" si="196"/>
        <v>0</v>
      </c>
      <c r="Y275" s="20">
        <f t="shared" si="197"/>
        <v>0</v>
      </c>
      <c r="Z275" s="20">
        <f t="shared" si="198"/>
        <v>0</v>
      </c>
      <c r="AA275" s="20">
        <f t="shared" si="199"/>
        <v>0</v>
      </c>
      <c r="AB275" s="20">
        <f t="shared" si="200"/>
        <v>0</v>
      </c>
      <c r="AC275" s="20">
        <v>1.0990617337361952E-2</v>
      </c>
      <c r="AD275" s="20">
        <f t="shared" si="201"/>
        <v>0</v>
      </c>
      <c r="AE275" s="20">
        <f t="shared" si="202"/>
        <v>0</v>
      </c>
      <c r="AF275" s="20">
        <f t="shared" si="203"/>
        <v>0</v>
      </c>
      <c r="AG275" s="20">
        <v>1.8318000000000001</v>
      </c>
      <c r="AH275" s="20">
        <f t="shared" si="204"/>
        <v>0</v>
      </c>
      <c r="AI275" s="20">
        <f t="shared" si="205"/>
        <v>0</v>
      </c>
      <c r="AJ275" s="20">
        <f t="shared" si="206"/>
        <v>0</v>
      </c>
      <c r="AK275" s="20">
        <f t="shared" si="207"/>
        <v>0</v>
      </c>
      <c r="AL275" s="20">
        <f t="shared" si="208"/>
        <v>0</v>
      </c>
      <c r="AM275" s="20">
        <f t="shared" si="209"/>
        <v>0</v>
      </c>
      <c r="AN275" s="20">
        <v>9.7105263723742397E-3</v>
      </c>
      <c r="AO275" s="20">
        <f t="shared" si="210"/>
        <v>0</v>
      </c>
      <c r="AP275" s="20">
        <f t="shared" si="211"/>
        <v>0</v>
      </c>
      <c r="AQ275" s="20">
        <f t="shared" si="212"/>
        <v>0</v>
      </c>
      <c r="AR275" s="20">
        <v>2.4318</v>
      </c>
      <c r="AS275" s="20">
        <f t="shared" ref="AS275:AS338" si="230">IF(A275="","",AP275*A275)</f>
        <v>0</v>
      </c>
      <c r="AT275" s="20">
        <f t="shared" si="213"/>
        <v>0</v>
      </c>
      <c r="AU275" s="20">
        <f t="shared" si="214"/>
        <v>0</v>
      </c>
      <c r="AV275" s="20">
        <f t="shared" si="215"/>
        <v>0</v>
      </c>
      <c r="AW275" s="20">
        <f t="shared" si="216"/>
        <v>0</v>
      </c>
      <c r="AX275" s="20">
        <f t="shared" si="217"/>
        <v>0</v>
      </c>
      <c r="AY275" s="20">
        <v>1.1320590830320554E-2</v>
      </c>
      <c r="AZ275" s="20">
        <f t="shared" si="218"/>
        <v>0</v>
      </c>
      <c r="BA275" s="20">
        <f t="shared" si="219"/>
        <v>0</v>
      </c>
      <c r="BB275" s="20">
        <f t="shared" si="220"/>
        <v>0</v>
      </c>
      <c r="BC275" s="20">
        <v>1.6318000000000001</v>
      </c>
      <c r="BD275" s="20">
        <f t="shared" ref="BD275:BD338" si="231">IF(A275="","",BA275*A275)</f>
        <v>0</v>
      </c>
      <c r="BE275" s="20">
        <f t="shared" ref="BE275:BE338" si="232">IF(K275= "", "", IF(BE274="", 1/(1+((K275+$E$1)/1200)), BE274/(1+((K275+$E$1)/1200))))</f>
        <v>0.36957598834733491</v>
      </c>
      <c r="BF275" s="20">
        <f t="shared" ref="BF275:BF338" si="233">IF(V275= "", "", IF(BF274="", 1/(1+((V275+$E$1)/1200)), BF274/(1+((V275+$E$1)/1200))))</f>
        <v>0.3563303522658488</v>
      </c>
      <c r="BG275" s="20">
        <f t="shared" ref="BG275:BG338" si="234">IF(AG275= "", "", IF(BG274="", 1/(1+((AG275+$E$1)/1200)), BG274/(1+((AG275+$E$1)/1200))))</f>
        <v>0.38331631721111231</v>
      </c>
      <c r="BH275" s="20">
        <f t="shared" ref="BH275:BH338" si="235">IF(AR275= "", "", IF(BH274="", 1/(1+((AR275+$E$1)/1200)), BH274/(1+((AR275+$E$1)/1200))))</f>
        <v>0.34356152088510367</v>
      </c>
      <c r="BI275" s="20">
        <f t="shared" ref="BI275:BI338" si="236">IF(BC275= "", "", IF(BI274="", 1/(1+((BC275+$E$1)/1200)), BI274/(1+((BC275+$E$1)/1200))))</f>
        <v>0.39756990117493757</v>
      </c>
      <c r="BJ275" s="20">
        <f t="shared" ref="BJ275:BJ338" si="237">IF(BE275="", "", BE275*(D275+I275))</f>
        <v>0</v>
      </c>
      <c r="BK275" s="20">
        <f t="shared" ref="BK275:BK338" si="238">IF(BF275="", "", BF275*(N275+T275))</f>
        <v>0</v>
      </c>
      <c r="BL275" s="20">
        <f t="shared" ref="BL275:BL338" si="239">IF(BG275="", "", BG275*(Z275+AE275))</f>
        <v>0</v>
      </c>
      <c r="BM275" s="20">
        <f t="shared" ref="BM275:BM338" si="240">IF(BH275="", "", BH275*(AK275+AP275))</f>
        <v>0</v>
      </c>
      <c r="BN275" s="20">
        <f t="shared" ref="BN275:BN338" si="241">IF(BI275="", "", BI275*(AV275+BA275))</f>
        <v>0</v>
      </c>
    </row>
    <row r="276" spans="1:66" x14ac:dyDescent="0.3">
      <c r="A276" s="20">
        <f t="shared" si="229"/>
        <v>259</v>
      </c>
      <c r="B276" s="20">
        <f t="shared" si="221"/>
        <v>0</v>
      </c>
      <c r="C276" s="20">
        <f t="shared" si="222"/>
        <v>0</v>
      </c>
      <c r="D276" s="20">
        <f t="shared" si="223"/>
        <v>0</v>
      </c>
      <c r="E276" s="20">
        <f t="shared" si="224"/>
        <v>0</v>
      </c>
      <c r="F276" s="20">
        <f t="shared" si="225"/>
        <v>0</v>
      </c>
      <c r="G276" s="20">
        <v>1.0605610877119642E-2</v>
      </c>
      <c r="H276" s="20">
        <f t="shared" si="226"/>
        <v>0</v>
      </c>
      <c r="I276" s="20">
        <f t="shared" si="227"/>
        <v>0</v>
      </c>
      <c r="J276" s="20">
        <f t="shared" si="228"/>
        <v>0</v>
      </c>
      <c r="K276" s="4">
        <v>2.0318000000000001</v>
      </c>
      <c r="L276" s="20">
        <f t="shared" ref="L276:L339" si="242">IF(A276="","",I276*A276)</f>
        <v>0</v>
      </c>
      <c r="M276" s="20">
        <f t="shared" ref="M276:M339" si="243">IF(A276="","",IF(U275&gt;0,U275,0))</f>
        <v>0</v>
      </c>
      <c r="N276" s="20">
        <f t="shared" ref="N276:N339" si="244">IF(A276="","",IF((M276*(1+($B$2/1200)))&gt;$B$10,$B$10, (M276*(1+($B$2/1200)))))</f>
        <v>0</v>
      </c>
      <c r="O276" s="20">
        <f t="shared" ref="O276:O339" si="245">IF(A276="","",M276*($B$4/1200))</f>
        <v>0</v>
      </c>
      <c r="P276" s="20">
        <f t="shared" ref="P276:P339" si="246">IF(A276="","",M276*(($B$3/1200)/100))</f>
        <v>0</v>
      </c>
      <c r="Q276" s="20">
        <f t="shared" ref="Q276:Q339" si="247">IF(A276="","",N276-O276-P276)</f>
        <v>0</v>
      </c>
      <c r="R276" s="20">
        <v>1.0175605072917149E-2</v>
      </c>
      <c r="S276" s="20">
        <f t="shared" ref="S276:S339" si="248">IF(A276="","",M276*R276)</f>
        <v>0</v>
      </c>
      <c r="T276" s="20">
        <f t="shared" ref="T276:T339" si="249">IF(A276="","",Q276+S276)</f>
        <v>0</v>
      </c>
      <c r="U276" s="20">
        <f t="shared" ref="U276:U339" si="250">IF(A276="","",IF(M276-Q276-S276&gt;0.1,MAX(M276-Q276-S276,0),0))</f>
        <v>0</v>
      </c>
      <c r="V276" s="20">
        <v>2.2318000000000002</v>
      </c>
      <c r="W276" s="20">
        <f t="shared" ref="W276:W339" si="251">IF(A276="","",T276*A276)</f>
        <v>0</v>
      </c>
      <c r="X276" s="20">
        <f t="shared" ref="X276:X339" si="252">IF(A276="","",IF(AF275&gt;0,AF275,0))</f>
        <v>0</v>
      </c>
      <c r="Y276" s="20">
        <f t="shared" ref="Y276:Y339" si="253">IF(A276="","",IF((X276*(1+($B$2/1200)))&gt;$B$10,$B$10, (X276*(1+($B$2/1200)))))</f>
        <v>0</v>
      </c>
      <c r="Z276" s="20">
        <f t="shared" ref="Z276:Z339" si="254">IF(A276="","",X276*($B$4/1200))</f>
        <v>0</v>
      </c>
      <c r="AA276" s="20">
        <f t="shared" ref="AA276:AA339" si="255">IF(A276="","",X276*(($B$3/1200)/100))</f>
        <v>0</v>
      </c>
      <c r="AB276" s="20">
        <f t="shared" ref="AB276:AB339" si="256">IF(A276="","",Y276-Z276-AA276)</f>
        <v>0</v>
      </c>
      <c r="AC276" s="20">
        <v>1.0990617337361952E-2</v>
      </c>
      <c r="AD276" s="20">
        <f t="shared" ref="AD276:AD339" si="257">IF(A276="","",X276*AC276)</f>
        <v>0</v>
      </c>
      <c r="AE276" s="20">
        <f t="shared" ref="AE276:AE339" si="258">IF(A276="","",AB276+AD276)</f>
        <v>0</v>
      </c>
      <c r="AF276" s="20">
        <f t="shared" ref="AF276:AF339" si="259">IF(A276="","",IF(X276-AB276-AD276&gt;0.1,MAX(X276-AB276-AD276,0),0))</f>
        <v>0</v>
      </c>
      <c r="AG276" s="20">
        <v>1.8318000000000001</v>
      </c>
      <c r="AH276" s="20">
        <f t="shared" ref="AH276:AH339" si="260">IF(A276="","",AE276*A276)</f>
        <v>0</v>
      </c>
      <c r="AI276" s="20">
        <f t="shared" ref="AI276:AI339" si="261">IF(A276="","",IF(AQ275&gt;0,AQ275,0))</f>
        <v>0</v>
      </c>
      <c r="AJ276" s="20">
        <f t="shared" ref="AJ276:AJ339" si="262">IF(A276="","",IF((AI276*(1+($B$2/1200)))&gt;$B$10,$B$10, (AI276*(1+($B$2/1200)))))</f>
        <v>0</v>
      </c>
      <c r="AK276" s="20">
        <f t="shared" ref="AK276:AK339" si="263">IF(A276="","",AI276*($B$4/1200))</f>
        <v>0</v>
      </c>
      <c r="AL276" s="20">
        <f t="shared" ref="AL276:AL339" si="264">IF(A276="","",AI276*(($B$3/1200)/100))</f>
        <v>0</v>
      </c>
      <c r="AM276" s="20">
        <f t="shared" ref="AM276:AM339" si="265">IF(A276="","",AJ276-AK276-AL276)</f>
        <v>0</v>
      </c>
      <c r="AN276" s="20">
        <v>9.7105263723742397E-3</v>
      </c>
      <c r="AO276" s="20">
        <f t="shared" ref="AO276:AO339" si="266">IF(A276="","",AI276*AN276)</f>
        <v>0</v>
      </c>
      <c r="AP276" s="20">
        <f t="shared" ref="AP276:AP339" si="267">IF(A276="","",AM276+AO276)</f>
        <v>0</v>
      </c>
      <c r="AQ276" s="20">
        <f t="shared" ref="AQ276:AQ339" si="268">IF(A276="","",IF(AI276-AM276-AO276&gt;0.1,MAX(AI276-AM276-AO276,0),0))</f>
        <v>0</v>
      </c>
      <c r="AR276" s="20">
        <v>2.4318</v>
      </c>
      <c r="AS276" s="20">
        <f t="shared" si="230"/>
        <v>0</v>
      </c>
      <c r="AT276" s="20">
        <f t="shared" ref="AT276:AT339" si="269">IF(A276="","",IF(BB275&gt;0,BB275,0))</f>
        <v>0</v>
      </c>
      <c r="AU276" s="20">
        <f t="shared" ref="AU276:AU339" si="270">IF(A276="","",IF((AT276*(1+($B$2/1200)))&gt;$B$10,$B$10, (AT276*(1+($B$2/1200)))))</f>
        <v>0</v>
      </c>
      <c r="AV276" s="20">
        <f t="shared" ref="AV276:AV339" si="271">IF(A276="","",AT276*($B$4/1200))</f>
        <v>0</v>
      </c>
      <c r="AW276" s="20">
        <f t="shared" ref="AW276:AW339" si="272">IF(A276="","",AT276*(($B$3/1200)/100))</f>
        <v>0</v>
      </c>
      <c r="AX276" s="20">
        <f t="shared" ref="AX276:AX339" si="273">IF(A276="","",AU276-AV276-AW276)</f>
        <v>0</v>
      </c>
      <c r="AY276" s="20">
        <v>1.1320590830320554E-2</v>
      </c>
      <c r="AZ276" s="20">
        <f t="shared" ref="AZ276:AZ339" si="274">IF(A276="","",AT276*AY276)</f>
        <v>0</v>
      </c>
      <c r="BA276" s="20">
        <f t="shared" ref="BA276:BA339" si="275">IF(A276="","",AX276+AZ276)</f>
        <v>0</v>
      </c>
      <c r="BB276" s="20">
        <f t="shared" ref="BB276:BB339" si="276">IF(A276="","",IF(AT276-AX276-AZ276&gt;0.1,MAX(AT276-AX276-AZ276,0),0))</f>
        <v>0</v>
      </c>
      <c r="BC276" s="20">
        <v>1.6318000000000001</v>
      </c>
      <c r="BD276" s="20">
        <f t="shared" si="231"/>
        <v>0</v>
      </c>
      <c r="BE276" s="20">
        <f t="shared" si="232"/>
        <v>0.36784506775999393</v>
      </c>
      <c r="BF276" s="20">
        <f t="shared" si="233"/>
        <v>0.354602644383332</v>
      </c>
      <c r="BG276" s="20">
        <f t="shared" si="234"/>
        <v>0.38158434289812942</v>
      </c>
      <c r="BH276" s="20">
        <f t="shared" si="235"/>
        <v>0.34183902719062714</v>
      </c>
      <c r="BI276" s="20">
        <f t="shared" si="236"/>
        <v>0.39583919865438855</v>
      </c>
      <c r="BJ276" s="20">
        <f t="shared" si="237"/>
        <v>0</v>
      </c>
      <c r="BK276" s="20">
        <f t="shared" si="238"/>
        <v>0</v>
      </c>
      <c r="BL276" s="20">
        <f t="shared" si="239"/>
        <v>0</v>
      </c>
      <c r="BM276" s="20">
        <f t="shared" si="240"/>
        <v>0</v>
      </c>
      <c r="BN276" s="20">
        <f t="shared" si="241"/>
        <v>0</v>
      </c>
    </row>
    <row r="277" spans="1:66" x14ac:dyDescent="0.3">
      <c r="A277" s="20">
        <f t="shared" si="229"/>
        <v>260</v>
      </c>
      <c r="B277" s="20">
        <f t="shared" ref="B277:B340" si="277">IF(A277="","",IF(J276&gt;0,J276,0))</f>
        <v>0</v>
      </c>
      <c r="C277" s="20">
        <f t="shared" ref="C277:C340" si="278">IF(A277="","",IF((B277*(1+($B$2/1200)))&gt;$B$10,$B$10, (B277*(1+($B$2/1200)))))</f>
        <v>0</v>
      </c>
      <c r="D277" s="20">
        <f t="shared" ref="D277:D340" si="279">IF(A277="","",B277*($B$4/1200))</f>
        <v>0</v>
      </c>
      <c r="E277" s="20">
        <f t="shared" ref="E277:E340" si="280">IF(A277="","",B277*(($B$3/1200)/100))</f>
        <v>0</v>
      </c>
      <c r="F277" s="20">
        <f t="shared" ref="F277:F340" si="281">IF(A277="","",C277-D277-E277)</f>
        <v>0</v>
      </c>
      <c r="G277" s="20">
        <v>1.0605610877119642E-2</v>
      </c>
      <c r="H277" s="20">
        <f t="shared" ref="H277:H340" si="282">IF(A277="","",B277*G277)</f>
        <v>0</v>
      </c>
      <c r="I277" s="20">
        <f t="shared" ref="I277:I340" si="283">IF(A277="","",F277+H277)</f>
        <v>0</v>
      </c>
      <c r="J277" s="20">
        <f t="shared" ref="J277:J340" si="284">IF(A277="","",IF(B277-F277-H277&gt;0.1,MAX(B277-F277-H277,0),0))</f>
        <v>0</v>
      </c>
      <c r="K277" s="4">
        <v>2.0318000000000001</v>
      </c>
      <c r="L277" s="20">
        <f t="shared" si="242"/>
        <v>0</v>
      </c>
      <c r="M277" s="20">
        <f t="shared" si="243"/>
        <v>0</v>
      </c>
      <c r="N277" s="20">
        <f t="shared" si="244"/>
        <v>0</v>
      </c>
      <c r="O277" s="20">
        <f t="shared" si="245"/>
        <v>0</v>
      </c>
      <c r="P277" s="20">
        <f t="shared" si="246"/>
        <v>0</v>
      </c>
      <c r="Q277" s="20">
        <f t="shared" si="247"/>
        <v>0</v>
      </c>
      <c r="R277" s="20">
        <v>1.0175605072917149E-2</v>
      </c>
      <c r="S277" s="20">
        <f t="shared" si="248"/>
        <v>0</v>
      </c>
      <c r="T277" s="20">
        <f t="shared" si="249"/>
        <v>0</v>
      </c>
      <c r="U277" s="20">
        <f t="shared" si="250"/>
        <v>0</v>
      </c>
      <c r="V277" s="20">
        <v>2.2318000000000002</v>
      </c>
      <c r="W277" s="20">
        <f t="shared" si="251"/>
        <v>0</v>
      </c>
      <c r="X277" s="20">
        <f t="shared" si="252"/>
        <v>0</v>
      </c>
      <c r="Y277" s="20">
        <f t="shared" si="253"/>
        <v>0</v>
      </c>
      <c r="Z277" s="20">
        <f t="shared" si="254"/>
        <v>0</v>
      </c>
      <c r="AA277" s="20">
        <f t="shared" si="255"/>
        <v>0</v>
      </c>
      <c r="AB277" s="20">
        <f t="shared" si="256"/>
        <v>0</v>
      </c>
      <c r="AC277" s="20">
        <v>1.0990617337361952E-2</v>
      </c>
      <c r="AD277" s="20">
        <f t="shared" si="257"/>
        <v>0</v>
      </c>
      <c r="AE277" s="20">
        <f t="shared" si="258"/>
        <v>0</v>
      </c>
      <c r="AF277" s="20">
        <f t="shared" si="259"/>
        <v>0</v>
      </c>
      <c r="AG277" s="20">
        <v>1.8318000000000001</v>
      </c>
      <c r="AH277" s="20">
        <f t="shared" si="260"/>
        <v>0</v>
      </c>
      <c r="AI277" s="20">
        <f t="shared" si="261"/>
        <v>0</v>
      </c>
      <c r="AJ277" s="20">
        <f t="shared" si="262"/>
        <v>0</v>
      </c>
      <c r="AK277" s="20">
        <f t="shared" si="263"/>
        <v>0</v>
      </c>
      <c r="AL277" s="20">
        <f t="shared" si="264"/>
        <v>0</v>
      </c>
      <c r="AM277" s="20">
        <f t="shared" si="265"/>
        <v>0</v>
      </c>
      <c r="AN277" s="20">
        <v>9.7105263723742397E-3</v>
      </c>
      <c r="AO277" s="20">
        <f t="shared" si="266"/>
        <v>0</v>
      </c>
      <c r="AP277" s="20">
        <f t="shared" si="267"/>
        <v>0</v>
      </c>
      <c r="AQ277" s="20">
        <f t="shared" si="268"/>
        <v>0</v>
      </c>
      <c r="AR277" s="20">
        <v>2.4318</v>
      </c>
      <c r="AS277" s="20">
        <f t="shared" si="230"/>
        <v>0</v>
      </c>
      <c r="AT277" s="20">
        <f t="shared" si="269"/>
        <v>0</v>
      </c>
      <c r="AU277" s="20">
        <f t="shared" si="270"/>
        <v>0</v>
      </c>
      <c r="AV277" s="20">
        <f t="shared" si="271"/>
        <v>0</v>
      </c>
      <c r="AW277" s="20">
        <f t="shared" si="272"/>
        <v>0</v>
      </c>
      <c r="AX277" s="20">
        <f t="shared" si="273"/>
        <v>0</v>
      </c>
      <c r="AY277" s="20">
        <v>1.1320590830320554E-2</v>
      </c>
      <c r="AZ277" s="20">
        <f t="shared" si="274"/>
        <v>0</v>
      </c>
      <c r="BA277" s="20">
        <f t="shared" si="275"/>
        <v>0</v>
      </c>
      <c r="BB277" s="20">
        <f t="shared" si="276"/>
        <v>0</v>
      </c>
      <c r="BC277" s="20">
        <v>1.6318000000000001</v>
      </c>
      <c r="BD277" s="20">
        <f t="shared" si="231"/>
        <v>0</v>
      </c>
      <c r="BE277" s="20">
        <f t="shared" si="232"/>
        <v>0.36612225399283105</v>
      </c>
      <c r="BF277" s="20">
        <f t="shared" si="233"/>
        <v>0.35288331348725022</v>
      </c>
      <c r="BG277" s="20">
        <f t="shared" si="234"/>
        <v>0.37986019432823687</v>
      </c>
      <c r="BH277" s="20">
        <f t="shared" si="235"/>
        <v>0.34012516945899035</v>
      </c>
      <c r="BI277" s="20">
        <f t="shared" si="236"/>
        <v>0.39411603023339231</v>
      </c>
      <c r="BJ277" s="20">
        <f t="shared" si="237"/>
        <v>0</v>
      </c>
      <c r="BK277" s="20">
        <f t="shared" si="238"/>
        <v>0</v>
      </c>
      <c r="BL277" s="20">
        <f t="shared" si="239"/>
        <v>0</v>
      </c>
      <c r="BM277" s="20">
        <f t="shared" si="240"/>
        <v>0</v>
      </c>
      <c r="BN277" s="20">
        <f t="shared" si="241"/>
        <v>0</v>
      </c>
    </row>
    <row r="278" spans="1:66" x14ac:dyDescent="0.3">
      <c r="A278" s="20">
        <f t="shared" si="229"/>
        <v>261</v>
      </c>
      <c r="B278" s="20">
        <f t="shared" si="277"/>
        <v>0</v>
      </c>
      <c r="C278" s="20">
        <f t="shared" si="278"/>
        <v>0</v>
      </c>
      <c r="D278" s="20">
        <f t="shared" si="279"/>
        <v>0</v>
      </c>
      <c r="E278" s="20">
        <f t="shared" si="280"/>
        <v>0</v>
      </c>
      <c r="F278" s="20">
        <f t="shared" si="281"/>
        <v>0</v>
      </c>
      <c r="G278" s="20">
        <v>1.0605610877119642E-2</v>
      </c>
      <c r="H278" s="20">
        <f t="shared" si="282"/>
        <v>0</v>
      </c>
      <c r="I278" s="20">
        <f t="shared" si="283"/>
        <v>0</v>
      </c>
      <c r="J278" s="20">
        <f t="shared" si="284"/>
        <v>0</v>
      </c>
      <c r="K278" s="4">
        <v>2.0318000000000001</v>
      </c>
      <c r="L278" s="20">
        <f t="shared" si="242"/>
        <v>0</v>
      </c>
      <c r="M278" s="20">
        <f t="shared" si="243"/>
        <v>0</v>
      </c>
      <c r="N278" s="20">
        <f t="shared" si="244"/>
        <v>0</v>
      </c>
      <c r="O278" s="20">
        <f t="shared" si="245"/>
        <v>0</v>
      </c>
      <c r="P278" s="20">
        <f t="shared" si="246"/>
        <v>0</v>
      </c>
      <c r="Q278" s="20">
        <f t="shared" si="247"/>
        <v>0</v>
      </c>
      <c r="R278" s="20">
        <v>1.0175605072917149E-2</v>
      </c>
      <c r="S278" s="20">
        <f t="shared" si="248"/>
        <v>0</v>
      </c>
      <c r="T278" s="20">
        <f t="shared" si="249"/>
        <v>0</v>
      </c>
      <c r="U278" s="20">
        <f t="shared" si="250"/>
        <v>0</v>
      </c>
      <c r="V278" s="20">
        <v>2.2318000000000002</v>
      </c>
      <c r="W278" s="20">
        <f t="shared" si="251"/>
        <v>0</v>
      </c>
      <c r="X278" s="20">
        <f t="shared" si="252"/>
        <v>0</v>
      </c>
      <c r="Y278" s="20">
        <f t="shared" si="253"/>
        <v>0</v>
      </c>
      <c r="Z278" s="20">
        <f t="shared" si="254"/>
        <v>0</v>
      </c>
      <c r="AA278" s="20">
        <f t="shared" si="255"/>
        <v>0</v>
      </c>
      <c r="AB278" s="20">
        <f t="shared" si="256"/>
        <v>0</v>
      </c>
      <c r="AC278" s="20">
        <v>1.0990617337361952E-2</v>
      </c>
      <c r="AD278" s="20">
        <f t="shared" si="257"/>
        <v>0</v>
      </c>
      <c r="AE278" s="20">
        <f t="shared" si="258"/>
        <v>0</v>
      </c>
      <c r="AF278" s="20">
        <f t="shared" si="259"/>
        <v>0</v>
      </c>
      <c r="AG278" s="20">
        <v>1.8318000000000001</v>
      </c>
      <c r="AH278" s="20">
        <f t="shared" si="260"/>
        <v>0</v>
      </c>
      <c r="AI278" s="20">
        <f t="shared" si="261"/>
        <v>0</v>
      </c>
      <c r="AJ278" s="20">
        <f t="shared" si="262"/>
        <v>0</v>
      </c>
      <c r="AK278" s="20">
        <f t="shared" si="263"/>
        <v>0</v>
      </c>
      <c r="AL278" s="20">
        <f t="shared" si="264"/>
        <v>0</v>
      </c>
      <c r="AM278" s="20">
        <f t="shared" si="265"/>
        <v>0</v>
      </c>
      <c r="AN278" s="20">
        <v>9.7105263723742397E-3</v>
      </c>
      <c r="AO278" s="20">
        <f t="shared" si="266"/>
        <v>0</v>
      </c>
      <c r="AP278" s="20">
        <f t="shared" si="267"/>
        <v>0</v>
      </c>
      <c r="AQ278" s="20">
        <f t="shared" si="268"/>
        <v>0</v>
      </c>
      <c r="AR278" s="20">
        <v>2.4318</v>
      </c>
      <c r="AS278" s="20">
        <f t="shared" si="230"/>
        <v>0</v>
      </c>
      <c r="AT278" s="20">
        <f t="shared" si="269"/>
        <v>0</v>
      </c>
      <c r="AU278" s="20">
        <f t="shared" si="270"/>
        <v>0</v>
      </c>
      <c r="AV278" s="20">
        <f t="shared" si="271"/>
        <v>0</v>
      </c>
      <c r="AW278" s="20">
        <f t="shared" si="272"/>
        <v>0</v>
      </c>
      <c r="AX278" s="20">
        <f t="shared" si="273"/>
        <v>0</v>
      </c>
      <c r="AY278" s="20">
        <v>1.1320590830320554E-2</v>
      </c>
      <c r="AZ278" s="20">
        <f t="shared" si="274"/>
        <v>0</v>
      </c>
      <c r="BA278" s="20">
        <f t="shared" si="275"/>
        <v>0</v>
      </c>
      <c r="BB278" s="20">
        <f t="shared" si="276"/>
        <v>0</v>
      </c>
      <c r="BC278" s="20">
        <v>1.6318000000000001</v>
      </c>
      <c r="BD278" s="20">
        <f t="shared" si="231"/>
        <v>0</v>
      </c>
      <c r="BE278" s="20">
        <f t="shared" si="232"/>
        <v>0.3644075090773029</v>
      </c>
      <c r="BF278" s="20">
        <f t="shared" si="233"/>
        <v>0.35117231896084034</v>
      </c>
      <c r="BG278" s="20">
        <f t="shared" si="234"/>
        <v>0.37814383614164065</v>
      </c>
      <c r="BH278" s="20">
        <f t="shared" si="235"/>
        <v>0.33841990439258673</v>
      </c>
      <c r="BI278" s="20">
        <f t="shared" si="236"/>
        <v>0.3924003631144834</v>
      </c>
      <c r="BJ278" s="20">
        <f t="shared" si="237"/>
        <v>0</v>
      </c>
      <c r="BK278" s="20">
        <f t="shared" si="238"/>
        <v>0</v>
      </c>
      <c r="BL278" s="20">
        <f t="shared" si="239"/>
        <v>0</v>
      </c>
      <c r="BM278" s="20">
        <f t="shared" si="240"/>
        <v>0</v>
      </c>
      <c r="BN278" s="20">
        <f t="shared" si="241"/>
        <v>0</v>
      </c>
    </row>
    <row r="279" spans="1:66" x14ac:dyDescent="0.3">
      <c r="A279" s="20">
        <f t="shared" si="229"/>
        <v>262</v>
      </c>
      <c r="B279" s="20">
        <f t="shared" si="277"/>
        <v>0</v>
      </c>
      <c r="C279" s="20">
        <f t="shared" si="278"/>
        <v>0</v>
      </c>
      <c r="D279" s="20">
        <f t="shared" si="279"/>
        <v>0</v>
      </c>
      <c r="E279" s="20">
        <f t="shared" si="280"/>
        <v>0</v>
      </c>
      <c r="F279" s="20">
        <f t="shared" si="281"/>
        <v>0</v>
      </c>
      <c r="G279" s="20">
        <v>1.0605610877119642E-2</v>
      </c>
      <c r="H279" s="20">
        <f t="shared" si="282"/>
        <v>0</v>
      </c>
      <c r="I279" s="20">
        <f t="shared" si="283"/>
        <v>0</v>
      </c>
      <c r="J279" s="20">
        <f t="shared" si="284"/>
        <v>0</v>
      </c>
      <c r="K279" s="4">
        <v>2.0318000000000001</v>
      </c>
      <c r="L279" s="20">
        <f t="shared" si="242"/>
        <v>0</v>
      </c>
      <c r="M279" s="20">
        <f t="shared" si="243"/>
        <v>0</v>
      </c>
      <c r="N279" s="20">
        <f t="shared" si="244"/>
        <v>0</v>
      </c>
      <c r="O279" s="20">
        <f t="shared" si="245"/>
        <v>0</v>
      </c>
      <c r="P279" s="20">
        <f t="shared" si="246"/>
        <v>0</v>
      </c>
      <c r="Q279" s="20">
        <f t="shared" si="247"/>
        <v>0</v>
      </c>
      <c r="R279" s="20">
        <v>1.0175605072917149E-2</v>
      </c>
      <c r="S279" s="20">
        <f t="shared" si="248"/>
        <v>0</v>
      </c>
      <c r="T279" s="20">
        <f t="shared" si="249"/>
        <v>0</v>
      </c>
      <c r="U279" s="20">
        <f t="shared" si="250"/>
        <v>0</v>
      </c>
      <c r="V279" s="20">
        <v>2.2318000000000002</v>
      </c>
      <c r="W279" s="20">
        <f t="shared" si="251"/>
        <v>0</v>
      </c>
      <c r="X279" s="20">
        <f t="shared" si="252"/>
        <v>0</v>
      </c>
      <c r="Y279" s="20">
        <f t="shared" si="253"/>
        <v>0</v>
      </c>
      <c r="Z279" s="20">
        <f t="shared" si="254"/>
        <v>0</v>
      </c>
      <c r="AA279" s="20">
        <f t="shared" si="255"/>
        <v>0</v>
      </c>
      <c r="AB279" s="20">
        <f t="shared" si="256"/>
        <v>0</v>
      </c>
      <c r="AC279" s="20">
        <v>1.0990617337361952E-2</v>
      </c>
      <c r="AD279" s="20">
        <f t="shared" si="257"/>
        <v>0</v>
      </c>
      <c r="AE279" s="20">
        <f t="shared" si="258"/>
        <v>0</v>
      </c>
      <c r="AF279" s="20">
        <f t="shared" si="259"/>
        <v>0</v>
      </c>
      <c r="AG279" s="20">
        <v>1.8318000000000001</v>
      </c>
      <c r="AH279" s="20">
        <f t="shared" si="260"/>
        <v>0</v>
      </c>
      <c r="AI279" s="20">
        <f t="shared" si="261"/>
        <v>0</v>
      </c>
      <c r="AJ279" s="20">
        <f t="shared" si="262"/>
        <v>0</v>
      </c>
      <c r="AK279" s="20">
        <f t="shared" si="263"/>
        <v>0</v>
      </c>
      <c r="AL279" s="20">
        <f t="shared" si="264"/>
        <v>0</v>
      </c>
      <c r="AM279" s="20">
        <f t="shared" si="265"/>
        <v>0</v>
      </c>
      <c r="AN279" s="20">
        <v>9.7105263723742397E-3</v>
      </c>
      <c r="AO279" s="20">
        <f t="shared" si="266"/>
        <v>0</v>
      </c>
      <c r="AP279" s="20">
        <f t="shared" si="267"/>
        <v>0</v>
      </c>
      <c r="AQ279" s="20">
        <f t="shared" si="268"/>
        <v>0</v>
      </c>
      <c r="AR279" s="20">
        <v>2.4318</v>
      </c>
      <c r="AS279" s="20">
        <f t="shared" si="230"/>
        <v>0</v>
      </c>
      <c r="AT279" s="20">
        <f t="shared" si="269"/>
        <v>0</v>
      </c>
      <c r="AU279" s="20">
        <f t="shared" si="270"/>
        <v>0</v>
      </c>
      <c r="AV279" s="20">
        <f t="shared" si="271"/>
        <v>0</v>
      </c>
      <c r="AW279" s="20">
        <f t="shared" si="272"/>
        <v>0</v>
      </c>
      <c r="AX279" s="20">
        <f t="shared" si="273"/>
        <v>0</v>
      </c>
      <c r="AY279" s="20">
        <v>1.1320590830320554E-2</v>
      </c>
      <c r="AZ279" s="20">
        <f t="shared" si="274"/>
        <v>0</v>
      </c>
      <c r="BA279" s="20">
        <f t="shared" si="275"/>
        <v>0</v>
      </c>
      <c r="BB279" s="20">
        <f t="shared" si="276"/>
        <v>0</v>
      </c>
      <c r="BC279" s="20">
        <v>1.6318000000000001</v>
      </c>
      <c r="BD279" s="20">
        <f t="shared" si="231"/>
        <v>0</v>
      </c>
      <c r="BE279" s="20">
        <f t="shared" si="232"/>
        <v>0.362700795222693</v>
      </c>
      <c r="BF279" s="20">
        <f t="shared" si="233"/>
        <v>0.34946962038427426</v>
      </c>
      <c r="BG279" s="20">
        <f t="shared" si="234"/>
        <v>0.37643523313831628</v>
      </c>
      <c r="BH279" s="20">
        <f t="shared" si="235"/>
        <v>0.33672318891088843</v>
      </c>
      <c r="BI279" s="20">
        <f t="shared" si="236"/>
        <v>0.39069216464297046</v>
      </c>
      <c r="BJ279" s="20">
        <f t="shared" si="237"/>
        <v>0</v>
      </c>
      <c r="BK279" s="20">
        <f t="shared" si="238"/>
        <v>0</v>
      </c>
      <c r="BL279" s="20">
        <f t="shared" si="239"/>
        <v>0</v>
      </c>
      <c r="BM279" s="20">
        <f t="shared" si="240"/>
        <v>0</v>
      </c>
      <c r="BN279" s="20">
        <f t="shared" si="241"/>
        <v>0</v>
      </c>
    </row>
    <row r="280" spans="1:66" x14ac:dyDescent="0.3">
      <c r="A280" s="20">
        <f t="shared" si="229"/>
        <v>263</v>
      </c>
      <c r="B280" s="20">
        <f t="shared" si="277"/>
        <v>0</v>
      </c>
      <c r="C280" s="20">
        <f t="shared" si="278"/>
        <v>0</v>
      </c>
      <c r="D280" s="20">
        <f t="shared" si="279"/>
        <v>0</v>
      </c>
      <c r="E280" s="20">
        <f t="shared" si="280"/>
        <v>0</v>
      </c>
      <c r="F280" s="20">
        <f t="shared" si="281"/>
        <v>0</v>
      </c>
      <c r="G280" s="20">
        <v>1.0605610877119642E-2</v>
      </c>
      <c r="H280" s="20">
        <f t="shared" si="282"/>
        <v>0</v>
      </c>
      <c r="I280" s="20">
        <f t="shared" si="283"/>
        <v>0</v>
      </c>
      <c r="J280" s="20">
        <f t="shared" si="284"/>
        <v>0</v>
      </c>
      <c r="K280" s="4">
        <v>2.0318000000000001</v>
      </c>
      <c r="L280" s="20">
        <f t="shared" si="242"/>
        <v>0</v>
      </c>
      <c r="M280" s="20">
        <f t="shared" si="243"/>
        <v>0</v>
      </c>
      <c r="N280" s="20">
        <f t="shared" si="244"/>
        <v>0</v>
      </c>
      <c r="O280" s="20">
        <f t="shared" si="245"/>
        <v>0</v>
      </c>
      <c r="P280" s="20">
        <f t="shared" si="246"/>
        <v>0</v>
      </c>
      <c r="Q280" s="20">
        <f t="shared" si="247"/>
        <v>0</v>
      </c>
      <c r="R280" s="20">
        <v>1.0175605072917149E-2</v>
      </c>
      <c r="S280" s="20">
        <f t="shared" si="248"/>
        <v>0</v>
      </c>
      <c r="T280" s="20">
        <f t="shared" si="249"/>
        <v>0</v>
      </c>
      <c r="U280" s="20">
        <f t="shared" si="250"/>
        <v>0</v>
      </c>
      <c r="V280" s="20">
        <v>2.2318000000000002</v>
      </c>
      <c r="W280" s="20">
        <f t="shared" si="251"/>
        <v>0</v>
      </c>
      <c r="X280" s="20">
        <f t="shared" si="252"/>
        <v>0</v>
      </c>
      <c r="Y280" s="20">
        <f t="shared" si="253"/>
        <v>0</v>
      </c>
      <c r="Z280" s="20">
        <f t="shared" si="254"/>
        <v>0</v>
      </c>
      <c r="AA280" s="20">
        <f t="shared" si="255"/>
        <v>0</v>
      </c>
      <c r="AB280" s="20">
        <f t="shared" si="256"/>
        <v>0</v>
      </c>
      <c r="AC280" s="20">
        <v>1.0990617337361952E-2</v>
      </c>
      <c r="AD280" s="20">
        <f t="shared" si="257"/>
        <v>0</v>
      </c>
      <c r="AE280" s="20">
        <f t="shared" si="258"/>
        <v>0</v>
      </c>
      <c r="AF280" s="20">
        <f t="shared" si="259"/>
        <v>0</v>
      </c>
      <c r="AG280" s="20">
        <v>1.8318000000000001</v>
      </c>
      <c r="AH280" s="20">
        <f t="shared" si="260"/>
        <v>0</v>
      </c>
      <c r="AI280" s="20">
        <f t="shared" si="261"/>
        <v>0</v>
      </c>
      <c r="AJ280" s="20">
        <f t="shared" si="262"/>
        <v>0</v>
      </c>
      <c r="AK280" s="20">
        <f t="shared" si="263"/>
        <v>0</v>
      </c>
      <c r="AL280" s="20">
        <f t="shared" si="264"/>
        <v>0</v>
      </c>
      <c r="AM280" s="20">
        <f t="shared" si="265"/>
        <v>0</v>
      </c>
      <c r="AN280" s="20">
        <v>9.7105263723742397E-3</v>
      </c>
      <c r="AO280" s="20">
        <f t="shared" si="266"/>
        <v>0</v>
      </c>
      <c r="AP280" s="20">
        <f t="shared" si="267"/>
        <v>0</v>
      </c>
      <c r="AQ280" s="20">
        <f t="shared" si="268"/>
        <v>0</v>
      </c>
      <c r="AR280" s="20">
        <v>2.4318</v>
      </c>
      <c r="AS280" s="20">
        <f t="shared" si="230"/>
        <v>0</v>
      </c>
      <c r="AT280" s="20">
        <f t="shared" si="269"/>
        <v>0</v>
      </c>
      <c r="AU280" s="20">
        <f t="shared" si="270"/>
        <v>0</v>
      </c>
      <c r="AV280" s="20">
        <f t="shared" si="271"/>
        <v>0</v>
      </c>
      <c r="AW280" s="20">
        <f t="shared" si="272"/>
        <v>0</v>
      </c>
      <c r="AX280" s="20">
        <f t="shared" si="273"/>
        <v>0</v>
      </c>
      <c r="AY280" s="20">
        <v>1.1320590830320554E-2</v>
      </c>
      <c r="AZ280" s="20">
        <f t="shared" si="274"/>
        <v>0</v>
      </c>
      <c r="BA280" s="20">
        <f t="shared" si="275"/>
        <v>0</v>
      </c>
      <c r="BB280" s="20">
        <f t="shared" si="276"/>
        <v>0</v>
      </c>
      <c r="BC280" s="20">
        <v>1.6318000000000001</v>
      </c>
      <c r="BD280" s="20">
        <f t="shared" si="231"/>
        <v>0</v>
      </c>
      <c r="BE280" s="20">
        <f t="shared" si="232"/>
        <v>0.36100207481527874</v>
      </c>
      <c r="BF280" s="20">
        <f t="shared" si="233"/>
        <v>0.34777517753370396</v>
      </c>
      <c r="BG280" s="20">
        <f t="shared" si="234"/>
        <v>0.37473435027728685</v>
      </c>
      <c r="BH280" s="20">
        <f t="shared" si="235"/>
        <v>0.33503498014935779</v>
      </c>
      <c r="BI280" s="20">
        <f t="shared" si="236"/>
        <v>0.38899140230631457</v>
      </c>
      <c r="BJ280" s="20">
        <f t="shared" si="237"/>
        <v>0</v>
      </c>
      <c r="BK280" s="20">
        <f t="shared" si="238"/>
        <v>0</v>
      </c>
      <c r="BL280" s="20">
        <f t="shared" si="239"/>
        <v>0</v>
      </c>
      <c r="BM280" s="20">
        <f t="shared" si="240"/>
        <v>0</v>
      </c>
      <c r="BN280" s="20">
        <f t="shared" si="241"/>
        <v>0</v>
      </c>
    </row>
    <row r="281" spans="1:66" x14ac:dyDescent="0.3">
      <c r="A281" s="20">
        <f t="shared" si="229"/>
        <v>264</v>
      </c>
      <c r="B281" s="20">
        <f t="shared" si="277"/>
        <v>0</v>
      </c>
      <c r="C281" s="20">
        <f t="shared" si="278"/>
        <v>0</v>
      </c>
      <c r="D281" s="20">
        <f t="shared" si="279"/>
        <v>0</v>
      </c>
      <c r="E281" s="20">
        <f t="shared" si="280"/>
        <v>0</v>
      </c>
      <c r="F281" s="20">
        <f t="shared" si="281"/>
        <v>0</v>
      </c>
      <c r="G281" s="20">
        <v>1.0605610877119642E-2</v>
      </c>
      <c r="H281" s="20">
        <f t="shared" si="282"/>
        <v>0</v>
      </c>
      <c r="I281" s="20">
        <f t="shared" si="283"/>
        <v>0</v>
      </c>
      <c r="J281" s="20">
        <f t="shared" si="284"/>
        <v>0</v>
      </c>
      <c r="K281" s="4">
        <v>2.0318000000000001</v>
      </c>
      <c r="L281" s="20">
        <f t="shared" si="242"/>
        <v>0</v>
      </c>
      <c r="M281" s="20">
        <f t="shared" si="243"/>
        <v>0</v>
      </c>
      <c r="N281" s="20">
        <f t="shared" si="244"/>
        <v>0</v>
      </c>
      <c r="O281" s="20">
        <f t="shared" si="245"/>
        <v>0</v>
      </c>
      <c r="P281" s="20">
        <f t="shared" si="246"/>
        <v>0</v>
      </c>
      <c r="Q281" s="20">
        <f t="shared" si="247"/>
        <v>0</v>
      </c>
      <c r="R281" s="20">
        <v>1.0175605072917149E-2</v>
      </c>
      <c r="S281" s="20">
        <f t="shared" si="248"/>
        <v>0</v>
      </c>
      <c r="T281" s="20">
        <f t="shared" si="249"/>
        <v>0</v>
      </c>
      <c r="U281" s="20">
        <f t="shared" si="250"/>
        <v>0</v>
      </c>
      <c r="V281" s="20">
        <v>2.2318000000000002</v>
      </c>
      <c r="W281" s="20">
        <f t="shared" si="251"/>
        <v>0</v>
      </c>
      <c r="X281" s="20">
        <f t="shared" si="252"/>
        <v>0</v>
      </c>
      <c r="Y281" s="20">
        <f t="shared" si="253"/>
        <v>0</v>
      </c>
      <c r="Z281" s="20">
        <f t="shared" si="254"/>
        <v>0</v>
      </c>
      <c r="AA281" s="20">
        <f t="shared" si="255"/>
        <v>0</v>
      </c>
      <c r="AB281" s="20">
        <f t="shared" si="256"/>
        <v>0</v>
      </c>
      <c r="AC281" s="20">
        <v>1.0990617337361952E-2</v>
      </c>
      <c r="AD281" s="20">
        <f t="shared" si="257"/>
        <v>0</v>
      </c>
      <c r="AE281" s="20">
        <f t="shared" si="258"/>
        <v>0</v>
      </c>
      <c r="AF281" s="20">
        <f t="shared" si="259"/>
        <v>0</v>
      </c>
      <c r="AG281" s="20">
        <v>1.8318000000000001</v>
      </c>
      <c r="AH281" s="20">
        <f t="shared" si="260"/>
        <v>0</v>
      </c>
      <c r="AI281" s="20">
        <f t="shared" si="261"/>
        <v>0</v>
      </c>
      <c r="AJ281" s="20">
        <f t="shared" si="262"/>
        <v>0</v>
      </c>
      <c r="AK281" s="20">
        <f t="shared" si="263"/>
        <v>0</v>
      </c>
      <c r="AL281" s="20">
        <f t="shared" si="264"/>
        <v>0</v>
      </c>
      <c r="AM281" s="20">
        <f t="shared" si="265"/>
        <v>0</v>
      </c>
      <c r="AN281" s="20">
        <v>9.7105263723742397E-3</v>
      </c>
      <c r="AO281" s="20">
        <f t="shared" si="266"/>
        <v>0</v>
      </c>
      <c r="AP281" s="20">
        <f t="shared" si="267"/>
        <v>0</v>
      </c>
      <c r="AQ281" s="20">
        <f t="shared" si="268"/>
        <v>0</v>
      </c>
      <c r="AR281" s="20">
        <v>2.4318</v>
      </c>
      <c r="AS281" s="20">
        <f t="shared" si="230"/>
        <v>0</v>
      </c>
      <c r="AT281" s="20">
        <f t="shared" si="269"/>
        <v>0</v>
      </c>
      <c r="AU281" s="20">
        <f t="shared" si="270"/>
        <v>0</v>
      </c>
      <c r="AV281" s="20">
        <f t="shared" si="271"/>
        <v>0</v>
      </c>
      <c r="AW281" s="20">
        <f t="shared" si="272"/>
        <v>0</v>
      </c>
      <c r="AX281" s="20">
        <f t="shared" si="273"/>
        <v>0</v>
      </c>
      <c r="AY281" s="20">
        <v>1.1320590830320554E-2</v>
      </c>
      <c r="AZ281" s="20">
        <f t="shared" si="274"/>
        <v>0</v>
      </c>
      <c r="BA281" s="20">
        <f t="shared" si="275"/>
        <v>0</v>
      </c>
      <c r="BB281" s="20">
        <f t="shared" si="276"/>
        <v>0</v>
      </c>
      <c r="BC281" s="20">
        <v>1.6318000000000001</v>
      </c>
      <c r="BD281" s="20">
        <f t="shared" si="231"/>
        <v>0</v>
      </c>
      <c r="BE281" s="20">
        <f t="shared" si="232"/>
        <v>0.35931131041750269</v>
      </c>
      <c r="BF281" s="20">
        <f t="shared" si="233"/>
        <v>0.34608895038031129</v>
      </c>
      <c r="BG281" s="20">
        <f t="shared" si="234"/>
        <v>0.37304115267590443</v>
      </c>
      <c r="BH281" s="20">
        <f t="shared" si="235"/>
        <v>0.33335523545836449</v>
      </c>
      <c r="BI281" s="20">
        <f t="shared" si="236"/>
        <v>0.38729804373351051</v>
      </c>
      <c r="BJ281" s="20">
        <f t="shared" si="237"/>
        <v>0</v>
      </c>
      <c r="BK281" s="20">
        <f t="shared" si="238"/>
        <v>0</v>
      </c>
      <c r="BL281" s="20">
        <f t="shared" si="239"/>
        <v>0</v>
      </c>
      <c r="BM281" s="20">
        <f t="shared" si="240"/>
        <v>0</v>
      </c>
      <c r="BN281" s="20">
        <f t="shared" si="241"/>
        <v>0</v>
      </c>
    </row>
    <row r="282" spans="1:66" x14ac:dyDescent="0.3">
      <c r="A282" s="20">
        <f t="shared" si="229"/>
        <v>265</v>
      </c>
      <c r="B282" s="20">
        <f t="shared" si="277"/>
        <v>0</v>
      </c>
      <c r="C282" s="20">
        <f t="shared" si="278"/>
        <v>0</v>
      </c>
      <c r="D282" s="20">
        <f t="shared" si="279"/>
        <v>0</v>
      </c>
      <c r="E282" s="20">
        <f t="shared" si="280"/>
        <v>0</v>
      </c>
      <c r="F282" s="20">
        <f t="shared" si="281"/>
        <v>0</v>
      </c>
      <c r="G282" s="20">
        <v>1.0605610877119642E-2</v>
      </c>
      <c r="H282" s="20">
        <f t="shared" si="282"/>
        <v>0</v>
      </c>
      <c r="I282" s="20">
        <f t="shared" si="283"/>
        <v>0</v>
      </c>
      <c r="J282" s="20">
        <f t="shared" si="284"/>
        <v>0</v>
      </c>
      <c r="K282" s="4">
        <v>2.0318000000000001</v>
      </c>
      <c r="L282" s="20">
        <f t="shared" si="242"/>
        <v>0</v>
      </c>
      <c r="M282" s="20">
        <f t="shared" si="243"/>
        <v>0</v>
      </c>
      <c r="N282" s="20">
        <f t="shared" si="244"/>
        <v>0</v>
      </c>
      <c r="O282" s="20">
        <f t="shared" si="245"/>
        <v>0</v>
      </c>
      <c r="P282" s="20">
        <f t="shared" si="246"/>
        <v>0</v>
      </c>
      <c r="Q282" s="20">
        <f t="shared" si="247"/>
        <v>0</v>
      </c>
      <c r="R282" s="20">
        <v>1.0175605072917149E-2</v>
      </c>
      <c r="S282" s="20">
        <f t="shared" si="248"/>
        <v>0</v>
      </c>
      <c r="T282" s="20">
        <f t="shared" si="249"/>
        <v>0</v>
      </c>
      <c r="U282" s="20">
        <f t="shared" si="250"/>
        <v>0</v>
      </c>
      <c r="V282" s="20">
        <v>2.2318000000000002</v>
      </c>
      <c r="W282" s="20">
        <f t="shared" si="251"/>
        <v>0</v>
      </c>
      <c r="X282" s="20">
        <f t="shared" si="252"/>
        <v>0</v>
      </c>
      <c r="Y282" s="20">
        <f t="shared" si="253"/>
        <v>0</v>
      </c>
      <c r="Z282" s="20">
        <f t="shared" si="254"/>
        <v>0</v>
      </c>
      <c r="AA282" s="20">
        <f t="shared" si="255"/>
        <v>0</v>
      </c>
      <c r="AB282" s="20">
        <f t="shared" si="256"/>
        <v>0</v>
      </c>
      <c r="AC282" s="20">
        <v>1.0990617337361952E-2</v>
      </c>
      <c r="AD282" s="20">
        <f t="shared" si="257"/>
        <v>0</v>
      </c>
      <c r="AE282" s="20">
        <f t="shared" si="258"/>
        <v>0</v>
      </c>
      <c r="AF282" s="20">
        <f t="shared" si="259"/>
        <v>0</v>
      </c>
      <c r="AG282" s="20">
        <v>1.8318000000000001</v>
      </c>
      <c r="AH282" s="20">
        <f t="shared" si="260"/>
        <v>0</v>
      </c>
      <c r="AI282" s="20">
        <f t="shared" si="261"/>
        <v>0</v>
      </c>
      <c r="AJ282" s="20">
        <f t="shared" si="262"/>
        <v>0</v>
      </c>
      <c r="AK282" s="20">
        <f t="shared" si="263"/>
        <v>0</v>
      </c>
      <c r="AL282" s="20">
        <f t="shared" si="264"/>
        <v>0</v>
      </c>
      <c r="AM282" s="20">
        <f t="shared" si="265"/>
        <v>0</v>
      </c>
      <c r="AN282" s="20">
        <v>9.7105263723742397E-3</v>
      </c>
      <c r="AO282" s="20">
        <f t="shared" si="266"/>
        <v>0</v>
      </c>
      <c r="AP282" s="20">
        <f t="shared" si="267"/>
        <v>0</v>
      </c>
      <c r="AQ282" s="20">
        <f t="shared" si="268"/>
        <v>0</v>
      </c>
      <c r="AR282" s="20">
        <v>2.4318</v>
      </c>
      <c r="AS282" s="20">
        <f t="shared" si="230"/>
        <v>0</v>
      </c>
      <c r="AT282" s="20">
        <f t="shared" si="269"/>
        <v>0</v>
      </c>
      <c r="AU282" s="20">
        <f t="shared" si="270"/>
        <v>0</v>
      </c>
      <c r="AV282" s="20">
        <f t="shared" si="271"/>
        <v>0</v>
      </c>
      <c r="AW282" s="20">
        <f t="shared" si="272"/>
        <v>0</v>
      </c>
      <c r="AX282" s="20">
        <f t="shared" si="273"/>
        <v>0</v>
      </c>
      <c r="AY282" s="20">
        <v>1.1320590830320554E-2</v>
      </c>
      <c r="AZ282" s="20">
        <f t="shared" si="274"/>
        <v>0</v>
      </c>
      <c r="BA282" s="20">
        <f t="shared" si="275"/>
        <v>0</v>
      </c>
      <c r="BB282" s="20">
        <f t="shared" si="276"/>
        <v>0</v>
      </c>
      <c r="BC282" s="20">
        <v>1.6318000000000001</v>
      </c>
      <c r="BD282" s="20">
        <f t="shared" si="231"/>
        <v>0</v>
      </c>
      <c r="BE282" s="20">
        <f t="shared" si="232"/>
        <v>0.35762846476714727</v>
      </c>
      <c r="BF282" s="20">
        <f t="shared" si="233"/>
        <v>0.34441089908936229</v>
      </c>
      <c r="BG282" s="20">
        <f t="shared" si="234"/>
        <v>0.37135560560913461</v>
      </c>
      <c r="BH282" s="20">
        <f t="shared" si="235"/>
        <v>0.33168391240210815</v>
      </c>
      <c r="BI282" s="20">
        <f t="shared" si="236"/>
        <v>0.38561205669447068</v>
      </c>
      <c r="BJ282" s="20">
        <f t="shared" si="237"/>
        <v>0</v>
      </c>
      <c r="BK282" s="20">
        <f t="shared" si="238"/>
        <v>0</v>
      </c>
      <c r="BL282" s="20">
        <f t="shared" si="239"/>
        <v>0</v>
      </c>
      <c r="BM282" s="20">
        <f t="shared" si="240"/>
        <v>0</v>
      </c>
      <c r="BN282" s="20">
        <f t="shared" si="241"/>
        <v>0</v>
      </c>
    </row>
    <row r="283" spans="1:66" x14ac:dyDescent="0.3">
      <c r="A283" s="20">
        <f t="shared" si="229"/>
        <v>266</v>
      </c>
      <c r="B283" s="20">
        <f t="shared" si="277"/>
        <v>0</v>
      </c>
      <c r="C283" s="20">
        <f t="shared" si="278"/>
        <v>0</v>
      </c>
      <c r="D283" s="20">
        <f t="shared" si="279"/>
        <v>0</v>
      </c>
      <c r="E283" s="20">
        <f t="shared" si="280"/>
        <v>0</v>
      </c>
      <c r="F283" s="20">
        <f t="shared" si="281"/>
        <v>0</v>
      </c>
      <c r="G283" s="20">
        <v>1.0605610877119642E-2</v>
      </c>
      <c r="H283" s="20">
        <f t="shared" si="282"/>
        <v>0</v>
      </c>
      <c r="I283" s="20">
        <f t="shared" si="283"/>
        <v>0</v>
      </c>
      <c r="J283" s="20">
        <f t="shared" si="284"/>
        <v>0</v>
      </c>
      <c r="K283" s="4">
        <v>2.0318000000000001</v>
      </c>
      <c r="L283" s="20">
        <f t="shared" si="242"/>
        <v>0</v>
      </c>
      <c r="M283" s="20">
        <f t="shared" si="243"/>
        <v>0</v>
      </c>
      <c r="N283" s="20">
        <f t="shared" si="244"/>
        <v>0</v>
      </c>
      <c r="O283" s="20">
        <f t="shared" si="245"/>
        <v>0</v>
      </c>
      <c r="P283" s="20">
        <f t="shared" si="246"/>
        <v>0</v>
      </c>
      <c r="Q283" s="20">
        <f t="shared" si="247"/>
        <v>0</v>
      </c>
      <c r="R283" s="20">
        <v>1.0175605072917149E-2</v>
      </c>
      <c r="S283" s="20">
        <f t="shared" si="248"/>
        <v>0</v>
      </c>
      <c r="T283" s="20">
        <f t="shared" si="249"/>
        <v>0</v>
      </c>
      <c r="U283" s="20">
        <f t="shared" si="250"/>
        <v>0</v>
      </c>
      <c r="V283" s="20">
        <v>2.2318000000000002</v>
      </c>
      <c r="W283" s="20">
        <f t="shared" si="251"/>
        <v>0</v>
      </c>
      <c r="X283" s="20">
        <f t="shared" si="252"/>
        <v>0</v>
      </c>
      <c r="Y283" s="20">
        <f t="shared" si="253"/>
        <v>0</v>
      </c>
      <c r="Z283" s="20">
        <f t="shared" si="254"/>
        <v>0</v>
      </c>
      <c r="AA283" s="20">
        <f t="shared" si="255"/>
        <v>0</v>
      </c>
      <c r="AB283" s="20">
        <f t="shared" si="256"/>
        <v>0</v>
      </c>
      <c r="AC283" s="20">
        <v>1.0990617337361952E-2</v>
      </c>
      <c r="AD283" s="20">
        <f t="shared" si="257"/>
        <v>0</v>
      </c>
      <c r="AE283" s="20">
        <f t="shared" si="258"/>
        <v>0</v>
      </c>
      <c r="AF283" s="20">
        <f t="shared" si="259"/>
        <v>0</v>
      </c>
      <c r="AG283" s="20">
        <v>1.8318000000000001</v>
      </c>
      <c r="AH283" s="20">
        <f t="shared" si="260"/>
        <v>0</v>
      </c>
      <c r="AI283" s="20">
        <f t="shared" si="261"/>
        <v>0</v>
      </c>
      <c r="AJ283" s="20">
        <f t="shared" si="262"/>
        <v>0</v>
      </c>
      <c r="AK283" s="20">
        <f t="shared" si="263"/>
        <v>0</v>
      </c>
      <c r="AL283" s="20">
        <f t="shared" si="264"/>
        <v>0</v>
      </c>
      <c r="AM283" s="20">
        <f t="shared" si="265"/>
        <v>0</v>
      </c>
      <c r="AN283" s="20">
        <v>9.7105263723742397E-3</v>
      </c>
      <c r="AO283" s="20">
        <f t="shared" si="266"/>
        <v>0</v>
      </c>
      <c r="AP283" s="20">
        <f t="shared" si="267"/>
        <v>0</v>
      </c>
      <c r="AQ283" s="20">
        <f t="shared" si="268"/>
        <v>0</v>
      </c>
      <c r="AR283" s="20">
        <v>2.4318</v>
      </c>
      <c r="AS283" s="20">
        <f t="shared" si="230"/>
        <v>0</v>
      </c>
      <c r="AT283" s="20">
        <f t="shared" si="269"/>
        <v>0</v>
      </c>
      <c r="AU283" s="20">
        <f t="shared" si="270"/>
        <v>0</v>
      </c>
      <c r="AV283" s="20">
        <f t="shared" si="271"/>
        <v>0</v>
      </c>
      <c r="AW283" s="20">
        <f t="shared" si="272"/>
        <v>0</v>
      </c>
      <c r="AX283" s="20">
        <f t="shared" si="273"/>
        <v>0</v>
      </c>
      <c r="AY283" s="20">
        <v>1.1320590830320554E-2</v>
      </c>
      <c r="AZ283" s="20">
        <f t="shared" si="274"/>
        <v>0</v>
      </c>
      <c r="BA283" s="20">
        <f t="shared" si="275"/>
        <v>0</v>
      </c>
      <c r="BB283" s="20">
        <f t="shared" si="276"/>
        <v>0</v>
      </c>
      <c r="BC283" s="20">
        <v>1.6318000000000001</v>
      </c>
      <c r="BD283" s="20">
        <f t="shared" si="231"/>
        <v>0</v>
      </c>
      <c r="BE283" s="20">
        <f t="shared" si="232"/>
        <v>0.35595350077651366</v>
      </c>
      <c r="BF283" s="20">
        <f t="shared" si="233"/>
        <v>0.34274098401926623</v>
      </c>
      <c r="BG283" s="20">
        <f t="shared" si="234"/>
        <v>0.36967767450884442</v>
      </c>
      <c r="BH283" s="20">
        <f t="shared" si="235"/>
        <v>0.33002096875754616</v>
      </c>
      <c r="BI283" s="20">
        <f t="shared" si="236"/>
        <v>0.38393340909941154</v>
      </c>
      <c r="BJ283" s="20">
        <f t="shared" si="237"/>
        <v>0</v>
      </c>
      <c r="BK283" s="20">
        <f t="shared" si="238"/>
        <v>0</v>
      </c>
      <c r="BL283" s="20">
        <f t="shared" si="239"/>
        <v>0</v>
      </c>
      <c r="BM283" s="20">
        <f t="shared" si="240"/>
        <v>0</v>
      </c>
      <c r="BN283" s="20">
        <f t="shared" si="241"/>
        <v>0</v>
      </c>
    </row>
    <row r="284" spans="1:66" x14ac:dyDescent="0.3">
      <c r="A284" s="20">
        <f t="shared" si="229"/>
        <v>267</v>
      </c>
      <c r="B284" s="20">
        <f t="shared" si="277"/>
        <v>0</v>
      </c>
      <c r="C284" s="20">
        <f t="shared" si="278"/>
        <v>0</v>
      </c>
      <c r="D284" s="20">
        <f t="shared" si="279"/>
        <v>0</v>
      </c>
      <c r="E284" s="20">
        <f t="shared" si="280"/>
        <v>0</v>
      </c>
      <c r="F284" s="20">
        <f t="shared" si="281"/>
        <v>0</v>
      </c>
      <c r="G284" s="20">
        <v>1.0605610877119642E-2</v>
      </c>
      <c r="H284" s="20">
        <f t="shared" si="282"/>
        <v>0</v>
      </c>
      <c r="I284" s="20">
        <f t="shared" si="283"/>
        <v>0</v>
      </c>
      <c r="J284" s="20">
        <f t="shared" si="284"/>
        <v>0</v>
      </c>
      <c r="K284" s="4">
        <v>2.0318000000000001</v>
      </c>
      <c r="L284" s="20">
        <f t="shared" si="242"/>
        <v>0</v>
      </c>
      <c r="M284" s="20">
        <f t="shared" si="243"/>
        <v>0</v>
      </c>
      <c r="N284" s="20">
        <f t="shared" si="244"/>
        <v>0</v>
      </c>
      <c r="O284" s="20">
        <f t="shared" si="245"/>
        <v>0</v>
      </c>
      <c r="P284" s="20">
        <f t="shared" si="246"/>
        <v>0</v>
      </c>
      <c r="Q284" s="20">
        <f t="shared" si="247"/>
        <v>0</v>
      </c>
      <c r="R284" s="20">
        <v>1.0175605072917149E-2</v>
      </c>
      <c r="S284" s="20">
        <f t="shared" si="248"/>
        <v>0</v>
      </c>
      <c r="T284" s="20">
        <f t="shared" si="249"/>
        <v>0</v>
      </c>
      <c r="U284" s="20">
        <f t="shared" si="250"/>
        <v>0</v>
      </c>
      <c r="V284" s="20">
        <v>2.2318000000000002</v>
      </c>
      <c r="W284" s="20">
        <f t="shared" si="251"/>
        <v>0</v>
      </c>
      <c r="X284" s="20">
        <f t="shared" si="252"/>
        <v>0</v>
      </c>
      <c r="Y284" s="20">
        <f t="shared" si="253"/>
        <v>0</v>
      </c>
      <c r="Z284" s="20">
        <f t="shared" si="254"/>
        <v>0</v>
      </c>
      <c r="AA284" s="20">
        <f t="shared" si="255"/>
        <v>0</v>
      </c>
      <c r="AB284" s="20">
        <f t="shared" si="256"/>
        <v>0</v>
      </c>
      <c r="AC284" s="20">
        <v>1.0990617337361952E-2</v>
      </c>
      <c r="AD284" s="20">
        <f t="shared" si="257"/>
        <v>0</v>
      </c>
      <c r="AE284" s="20">
        <f t="shared" si="258"/>
        <v>0</v>
      </c>
      <c r="AF284" s="20">
        <f t="shared" si="259"/>
        <v>0</v>
      </c>
      <c r="AG284" s="20">
        <v>1.8318000000000001</v>
      </c>
      <c r="AH284" s="20">
        <f t="shared" si="260"/>
        <v>0</v>
      </c>
      <c r="AI284" s="20">
        <f t="shared" si="261"/>
        <v>0</v>
      </c>
      <c r="AJ284" s="20">
        <f t="shared" si="262"/>
        <v>0</v>
      </c>
      <c r="AK284" s="20">
        <f t="shared" si="263"/>
        <v>0</v>
      </c>
      <c r="AL284" s="20">
        <f t="shared" si="264"/>
        <v>0</v>
      </c>
      <c r="AM284" s="20">
        <f t="shared" si="265"/>
        <v>0</v>
      </c>
      <c r="AN284" s="20">
        <v>9.7105263723742397E-3</v>
      </c>
      <c r="AO284" s="20">
        <f t="shared" si="266"/>
        <v>0</v>
      </c>
      <c r="AP284" s="20">
        <f t="shared" si="267"/>
        <v>0</v>
      </c>
      <c r="AQ284" s="20">
        <f t="shared" si="268"/>
        <v>0</v>
      </c>
      <c r="AR284" s="20">
        <v>2.4318</v>
      </c>
      <c r="AS284" s="20">
        <f t="shared" si="230"/>
        <v>0</v>
      </c>
      <c r="AT284" s="20">
        <f t="shared" si="269"/>
        <v>0</v>
      </c>
      <c r="AU284" s="20">
        <f t="shared" si="270"/>
        <v>0</v>
      </c>
      <c r="AV284" s="20">
        <f t="shared" si="271"/>
        <v>0</v>
      </c>
      <c r="AW284" s="20">
        <f t="shared" si="272"/>
        <v>0</v>
      </c>
      <c r="AX284" s="20">
        <f t="shared" si="273"/>
        <v>0</v>
      </c>
      <c r="AY284" s="20">
        <v>1.1320590830320554E-2</v>
      </c>
      <c r="AZ284" s="20">
        <f t="shared" si="274"/>
        <v>0</v>
      </c>
      <c r="BA284" s="20">
        <f t="shared" si="275"/>
        <v>0</v>
      </c>
      <c r="BB284" s="20">
        <f t="shared" si="276"/>
        <v>0</v>
      </c>
      <c r="BC284" s="20">
        <v>1.6318000000000001</v>
      </c>
      <c r="BD284" s="20">
        <f t="shared" si="231"/>
        <v>0</v>
      </c>
      <c r="BE284" s="20">
        <f t="shared" si="232"/>
        <v>0.35428638153160452</v>
      </c>
      <c r="BF284" s="20">
        <f t="shared" si="233"/>
        <v>0.34107916572063907</v>
      </c>
      <c r="BG284" s="20">
        <f t="shared" si="234"/>
        <v>0.3680073249630933</v>
      </c>
      <c r="BH284" s="20">
        <f t="shared" si="235"/>
        <v>0.32836636251332707</v>
      </c>
      <c r="BI284" s="20">
        <f t="shared" si="236"/>
        <v>0.38226206899824289</v>
      </c>
      <c r="BJ284" s="20">
        <f t="shared" si="237"/>
        <v>0</v>
      </c>
      <c r="BK284" s="20">
        <f t="shared" si="238"/>
        <v>0</v>
      </c>
      <c r="BL284" s="20">
        <f t="shared" si="239"/>
        <v>0</v>
      </c>
      <c r="BM284" s="20">
        <f t="shared" si="240"/>
        <v>0</v>
      </c>
      <c r="BN284" s="20">
        <f t="shared" si="241"/>
        <v>0</v>
      </c>
    </row>
    <row r="285" spans="1:66" x14ac:dyDescent="0.3">
      <c r="A285" s="20">
        <f t="shared" si="229"/>
        <v>268</v>
      </c>
      <c r="B285" s="20">
        <f t="shared" si="277"/>
        <v>0</v>
      </c>
      <c r="C285" s="20">
        <f t="shared" si="278"/>
        <v>0</v>
      </c>
      <c r="D285" s="20">
        <f t="shared" si="279"/>
        <v>0</v>
      </c>
      <c r="E285" s="20">
        <f t="shared" si="280"/>
        <v>0</v>
      </c>
      <c r="F285" s="20">
        <f t="shared" si="281"/>
        <v>0</v>
      </c>
      <c r="G285" s="20">
        <v>1.0605610877119642E-2</v>
      </c>
      <c r="H285" s="20">
        <f t="shared" si="282"/>
        <v>0</v>
      </c>
      <c r="I285" s="20">
        <f t="shared" si="283"/>
        <v>0</v>
      </c>
      <c r="J285" s="20">
        <f t="shared" si="284"/>
        <v>0</v>
      </c>
      <c r="K285" s="4">
        <v>2.0318000000000001</v>
      </c>
      <c r="L285" s="20">
        <f t="shared" si="242"/>
        <v>0</v>
      </c>
      <c r="M285" s="20">
        <f t="shared" si="243"/>
        <v>0</v>
      </c>
      <c r="N285" s="20">
        <f t="shared" si="244"/>
        <v>0</v>
      </c>
      <c r="O285" s="20">
        <f t="shared" si="245"/>
        <v>0</v>
      </c>
      <c r="P285" s="20">
        <f t="shared" si="246"/>
        <v>0</v>
      </c>
      <c r="Q285" s="20">
        <f t="shared" si="247"/>
        <v>0</v>
      </c>
      <c r="R285" s="20">
        <v>1.0175605072917149E-2</v>
      </c>
      <c r="S285" s="20">
        <f t="shared" si="248"/>
        <v>0</v>
      </c>
      <c r="T285" s="20">
        <f t="shared" si="249"/>
        <v>0</v>
      </c>
      <c r="U285" s="20">
        <f t="shared" si="250"/>
        <v>0</v>
      </c>
      <c r="V285" s="20">
        <v>2.2318000000000002</v>
      </c>
      <c r="W285" s="20">
        <f t="shared" si="251"/>
        <v>0</v>
      </c>
      <c r="X285" s="20">
        <f t="shared" si="252"/>
        <v>0</v>
      </c>
      <c r="Y285" s="20">
        <f t="shared" si="253"/>
        <v>0</v>
      </c>
      <c r="Z285" s="20">
        <f t="shared" si="254"/>
        <v>0</v>
      </c>
      <c r="AA285" s="20">
        <f t="shared" si="255"/>
        <v>0</v>
      </c>
      <c r="AB285" s="20">
        <f t="shared" si="256"/>
        <v>0</v>
      </c>
      <c r="AC285" s="20">
        <v>1.0990617337361952E-2</v>
      </c>
      <c r="AD285" s="20">
        <f t="shared" si="257"/>
        <v>0</v>
      </c>
      <c r="AE285" s="20">
        <f t="shared" si="258"/>
        <v>0</v>
      </c>
      <c r="AF285" s="20">
        <f t="shared" si="259"/>
        <v>0</v>
      </c>
      <c r="AG285" s="20">
        <v>1.8318000000000001</v>
      </c>
      <c r="AH285" s="20">
        <f t="shared" si="260"/>
        <v>0</v>
      </c>
      <c r="AI285" s="20">
        <f t="shared" si="261"/>
        <v>0</v>
      </c>
      <c r="AJ285" s="20">
        <f t="shared" si="262"/>
        <v>0</v>
      </c>
      <c r="AK285" s="20">
        <f t="shared" si="263"/>
        <v>0</v>
      </c>
      <c r="AL285" s="20">
        <f t="shared" si="264"/>
        <v>0</v>
      </c>
      <c r="AM285" s="20">
        <f t="shared" si="265"/>
        <v>0</v>
      </c>
      <c r="AN285" s="20">
        <v>9.7105263723742397E-3</v>
      </c>
      <c r="AO285" s="20">
        <f t="shared" si="266"/>
        <v>0</v>
      </c>
      <c r="AP285" s="20">
        <f t="shared" si="267"/>
        <v>0</v>
      </c>
      <c r="AQ285" s="20">
        <f t="shared" si="268"/>
        <v>0</v>
      </c>
      <c r="AR285" s="20">
        <v>2.4318</v>
      </c>
      <c r="AS285" s="20">
        <f t="shared" si="230"/>
        <v>0</v>
      </c>
      <c r="AT285" s="20">
        <f t="shared" si="269"/>
        <v>0</v>
      </c>
      <c r="AU285" s="20">
        <f t="shared" si="270"/>
        <v>0</v>
      </c>
      <c r="AV285" s="20">
        <f t="shared" si="271"/>
        <v>0</v>
      </c>
      <c r="AW285" s="20">
        <f t="shared" si="272"/>
        <v>0</v>
      </c>
      <c r="AX285" s="20">
        <f t="shared" si="273"/>
        <v>0</v>
      </c>
      <c r="AY285" s="20">
        <v>1.1320590830320554E-2</v>
      </c>
      <c r="AZ285" s="20">
        <f t="shared" si="274"/>
        <v>0</v>
      </c>
      <c r="BA285" s="20">
        <f t="shared" si="275"/>
        <v>0</v>
      </c>
      <c r="BB285" s="20">
        <f t="shared" si="276"/>
        <v>0</v>
      </c>
      <c r="BC285" s="20">
        <v>1.6318000000000001</v>
      </c>
      <c r="BD285" s="20">
        <f t="shared" si="231"/>
        <v>0</v>
      </c>
      <c r="BE285" s="20">
        <f t="shared" si="232"/>
        <v>0.35262707029131024</v>
      </c>
      <c r="BF285" s="20">
        <f t="shared" si="233"/>
        <v>0.3394254049353716</v>
      </c>
      <c r="BG285" s="20">
        <f t="shared" si="234"/>
        <v>0.36634452271542745</v>
      </c>
      <c r="BH285" s="20">
        <f t="shared" si="235"/>
        <v>0.32672005186872916</v>
      </c>
      <c r="BI285" s="20">
        <f t="shared" si="236"/>
        <v>0.38059800457995979</v>
      </c>
      <c r="BJ285" s="20">
        <f t="shared" si="237"/>
        <v>0</v>
      </c>
      <c r="BK285" s="20">
        <f t="shared" si="238"/>
        <v>0</v>
      </c>
      <c r="BL285" s="20">
        <f t="shared" si="239"/>
        <v>0</v>
      </c>
      <c r="BM285" s="20">
        <f t="shared" si="240"/>
        <v>0</v>
      </c>
      <c r="BN285" s="20">
        <f t="shared" si="241"/>
        <v>0</v>
      </c>
    </row>
    <row r="286" spans="1:66" x14ac:dyDescent="0.3">
      <c r="A286" s="20">
        <f t="shared" si="229"/>
        <v>269</v>
      </c>
      <c r="B286" s="20">
        <f t="shared" si="277"/>
        <v>0</v>
      </c>
      <c r="C286" s="20">
        <f t="shared" si="278"/>
        <v>0</v>
      </c>
      <c r="D286" s="20">
        <f t="shared" si="279"/>
        <v>0</v>
      </c>
      <c r="E286" s="20">
        <f t="shared" si="280"/>
        <v>0</v>
      </c>
      <c r="F286" s="20">
        <f t="shared" si="281"/>
        <v>0</v>
      </c>
      <c r="G286" s="20">
        <v>1.0605610877119642E-2</v>
      </c>
      <c r="H286" s="20">
        <f t="shared" si="282"/>
        <v>0</v>
      </c>
      <c r="I286" s="20">
        <f t="shared" si="283"/>
        <v>0</v>
      </c>
      <c r="J286" s="20">
        <f t="shared" si="284"/>
        <v>0</v>
      </c>
      <c r="K286" s="4">
        <v>2.0318000000000001</v>
      </c>
      <c r="L286" s="20">
        <f t="shared" si="242"/>
        <v>0</v>
      </c>
      <c r="M286" s="20">
        <f t="shared" si="243"/>
        <v>0</v>
      </c>
      <c r="N286" s="20">
        <f t="shared" si="244"/>
        <v>0</v>
      </c>
      <c r="O286" s="20">
        <f t="shared" si="245"/>
        <v>0</v>
      </c>
      <c r="P286" s="20">
        <f t="shared" si="246"/>
        <v>0</v>
      </c>
      <c r="Q286" s="20">
        <f t="shared" si="247"/>
        <v>0</v>
      </c>
      <c r="R286" s="20">
        <v>1.0175605072917149E-2</v>
      </c>
      <c r="S286" s="20">
        <f t="shared" si="248"/>
        <v>0</v>
      </c>
      <c r="T286" s="20">
        <f t="shared" si="249"/>
        <v>0</v>
      </c>
      <c r="U286" s="20">
        <f t="shared" si="250"/>
        <v>0</v>
      </c>
      <c r="V286" s="20">
        <v>2.2318000000000002</v>
      </c>
      <c r="W286" s="20">
        <f t="shared" si="251"/>
        <v>0</v>
      </c>
      <c r="X286" s="20">
        <f t="shared" si="252"/>
        <v>0</v>
      </c>
      <c r="Y286" s="20">
        <f t="shared" si="253"/>
        <v>0</v>
      </c>
      <c r="Z286" s="20">
        <f t="shared" si="254"/>
        <v>0</v>
      </c>
      <c r="AA286" s="20">
        <f t="shared" si="255"/>
        <v>0</v>
      </c>
      <c r="AB286" s="20">
        <f t="shared" si="256"/>
        <v>0</v>
      </c>
      <c r="AC286" s="20">
        <v>1.0990617337361952E-2</v>
      </c>
      <c r="AD286" s="20">
        <f t="shared" si="257"/>
        <v>0</v>
      </c>
      <c r="AE286" s="20">
        <f t="shared" si="258"/>
        <v>0</v>
      </c>
      <c r="AF286" s="20">
        <f t="shared" si="259"/>
        <v>0</v>
      </c>
      <c r="AG286" s="20">
        <v>1.8318000000000001</v>
      </c>
      <c r="AH286" s="20">
        <f t="shared" si="260"/>
        <v>0</v>
      </c>
      <c r="AI286" s="20">
        <f t="shared" si="261"/>
        <v>0</v>
      </c>
      <c r="AJ286" s="20">
        <f t="shared" si="262"/>
        <v>0</v>
      </c>
      <c r="AK286" s="20">
        <f t="shared" si="263"/>
        <v>0</v>
      </c>
      <c r="AL286" s="20">
        <f t="shared" si="264"/>
        <v>0</v>
      </c>
      <c r="AM286" s="20">
        <f t="shared" si="265"/>
        <v>0</v>
      </c>
      <c r="AN286" s="20">
        <v>9.7105263723742397E-3</v>
      </c>
      <c r="AO286" s="20">
        <f t="shared" si="266"/>
        <v>0</v>
      </c>
      <c r="AP286" s="20">
        <f t="shared" si="267"/>
        <v>0</v>
      </c>
      <c r="AQ286" s="20">
        <f t="shared" si="268"/>
        <v>0</v>
      </c>
      <c r="AR286" s="20">
        <v>2.4318</v>
      </c>
      <c r="AS286" s="20">
        <f t="shared" si="230"/>
        <v>0</v>
      </c>
      <c r="AT286" s="20">
        <f t="shared" si="269"/>
        <v>0</v>
      </c>
      <c r="AU286" s="20">
        <f t="shared" si="270"/>
        <v>0</v>
      </c>
      <c r="AV286" s="20">
        <f t="shared" si="271"/>
        <v>0</v>
      </c>
      <c r="AW286" s="20">
        <f t="shared" si="272"/>
        <v>0</v>
      </c>
      <c r="AX286" s="20">
        <f t="shared" si="273"/>
        <v>0</v>
      </c>
      <c r="AY286" s="20">
        <v>1.1320590830320554E-2</v>
      </c>
      <c r="AZ286" s="20">
        <f t="shared" si="274"/>
        <v>0</v>
      </c>
      <c r="BA286" s="20">
        <f t="shared" si="275"/>
        <v>0</v>
      </c>
      <c r="BB286" s="20">
        <f t="shared" si="276"/>
        <v>0</v>
      </c>
      <c r="BC286" s="20">
        <v>1.6318000000000001</v>
      </c>
      <c r="BD286" s="20">
        <f t="shared" si="231"/>
        <v>0</v>
      </c>
      <c r="BE286" s="20">
        <f t="shared" si="232"/>
        <v>0.35097553048659941</v>
      </c>
      <c r="BF286" s="20">
        <f t="shared" si="233"/>
        <v>0.33777966259570197</v>
      </c>
      <c r="BG286" s="20">
        <f t="shared" si="234"/>
        <v>0.36468923366417727</v>
      </c>
      <c r="BH286" s="20">
        <f t="shared" si="235"/>
        <v>0.3250819952326045</v>
      </c>
      <c r="BI286" s="20">
        <f t="shared" si="236"/>
        <v>0.37894118417203704</v>
      </c>
      <c r="BJ286" s="20">
        <f t="shared" si="237"/>
        <v>0</v>
      </c>
      <c r="BK286" s="20">
        <f t="shared" si="238"/>
        <v>0</v>
      </c>
      <c r="BL286" s="20">
        <f t="shared" si="239"/>
        <v>0</v>
      </c>
      <c r="BM286" s="20">
        <f t="shared" si="240"/>
        <v>0</v>
      </c>
      <c r="BN286" s="20">
        <f t="shared" si="241"/>
        <v>0</v>
      </c>
    </row>
    <row r="287" spans="1:66" x14ac:dyDescent="0.3">
      <c r="A287" s="20">
        <f t="shared" si="229"/>
        <v>270</v>
      </c>
      <c r="B287" s="20">
        <f t="shared" si="277"/>
        <v>0</v>
      </c>
      <c r="C287" s="20">
        <f t="shared" si="278"/>
        <v>0</v>
      </c>
      <c r="D287" s="20">
        <f t="shared" si="279"/>
        <v>0</v>
      </c>
      <c r="E287" s="20">
        <f t="shared" si="280"/>
        <v>0</v>
      </c>
      <c r="F287" s="20">
        <f t="shared" si="281"/>
        <v>0</v>
      </c>
      <c r="G287" s="20">
        <v>1.0605610877119642E-2</v>
      </c>
      <c r="H287" s="20">
        <f t="shared" si="282"/>
        <v>0</v>
      </c>
      <c r="I287" s="20">
        <f t="shared" si="283"/>
        <v>0</v>
      </c>
      <c r="J287" s="20">
        <f t="shared" si="284"/>
        <v>0</v>
      </c>
      <c r="K287" s="4">
        <v>2.0318000000000001</v>
      </c>
      <c r="L287" s="20">
        <f t="shared" si="242"/>
        <v>0</v>
      </c>
      <c r="M287" s="20">
        <f t="shared" si="243"/>
        <v>0</v>
      </c>
      <c r="N287" s="20">
        <f t="shared" si="244"/>
        <v>0</v>
      </c>
      <c r="O287" s="20">
        <f t="shared" si="245"/>
        <v>0</v>
      </c>
      <c r="P287" s="20">
        <f t="shared" si="246"/>
        <v>0</v>
      </c>
      <c r="Q287" s="20">
        <f t="shared" si="247"/>
        <v>0</v>
      </c>
      <c r="R287" s="20">
        <v>1.0175605072917149E-2</v>
      </c>
      <c r="S287" s="20">
        <f t="shared" si="248"/>
        <v>0</v>
      </c>
      <c r="T287" s="20">
        <f t="shared" si="249"/>
        <v>0</v>
      </c>
      <c r="U287" s="20">
        <f t="shared" si="250"/>
        <v>0</v>
      </c>
      <c r="V287" s="20">
        <v>2.2318000000000002</v>
      </c>
      <c r="W287" s="20">
        <f t="shared" si="251"/>
        <v>0</v>
      </c>
      <c r="X287" s="20">
        <f t="shared" si="252"/>
        <v>0</v>
      </c>
      <c r="Y287" s="20">
        <f t="shared" si="253"/>
        <v>0</v>
      </c>
      <c r="Z287" s="20">
        <f t="shared" si="254"/>
        <v>0</v>
      </c>
      <c r="AA287" s="20">
        <f t="shared" si="255"/>
        <v>0</v>
      </c>
      <c r="AB287" s="20">
        <f t="shared" si="256"/>
        <v>0</v>
      </c>
      <c r="AC287" s="20">
        <v>1.0990617337361952E-2</v>
      </c>
      <c r="AD287" s="20">
        <f t="shared" si="257"/>
        <v>0</v>
      </c>
      <c r="AE287" s="20">
        <f t="shared" si="258"/>
        <v>0</v>
      </c>
      <c r="AF287" s="20">
        <f t="shared" si="259"/>
        <v>0</v>
      </c>
      <c r="AG287" s="20">
        <v>1.8318000000000001</v>
      </c>
      <c r="AH287" s="20">
        <f t="shared" si="260"/>
        <v>0</v>
      </c>
      <c r="AI287" s="20">
        <f t="shared" si="261"/>
        <v>0</v>
      </c>
      <c r="AJ287" s="20">
        <f t="shared" si="262"/>
        <v>0</v>
      </c>
      <c r="AK287" s="20">
        <f t="shared" si="263"/>
        <v>0</v>
      </c>
      <c r="AL287" s="20">
        <f t="shared" si="264"/>
        <v>0</v>
      </c>
      <c r="AM287" s="20">
        <f t="shared" si="265"/>
        <v>0</v>
      </c>
      <c r="AN287" s="20">
        <v>9.7105263723742397E-3</v>
      </c>
      <c r="AO287" s="20">
        <f t="shared" si="266"/>
        <v>0</v>
      </c>
      <c r="AP287" s="20">
        <f t="shared" si="267"/>
        <v>0</v>
      </c>
      <c r="AQ287" s="20">
        <f t="shared" si="268"/>
        <v>0</v>
      </c>
      <c r="AR287" s="20">
        <v>2.4318</v>
      </c>
      <c r="AS287" s="20">
        <f t="shared" si="230"/>
        <v>0</v>
      </c>
      <c r="AT287" s="20">
        <f t="shared" si="269"/>
        <v>0</v>
      </c>
      <c r="AU287" s="20">
        <f t="shared" si="270"/>
        <v>0</v>
      </c>
      <c r="AV287" s="20">
        <f t="shared" si="271"/>
        <v>0</v>
      </c>
      <c r="AW287" s="20">
        <f t="shared" si="272"/>
        <v>0</v>
      </c>
      <c r="AX287" s="20">
        <f t="shared" si="273"/>
        <v>0</v>
      </c>
      <c r="AY287" s="20">
        <v>1.1320590830320554E-2</v>
      </c>
      <c r="AZ287" s="20">
        <f t="shared" si="274"/>
        <v>0</v>
      </c>
      <c r="BA287" s="20">
        <f t="shared" si="275"/>
        <v>0</v>
      </c>
      <c r="BB287" s="20">
        <f t="shared" si="276"/>
        <v>0</v>
      </c>
      <c r="BC287" s="20">
        <v>1.6318000000000001</v>
      </c>
      <c r="BD287" s="20">
        <f t="shared" si="231"/>
        <v>0</v>
      </c>
      <c r="BE287" s="20">
        <f t="shared" si="232"/>
        <v>0.34933172571971283</v>
      </c>
      <c r="BF287" s="20">
        <f t="shared" si="233"/>
        <v>0.33614189982329279</v>
      </c>
      <c r="BG287" s="20">
        <f t="shared" si="234"/>
        <v>0.36304142386175786</v>
      </c>
      <c r="BH287" s="20">
        <f t="shared" si="235"/>
        <v>0.32345215122232818</v>
      </c>
      <c r="BI287" s="20">
        <f t="shared" si="236"/>
        <v>0.3772915762398264</v>
      </c>
      <c r="BJ287" s="20">
        <f t="shared" si="237"/>
        <v>0</v>
      </c>
      <c r="BK287" s="20">
        <f t="shared" si="238"/>
        <v>0</v>
      </c>
      <c r="BL287" s="20">
        <f t="shared" si="239"/>
        <v>0</v>
      </c>
      <c r="BM287" s="20">
        <f t="shared" si="240"/>
        <v>0</v>
      </c>
      <c r="BN287" s="20">
        <f t="shared" si="241"/>
        <v>0</v>
      </c>
    </row>
    <row r="288" spans="1:66" x14ac:dyDescent="0.3">
      <c r="A288" s="20">
        <f t="shared" si="229"/>
        <v>271</v>
      </c>
      <c r="B288" s="20">
        <f t="shared" si="277"/>
        <v>0</v>
      </c>
      <c r="C288" s="20">
        <f t="shared" si="278"/>
        <v>0</v>
      </c>
      <c r="D288" s="20">
        <f t="shared" si="279"/>
        <v>0</v>
      </c>
      <c r="E288" s="20">
        <f t="shared" si="280"/>
        <v>0</v>
      </c>
      <c r="F288" s="20">
        <f t="shared" si="281"/>
        <v>0</v>
      </c>
      <c r="G288" s="20">
        <v>1.0605610877119642E-2</v>
      </c>
      <c r="H288" s="20">
        <f t="shared" si="282"/>
        <v>0</v>
      </c>
      <c r="I288" s="20">
        <f t="shared" si="283"/>
        <v>0</v>
      </c>
      <c r="J288" s="20">
        <f t="shared" si="284"/>
        <v>0</v>
      </c>
      <c r="K288" s="4">
        <v>2.0318000000000001</v>
      </c>
      <c r="L288" s="20">
        <f t="shared" si="242"/>
        <v>0</v>
      </c>
      <c r="M288" s="20">
        <f t="shared" si="243"/>
        <v>0</v>
      </c>
      <c r="N288" s="20">
        <f t="shared" si="244"/>
        <v>0</v>
      </c>
      <c r="O288" s="20">
        <f t="shared" si="245"/>
        <v>0</v>
      </c>
      <c r="P288" s="20">
        <f t="shared" si="246"/>
        <v>0</v>
      </c>
      <c r="Q288" s="20">
        <f t="shared" si="247"/>
        <v>0</v>
      </c>
      <c r="R288" s="20">
        <v>1.0175605072917149E-2</v>
      </c>
      <c r="S288" s="20">
        <f t="shared" si="248"/>
        <v>0</v>
      </c>
      <c r="T288" s="20">
        <f t="shared" si="249"/>
        <v>0</v>
      </c>
      <c r="U288" s="20">
        <f t="shared" si="250"/>
        <v>0</v>
      </c>
      <c r="V288" s="20">
        <v>2.2318000000000002</v>
      </c>
      <c r="W288" s="20">
        <f t="shared" si="251"/>
        <v>0</v>
      </c>
      <c r="X288" s="20">
        <f t="shared" si="252"/>
        <v>0</v>
      </c>
      <c r="Y288" s="20">
        <f t="shared" si="253"/>
        <v>0</v>
      </c>
      <c r="Z288" s="20">
        <f t="shared" si="254"/>
        <v>0</v>
      </c>
      <c r="AA288" s="20">
        <f t="shared" si="255"/>
        <v>0</v>
      </c>
      <c r="AB288" s="20">
        <f t="shared" si="256"/>
        <v>0</v>
      </c>
      <c r="AC288" s="20">
        <v>1.0990617337361952E-2</v>
      </c>
      <c r="AD288" s="20">
        <f t="shared" si="257"/>
        <v>0</v>
      </c>
      <c r="AE288" s="20">
        <f t="shared" si="258"/>
        <v>0</v>
      </c>
      <c r="AF288" s="20">
        <f t="shared" si="259"/>
        <v>0</v>
      </c>
      <c r="AG288" s="20">
        <v>1.8318000000000001</v>
      </c>
      <c r="AH288" s="20">
        <f t="shared" si="260"/>
        <v>0</v>
      </c>
      <c r="AI288" s="20">
        <f t="shared" si="261"/>
        <v>0</v>
      </c>
      <c r="AJ288" s="20">
        <f t="shared" si="262"/>
        <v>0</v>
      </c>
      <c r="AK288" s="20">
        <f t="shared" si="263"/>
        <v>0</v>
      </c>
      <c r="AL288" s="20">
        <f t="shared" si="264"/>
        <v>0</v>
      </c>
      <c r="AM288" s="20">
        <f t="shared" si="265"/>
        <v>0</v>
      </c>
      <c r="AN288" s="20">
        <v>9.7105263723742397E-3</v>
      </c>
      <c r="AO288" s="20">
        <f t="shared" si="266"/>
        <v>0</v>
      </c>
      <c r="AP288" s="20">
        <f t="shared" si="267"/>
        <v>0</v>
      </c>
      <c r="AQ288" s="20">
        <f t="shared" si="268"/>
        <v>0</v>
      </c>
      <c r="AR288" s="20">
        <v>2.4318</v>
      </c>
      <c r="AS288" s="20">
        <f t="shared" si="230"/>
        <v>0</v>
      </c>
      <c r="AT288" s="20">
        <f t="shared" si="269"/>
        <v>0</v>
      </c>
      <c r="AU288" s="20">
        <f t="shared" si="270"/>
        <v>0</v>
      </c>
      <c r="AV288" s="20">
        <f t="shared" si="271"/>
        <v>0</v>
      </c>
      <c r="AW288" s="20">
        <f t="shared" si="272"/>
        <v>0</v>
      </c>
      <c r="AX288" s="20">
        <f t="shared" si="273"/>
        <v>0</v>
      </c>
      <c r="AY288" s="20">
        <v>1.1320590830320554E-2</v>
      </c>
      <c r="AZ288" s="20">
        <f t="shared" si="274"/>
        <v>0</v>
      </c>
      <c r="BA288" s="20">
        <f t="shared" si="275"/>
        <v>0</v>
      </c>
      <c r="BB288" s="20">
        <f t="shared" si="276"/>
        <v>0</v>
      </c>
      <c r="BC288" s="20">
        <v>1.6318000000000001</v>
      </c>
      <c r="BD288" s="20">
        <f t="shared" si="231"/>
        <v>0</v>
      </c>
      <c r="BE288" s="20">
        <f t="shared" si="232"/>
        <v>0.34769561976336122</v>
      </c>
      <c r="BF288" s="20">
        <f t="shared" si="233"/>
        <v>0.33451207792831261</v>
      </c>
      <c r="BG288" s="20">
        <f t="shared" si="234"/>
        <v>0.361401059513973</v>
      </c>
      <c r="BH288" s="20">
        <f t="shared" si="235"/>
        <v>0.32183047866275288</v>
      </c>
      <c r="BI288" s="20">
        <f t="shared" si="236"/>
        <v>0.37564914938595634</v>
      </c>
      <c r="BJ288" s="20">
        <f t="shared" si="237"/>
        <v>0</v>
      </c>
      <c r="BK288" s="20">
        <f t="shared" si="238"/>
        <v>0</v>
      </c>
      <c r="BL288" s="20">
        <f t="shared" si="239"/>
        <v>0</v>
      </c>
      <c r="BM288" s="20">
        <f t="shared" si="240"/>
        <v>0</v>
      </c>
      <c r="BN288" s="20">
        <f t="shared" si="241"/>
        <v>0</v>
      </c>
    </row>
    <row r="289" spans="1:66" x14ac:dyDescent="0.3">
      <c r="A289" s="20">
        <f t="shared" si="229"/>
        <v>272</v>
      </c>
      <c r="B289" s="20">
        <f t="shared" si="277"/>
        <v>0</v>
      </c>
      <c r="C289" s="20">
        <f t="shared" si="278"/>
        <v>0</v>
      </c>
      <c r="D289" s="20">
        <f t="shared" si="279"/>
        <v>0</v>
      </c>
      <c r="E289" s="20">
        <f t="shared" si="280"/>
        <v>0</v>
      </c>
      <c r="F289" s="20">
        <f t="shared" si="281"/>
        <v>0</v>
      </c>
      <c r="G289" s="20">
        <v>1.0605610877119642E-2</v>
      </c>
      <c r="H289" s="20">
        <f t="shared" si="282"/>
        <v>0</v>
      </c>
      <c r="I289" s="20">
        <f t="shared" si="283"/>
        <v>0</v>
      </c>
      <c r="J289" s="20">
        <f t="shared" si="284"/>
        <v>0</v>
      </c>
      <c r="K289" s="4">
        <v>2.0318000000000001</v>
      </c>
      <c r="L289" s="20">
        <f t="shared" si="242"/>
        <v>0</v>
      </c>
      <c r="M289" s="20">
        <f t="shared" si="243"/>
        <v>0</v>
      </c>
      <c r="N289" s="20">
        <f t="shared" si="244"/>
        <v>0</v>
      </c>
      <c r="O289" s="20">
        <f t="shared" si="245"/>
        <v>0</v>
      </c>
      <c r="P289" s="20">
        <f t="shared" si="246"/>
        <v>0</v>
      </c>
      <c r="Q289" s="20">
        <f t="shared" si="247"/>
        <v>0</v>
      </c>
      <c r="R289" s="20">
        <v>1.0175605072917149E-2</v>
      </c>
      <c r="S289" s="20">
        <f t="shared" si="248"/>
        <v>0</v>
      </c>
      <c r="T289" s="20">
        <f t="shared" si="249"/>
        <v>0</v>
      </c>
      <c r="U289" s="20">
        <f t="shared" si="250"/>
        <v>0</v>
      </c>
      <c r="V289" s="20">
        <v>2.2318000000000002</v>
      </c>
      <c r="W289" s="20">
        <f t="shared" si="251"/>
        <v>0</v>
      </c>
      <c r="X289" s="20">
        <f t="shared" si="252"/>
        <v>0</v>
      </c>
      <c r="Y289" s="20">
        <f t="shared" si="253"/>
        <v>0</v>
      </c>
      <c r="Z289" s="20">
        <f t="shared" si="254"/>
        <v>0</v>
      </c>
      <c r="AA289" s="20">
        <f t="shared" si="255"/>
        <v>0</v>
      </c>
      <c r="AB289" s="20">
        <f t="shared" si="256"/>
        <v>0</v>
      </c>
      <c r="AC289" s="20">
        <v>1.0990617337361952E-2</v>
      </c>
      <c r="AD289" s="20">
        <f t="shared" si="257"/>
        <v>0</v>
      </c>
      <c r="AE289" s="20">
        <f t="shared" si="258"/>
        <v>0</v>
      </c>
      <c r="AF289" s="20">
        <f t="shared" si="259"/>
        <v>0</v>
      </c>
      <c r="AG289" s="20">
        <v>1.8318000000000001</v>
      </c>
      <c r="AH289" s="20">
        <f t="shared" si="260"/>
        <v>0</v>
      </c>
      <c r="AI289" s="20">
        <f t="shared" si="261"/>
        <v>0</v>
      </c>
      <c r="AJ289" s="20">
        <f t="shared" si="262"/>
        <v>0</v>
      </c>
      <c r="AK289" s="20">
        <f t="shared" si="263"/>
        <v>0</v>
      </c>
      <c r="AL289" s="20">
        <f t="shared" si="264"/>
        <v>0</v>
      </c>
      <c r="AM289" s="20">
        <f t="shared" si="265"/>
        <v>0</v>
      </c>
      <c r="AN289" s="20">
        <v>9.7105263723742397E-3</v>
      </c>
      <c r="AO289" s="20">
        <f t="shared" si="266"/>
        <v>0</v>
      </c>
      <c r="AP289" s="20">
        <f t="shared" si="267"/>
        <v>0</v>
      </c>
      <c r="AQ289" s="20">
        <f t="shared" si="268"/>
        <v>0</v>
      </c>
      <c r="AR289" s="20">
        <v>2.4318</v>
      </c>
      <c r="AS289" s="20">
        <f t="shared" si="230"/>
        <v>0</v>
      </c>
      <c r="AT289" s="20">
        <f t="shared" si="269"/>
        <v>0</v>
      </c>
      <c r="AU289" s="20">
        <f t="shared" si="270"/>
        <v>0</v>
      </c>
      <c r="AV289" s="20">
        <f t="shared" si="271"/>
        <v>0</v>
      </c>
      <c r="AW289" s="20">
        <f t="shared" si="272"/>
        <v>0</v>
      </c>
      <c r="AX289" s="20">
        <f t="shared" si="273"/>
        <v>0</v>
      </c>
      <c r="AY289" s="20">
        <v>1.1320590830320554E-2</v>
      </c>
      <c r="AZ289" s="20">
        <f t="shared" si="274"/>
        <v>0</v>
      </c>
      <c r="BA289" s="20">
        <f t="shared" si="275"/>
        <v>0</v>
      </c>
      <c r="BB289" s="20">
        <f t="shared" si="276"/>
        <v>0</v>
      </c>
      <c r="BC289" s="20">
        <v>1.6318000000000001</v>
      </c>
      <c r="BD289" s="20">
        <f t="shared" si="231"/>
        <v>0</v>
      </c>
      <c r="BE289" s="20">
        <f t="shared" si="232"/>
        <v>0.34606717655992708</v>
      </c>
      <c r="BF289" s="20">
        <f t="shared" si="233"/>
        <v>0.3328901584085221</v>
      </c>
      <c r="BG289" s="20">
        <f t="shared" si="234"/>
        <v>0.35976810697932193</v>
      </c>
      <c r="BH289" s="20">
        <f t="shared" si="235"/>
        <v>0.32021693658516864</v>
      </c>
      <c r="BI289" s="20">
        <f t="shared" si="236"/>
        <v>0.37401387234973449</v>
      </c>
      <c r="BJ289" s="20">
        <f t="shared" si="237"/>
        <v>0</v>
      </c>
      <c r="BK289" s="20">
        <f t="shared" si="238"/>
        <v>0</v>
      </c>
      <c r="BL289" s="20">
        <f t="shared" si="239"/>
        <v>0</v>
      </c>
      <c r="BM289" s="20">
        <f t="shared" si="240"/>
        <v>0</v>
      </c>
      <c r="BN289" s="20">
        <f t="shared" si="241"/>
        <v>0</v>
      </c>
    </row>
    <row r="290" spans="1:66" x14ac:dyDescent="0.3">
      <c r="A290" s="20">
        <f t="shared" si="229"/>
        <v>273</v>
      </c>
      <c r="B290" s="20">
        <f t="shared" si="277"/>
        <v>0</v>
      </c>
      <c r="C290" s="20">
        <f t="shared" si="278"/>
        <v>0</v>
      </c>
      <c r="D290" s="20">
        <f t="shared" si="279"/>
        <v>0</v>
      </c>
      <c r="E290" s="20">
        <f t="shared" si="280"/>
        <v>0</v>
      </c>
      <c r="F290" s="20">
        <f t="shared" si="281"/>
        <v>0</v>
      </c>
      <c r="G290" s="20">
        <v>1.0605610877119642E-2</v>
      </c>
      <c r="H290" s="20">
        <f t="shared" si="282"/>
        <v>0</v>
      </c>
      <c r="I290" s="20">
        <f t="shared" si="283"/>
        <v>0</v>
      </c>
      <c r="J290" s="20">
        <f t="shared" si="284"/>
        <v>0</v>
      </c>
      <c r="K290" s="4">
        <v>2.0318000000000001</v>
      </c>
      <c r="L290" s="20">
        <f t="shared" si="242"/>
        <v>0</v>
      </c>
      <c r="M290" s="20">
        <f t="shared" si="243"/>
        <v>0</v>
      </c>
      <c r="N290" s="20">
        <f t="shared" si="244"/>
        <v>0</v>
      </c>
      <c r="O290" s="20">
        <f t="shared" si="245"/>
        <v>0</v>
      </c>
      <c r="P290" s="20">
        <f t="shared" si="246"/>
        <v>0</v>
      </c>
      <c r="Q290" s="20">
        <f t="shared" si="247"/>
        <v>0</v>
      </c>
      <c r="R290" s="20">
        <v>1.0175605072917149E-2</v>
      </c>
      <c r="S290" s="20">
        <f t="shared" si="248"/>
        <v>0</v>
      </c>
      <c r="T290" s="20">
        <f t="shared" si="249"/>
        <v>0</v>
      </c>
      <c r="U290" s="20">
        <f t="shared" si="250"/>
        <v>0</v>
      </c>
      <c r="V290" s="20">
        <v>2.2318000000000002</v>
      </c>
      <c r="W290" s="20">
        <f t="shared" si="251"/>
        <v>0</v>
      </c>
      <c r="X290" s="20">
        <f t="shared" si="252"/>
        <v>0</v>
      </c>
      <c r="Y290" s="20">
        <f t="shared" si="253"/>
        <v>0</v>
      </c>
      <c r="Z290" s="20">
        <f t="shared" si="254"/>
        <v>0</v>
      </c>
      <c r="AA290" s="20">
        <f t="shared" si="255"/>
        <v>0</v>
      </c>
      <c r="AB290" s="20">
        <f t="shared" si="256"/>
        <v>0</v>
      </c>
      <c r="AC290" s="20">
        <v>1.0990617337361952E-2</v>
      </c>
      <c r="AD290" s="20">
        <f t="shared" si="257"/>
        <v>0</v>
      </c>
      <c r="AE290" s="20">
        <f t="shared" si="258"/>
        <v>0</v>
      </c>
      <c r="AF290" s="20">
        <f t="shared" si="259"/>
        <v>0</v>
      </c>
      <c r="AG290" s="20">
        <v>1.8318000000000001</v>
      </c>
      <c r="AH290" s="20">
        <f t="shared" si="260"/>
        <v>0</v>
      </c>
      <c r="AI290" s="20">
        <f t="shared" si="261"/>
        <v>0</v>
      </c>
      <c r="AJ290" s="20">
        <f t="shared" si="262"/>
        <v>0</v>
      </c>
      <c r="AK290" s="20">
        <f t="shared" si="263"/>
        <v>0</v>
      </c>
      <c r="AL290" s="20">
        <f t="shared" si="264"/>
        <v>0</v>
      </c>
      <c r="AM290" s="20">
        <f t="shared" si="265"/>
        <v>0</v>
      </c>
      <c r="AN290" s="20">
        <v>9.7105263723742397E-3</v>
      </c>
      <c r="AO290" s="20">
        <f t="shared" si="266"/>
        <v>0</v>
      </c>
      <c r="AP290" s="20">
        <f t="shared" si="267"/>
        <v>0</v>
      </c>
      <c r="AQ290" s="20">
        <f t="shared" si="268"/>
        <v>0</v>
      </c>
      <c r="AR290" s="20">
        <v>2.4318</v>
      </c>
      <c r="AS290" s="20">
        <f t="shared" si="230"/>
        <v>0</v>
      </c>
      <c r="AT290" s="20">
        <f t="shared" si="269"/>
        <v>0</v>
      </c>
      <c r="AU290" s="20">
        <f t="shared" si="270"/>
        <v>0</v>
      </c>
      <c r="AV290" s="20">
        <f t="shared" si="271"/>
        <v>0</v>
      </c>
      <c r="AW290" s="20">
        <f t="shared" si="272"/>
        <v>0</v>
      </c>
      <c r="AX290" s="20">
        <f t="shared" si="273"/>
        <v>0</v>
      </c>
      <c r="AY290" s="20">
        <v>1.1320590830320554E-2</v>
      </c>
      <c r="AZ290" s="20">
        <f t="shared" si="274"/>
        <v>0</v>
      </c>
      <c r="BA290" s="20">
        <f t="shared" si="275"/>
        <v>0</v>
      </c>
      <c r="BB290" s="20">
        <f t="shared" si="276"/>
        <v>0</v>
      </c>
      <c r="BC290" s="20">
        <v>1.6318000000000001</v>
      </c>
      <c r="BD290" s="20">
        <f t="shared" si="231"/>
        <v>0</v>
      </c>
      <c r="BE290" s="20">
        <f t="shared" si="232"/>
        <v>0.34444636022066971</v>
      </c>
      <c r="BF290" s="20">
        <f t="shared" si="233"/>
        <v>0.33127610294836424</v>
      </c>
      <c r="BG290" s="20">
        <f t="shared" si="234"/>
        <v>0.35814253276830943</v>
      </c>
      <c r="BH290" s="20">
        <f t="shared" si="235"/>
        <v>0.31861148422626784</v>
      </c>
      <c r="BI290" s="20">
        <f t="shared" si="236"/>
        <v>0.37238571400655257</v>
      </c>
      <c r="BJ290" s="20">
        <f t="shared" si="237"/>
        <v>0</v>
      </c>
      <c r="BK290" s="20">
        <f t="shared" si="238"/>
        <v>0</v>
      </c>
      <c r="BL290" s="20">
        <f t="shared" si="239"/>
        <v>0</v>
      </c>
      <c r="BM290" s="20">
        <f t="shared" si="240"/>
        <v>0</v>
      </c>
      <c r="BN290" s="20">
        <f t="shared" si="241"/>
        <v>0</v>
      </c>
    </row>
    <row r="291" spans="1:66" x14ac:dyDescent="0.3">
      <c r="A291" s="20">
        <f t="shared" si="229"/>
        <v>274</v>
      </c>
      <c r="B291" s="20">
        <f t="shared" si="277"/>
        <v>0</v>
      </c>
      <c r="C291" s="20">
        <f t="shared" si="278"/>
        <v>0</v>
      </c>
      <c r="D291" s="20">
        <f t="shared" si="279"/>
        <v>0</v>
      </c>
      <c r="E291" s="20">
        <f t="shared" si="280"/>
        <v>0</v>
      </c>
      <c r="F291" s="20">
        <f t="shared" si="281"/>
        <v>0</v>
      </c>
      <c r="G291" s="20">
        <v>1.0605610877119642E-2</v>
      </c>
      <c r="H291" s="20">
        <f t="shared" si="282"/>
        <v>0</v>
      </c>
      <c r="I291" s="20">
        <f t="shared" si="283"/>
        <v>0</v>
      </c>
      <c r="J291" s="20">
        <f t="shared" si="284"/>
        <v>0</v>
      </c>
      <c r="K291" s="4">
        <v>2.0318000000000001</v>
      </c>
      <c r="L291" s="20">
        <f t="shared" si="242"/>
        <v>0</v>
      </c>
      <c r="M291" s="20">
        <f t="shared" si="243"/>
        <v>0</v>
      </c>
      <c r="N291" s="20">
        <f t="shared" si="244"/>
        <v>0</v>
      </c>
      <c r="O291" s="20">
        <f t="shared" si="245"/>
        <v>0</v>
      </c>
      <c r="P291" s="20">
        <f t="shared" si="246"/>
        <v>0</v>
      </c>
      <c r="Q291" s="20">
        <f t="shared" si="247"/>
        <v>0</v>
      </c>
      <c r="R291" s="20">
        <v>1.0175605072917149E-2</v>
      </c>
      <c r="S291" s="20">
        <f t="shared" si="248"/>
        <v>0</v>
      </c>
      <c r="T291" s="20">
        <f t="shared" si="249"/>
        <v>0</v>
      </c>
      <c r="U291" s="20">
        <f t="shared" si="250"/>
        <v>0</v>
      </c>
      <c r="V291" s="20">
        <v>2.2318000000000002</v>
      </c>
      <c r="W291" s="20">
        <f t="shared" si="251"/>
        <v>0</v>
      </c>
      <c r="X291" s="20">
        <f t="shared" si="252"/>
        <v>0</v>
      </c>
      <c r="Y291" s="20">
        <f t="shared" si="253"/>
        <v>0</v>
      </c>
      <c r="Z291" s="20">
        <f t="shared" si="254"/>
        <v>0</v>
      </c>
      <c r="AA291" s="20">
        <f t="shared" si="255"/>
        <v>0</v>
      </c>
      <c r="AB291" s="20">
        <f t="shared" si="256"/>
        <v>0</v>
      </c>
      <c r="AC291" s="20">
        <v>1.0990617337361952E-2</v>
      </c>
      <c r="AD291" s="20">
        <f t="shared" si="257"/>
        <v>0</v>
      </c>
      <c r="AE291" s="20">
        <f t="shared" si="258"/>
        <v>0</v>
      </c>
      <c r="AF291" s="20">
        <f t="shared" si="259"/>
        <v>0</v>
      </c>
      <c r="AG291" s="20">
        <v>1.8318000000000001</v>
      </c>
      <c r="AH291" s="20">
        <f t="shared" si="260"/>
        <v>0</v>
      </c>
      <c r="AI291" s="20">
        <f t="shared" si="261"/>
        <v>0</v>
      </c>
      <c r="AJ291" s="20">
        <f t="shared" si="262"/>
        <v>0</v>
      </c>
      <c r="AK291" s="20">
        <f t="shared" si="263"/>
        <v>0</v>
      </c>
      <c r="AL291" s="20">
        <f t="shared" si="264"/>
        <v>0</v>
      </c>
      <c r="AM291" s="20">
        <f t="shared" si="265"/>
        <v>0</v>
      </c>
      <c r="AN291" s="20">
        <v>9.7105263723742397E-3</v>
      </c>
      <c r="AO291" s="20">
        <f t="shared" si="266"/>
        <v>0</v>
      </c>
      <c r="AP291" s="20">
        <f t="shared" si="267"/>
        <v>0</v>
      </c>
      <c r="AQ291" s="20">
        <f t="shared" si="268"/>
        <v>0</v>
      </c>
      <c r="AR291" s="20">
        <v>2.4318</v>
      </c>
      <c r="AS291" s="20">
        <f t="shared" si="230"/>
        <v>0</v>
      </c>
      <c r="AT291" s="20">
        <f t="shared" si="269"/>
        <v>0</v>
      </c>
      <c r="AU291" s="20">
        <f t="shared" si="270"/>
        <v>0</v>
      </c>
      <c r="AV291" s="20">
        <f t="shared" si="271"/>
        <v>0</v>
      </c>
      <c r="AW291" s="20">
        <f t="shared" si="272"/>
        <v>0</v>
      </c>
      <c r="AX291" s="20">
        <f t="shared" si="273"/>
        <v>0</v>
      </c>
      <c r="AY291" s="20">
        <v>1.1320590830320554E-2</v>
      </c>
      <c r="AZ291" s="20">
        <f t="shared" si="274"/>
        <v>0</v>
      </c>
      <c r="BA291" s="20">
        <f t="shared" si="275"/>
        <v>0</v>
      </c>
      <c r="BB291" s="20">
        <f t="shared" si="276"/>
        <v>0</v>
      </c>
      <c r="BC291" s="20">
        <v>1.6318000000000001</v>
      </c>
      <c r="BD291" s="20">
        <f t="shared" si="231"/>
        <v>0</v>
      </c>
      <c r="BE291" s="20">
        <f t="shared" si="232"/>
        <v>0.34283313502493462</v>
      </c>
      <c r="BF291" s="20">
        <f t="shared" si="233"/>
        <v>0.32966987341805942</v>
      </c>
      <c r="BG291" s="20">
        <f t="shared" si="234"/>
        <v>0.3565243035427591</v>
      </c>
      <c r="BH291" s="20">
        <f t="shared" si="235"/>
        <v>0.31701408102711537</v>
      </c>
      <c r="BI291" s="20">
        <f t="shared" si="236"/>
        <v>0.37076464336729409</v>
      </c>
      <c r="BJ291" s="20">
        <f t="shared" si="237"/>
        <v>0</v>
      </c>
      <c r="BK291" s="20">
        <f t="shared" si="238"/>
        <v>0</v>
      </c>
      <c r="BL291" s="20">
        <f t="shared" si="239"/>
        <v>0</v>
      </c>
      <c r="BM291" s="20">
        <f t="shared" si="240"/>
        <v>0</v>
      </c>
      <c r="BN291" s="20">
        <f t="shared" si="241"/>
        <v>0</v>
      </c>
    </row>
    <row r="292" spans="1:66" x14ac:dyDescent="0.3">
      <c r="A292" s="20">
        <f t="shared" si="229"/>
        <v>275</v>
      </c>
      <c r="B292" s="20">
        <f t="shared" si="277"/>
        <v>0</v>
      </c>
      <c r="C292" s="20">
        <f t="shared" si="278"/>
        <v>0</v>
      </c>
      <c r="D292" s="20">
        <f t="shared" si="279"/>
        <v>0</v>
      </c>
      <c r="E292" s="20">
        <f t="shared" si="280"/>
        <v>0</v>
      </c>
      <c r="F292" s="20">
        <f t="shared" si="281"/>
        <v>0</v>
      </c>
      <c r="G292" s="20">
        <v>1.0605610877119642E-2</v>
      </c>
      <c r="H292" s="20">
        <f t="shared" si="282"/>
        <v>0</v>
      </c>
      <c r="I292" s="20">
        <f t="shared" si="283"/>
        <v>0</v>
      </c>
      <c r="J292" s="20">
        <f t="shared" si="284"/>
        <v>0</v>
      </c>
      <c r="K292" s="4">
        <v>2.0318000000000001</v>
      </c>
      <c r="L292" s="20">
        <f t="shared" si="242"/>
        <v>0</v>
      </c>
      <c r="M292" s="20">
        <f t="shared" si="243"/>
        <v>0</v>
      </c>
      <c r="N292" s="20">
        <f t="shared" si="244"/>
        <v>0</v>
      </c>
      <c r="O292" s="20">
        <f t="shared" si="245"/>
        <v>0</v>
      </c>
      <c r="P292" s="20">
        <f t="shared" si="246"/>
        <v>0</v>
      </c>
      <c r="Q292" s="20">
        <f t="shared" si="247"/>
        <v>0</v>
      </c>
      <c r="R292" s="20">
        <v>1.0175605072917149E-2</v>
      </c>
      <c r="S292" s="20">
        <f t="shared" si="248"/>
        <v>0</v>
      </c>
      <c r="T292" s="20">
        <f t="shared" si="249"/>
        <v>0</v>
      </c>
      <c r="U292" s="20">
        <f t="shared" si="250"/>
        <v>0</v>
      </c>
      <c r="V292" s="20">
        <v>2.2318000000000002</v>
      </c>
      <c r="W292" s="20">
        <f t="shared" si="251"/>
        <v>0</v>
      </c>
      <c r="X292" s="20">
        <f t="shared" si="252"/>
        <v>0</v>
      </c>
      <c r="Y292" s="20">
        <f t="shared" si="253"/>
        <v>0</v>
      </c>
      <c r="Z292" s="20">
        <f t="shared" si="254"/>
        <v>0</v>
      </c>
      <c r="AA292" s="20">
        <f t="shared" si="255"/>
        <v>0</v>
      </c>
      <c r="AB292" s="20">
        <f t="shared" si="256"/>
        <v>0</v>
      </c>
      <c r="AC292" s="20">
        <v>1.0990617337361952E-2</v>
      </c>
      <c r="AD292" s="20">
        <f t="shared" si="257"/>
        <v>0</v>
      </c>
      <c r="AE292" s="20">
        <f t="shared" si="258"/>
        <v>0</v>
      </c>
      <c r="AF292" s="20">
        <f t="shared" si="259"/>
        <v>0</v>
      </c>
      <c r="AG292" s="20">
        <v>1.8318000000000001</v>
      </c>
      <c r="AH292" s="20">
        <f t="shared" si="260"/>
        <v>0</v>
      </c>
      <c r="AI292" s="20">
        <f t="shared" si="261"/>
        <v>0</v>
      </c>
      <c r="AJ292" s="20">
        <f t="shared" si="262"/>
        <v>0</v>
      </c>
      <c r="AK292" s="20">
        <f t="shared" si="263"/>
        <v>0</v>
      </c>
      <c r="AL292" s="20">
        <f t="shared" si="264"/>
        <v>0</v>
      </c>
      <c r="AM292" s="20">
        <f t="shared" si="265"/>
        <v>0</v>
      </c>
      <c r="AN292" s="20">
        <v>9.7105263723742397E-3</v>
      </c>
      <c r="AO292" s="20">
        <f t="shared" si="266"/>
        <v>0</v>
      </c>
      <c r="AP292" s="20">
        <f t="shared" si="267"/>
        <v>0</v>
      </c>
      <c r="AQ292" s="20">
        <f t="shared" si="268"/>
        <v>0</v>
      </c>
      <c r="AR292" s="20">
        <v>2.4318</v>
      </c>
      <c r="AS292" s="20">
        <f t="shared" si="230"/>
        <v>0</v>
      </c>
      <c r="AT292" s="20">
        <f t="shared" si="269"/>
        <v>0</v>
      </c>
      <c r="AU292" s="20">
        <f t="shared" si="270"/>
        <v>0</v>
      </c>
      <c r="AV292" s="20">
        <f t="shared" si="271"/>
        <v>0</v>
      </c>
      <c r="AW292" s="20">
        <f t="shared" si="272"/>
        <v>0</v>
      </c>
      <c r="AX292" s="20">
        <f t="shared" si="273"/>
        <v>0</v>
      </c>
      <c r="AY292" s="20">
        <v>1.1320590830320554E-2</v>
      </c>
      <c r="AZ292" s="20">
        <f t="shared" si="274"/>
        <v>0</v>
      </c>
      <c r="BA292" s="20">
        <f t="shared" si="275"/>
        <v>0</v>
      </c>
      <c r="BB292" s="20">
        <f t="shared" si="276"/>
        <v>0</v>
      </c>
      <c r="BC292" s="20">
        <v>1.6318000000000001</v>
      </c>
      <c r="BD292" s="20">
        <f t="shared" si="231"/>
        <v>0</v>
      </c>
      <c r="BE292" s="20">
        <f t="shared" si="232"/>
        <v>0.34122746541936599</v>
      </c>
      <c r="BF292" s="20">
        <f t="shared" si="233"/>
        <v>0.32807143187270449</v>
      </c>
      <c r="BG292" s="20">
        <f t="shared" si="234"/>
        <v>0.35491338611512951</v>
      </c>
      <c r="BH292" s="20">
        <f t="shared" si="235"/>
        <v>0.31542468663212408</v>
      </c>
      <c r="BI292" s="20">
        <f t="shared" si="236"/>
        <v>0.36915062957774447</v>
      </c>
      <c r="BJ292" s="20">
        <f t="shared" si="237"/>
        <v>0</v>
      </c>
      <c r="BK292" s="20">
        <f t="shared" si="238"/>
        <v>0</v>
      </c>
      <c r="BL292" s="20">
        <f t="shared" si="239"/>
        <v>0</v>
      </c>
      <c r="BM292" s="20">
        <f t="shared" si="240"/>
        <v>0</v>
      </c>
      <c r="BN292" s="20">
        <f t="shared" si="241"/>
        <v>0</v>
      </c>
    </row>
    <row r="293" spans="1:66" x14ac:dyDescent="0.3">
      <c r="A293" s="20">
        <f t="shared" si="229"/>
        <v>276</v>
      </c>
      <c r="B293" s="20">
        <f t="shared" si="277"/>
        <v>0</v>
      </c>
      <c r="C293" s="20">
        <f t="shared" si="278"/>
        <v>0</v>
      </c>
      <c r="D293" s="20">
        <f t="shared" si="279"/>
        <v>0</v>
      </c>
      <c r="E293" s="20">
        <f t="shared" si="280"/>
        <v>0</v>
      </c>
      <c r="F293" s="20">
        <f t="shared" si="281"/>
        <v>0</v>
      </c>
      <c r="G293" s="20">
        <v>1.0605610877119642E-2</v>
      </c>
      <c r="H293" s="20">
        <f t="shared" si="282"/>
        <v>0</v>
      </c>
      <c r="I293" s="20">
        <f t="shared" si="283"/>
        <v>0</v>
      </c>
      <c r="J293" s="20">
        <f t="shared" si="284"/>
        <v>0</v>
      </c>
      <c r="K293" s="4">
        <v>2.0318000000000001</v>
      </c>
      <c r="L293" s="20">
        <f t="shared" si="242"/>
        <v>0</v>
      </c>
      <c r="M293" s="20">
        <f t="shared" si="243"/>
        <v>0</v>
      </c>
      <c r="N293" s="20">
        <f t="shared" si="244"/>
        <v>0</v>
      </c>
      <c r="O293" s="20">
        <f t="shared" si="245"/>
        <v>0</v>
      </c>
      <c r="P293" s="20">
        <f t="shared" si="246"/>
        <v>0</v>
      </c>
      <c r="Q293" s="20">
        <f t="shared" si="247"/>
        <v>0</v>
      </c>
      <c r="R293" s="20">
        <v>1.0175605072917149E-2</v>
      </c>
      <c r="S293" s="20">
        <f t="shared" si="248"/>
        <v>0</v>
      </c>
      <c r="T293" s="20">
        <f t="shared" si="249"/>
        <v>0</v>
      </c>
      <c r="U293" s="20">
        <f t="shared" si="250"/>
        <v>0</v>
      </c>
      <c r="V293" s="20">
        <v>2.2318000000000002</v>
      </c>
      <c r="W293" s="20">
        <f t="shared" si="251"/>
        <v>0</v>
      </c>
      <c r="X293" s="20">
        <f t="shared" si="252"/>
        <v>0</v>
      </c>
      <c r="Y293" s="20">
        <f t="shared" si="253"/>
        <v>0</v>
      </c>
      <c r="Z293" s="20">
        <f t="shared" si="254"/>
        <v>0</v>
      </c>
      <c r="AA293" s="20">
        <f t="shared" si="255"/>
        <v>0</v>
      </c>
      <c r="AB293" s="20">
        <f t="shared" si="256"/>
        <v>0</v>
      </c>
      <c r="AC293" s="20">
        <v>1.0990617337361952E-2</v>
      </c>
      <c r="AD293" s="20">
        <f t="shared" si="257"/>
        <v>0</v>
      </c>
      <c r="AE293" s="20">
        <f t="shared" si="258"/>
        <v>0</v>
      </c>
      <c r="AF293" s="20">
        <f t="shared" si="259"/>
        <v>0</v>
      </c>
      <c r="AG293" s="20">
        <v>1.8318000000000001</v>
      </c>
      <c r="AH293" s="20">
        <f t="shared" si="260"/>
        <v>0</v>
      </c>
      <c r="AI293" s="20">
        <f t="shared" si="261"/>
        <v>0</v>
      </c>
      <c r="AJ293" s="20">
        <f t="shared" si="262"/>
        <v>0</v>
      </c>
      <c r="AK293" s="20">
        <f t="shared" si="263"/>
        <v>0</v>
      </c>
      <c r="AL293" s="20">
        <f t="shared" si="264"/>
        <v>0</v>
      </c>
      <c r="AM293" s="20">
        <f t="shared" si="265"/>
        <v>0</v>
      </c>
      <c r="AN293" s="20">
        <v>9.7105263723742397E-3</v>
      </c>
      <c r="AO293" s="20">
        <f t="shared" si="266"/>
        <v>0</v>
      </c>
      <c r="AP293" s="20">
        <f t="shared" si="267"/>
        <v>0</v>
      </c>
      <c r="AQ293" s="20">
        <f t="shared" si="268"/>
        <v>0</v>
      </c>
      <c r="AR293" s="20">
        <v>2.4318</v>
      </c>
      <c r="AS293" s="20">
        <f t="shared" si="230"/>
        <v>0</v>
      </c>
      <c r="AT293" s="20">
        <f t="shared" si="269"/>
        <v>0</v>
      </c>
      <c r="AU293" s="20">
        <f t="shared" si="270"/>
        <v>0</v>
      </c>
      <c r="AV293" s="20">
        <f t="shared" si="271"/>
        <v>0</v>
      </c>
      <c r="AW293" s="20">
        <f t="shared" si="272"/>
        <v>0</v>
      </c>
      <c r="AX293" s="20">
        <f t="shared" si="273"/>
        <v>0</v>
      </c>
      <c r="AY293" s="20">
        <v>1.1320590830320554E-2</v>
      </c>
      <c r="AZ293" s="20">
        <f t="shared" si="274"/>
        <v>0</v>
      </c>
      <c r="BA293" s="20">
        <f t="shared" si="275"/>
        <v>0</v>
      </c>
      <c r="BB293" s="20">
        <f t="shared" si="276"/>
        <v>0</v>
      </c>
      <c r="BC293" s="20">
        <v>1.6318000000000001</v>
      </c>
      <c r="BD293" s="20">
        <f t="shared" si="231"/>
        <v>0</v>
      </c>
      <c r="BE293" s="20">
        <f t="shared" si="232"/>
        <v>0.33962931601712326</v>
      </c>
      <c r="BF293" s="20">
        <f t="shared" si="233"/>
        <v>0.32648074055137649</v>
      </c>
      <c r="BG293" s="20">
        <f t="shared" si="234"/>
        <v>0.35330974744783367</v>
      </c>
      <c r="BH293" s="20">
        <f t="shared" si="235"/>
        <v>0.3138432608880351</v>
      </c>
      <c r="BI293" s="20">
        <f t="shared" si="236"/>
        <v>0.36754364191800376</v>
      </c>
      <c r="BJ293" s="20">
        <f t="shared" si="237"/>
        <v>0</v>
      </c>
      <c r="BK293" s="20">
        <f t="shared" si="238"/>
        <v>0</v>
      </c>
      <c r="BL293" s="20">
        <f t="shared" si="239"/>
        <v>0</v>
      </c>
      <c r="BM293" s="20">
        <f t="shared" si="240"/>
        <v>0</v>
      </c>
      <c r="BN293" s="20">
        <f t="shared" si="241"/>
        <v>0</v>
      </c>
    </row>
    <row r="294" spans="1:66" x14ac:dyDescent="0.3">
      <c r="A294" s="20">
        <f t="shared" si="229"/>
        <v>277</v>
      </c>
      <c r="B294" s="20">
        <f t="shared" si="277"/>
        <v>0</v>
      </c>
      <c r="C294" s="20">
        <f t="shared" si="278"/>
        <v>0</v>
      </c>
      <c r="D294" s="20">
        <f t="shared" si="279"/>
        <v>0</v>
      </c>
      <c r="E294" s="20">
        <f t="shared" si="280"/>
        <v>0</v>
      </c>
      <c r="F294" s="20">
        <f t="shared" si="281"/>
        <v>0</v>
      </c>
      <c r="G294" s="20">
        <v>1.0605610877119642E-2</v>
      </c>
      <c r="H294" s="20">
        <f t="shared" si="282"/>
        <v>0</v>
      </c>
      <c r="I294" s="20">
        <f t="shared" si="283"/>
        <v>0</v>
      </c>
      <c r="J294" s="20">
        <f t="shared" si="284"/>
        <v>0</v>
      </c>
      <c r="K294" s="4">
        <v>2.0318000000000001</v>
      </c>
      <c r="L294" s="20">
        <f t="shared" si="242"/>
        <v>0</v>
      </c>
      <c r="M294" s="20">
        <f t="shared" si="243"/>
        <v>0</v>
      </c>
      <c r="N294" s="20">
        <f t="shared" si="244"/>
        <v>0</v>
      </c>
      <c r="O294" s="20">
        <f t="shared" si="245"/>
        <v>0</v>
      </c>
      <c r="P294" s="20">
        <f t="shared" si="246"/>
        <v>0</v>
      </c>
      <c r="Q294" s="20">
        <f t="shared" si="247"/>
        <v>0</v>
      </c>
      <c r="R294" s="20">
        <v>1.0175605072917149E-2</v>
      </c>
      <c r="S294" s="20">
        <f t="shared" si="248"/>
        <v>0</v>
      </c>
      <c r="T294" s="20">
        <f t="shared" si="249"/>
        <v>0</v>
      </c>
      <c r="U294" s="20">
        <f t="shared" si="250"/>
        <v>0</v>
      </c>
      <c r="V294" s="20">
        <v>2.2318000000000002</v>
      </c>
      <c r="W294" s="20">
        <f t="shared" si="251"/>
        <v>0</v>
      </c>
      <c r="X294" s="20">
        <f t="shared" si="252"/>
        <v>0</v>
      </c>
      <c r="Y294" s="20">
        <f t="shared" si="253"/>
        <v>0</v>
      </c>
      <c r="Z294" s="20">
        <f t="shared" si="254"/>
        <v>0</v>
      </c>
      <c r="AA294" s="20">
        <f t="shared" si="255"/>
        <v>0</v>
      </c>
      <c r="AB294" s="20">
        <f t="shared" si="256"/>
        <v>0</v>
      </c>
      <c r="AC294" s="20">
        <v>1.0990617337361952E-2</v>
      </c>
      <c r="AD294" s="20">
        <f t="shared" si="257"/>
        <v>0</v>
      </c>
      <c r="AE294" s="20">
        <f t="shared" si="258"/>
        <v>0</v>
      </c>
      <c r="AF294" s="20">
        <f t="shared" si="259"/>
        <v>0</v>
      </c>
      <c r="AG294" s="20">
        <v>1.8318000000000001</v>
      </c>
      <c r="AH294" s="20">
        <f t="shared" si="260"/>
        <v>0</v>
      </c>
      <c r="AI294" s="20">
        <f t="shared" si="261"/>
        <v>0</v>
      </c>
      <c r="AJ294" s="20">
        <f t="shared" si="262"/>
        <v>0</v>
      </c>
      <c r="AK294" s="20">
        <f t="shared" si="263"/>
        <v>0</v>
      </c>
      <c r="AL294" s="20">
        <f t="shared" si="264"/>
        <v>0</v>
      </c>
      <c r="AM294" s="20">
        <f t="shared" si="265"/>
        <v>0</v>
      </c>
      <c r="AN294" s="20">
        <v>9.7105263723742397E-3</v>
      </c>
      <c r="AO294" s="20">
        <f t="shared" si="266"/>
        <v>0</v>
      </c>
      <c r="AP294" s="20">
        <f t="shared" si="267"/>
        <v>0</v>
      </c>
      <c r="AQ294" s="20">
        <f t="shared" si="268"/>
        <v>0</v>
      </c>
      <c r="AR294" s="20">
        <v>2.4318</v>
      </c>
      <c r="AS294" s="20">
        <f t="shared" si="230"/>
        <v>0</v>
      </c>
      <c r="AT294" s="20">
        <f t="shared" si="269"/>
        <v>0</v>
      </c>
      <c r="AU294" s="20">
        <f t="shared" si="270"/>
        <v>0</v>
      </c>
      <c r="AV294" s="20">
        <f t="shared" si="271"/>
        <v>0</v>
      </c>
      <c r="AW294" s="20">
        <f t="shared" si="272"/>
        <v>0</v>
      </c>
      <c r="AX294" s="20">
        <f t="shared" si="273"/>
        <v>0</v>
      </c>
      <c r="AY294" s="20">
        <v>1.1320590830320554E-2</v>
      </c>
      <c r="AZ294" s="20">
        <f t="shared" si="274"/>
        <v>0</v>
      </c>
      <c r="BA294" s="20">
        <f t="shared" si="275"/>
        <v>0</v>
      </c>
      <c r="BB294" s="20">
        <f t="shared" si="276"/>
        <v>0</v>
      </c>
      <c r="BC294" s="20">
        <v>1.6318000000000001</v>
      </c>
      <c r="BD294" s="20">
        <f t="shared" si="231"/>
        <v>0</v>
      </c>
      <c r="BE294" s="20">
        <f t="shared" si="232"/>
        <v>0.33803865159710128</v>
      </c>
      <c r="BF294" s="20">
        <f t="shared" si="233"/>
        <v>0.32489776187624053</v>
      </c>
      <c r="BG294" s="20">
        <f t="shared" si="234"/>
        <v>0.35171335465256137</v>
      </c>
      <c r="BH294" s="20">
        <f t="shared" si="235"/>
        <v>0.31226976384290361</v>
      </c>
      <c r="BI294" s="20">
        <f t="shared" si="236"/>
        <v>0.36594364980190203</v>
      </c>
      <c r="BJ294" s="20">
        <f t="shared" si="237"/>
        <v>0</v>
      </c>
      <c r="BK294" s="20">
        <f t="shared" si="238"/>
        <v>0</v>
      </c>
      <c r="BL294" s="20">
        <f t="shared" si="239"/>
        <v>0</v>
      </c>
      <c r="BM294" s="20">
        <f t="shared" si="240"/>
        <v>0</v>
      </c>
      <c r="BN294" s="20">
        <f t="shared" si="241"/>
        <v>0</v>
      </c>
    </row>
    <row r="295" spans="1:66" x14ac:dyDescent="0.3">
      <c r="A295" s="20">
        <f t="shared" si="229"/>
        <v>278</v>
      </c>
      <c r="B295" s="20">
        <f t="shared" si="277"/>
        <v>0</v>
      </c>
      <c r="C295" s="20">
        <f t="shared" si="278"/>
        <v>0</v>
      </c>
      <c r="D295" s="20">
        <f t="shared" si="279"/>
        <v>0</v>
      </c>
      <c r="E295" s="20">
        <f t="shared" si="280"/>
        <v>0</v>
      </c>
      <c r="F295" s="20">
        <f t="shared" si="281"/>
        <v>0</v>
      </c>
      <c r="G295" s="20">
        <v>1.0605610877119642E-2</v>
      </c>
      <c r="H295" s="20">
        <f t="shared" si="282"/>
        <v>0</v>
      </c>
      <c r="I295" s="20">
        <f t="shared" si="283"/>
        <v>0</v>
      </c>
      <c r="J295" s="20">
        <f t="shared" si="284"/>
        <v>0</v>
      </c>
      <c r="K295" s="4">
        <v>2.0318000000000001</v>
      </c>
      <c r="L295" s="20">
        <f t="shared" si="242"/>
        <v>0</v>
      </c>
      <c r="M295" s="20">
        <f t="shared" si="243"/>
        <v>0</v>
      </c>
      <c r="N295" s="20">
        <f t="shared" si="244"/>
        <v>0</v>
      </c>
      <c r="O295" s="20">
        <f t="shared" si="245"/>
        <v>0</v>
      </c>
      <c r="P295" s="20">
        <f t="shared" si="246"/>
        <v>0</v>
      </c>
      <c r="Q295" s="20">
        <f t="shared" si="247"/>
        <v>0</v>
      </c>
      <c r="R295" s="20">
        <v>1.0175605072917149E-2</v>
      </c>
      <c r="S295" s="20">
        <f t="shared" si="248"/>
        <v>0</v>
      </c>
      <c r="T295" s="20">
        <f t="shared" si="249"/>
        <v>0</v>
      </c>
      <c r="U295" s="20">
        <f t="shared" si="250"/>
        <v>0</v>
      </c>
      <c r="V295" s="20">
        <v>2.2318000000000002</v>
      </c>
      <c r="W295" s="20">
        <f t="shared" si="251"/>
        <v>0</v>
      </c>
      <c r="X295" s="20">
        <f t="shared" si="252"/>
        <v>0</v>
      </c>
      <c r="Y295" s="20">
        <f t="shared" si="253"/>
        <v>0</v>
      </c>
      <c r="Z295" s="20">
        <f t="shared" si="254"/>
        <v>0</v>
      </c>
      <c r="AA295" s="20">
        <f t="shared" si="255"/>
        <v>0</v>
      </c>
      <c r="AB295" s="20">
        <f t="shared" si="256"/>
        <v>0</v>
      </c>
      <c r="AC295" s="20">
        <v>1.0990617337361952E-2</v>
      </c>
      <c r="AD295" s="20">
        <f t="shared" si="257"/>
        <v>0</v>
      </c>
      <c r="AE295" s="20">
        <f t="shared" si="258"/>
        <v>0</v>
      </c>
      <c r="AF295" s="20">
        <f t="shared" si="259"/>
        <v>0</v>
      </c>
      <c r="AG295" s="20">
        <v>1.8318000000000001</v>
      </c>
      <c r="AH295" s="20">
        <f t="shared" si="260"/>
        <v>0</v>
      </c>
      <c r="AI295" s="20">
        <f t="shared" si="261"/>
        <v>0</v>
      </c>
      <c r="AJ295" s="20">
        <f t="shared" si="262"/>
        <v>0</v>
      </c>
      <c r="AK295" s="20">
        <f t="shared" si="263"/>
        <v>0</v>
      </c>
      <c r="AL295" s="20">
        <f t="shared" si="264"/>
        <v>0</v>
      </c>
      <c r="AM295" s="20">
        <f t="shared" si="265"/>
        <v>0</v>
      </c>
      <c r="AN295" s="20">
        <v>9.7105263723742397E-3</v>
      </c>
      <c r="AO295" s="20">
        <f t="shared" si="266"/>
        <v>0</v>
      </c>
      <c r="AP295" s="20">
        <f t="shared" si="267"/>
        <v>0</v>
      </c>
      <c r="AQ295" s="20">
        <f t="shared" si="268"/>
        <v>0</v>
      </c>
      <c r="AR295" s="20">
        <v>2.4318</v>
      </c>
      <c r="AS295" s="20">
        <f t="shared" si="230"/>
        <v>0</v>
      </c>
      <c r="AT295" s="20">
        <f t="shared" si="269"/>
        <v>0</v>
      </c>
      <c r="AU295" s="20">
        <f t="shared" si="270"/>
        <v>0</v>
      </c>
      <c r="AV295" s="20">
        <f t="shared" si="271"/>
        <v>0</v>
      </c>
      <c r="AW295" s="20">
        <f t="shared" si="272"/>
        <v>0</v>
      </c>
      <c r="AX295" s="20">
        <f t="shared" si="273"/>
        <v>0</v>
      </c>
      <c r="AY295" s="20">
        <v>1.1320590830320554E-2</v>
      </c>
      <c r="AZ295" s="20">
        <f t="shared" si="274"/>
        <v>0</v>
      </c>
      <c r="BA295" s="20">
        <f t="shared" si="275"/>
        <v>0</v>
      </c>
      <c r="BB295" s="20">
        <f t="shared" si="276"/>
        <v>0</v>
      </c>
      <c r="BC295" s="20">
        <v>1.6318000000000001</v>
      </c>
      <c r="BD295" s="20">
        <f t="shared" si="231"/>
        <v>0</v>
      </c>
      <c r="BE295" s="20">
        <f t="shared" si="232"/>
        <v>0.33645543710315395</v>
      </c>
      <c r="BF295" s="20">
        <f t="shared" si="233"/>
        <v>0.32332245845166208</v>
      </c>
      <c r="BG295" s="20">
        <f t="shared" si="234"/>
        <v>0.35012417498960485</v>
      </c>
      <c r="BH295" s="20">
        <f t="shared" si="235"/>
        <v>0.31070415574508947</v>
      </c>
      <c r="BI295" s="20">
        <f t="shared" si="236"/>
        <v>0.36435062277641705</v>
      </c>
      <c r="BJ295" s="20">
        <f t="shared" si="237"/>
        <v>0</v>
      </c>
      <c r="BK295" s="20">
        <f t="shared" si="238"/>
        <v>0</v>
      </c>
      <c r="BL295" s="20">
        <f t="shared" si="239"/>
        <v>0</v>
      </c>
      <c r="BM295" s="20">
        <f t="shared" si="240"/>
        <v>0</v>
      </c>
      <c r="BN295" s="20">
        <f t="shared" si="241"/>
        <v>0</v>
      </c>
    </row>
    <row r="296" spans="1:66" x14ac:dyDescent="0.3">
      <c r="A296" s="20">
        <f t="shared" si="229"/>
        <v>279</v>
      </c>
      <c r="B296" s="20">
        <f t="shared" si="277"/>
        <v>0</v>
      </c>
      <c r="C296" s="20">
        <f t="shared" si="278"/>
        <v>0</v>
      </c>
      <c r="D296" s="20">
        <f t="shared" si="279"/>
        <v>0</v>
      </c>
      <c r="E296" s="20">
        <f t="shared" si="280"/>
        <v>0</v>
      </c>
      <c r="F296" s="20">
        <f t="shared" si="281"/>
        <v>0</v>
      </c>
      <c r="G296" s="20">
        <v>1.0605610877119642E-2</v>
      </c>
      <c r="H296" s="20">
        <f t="shared" si="282"/>
        <v>0</v>
      </c>
      <c r="I296" s="20">
        <f t="shared" si="283"/>
        <v>0</v>
      </c>
      <c r="J296" s="20">
        <f t="shared" si="284"/>
        <v>0</v>
      </c>
      <c r="K296" s="4">
        <v>2.0318000000000001</v>
      </c>
      <c r="L296" s="20">
        <f t="shared" si="242"/>
        <v>0</v>
      </c>
      <c r="M296" s="20">
        <f t="shared" si="243"/>
        <v>0</v>
      </c>
      <c r="N296" s="20">
        <f t="shared" si="244"/>
        <v>0</v>
      </c>
      <c r="O296" s="20">
        <f t="shared" si="245"/>
        <v>0</v>
      </c>
      <c r="P296" s="20">
        <f t="shared" si="246"/>
        <v>0</v>
      </c>
      <c r="Q296" s="20">
        <f t="shared" si="247"/>
        <v>0</v>
      </c>
      <c r="R296" s="20">
        <v>1.0175605072917149E-2</v>
      </c>
      <c r="S296" s="20">
        <f t="shared" si="248"/>
        <v>0</v>
      </c>
      <c r="T296" s="20">
        <f t="shared" si="249"/>
        <v>0</v>
      </c>
      <c r="U296" s="20">
        <f t="shared" si="250"/>
        <v>0</v>
      </c>
      <c r="V296" s="20">
        <v>2.2318000000000002</v>
      </c>
      <c r="W296" s="20">
        <f t="shared" si="251"/>
        <v>0</v>
      </c>
      <c r="X296" s="20">
        <f t="shared" si="252"/>
        <v>0</v>
      </c>
      <c r="Y296" s="20">
        <f t="shared" si="253"/>
        <v>0</v>
      </c>
      <c r="Z296" s="20">
        <f t="shared" si="254"/>
        <v>0</v>
      </c>
      <c r="AA296" s="20">
        <f t="shared" si="255"/>
        <v>0</v>
      </c>
      <c r="AB296" s="20">
        <f t="shared" si="256"/>
        <v>0</v>
      </c>
      <c r="AC296" s="20">
        <v>1.0990617337361952E-2</v>
      </c>
      <c r="AD296" s="20">
        <f t="shared" si="257"/>
        <v>0</v>
      </c>
      <c r="AE296" s="20">
        <f t="shared" si="258"/>
        <v>0</v>
      </c>
      <c r="AF296" s="20">
        <f t="shared" si="259"/>
        <v>0</v>
      </c>
      <c r="AG296" s="20">
        <v>1.8318000000000001</v>
      </c>
      <c r="AH296" s="20">
        <f t="shared" si="260"/>
        <v>0</v>
      </c>
      <c r="AI296" s="20">
        <f t="shared" si="261"/>
        <v>0</v>
      </c>
      <c r="AJ296" s="20">
        <f t="shared" si="262"/>
        <v>0</v>
      </c>
      <c r="AK296" s="20">
        <f t="shared" si="263"/>
        <v>0</v>
      </c>
      <c r="AL296" s="20">
        <f t="shared" si="264"/>
        <v>0</v>
      </c>
      <c r="AM296" s="20">
        <f t="shared" si="265"/>
        <v>0</v>
      </c>
      <c r="AN296" s="20">
        <v>9.7105263723742397E-3</v>
      </c>
      <c r="AO296" s="20">
        <f t="shared" si="266"/>
        <v>0</v>
      </c>
      <c r="AP296" s="20">
        <f t="shared" si="267"/>
        <v>0</v>
      </c>
      <c r="AQ296" s="20">
        <f t="shared" si="268"/>
        <v>0</v>
      </c>
      <c r="AR296" s="20">
        <v>2.4318</v>
      </c>
      <c r="AS296" s="20">
        <f t="shared" si="230"/>
        <v>0</v>
      </c>
      <c r="AT296" s="20">
        <f t="shared" si="269"/>
        <v>0</v>
      </c>
      <c r="AU296" s="20">
        <f t="shared" si="270"/>
        <v>0</v>
      </c>
      <c r="AV296" s="20">
        <f t="shared" si="271"/>
        <v>0</v>
      </c>
      <c r="AW296" s="20">
        <f t="shared" si="272"/>
        <v>0</v>
      </c>
      <c r="AX296" s="20">
        <f t="shared" si="273"/>
        <v>0</v>
      </c>
      <c r="AY296" s="20">
        <v>1.1320590830320554E-2</v>
      </c>
      <c r="AZ296" s="20">
        <f t="shared" si="274"/>
        <v>0</v>
      </c>
      <c r="BA296" s="20">
        <f t="shared" si="275"/>
        <v>0</v>
      </c>
      <c r="BB296" s="20">
        <f t="shared" si="276"/>
        <v>0</v>
      </c>
      <c r="BC296" s="20">
        <v>1.6318000000000001</v>
      </c>
      <c r="BD296" s="20">
        <f t="shared" si="231"/>
        <v>0</v>
      </c>
      <c r="BE296" s="20">
        <f t="shared" si="232"/>
        <v>0.33487963764332185</v>
      </c>
      <c r="BF296" s="20">
        <f t="shared" si="233"/>
        <v>0.32175479306332355</v>
      </c>
      <c r="BG296" s="20">
        <f t="shared" si="234"/>
        <v>0.34854217586718722</v>
      </c>
      <c r="BH296" s="20">
        <f t="shared" si="235"/>
        <v>0.30914639704225283</v>
      </c>
      <c r="BI296" s="20">
        <f t="shared" si="236"/>
        <v>0.36276453052109492</v>
      </c>
      <c r="BJ296" s="20">
        <f t="shared" si="237"/>
        <v>0</v>
      </c>
      <c r="BK296" s="20">
        <f t="shared" si="238"/>
        <v>0</v>
      </c>
      <c r="BL296" s="20">
        <f t="shared" si="239"/>
        <v>0</v>
      </c>
      <c r="BM296" s="20">
        <f t="shared" si="240"/>
        <v>0</v>
      </c>
      <c r="BN296" s="20">
        <f t="shared" si="241"/>
        <v>0</v>
      </c>
    </row>
    <row r="297" spans="1:66" x14ac:dyDescent="0.3">
      <c r="A297" s="20">
        <f t="shared" si="229"/>
        <v>280</v>
      </c>
      <c r="B297" s="20">
        <f t="shared" si="277"/>
        <v>0</v>
      </c>
      <c r="C297" s="20">
        <f t="shared" si="278"/>
        <v>0</v>
      </c>
      <c r="D297" s="20">
        <f t="shared" si="279"/>
        <v>0</v>
      </c>
      <c r="E297" s="20">
        <f t="shared" si="280"/>
        <v>0</v>
      </c>
      <c r="F297" s="20">
        <f t="shared" si="281"/>
        <v>0</v>
      </c>
      <c r="G297" s="20">
        <v>1.0605610877119642E-2</v>
      </c>
      <c r="H297" s="20">
        <f t="shared" si="282"/>
        <v>0</v>
      </c>
      <c r="I297" s="20">
        <f t="shared" si="283"/>
        <v>0</v>
      </c>
      <c r="J297" s="20">
        <f t="shared" si="284"/>
        <v>0</v>
      </c>
      <c r="K297" s="4">
        <v>2.0318000000000001</v>
      </c>
      <c r="L297" s="20">
        <f t="shared" si="242"/>
        <v>0</v>
      </c>
      <c r="M297" s="20">
        <f t="shared" si="243"/>
        <v>0</v>
      </c>
      <c r="N297" s="20">
        <f t="shared" si="244"/>
        <v>0</v>
      </c>
      <c r="O297" s="20">
        <f t="shared" si="245"/>
        <v>0</v>
      </c>
      <c r="P297" s="20">
        <f t="shared" si="246"/>
        <v>0</v>
      </c>
      <c r="Q297" s="20">
        <f t="shared" si="247"/>
        <v>0</v>
      </c>
      <c r="R297" s="20">
        <v>1.0175605072917149E-2</v>
      </c>
      <c r="S297" s="20">
        <f t="shared" si="248"/>
        <v>0</v>
      </c>
      <c r="T297" s="20">
        <f t="shared" si="249"/>
        <v>0</v>
      </c>
      <c r="U297" s="20">
        <f t="shared" si="250"/>
        <v>0</v>
      </c>
      <c r="V297" s="20">
        <v>2.2318000000000002</v>
      </c>
      <c r="W297" s="20">
        <f t="shared" si="251"/>
        <v>0</v>
      </c>
      <c r="X297" s="20">
        <f t="shared" si="252"/>
        <v>0</v>
      </c>
      <c r="Y297" s="20">
        <f t="shared" si="253"/>
        <v>0</v>
      </c>
      <c r="Z297" s="20">
        <f t="shared" si="254"/>
        <v>0</v>
      </c>
      <c r="AA297" s="20">
        <f t="shared" si="255"/>
        <v>0</v>
      </c>
      <c r="AB297" s="20">
        <f t="shared" si="256"/>
        <v>0</v>
      </c>
      <c r="AC297" s="20">
        <v>1.0990617337361952E-2</v>
      </c>
      <c r="AD297" s="20">
        <f t="shared" si="257"/>
        <v>0</v>
      </c>
      <c r="AE297" s="20">
        <f t="shared" si="258"/>
        <v>0</v>
      </c>
      <c r="AF297" s="20">
        <f t="shared" si="259"/>
        <v>0</v>
      </c>
      <c r="AG297" s="20">
        <v>1.8318000000000001</v>
      </c>
      <c r="AH297" s="20">
        <f t="shared" si="260"/>
        <v>0</v>
      </c>
      <c r="AI297" s="20">
        <f t="shared" si="261"/>
        <v>0</v>
      </c>
      <c r="AJ297" s="20">
        <f t="shared" si="262"/>
        <v>0</v>
      </c>
      <c r="AK297" s="20">
        <f t="shared" si="263"/>
        <v>0</v>
      </c>
      <c r="AL297" s="20">
        <f t="shared" si="264"/>
        <v>0</v>
      </c>
      <c r="AM297" s="20">
        <f t="shared" si="265"/>
        <v>0</v>
      </c>
      <c r="AN297" s="20">
        <v>9.7105263723742397E-3</v>
      </c>
      <c r="AO297" s="20">
        <f t="shared" si="266"/>
        <v>0</v>
      </c>
      <c r="AP297" s="20">
        <f t="shared" si="267"/>
        <v>0</v>
      </c>
      <c r="AQ297" s="20">
        <f t="shared" si="268"/>
        <v>0</v>
      </c>
      <c r="AR297" s="20">
        <v>2.4318</v>
      </c>
      <c r="AS297" s="20">
        <f t="shared" si="230"/>
        <v>0</v>
      </c>
      <c r="AT297" s="20">
        <f t="shared" si="269"/>
        <v>0</v>
      </c>
      <c r="AU297" s="20">
        <f t="shared" si="270"/>
        <v>0</v>
      </c>
      <c r="AV297" s="20">
        <f t="shared" si="271"/>
        <v>0</v>
      </c>
      <c r="AW297" s="20">
        <f t="shared" si="272"/>
        <v>0</v>
      </c>
      <c r="AX297" s="20">
        <f t="shared" si="273"/>
        <v>0</v>
      </c>
      <c r="AY297" s="20">
        <v>1.1320590830320554E-2</v>
      </c>
      <c r="AZ297" s="20">
        <f t="shared" si="274"/>
        <v>0</v>
      </c>
      <c r="BA297" s="20">
        <f t="shared" si="275"/>
        <v>0</v>
      </c>
      <c r="BB297" s="20">
        <f t="shared" si="276"/>
        <v>0</v>
      </c>
      <c r="BC297" s="20">
        <v>1.6318000000000001</v>
      </c>
      <c r="BD297" s="20">
        <f t="shared" si="231"/>
        <v>0</v>
      </c>
      <c r="BE297" s="20">
        <f t="shared" si="232"/>
        <v>0.33331121848906298</v>
      </c>
      <c r="BF297" s="20">
        <f t="shared" si="233"/>
        <v>0.32019472867734522</v>
      </c>
      <c r="BG297" s="20">
        <f t="shared" si="234"/>
        <v>0.34696732484079412</v>
      </c>
      <c r="BH297" s="20">
        <f t="shared" si="235"/>
        <v>0.3075964483803551</v>
      </c>
      <c r="BI297" s="20">
        <f t="shared" si="236"/>
        <v>0.36118534284747278</v>
      </c>
      <c r="BJ297" s="20">
        <f t="shared" si="237"/>
        <v>0</v>
      </c>
      <c r="BK297" s="20">
        <f t="shared" si="238"/>
        <v>0</v>
      </c>
      <c r="BL297" s="20">
        <f t="shared" si="239"/>
        <v>0</v>
      </c>
      <c r="BM297" s="20">
        <f t="shared" si="240"/>
        <v>0</v>
      </c>
      <c r="BN297" s="20">
        <f t="shared" si="241"/>
        <v>0</v>
      </c>
    </row>
    <row r="298" spans="1:66" x14ac:dyDescent="0.3">
      <c r="A298" s="20">
        <f t="shared" si="229"/>
        <v>281</v>
      </c>
      <c r="B298" s="20">
        <f t="shared" si="277"/>
        <v>0</v>
      </c>
      <c r="C298" s="20">
        <f t="shared" si="278"/>
        <v>0</v>
      </c>
      <c r="D298" s="20">
        <f t="shared" si="279"/>
        <v>0</v>
      </c>
      <c r="E298" s="20">
        <f t="shared" si="280"/>
        <v>0</v>
      </c>
      <c r="F298" s="20">
        <f t="shared" si="281"/>
        <v>0</v>
      </c>
      <c r="G298" s="20">
        <v>1.0605610877119642E-2</v>
      </c>
      <c r="H298" s="20">
        <f t="shared" si="282"/>
        <v>0</v>
      </c>
      <c r="I298" s="20">
        <f t="shared" si="283"/>
        <v>0</v>
      </c>
      <c r="J298" s="20">
        <f t="shared" si="284"/>
        <v>0</v>
      </c>
      <c r="K298" s="4">
        <v>2.0318000000000001</v>
      </c>
      <c r="L298" s="20">
        <f t="shared" si="242"/>
        <v>0</v>
      </c>
      <c r="M298" s="20">
        <f t="shared" si="243"/>
        <v>0</v>
      </c>
      <c r="N298" s="20">
        <f t="shared" si="244"/>
        <v>0</v>
      </c>
      <c r="O298" s="20">
        <f t="shared" si="245"/>
        <v>0</v>
      </c>
      <c r="P298" s="20">
        <f t="shared" si="246"/>
        <v>0</v>
      </c>
      <c r="Q298" s="20">
        <f t="shared" si="247"/>
        <v>0</v>
      </c>
      <c r="R298" s="20">
        <v>1.0175605072917149E-2</v>
      </c>
      <c r="S298" s="20">
        <f t="shared" si="248"/>
        <v>0</v>
      </c>
      <c r="T298" s="20">
        <f t="shared" si="249"/>
        <v>0</v>
      </c>
      <c r="U298" s="20">
        <f t="shared" si="250"/>
        <v>0</v>
      </c>
      <c r="V298" s="20">
        <v>2.2318000000000002</v>
      </c>
      <c r="W298" s="20">
        <f t="shared" si="251"/>
        <v>0</v>
      </c>
      <c r="X298" s="20">
        <f t="shared" si="252"/>
        <v>0</v>
      </c>
      <c r="Y298" s="20">
        <f t="shared" si="253"/>
        <v>0</v>
      </c>
      <c r="Z298" s="20">
        <f t="shared" si="254"/>
        <v>0</v>
      </c>
      <c r="AA298" s="20">
        <f t="shared" si="255"/>
        <v>0</v>
      </c>
      <c r="AB298" s="20">
        <f t="shared" si="256"/>
        <v>0</v>
      </c>
      <c r="AC298" s="20">
        <v>1.0990617337361952E-2</v>
      </c>
      <c r="AD298" s="20">
        <f t="shared" si="257"/>
        <v>0</v>
      </c>
      <c r="AE298" s="20">
        <f t="shared" si="258"/>
        <v>0</v>
      </c>
      <c r="AF298" s="20">
        <f t="shared" si="259"/>
        <v>0</v>
      </c>
      <c r="AG298" s="20">
        <v>1.8318000000000001</v>
      </c>
      <c r="AH298" s="20">
        <f t="shared" si="260"/>
        <v>0</v>
      </c>
      <c r="AI298" s="20">
        <f t="shared" si="261"/>
        <v>0</v>
      </c>
      <c r="AJ298" s="20">
        <f t="shared" si="262"/>
        <v>0</v>
      </c>
      <c r="AK298" s="20">
        <f t="shared" si="263"/>
        <v>0</v>
      </c>
      <c r="AL298" s="20">
        <f t="shared" si="264"/>
        <v>0</v>
      </c>
      <c r="AM298" s="20">
        <f t="shared" si="265"/>
        <v>0</v>
      </c>
      <c r="AN298" s="20">
        <v>9.7105263723742397E-3</v>
      </c>
      <c r="AO298" s="20">
        <f t="shared" si="266"/>
        <v>0</v>
      </c>
      <c r="AP298" s="20">
        <f t="shared" si="267"/>
        <v>0</v>
      </c>
      <c r="AQ298" s="20">
        <f t="shared" si="268"/>
        <v>0</v>
      </c>
      <c r="AR298" s="20">
        <v>2.4318</v>
      </c>
      <c r="AS298" s="20">
        <f t="shared" si="230"/>
        <v>0</v>
      </c>
      <c r="AT298" s="20">
        <f t="shared" si="269"/>
        <v>0</v>
      </c>
      <c r="AU298" s="20">
        <f t="shared" si="270"/>
        <v>0</v>
      </c>
      <c r="AV298" s="20">
        <f t="shared" si="271"/>
        <v>0</v>
      </c>
      <c r="AW298" s="20">
        <f t="shared" si="272"/>
        <v>0</v>
      </c>
      <c r="AX298" s="20">
        <f t="shared" si="273"/>
        <v>0</v>
      </c>
      <c r="AY298" s="20">
        <v>1.1320590830320554E-2</v>
      </c>
      <c r="AZ298" s="20">
        <f t="shared" si="274"/>
        <v>0</v>
      </c>
      <c r="BA298" s="20">
        <f t="shared" si="275"/>
        <v>0</v>
      </c>
      <c r="BB298" s="20">
        <f t="shared" si="276"/>
        <v>0</v>
      </c>
      <c r="BC298" s="20">
        <v>1.6318000000000001</v>
      </c>
      <c r="BD298" s="20">
        <f t="shared" si="231"/>
        <v>0</v>
      </c>
      <c r="BE298" s="20">
        <f t="shared" si="232"/>
        <v>0.33175014507448763</v>
      </c>
      <c r="BF298" s="20">
        <f t="shared" si="233"/>
        <v>0.31864222843941026</v>
      </c>
      <c r="BG298" s="20">
        <f t="shared" si="234"/>
        <v>0.34539958961250827</v>
      </c>
      <c r="BH298" s="20">
        <f t="shared" si="235"/>
        <v>0.30605427060266466</v>
      </c>
      <c r="BI298" s="20">
        <f t="shared" si="236"/>
        <v>0.35961302969850423</v>
      </c>
      <c r="BJ298" s="20">
        <f t="shared" si="237"/>
        <v>0</v>
      </c>
      <c r="BK298" s="20">
        <f t="shared" si="238"/>
        <v>0</v>
      </c>
      <c r="BL298" s="20">
        <f t="shared" si="239"/>
        <v>0</v>
      </c>
      <c r="BM298" s="20">
        <f t="shared" si="240"/>
        <v>0</v>
      </c>
      <c r="BN298" s="20">
        <f t="shared" si="241"/>
        <v>0</v>
      </c>
    </row>
    <row r="299" spans="1:66" x14ac:dyDescent="0.3">
      <c r="A299" s="20">
        <f t="shared" si="229"/>
        <v>282</v>
      </c>
      <c r="B299" s="20">
        <f t="shared" si="277"/>
        <v>0</v>
      </c>
      <c r="C299" s="20">
        <f t="shared" si="278"/>
        <v>0</v>
      </c>
      <c r="D299" s="20">
        <f t="shared" si="279"/>
        <v>0</v>
      </c>
      <c r="E299" s="20">
        <f t="shared" si="280"/>
        <v>0</v>
      </c>
      <c r="F299" s="20">
        <f t="shared" si="281"/>
        <v>0</v>
      </c>
      <c r="G299" s="20">
        <v>1.0605610877119642E-2</v>
      </c>
      <c r="H299" s="20">
        <f t="shared" si="282"/>
        <v>0</v>
      </c>
      <c r="I299" s="20">
        <f t="shared" si="283"/>
        <v>0</v>
      </c>
      <c r="J299" s="20">
        <f t="shared" si="284"/>
        <v>0</v>
      </c>
      <c r="K299" s="4">
        <v>2.0318000000000001</v>
      </c>
      <c r="L299" s="20">
        <f t="shared" si="242"/>
        <v>0</v>
      </c>
      <c r="M299" s="20">
        <f t="shared" si="243"/>
        <v>0</v>
      </c>
      <c r="N299" s="20">
        <f t="shared" si="244"/>
        <v>0</v>
      </c>
      <c r="O299" s="20">
        <f t="shared" si="245"/>
        <v>0</v>
      </c>
      <c r="P299" s="20">
        <f t="shared" si="246"/>
        <v>0</v>
      </c>
      <c r="Q299" s="20">
        <f t="shared" si="247"/>
        <v>0</v>
      </c>
      <c r="R299" s="20">
        <v>1.0175605072917149E-2</v>
      </c>
      <c r="S299" s="20">
        <f t="shared" si="248"/>
        <v>0</v>
      </c>
      <c r="T299" s="20">
        <f t="shared" si="249"/>
        <v>0</v>
      </c>
      <c r="U299" s="20">
        <f t="shared" si="250"/>
        <v>0</v>
      </c>
      <c r="V299" s="20">
        <v>2.2318000000000002</v>
      </c>
      <c r="W299" s="20">
        <f t="shared" si="251"/>
        <v>0</v>
      </c>
      <c r="X299" s="20">
        <f t="shared" si="252"/>
        <v>0</v>
      </c>
      <c r="Y299" s="20">
        <f t="shared" si="253"/>
        <v>0</v>
      </c>
      <c r="Z299" s="20">
        <f t="shared" si="254"/>
        <v>0</v>
      </c>
      <c r="AA299" s="20">
        <f t="shared" si="255"/>
        <v>0</v>
      </c>
      <c r="AB299" s="20">
        <f t="shared" si="256"/>
        <v>0</v>
      </c>
      <c r="AC299" s="20">
        <v>1.0990617337361952E-2</v>
      </c>
      <c r="AD299" s="20">
        <f t="shared" si="257"/>
        <v>0</v>
      </c>
      <c r="AE299" s="20">
        <f t="shared" si="258"/>
        <v>0</v>
      </c>
      <c r="AF299" s="20">
        <f t="shared" si="259"/>
        <v>0</v>
      </c>
      <c r="AG299" s="20">
        <v>1.8318000000000001</v>
      </c>
      <c r="AH299" s="20">
        <f t="shared" si="260"/>
        <v>0</v>
      </c>
      <c r="AI299" s="20">
        <f t="shared" si="261"/>
        <v>0</v>
      </c>
      <c r="AJ299" s="20">
        <f t="shared" si="262"/>
        <v>0</v>
      </c>
      <c r="AK299" s="20">
        <f t="shared" si="263"/>
        <v>0</v>
      </c>
      <c r="AL299" s="20">
        <f t="shared" si="264"/>
        <v>0</v>
      </c>
      <c r="AM299" s="20">
        <f t="shared" si="265"/>
        <v>0</v>
      </c>
      <c r="AN299" s="20">
        <v>9.7105263723742397E-3</v>
      </c>
      <c r="AO299" s="20">
        <f t="shared" si="266"/>
        <v>0</v>
      </c>
      <c r="AP299" s="20">
        <f t="shared" si="267"/>
        <v>0</v>
      </c>
      <c r="AQ299" s="20">
        <f t="shared" si="268"/>
        <v>0</v>
      </c>
      <c r="AR299" s="20">
        <v>2.4318</v>
      </c>
      <c r="AS299" s="20">
        <f t="shared" si="230"/>
        <v>0</v>
      </c>
      <c r="AT299" s="20">
        <f t="shared" si="269"/>
        <v>0</v>
      </c>
      <c r="AU299" s="20">
        <f t="shared" si="270"/>
        <v>0</v>
      </c>
      <c r="AV299" s="20">
        <f t="shared" si="271"/>
        <v>0</v>
      </c>
      <c r="AW299" s="20">
        <f t="shared" si="272"/>
        <v>0</v>
      </c>
      <c r="AX299" s="20">
        <f t="shared" si="273"/>
        <v>0</v>
      </c>
      <c r="AY299" s="20">
        <v>1.1320590830320554E-2</v>
      </c>
      <c r="AZ299" s="20">
        <f t="shared" si="274"/>
        <v>0</v>
      </c>
      <c r="BA299" s="20">
        <f t="shared" si="275"/>
        <v>0</v>
      </c>
      <c r="BB299" s="20">
        <f t="shared" si="276"/>
        <v>0</v>
      </c>
      <c r="BC299" s="20">
        <v>1.6318000000000001</v>
      </c>
      <c r="BD299" s="20">
        <f t="shared" si="231"/>
        <v>0</v>
      </c>
      <c r="BE299" s="20">
        <f t="shared" si="232"/>
        <v>0.33019638299559656</v>
      </c>
      <c r="BF299" s="20">
        <f t="shared" si="233"/>
        <v>0.31709725567389418</v>
      </c>
      <c r="BG299" s="20">
        <f t="shared" si="234"/>
        <v>0.34383893803034715</v>
      </c>
      <c r="BH299" s="20">
        <f t="shared" si="235"/>
        <v>0.30451982474876765</v>
      </c>
      <c r="BI299" s="20">
        <f t="shared" si="236"/>
        <v>0.35804756114798736</v>
      </c>
      <c r="BJ299" s="20">
        <f t="shared" si="237"/>
        <v>0</v>
      </c>
      <c r="BK299" s="20">
        <f t="shared" si="238"/>
        <v>0</v>
      </c>
      <c r="BL299" s="20">
        <f t="shared" si="239"/>
        <v>0</v>
      </c>
      <c r="BM299" s="20">
        <f t="shared" si="240"/>
        <v>0</v>
      </c>
      <c r="BN299" s="20">
        <f t="shared" si="241"/>
        <v>0</v>
      </c>
    </row>
    <row r="300" spans="1:66" x14ac:dyDescent="0.3">
      <c r="A300" s="20">
        <f t="shared" si="229"/>
        <v>283</v>
      </c>
      <c r="B300" s="20">
        <f t="shared" si="277"/>
        <v>0</v>
      </c>
      <c r="C300" s="20">
        <f t="shared" si="278"/>
        <v>0</v>
      </c>
      <c r="D300" s="20">
        <f t="shared" si="279"/>
        <v>0</v>
      </c>
      <c r="E300" s="20">
        <f t="shared" si="280"/>
        <v>0</v>
      </c>
      <c r="F300" s="20">
        <f t="shared" si="281"/>
        <v>0</v>
      </c>
      <c r="G300" s="20">
        <v>1.0605610877119642E-2</v>
      </c>
      <c r="H300" s="20">
        <f t="shared" si="282"/>
        <v>0</v>
      </c>
      <c r="I300" s="20">
        <f t="shared" si="283"/>
        <v>0</v>
      </c>
      <c r="J300" s="20">
        <f t="shared" si="284"/>
        <v>0</v>
      </c>
      <c r="K300" s="4">
        <v>2.0318000000000001</v>
      </c>
      <c r="L300" s="20">
        <f t="shared" si="242"/>
        <v>0</v>
      </c>
      <c r="M300" s="20">
        <f t="shared" si="243"/>
        <v>0</v>
      </c>
      <c r="N300" s="20">
        <f t="shared" si="244"/>
        <v>0</v>
      </c>
      <c r="O300" s="20">
        <f t="shared" si="245"/>
        <v>0</v>
      </c>
      <c r="P300" s="20">
        <f t="shared" si="246"/>
        <v>0</v>
      </c>
      <c r="Q300" s="20">
        <f t="shared" si="247"/>
        <v>0</v>
      </c>
      <c r="R300" s="20">
        <v>1.0175605072917149E-2</v>
      </c>
      <c r="S300" s="20">
        <f t="shared" si="248"/>
        <v>0</v>
      </c>
      <c r="T300" s="20">
        <f t="shared" si="249"/>
        <v>0</v>
      </c>
      <c r="U300" s="20">
        <f t="shared" si="250"/>
        <v>0</v>
      </c>
      <c r="V300" s="20">
        <v>2.2318000000000002</v>
      </c>
      <c r="W300" s="20">
        <f t="shared" si="251"/>
        <v>0</v>
      </c>
      <c r="X300" s="20">
        <f t="shared" si="252"/>
        <v>0</v>
      </c>
      <c r="Y300" s="20">
        <f t="shared" si="253"/>
        <v>0</v>
      </c>
      <c r="Z300" s="20">
        <f t="shared" si="254"/>
        <v>0</v>
      </c>
      <c r="AA300" s="20">
        <f t="shared" si="255"/>
        <v>0</v>
      </c>
      <c r="AB300" s="20">
        <f t="shared" si="256"/>
        <v>0</v>
      </c>
      <c r="AC300" s="20">
        <v>1.0990617337361952E-2</v>
      </c>
      <c r="AD300" s="20">
        <f t="shared" si="257"/>
        <v>0</v>
      </c>
      <c r="AE300" s="20">
        <f t="shared" si="258"/>
        <v>0</v>
      </c>
      <c r="AF300" s="20">
        <f t="shared" si="259"/>
        <v>0</v>
      </c>
      <c r="AG300" s="20">
        <v>1.8318000000000001</v>
      </c>
      <c r="AH300" s="20">
        <f t="shared" si="260"/>
        <v>0</v>
      </c>
      <c r="AI300" s="20">
        <f t="shared" si="261"/>
        <v>0</v>
      </c>
      <c r="AJ300" s="20">
        <f t="shared" si="262"/>
        <v>0</v>
      </c>
      <c r="AK300" s="20">
        <f t="shared" si="263"/>
        <v>0</v>
      </c>
      <c r="AL300" s="20">
        <f t="shared" si="264"/>
        <v>0</v>
      </c>
      <c r="AM300" s="20">
        <f t="shared" si="265"/>
        <v>0</v>
      </c>
      <c r="AN300" s="20">
        <v>9.7105263723742397E-3</v>
      </c>
      <c r="AO300" s="20">
        <f t="shared" si="266"/>
        <v>0</v>
      </c>
      <c r="AP300" s="20">
        <f t="shared" si="267"/>
        <v>0</v>
      </c>
      <c r="AQ300" s="20">
        <f t="shared" si="268"/>
        <v>0</v>
      </c>
      <c r="AR300" s="20">
        <v>2.4318</v>
      </c>
      <c r="AS300" s="20">
        <f t="shared" si="230"/>
        <v>0</v>
      </c>
      <c r="AT300" s="20">
        <f t="shared" si="269"/>
        <v>0</v>
      </c>
      <c r="AU300" s="20">
        <f t="shared" si="270"/>
        <v>0</v>
      </c>
      <c r="AV300" s="20">
        <f t="shared" si="271"/>
        <v>0</v>
      </c>
      <c r="AW300" s="20">
        <f t="shared" si="272"/>
        <v>0</v>
      </c>
      <c r="AX300" s="20">
        <f t="shared" si="273"/>
        <v>0</v>
      </c>
      <c r="AY300" s="20">
        <v>1.1320590830320554E-2</v>
      </c>
      <c r="AZ300" s="20">
        <f t="shared" si="274"/>
        <v>0</v>
      </c>
      <c r="BA300" s="20">
        <f t="shared" si="275"/>
        <v>0</v>
      </c>
      <c r="BB300" s="20">
        <f t="shared" si="276"/>
        <v>0</v>
      </c>
      <c r="BC300" s="20">
        <v>1.6318000000000001</v>
      </c>
      <c r="BD300" s="20">
        <f t="shared" si="231"/>
        <v>0</v>
      </c>
      <c r="BE300" s="20">
        <f t="shared" si="232"/>
        <v>0.3286498980095226</v>
      </c>
      <c r="BF300" s="20">
        <f t="shared" si="233"/>
        <v>0.31555977388299838</v>
      </c>
      <c r="BG300" s="20">
        <f t="shared" si="234"/>
        <v>0.34228533808760353</v>
      </c>
      <c r="BH300" s="20">
        <f t="shared" si="235"/>
        <v>0.30299307205358367</v>
      </c>
      <c r="BI300" s="20">
        <f t="shared" si="236"/>
        <v>0.35648890739999506</v>
      </c>
      <c r="BJ300" s="20">
        <f t="shared" si="237"/>
        <v>0</v>
      </c>
      <c r="BK300" s="20">
        <f t="shared" si="238"/>
        <v>0</v>
      </c>
      <c r="BL300" s="20">
        <f t="shared" si="239"/>
        <v>0</v>
      </c>
      <c r="BM300" s="20">
        <f t="shared" si="240"/>
        <v>0</v>
      </c>
      <c r="BN300" s="20">
        <f t="shared" si="241"/>
        <v>0</v>
      </c>
    </row>
    <row r="301" spans="1:66" x14ac:dyDescent="0.3">
      <c r="A301" s="20">
        <f t="shared" si="229"/>
        <v>284</v>
      </c>
      <c r="B301" s="20">
        <f t="shared" si="277"/>
        <v>0</v>
      </c>
      <c r="C301" s="20">
        <f t="shared" si="278"/>
        <v>0</v>
      </c>
      <c r="D301" s="20">
        <f t="shared" si="279"/>
        <v>0</v>
      </c>
      <c r="E301" s="20">
        <f t="shared" si="280"/>
        <v>0</v>
      </c>
      <c r="F301" s="20">
        <f t="shared" si="281"/>
        <v>0</v>
      </c>
      <c r="G301" s="20">
        <v>1.0605610877119642E-2</v>
      </c>
      <c r="H301" s="20">
        <f t="shared" si="282"/>
        <v>0</v>
      </c>
      <c r="I301" s="20">
        <f t="shared" si="283"/>
        <v>0</v>
      </c>
      <c r="J301" s="20">
        <f t="shared" si="284"/>
        <v>0</v>
      </c>
      <c r="K301" s="4">
        <v>2.0318000000000001</v>
      </c>
      <c r="L301" s="20">
        <f t="shared" si="242"/>
        <v>0</v>
      </c>
      <c r="M301" s="20">
        <f t="shared" si="243"/>
        <v>0</v>
      </c>
      <c r="N301" s="20">
        <f t="shared" si="244"/>
        <v>0</v>
      </c>
      <c r="O301" s="20">
        <f t="shared" si="245"/>
        <v>0</v>
      </c>
      <c r="P301" s="20">
        <f t="shared" si="246"/>
        <v>0</v>
      </c>
      <c r="Q301" s="20">
        <f t="shared" si="247"/>
        <v>0</v>
      </c>
      <c r="R301" s="20">
        <v>1.0175605072917149E-2</v>
      </c>
      <c r="S301" s="20">
        <f t="shared" si="248"/>
        <v>0</v>
      </c>
      <c r="T301" s="20">
        <f t="shared" si="249"/>
        <v>0</v>
      </c>
      <c r="U301" s="20">
        <f t="shared" si="250"/>
        <v>0</v>
      </c>
      <c r="V301" s="20">
        <v>2.2318000000000002</v>
      </c>
      <c r="W301" s="20">
        <f t="shared" si="251"/>
        <v>0</v>
      </c>
      <c r="X301" s="20">
        <f t="shared" si="252"/>
        <v>0</v>
      </c>
      <c r="Y301" s="20">
        <f t="shared" si="253"/>
        <v>0</v>
      </c>
      <c r="Z301" s="20">
        <f t="shared" si="254"/>
        <v>0</v>
      </c>
      <c r="AA301" s="20">
        <f t="shared" si="255"/>
        <v>0</v>
      </c>
      <c r="AB301" s="20">
        <f t="shared" si="256"/>
        <v>0</v>
      </c>
      <c r="AC301" s="20">
        <v>1.0990617337361952E-2</v>
      </c>
      <c r="AD301" s="20">
        <f t="shared" si="257"/>
        <v>0</v>
      </c>
      <c r="AE301" s="20">
        <f t="shared" si="258"/>
        <v>0</v>
      </c>
      <c r="AF301" s="20">
        <f t="shared" si="259"/>
        <v>0</v>
      </c>
      <c r="AG301" s="20">
        <v>1.8318000000000001</v>
      </c>
      <c r="AH301" s="20">
        <f t="shared" si="260"/>
        <v>0</v>
      </c>
      <c r="AI301" s="20">
        <f t="shared" si="261"/>
        <v>0</v>
      </c>
      <c r="AJ301" s="20">
        <f t="shared" si="262"/>
        <v>0</v>
      </c>
      <c r="AK301" s="20">
        <f t="shared" si="263"/>
        <v>0</v>
      </c>
      <c r="AL301" s="20">
        <f t="shared" si="264"/>
        <v>0</v>
      </c>
      <c r="AM301" s="20">
        <f t="shared" si="265"/>
        <v>0</v>
      </c>
      <c r="AN301" s="20">
        <v>9.7105263723742397E-3</v>
      </c>
      <c r="AO301" s="20">
        <f t="shared" si="266"/>
        <v>0</v>
      </c>
      <c r="AP301" s="20">
        <f t="shared" si="267"/>
        <v>0</v>
      </c>
      <c r="AQ301" s="20">
        <f t="shared" si="268"/>
        <v>0</v>
      </c>
      <c r="AR301" s="20">
        <v>2.4318</v>
      </c>
      <c r="AS301" s="20">
        <f t="shared" si="230"/>
        <v>0</v>
      </c>
      <c r="AT301" s="20">
        <f t="shared" si="269"/>
        <v>0</v>
      </c>
      <c r="AU301" s="20">
        <f t="shared" si="270"/>
        <v>0</v>
      </c>
      <c r="AV301" s="20">
        <f t="shared" si="271"/>
        <v>0</v>
      </c>
      <c r="AW301" s="20">
        <f t="shared" si="272"/>
        <v>0</v>
      </c>
      <c r="AX301" s="20">
        <f t="shared" si="273"/>
        <v>0</v>
      </c>
      <c r="AY301" s="20">
        <v>1.1320590830320554E-2</v>
      </c>
      <c r="AZ301" s="20">
        <f t="shared" si="274"/>
        <v>0</v>
      </c>
      <c r="BA301" s="20">
        <f t="shared" si="275"/>
        <v>0</v>
      </c>
      <c r="BB301" s="20">
        <f t="shared" si="276"/>
        <v>0</v>
      </c>
      <c r="BC301" s="20">
        <v>1.6318000000000001</v>
      </c>
      <c r="BD301" s="20">
        <f t="shared" si="231"/>
        <v>0</v>
      </c>
      <c r="BE301" s="20">
        <f t="shared" si="232"/>
        <v>0.32711065603377615</v>
      </c>
      <c r="BF301" s="20">
        <f t="shared" si="233"/>
        <v>0.31402974674588796</v>
      </c>
      <c r="BG301" s="20">
        <f t="shared" si="234"/>
        <v>0.34073875792218911</v>
      </c>
      <c r="BH301" s="20">
        <f t="shared" si="235"/>
        <v>0.30147397394638642</v>
      </c>
      <c r="BI301" s="20">
        <f t="shared" si="236"/>
        <v>0.35493703878830796</v>
      </c>
      <c r="BJ301" s="20">
        <f t="shared" si="237"/>
        <v>0</v>
      </c>
      <c r="BK301" s="20">
        <f t="shared" si="238"/>
        <v>0</v>
      </c>
      <c r="BL301" s="20">
        <f t="shared" si="239"/>
        <v>0</v>
      </c>
      <c r="BM301" s="20">
        <f t="shared" si="240"/>
        <v>0</v>
      </c>
      <c r="BN301" s="20">
        <f t="shared" si="241"/>
        <v>0</v>
      </c>
    </row>
    <row r="302" spans="1:66" x14ac:dyDescent="0.3">
      <c r="A302" s="20">
        <f t="shared" si="229"/>
        <v>285</v>
      </c>
      <c r="B302" s="20">
        <f t="shared" si="277"/>
        <v>0</v>
      </c>
      <c r="C302" s="20">
        <f t="shared" si="278"/>
        <v>0</v>
      </c>
      <c r="D302" s="20">
        <f t="shared" si="279"/>
        <v>0</v>
      </c>
      <c r="E302" s="20">
        <f t="shared" si="280"/>
        <v>0</v>
      </c>
      <c r="F302" s="20">
        <f t="shared" si="281"/>
        <v>0</v>
      </c>
      <c r="G302" s="20">
        <v>1.0605610877119642E-2</v>
      </c>
      <c r="H302" s="20">
        <f t="shared" si="282"/>
        <v>0</v>
      </c>
      <c r="I302" s="20">
        <f t="shared" si="283"/>
        <v>0</v>
      </c>
      <c r="J302" s="20">
        <f t="shared" si="284"/>
        <v>0</v>
      </c>
      <c r="K302" s="4">
        <v>2.0318000000000001</v>
      </c>
      <c r="L302" s="20">
        <f t="shared" si="242"/>
        <v>0</v>
      </c>
      <c r="M302" s="20">
        <f t="shared" si="243"/>
        <v>0</v>
      </c>
      <c r="N302" s="20">
        <f t="shared" si="244"/>
        <v>0</v>
      </c>
      <c r="O302" s="20">
        <f t="shared" si="245"/>
        <v>0</v>
      </c>
      <c r="P302" s="20">
        <f t="shared" si="246"/>
        <v>0</v>
      </c>
      <c r="Q302" s="20">
        <f t="shared" si="247"/>
        <v>0</v>
      </c>
      <c r="R302" s="20">
        <v>1.0175605072917149E-2</v>
      </c>
      <c r="S302" s="20">
        <f t="shared" si="248"/>
        <v>0</v>
      </c>
      <c r="T302" s="20">
        <f t="shared" si="249"/>
        <v>0</v>
      </c>
      <c r="U302" s="20">
        <f t="shared" si="250"/>
        <v>0</v>
      </c>
      <c r="V302" s="20">
        <v>2.2318000000000002</v>
      </c>
      <c r="W302" s="20">
        <f t="shared" si="251"/>
        <v>0</v>
      </c>
      <c r="X302" s="20">
        <f t="shared" si="252"/>
        <v>0</v>
      </c>
      <c r="Y302" s="20">
        <f t="shared" si="253"/>
        <v>0</v>
      </c>
      <c r="Z302" s="20">
        <f t="shared" si="254"/>
        <v>0</v>
      </c>
      <c r="AA302" s="20">
        <f t="shared" si="255"/>
        <v>0</v>
      </c>
      <c r="AB302" s="20">
        <f t="shared" si="256"/>
        <v>0</v>
      </c>
      <c r="AC302" s="20">
        <v>1.0990617337361952E-2</v>
      </c>
      <c r="AD302" s="20">
        <f t="shared" si="257"/>
        <v>0</v>
      </c>
      <c r="AE302" s="20">
        <f t="shared" si="258"/>
        <v>0</v>
      </c>
      <c r="AF302" s="20">
        <f t="shared" si="259"/>
        <v>0</v>
      </c>
      <c r="AG302" s="20">
        <v>1.8318000000000001</v>
      </c>
      <c r="AH302" s="20">
        <f t="shared" si="260"/>
        <v>0</v>
      </c>
      <c r="AI302" s="20">
        <f t="shared" si="261"/>
        <v>0</v>
      </c>
      <c r="AJ302" s="20">
        <f t="shared" si="262"/>
        <v>0</v>
      </c>
      <c r="AK302" s="20">
        <f t="shared" si="263"/>
        <v>0</v>
      </c>
      <c r="AL302" s="20">
        <f t="shared" si="264"/>
        <v>0</v>
      </c>
      <c r="AM302" s="20">
        <f t="shared" si="265"/>
        <v>0</v>
      </c>
      <c r="AN302" s="20">
        <v>9.7105263723742397E-3</v>
      </c>
      <c r="AO302" s="20">
        <f t="shared" si="266"/>
        <v>0</v>
      </c>
      <c r="AP302" s="20">
        <f t="shared" si="267"/>
        <v>0</v>
      </c>
      <c r="AQ302" s="20">
        <f t="shared" si="268"/>
        <v>0</v>
      </c>
      <c r="AR302" s="20">
        <v>2.4318</v>
      </c>
      <c r="AS302" s="20">
        <f t="shared" si="230"/>
        <v>0</v>
      </c>
      <c r="AT302" s="20">
        <f t="shared" si="269"/>
        <v>0</v>
      </c>
      <c r="AU302" s="20">
        <f t="shared" si="270"/>
        <v>0</v>
      </c>
      <c r="AV302" s="20">
        <f t="shared" si="271"/>
        <v>0</v>
      </c>
      <c r="AW302" s="20">
        <f t="shared" si="272"/>
        <v>0</v>
      </c>
      <c r="AX302" s="20">
        <f t="shared" si="273"/>
        <v>0</v>
      </c>
      <c r="AY302" s="20">
        <v>1.1320590830320554E-2</v>
      </c>
      <c r="AZ302" s="20">
        <f t="shared" si="274"/>
        <v>0</v>
      </c>
      <c r="BA302" s="20">
        <f t="shared" si="275"/>
        <v>0</v>
      </c>
      <c r="BB302" s="20">
        <f t="shared" si="276"/>
        <v>0</v>
      </c>
      <c r="BC302" s="20">
        <v>1.6318000000000001</v>
      </c>
      <c r="BD302" s="20">
        <f t="shared" si="231"/>
        <v>0</v>
      </c>
      <c r="BE302" s="20">
        <f t="shared" si="232"/>
        <v>0.32557862314549407</v>
      </c>
      <c r="BF302" s="20">
        <f t="shared" si="233"/>
        <v>0.31250713811783365</v>
      </c>
      <c r="BG302" s="20">
        <f t="shared" si="234"/>
        <v>0.33919916581598114</v>
      </c>
      <c r="BH302" s="20">
        <f t="shared" si="235"/>
        <v>0.29996249204982939</v>
      </c>
      <c r="BI302" s="20">
        <f t="shared" si="236"/>
        <v>0.35339192577584971</v>
      </c>
      <c r="BJ302" s="20">
        <f t="shared" si="237"/>
        <v>0</v>
      </c>
      <c r="BK302" s="20">
        <f t="shared" si="238"/>
        <v>0</v>
      </c>
      <c r="BL302" s="20">
        <f t="shared" si="239"/>
        <v>0</v>
      </c>
      <c r="BM302" s="20">
        <f t="shared" si="240"/>
        <v>0</v>
      </c>
      <c r="BN302" s="20">
        <f t="shared" si="241"/>
        <v>0</v>
      </c>
    </row>
    <row r="303" spans="1:66" x14ac:dyDescent="0.3">
      <c r="A303" s="20">
        <f t="shared" si="229"/>
        <v>286</v>
      </c>
      <c r="B303" s="20">
        <f t="shared" si="277"/>
        <v>0</v>
      </c>
      <c r="C303" s="20">
        <f t="shared" si="278"/>
        <v>0</v>
      </c>
      <c r="D303" s="20">
        <f t="shared" si="279"/>
        <v>0</v>
      </c>
      <c r="E303" s="20">
        <f t="shared" si="280"/>
        <v>0</v>
      </c>
      <c r="F303" s="20">
        <f t="shared" si="281"/>
        <v>0</v>
      </c>
      <c r="G303" s="20">
        <v>1.0605610877119642E-2</v>
      </c>
      <c r="H303" s="20">
        <f t="shared" si="282"/>
        <v>0</v>
      </c>
      <c r="I303" s="20">
        <f t="shared" si="283"/>
        <v>0</v>
      </c>
      <c r="J303" s="20">
        <f t="shared" si="284"/>
        <v>0</v>
      </c>
      <c r="K303" s="4">
        <v>2.0318000000000001</v>
      </c>
      <c r="L303" s="20">
        <f t="shared" si="242"/>
        <v>0</v>
      </c>
      <c r="M303" s="20">
        <f t="shared" si="243"/>
        <v>0</v>
      </c>
      <c r="N303" s="20">
        <f t="shared" si="244"/>
        <v>0</v>
      </c>
      <c r="O303" s="20">
        <f t="shared" si="245"/>
        <v>0</v>
      </c>
      <c r="P303" s="20">
        <f t="shared" si="246"/>
        <v>0</v>
      </c>
      <c r="Q303" s="20">
        <f t="shared" si="247"/>
        <v>0</v>
      </c>
      <c r="R303" s="20">
        <v>1.0175605072917149E-2</v>
      </c>
      <c r="S303" s="20">
        <f t="shared" si="248"/>
        <v>0</v>
      </c>
      <c r="T303" s="20">
        <f t="shared" si="249"/>
        <v>0</v>
      </c>
      <c r="U303" s="20">
        <f t="shared" si="250"/>
        <v>0</v>
      </c>
      <c r="V303" s="20">
        <v>2.2318000000000002</v>
      </c>
      <c r="W303" s="20">
        <f t="shared" si="251"/>
        <v>0</v>
      </c>
      <c r="X303" s="20">
        <f t="shared" si="252"/>
        <v>0</v>
      </c>
      <c r="Y303" s="20">
        <f t="shared" si="253"/>
        <v>0</v>
      </c>
      <c r="Z303" s="20">
        <f t="shared" si="254"/>
        <v>0</v>
      </c>
      <c r="AA303" s="20">
        <f t="shared" si="255"/>
        <v>0</v>
      </c>
      <c r="AB303" s="20">
        <f t="shared" si="256"/>
        <v>0</v>
      </c>
      <c r="AC303" s="20">
        <v>1.0990617337361952E-2</v>
      </c>
      <c r="AD303" s="20">
        <f t="shared" si="257"/>
        <v>0</v>
      </c>
      <c r="AE303" s="20">
        <f t="shared" si="258"/>
        <v>0</v>
      </c>
      <c r="AF303" s="20">
        <f t="shared" si="259"/>
        <v>0</v>
      </c>
      <c r="AG303" s="20">
        <v>1.8318000000000001</v>
      </c>
      <c r="AH303" s="20">
        <f t="shared" si="260"/>
        <v>0</v>
      </c>
      <c r="AI303" s="20">
        <f t="shared" si="261"/>
        <v>0</v>
      </c>
      <c r="AJ303" s="20">
        <f t="shared" si="262"/>
        <v>0</v>
      </c>
      <c r="AK303" s="20">
        <f t="shared" si="263"/>
        <v>0</v>
      </c>
      <c r="AL303" s="20">
        <f t="shared" si="264"/>
        <v>0</v>
      </c>
      <c r="AM303" s="20">
        <f t="shared" si="265"/>
        <v>0</v>
      </c>
      <c r="AN303" s="20">
        <v>9.7105263723742397E-3</v>
      </c>
      <c r="AO303" s="20">
        <f t="shared" si="266"/>
        <v>0</v>
      </c>
      <c r="AP303" s="20">
        <f t="shared" si="267"/>
        <v>0</v>
      </c>
      <c r="AQ303" s="20">
        <f t="shared" si="268"/>
        <v>0</v>
      </c>
      <c r="AR303" s="20">
        <v>2.4318</v>
      </c>
      <c r="AS303" s="20">
        <f t="shared" si="230"/>
        <v>0</v>
      </c>
      <c r="AT303" s="20">
        <f t="shared" si="269"/>
        <v>0</v>
      </c>
      <c r="AU303" s="20">
        <f t="shared" si="270"/>
        <v>0</v>
      </c>
      <c r="AV303" s="20">
        <f t="shared" si="271"/>
        <v>0</v>
      </c>
      <c r="AW303" s="20">
        <f t="shared" si="272"/>
        <v>0</v>
      </c>
      <c r="AX303" s="20">
        <f t="shared" si="273"/>
        <v>0</v>
      </c>
      <c r="AY303" s="20">
        <v>1.1320590830320554E-2</v>
      </c>
      <c r="AZ303" s="20">
        <f t="shared" si="274"/>
        <v>0</v>
      </c>
      <c r="BA303" s="20">
        <f t="shared" si="275"/>
        <v>0</v>
      </c>
      <c r="BB303" s="20">
        <f t="shared" si="276"/>
        <v>0</v>
      </c>
      <c r="BC303" s="20">
        <v>1.6318000000000001</v>
      </c>
      <c r="BD303" s="20">
        <f t="shared" si="231"/>
        <v>0</v>
      </c>
      <c r="BE303" s="20">
        <f t="shared" si="232"/>
        <v>0.32405376558069193</v>
      </c>
      <c r="BF303" s="20">
        <f t="shared" si="233"/>
        <v>0.31099191202935794</v>
      </c>
      <c r="BG303" s="20">
        <f t="shared" si="234"/>
        <v>0.33766653019417181</v>
      </c>
      <c r="BH303" s="20">
        <f t="shared" si="235"/>
        <v>0.29845858817897625</v>
      </c>
      <c r="BI303" s="20">
        <f t="shared" si="236"/>
        <v>0.35185353895412497</v>
      </c>
      <c r="BJ303" s="20">
        <f t="shared" si="237"/>
        <v>0</v>
      </c>
      <c r="BK303" s="20">
        <f t="shared" si="238"/>
        <v>0</v>
      </c>
      <c r="BL303" s="20">
        <f t="shared" si="239"/>
        <v>0</v>
      </c>
      <c r="BM303" s="20">
        <f t="shared" si="240"/>
        <v>0</v>
      </c>
      <c r="BN303" s="20">
        <f t="shared" si="241"/>
        <v>0</v>
      </c>
    </row>
    <row r="304" spans="1:66" x14ac:dyDescent="0.3">
      <c r="A304" s="20">
        <f t="shared" si="229"/>
        <v>287</v>
      </c>
      <c r="B304" s="20">
        <f t="shared" si="277"/>
        <v>0</v>
      </c>
      <c r="C304" s="20">
        <f t="shared" si="278"/>
        <v>0</v>
      </c>
      <c r="D304" s="20">
        <f t="shared" si="279"/>
        <v>0</v>
      </c>
      <c r="E304" s="20">
        <f t="shared" si="280"/>
        <v>0</v>
      </c>
      <c r="F304" s="20">
        <f t="shared" si="281"/>
        <v>0</v>
      </c>
      <c r="G304" s="20">
        <v>1.0605610877119642E-2</v>
      </c>
      <c r="H304" s="20">
        <f t="shared" si="282"/>
        <v>0</v>
      </c>
      <c r="I304" s="20">
        <f t="shared" si="283"/>
        <v>0</v>
      </c>
      <c r="J304" s="20">
        <f t="shared" si="284"/>
        <v>0</v>
      </c>
      <c r="K304" s="4">
        <v>2.0318000000000001</v>
      </c>
      <c r="L304" s="20">
        <f t="shared" si="242"/>
        <v>0</v>
      </c>
      <c r="M304" s="20">
        <f t="shared" si="243"/>
        <v>0</v>
      </c>
      <c r="N304" s="20">
        <f t="shared" si="244"/>
        <v>0</v>
      </c>
      <c r="O304" s="20">
        <f t="shared" si="245"/>
        <v>0</v>
      </c>
      <c r="P304" s="20">
        <f t="shared" si="246"/>
        <v>0</v>
      </c>
      <c r="Q304" s="20">
        <f t="shared" si="247"/>
        <v>0</v>
      </c>
      <c r="R304" s="20">
        <v>1.0175605072917149E-2</v>
      </c>
      <c r="S304" s="20">
        <f t="shared" si="248"/>
        <v>0</v>
      </c>
      <c r="T304" s="20">
        <f t="shared" si="249"/>
        <v>0</v>
      </c>
      <c r="U304" s="20">
        <f t="shared" si="250"/>
        <v>0</v>
      </c>
      <c r="V304" s="20">
        <v>2.2318000000000002</v>
      </c>
      <c r="W304" s="20">
        <f t="shared" si="251"/>
        <v>0</v>
      </c>
      <c r="X304" s="20">
        <f t="shared" si="252"/>
        <v>0</v>
      </c>
      <c r="Y304" s="20">
        <f t="shared" si="253"/>
        <v>0</v>
      </c>
      <c r="Z304" s="20">
        <f t="shared" si="254"/>
        <v>0</v>
      </c>
      <c r="AA304" s="20">
        <f t="shared" si="255"/>
        <v>0</v>
      </c>
      <c r="AB304" s="20">
        <f t="shared" si="256"/>
        <v>0</v>
      </c>
      <c r="AC304" s="20">
        <v>1.0990617337361952E-2</v>
      </c>
      <c r="AD304" s="20">
        <f t="shared" si="257"/>
        <v>0</v>
      </c>
      <c r="AE304" s="20">
        <f t="shared" si="258"/>
        <v>0</v>
      </c>
      <c r="AF304" s="20">
        <f t="shared" si="259"/>
        <v>0</v>
      </c>
      <c r="AG304" s="20">
        <v>1.8318000000000001</v>
      </c>
      <c r="AH304" s="20">
        <f t="shared" si="260"/>
        <v>0</v>
      </c>
      <c r="AI304" s="20">
        <f t="shared" si="261"/>
        <v>0</v>
      </c>
      <c r="AJ304" s="20">
        <f t="shared" si="262"/>
        <v>0</v>
      </c>
      <c r="AK304" s="20">
        <f t="shared" si="263"/>
        <v>0</v>
      </c>
      <c r="AL304" s="20">
        <f t="shared" si="264"/>
        <v>0</v>
      </c>
      <c r="AM304" s="20">
        <f t="shared" si="265"/>
        <v>0</v>
      </c>
      <c r="AN304" s="20">
        <v>9.7105263723742397E-3</v>
      </c>
      <c r="AO304" s="20">
        <f t="shared" si="266"/>
        <v>0</v>
      </c>
      <c r="AP304" s="20">
        <f t="shared" si="267"/>
        <v>0</v>
      </c>
      <c r="AQ304" s="20">
        <f t="shared" si="268"/>
        <v>0</v>
      </c>
      <c r="AR304" s="20">
        <v>2.4318</v>
      </c>
      <c r="AS304" s="20">
        <f t="shared" si="230"/>
        <v>0</v>
      </c>
      <c r="AT304" s="20">
        <f t="shared" si="269"/>
        <v>0</v>
      </c>
      <c r="AU304" s="20">
        <f t="shared" si="270"/>
        <v>0</v>
      </c>
      <c r="AV304" s="20">
        <f t="shared" si="271"/>
        <v>0</v>
      </c>
      <c r="AW304" s="20">
        <f t="shared" si="272"/>
        <v>0</v>
      </c>
      <c r="AX304" s="20">
        <f t="shared" si="273"/>
        <v>0</v>
      </c>
      <c r="AY304" s="20">
        <v>1.1320590830320554E-2</v>
      </c>
      <c r="AZ304" s="20">
        <f t="shared" si="274"/>
        <v>0</v>
      </c>
      <c r="BA304" s="20">
        <f t="shared" si="275"/>
        <v>0</v>
      </c>
      <c r="BB304" s="20">
        <f t="shared" si="276"/>
        <v>0</v>
      </c>
      <c r="BC304" s="20">
        <v>1.6318000000000001</v>
      </c>
      <c r="BD304" s="20">
        <f t="shared" si="231"/>
        <v>0</v>
      </c>
      <c r="BE304" s="20">
        <f t="shared" si="232"/>
        <v>0.32253604973351996</v>
      </c>
      <c r="BF304" s="20">
        <f t="shared" si="233"/>
        <v>0.30948403268538555</v>
      </c>
      <c r="BG304" s="20">
        <f t="shared" si="234"/>
        <v>0.33614081962462078</v>
      </c>
      <c r="BH304" s="20">
        <f t="shared" si="235"/>
        <v>0.2969622243403362</v>
      </c>
      <c r="BI304" s="20">
        <f t="shared" si="236"/>
        <v>0.35032184904265945</v>
      </c>
      <c r="BJ304" s="20">
        <f t="shared" si="237"/>
        <v>0</v>
      </c>
      <c r="BK304" s="20">
        <f t="shared" si="238"/>
        <v>0</v>
      </c>
      <c r="BL304" s="20">
        <f t="shared" si="239"/>
        <v>0</v>
      </c>
      <c r="BM304" s="20">
        <f t="shared" si="240"/>
        <v>0</v>
      </c>
      <c r="BN304" s="20">
        <f t="shared" si="241"/>
        <v>0</v>
      </c>
    </row>
    <row r="305" spans="1:66" x14ac:dyDescent="0.3">
      <c r="A305" s="20">
        <f t="shared" si="229"/>
        <v>288</v>
      </c>
      <c r="B305" s="20">
        <f t="shared" si="277"/>
        <v>0</v>
      </c>
      <c r="C305" s="20">
        <f t="shared" si="278"/>
        <v>0</v>
      </c>
      <c r="D305" s="20">
        <f t="shared" si="279"/>
        <v>0</v>
      </c>
      <c r="E305" s="20">
        <f t="shared" si="280"/>
        <v>0</v>
      </c>
      <c r="F305" s="20">
        <f t="shared" si="281"/>
        <v>0</v>
      </c>
      <c r="G305" s="20">
        <v>1.0605610877119642E-2</v>
      </c>
      <c r="H305" s="20">
        <f t="shared" si="282"/>
        <v>0</v>
      </c>
      <c r="I305" s="20">
        <f t="shared" si="283"/>
        <v>0</v>
      </c>
      <c r="J305" s="20">
        <f t="shared" si="284"/>
        <v>0</v>
      </c>
      <c r="K305" s="4">
        <v>2.0318000000000001</v>
      </c>
      <c r="L305" s="20">
        <f t="shared" si="242"/>
        <v>0</v>
      </c>
      <c r="M305" s="20">
        <f t="shared" si="243"/>
        <v>0</v>
      </c>
      <c r="N305" s="20">
        <f t="shared" si="244"/>
        <v>0</v>
      </c>
      <c r="O305" s="20">
        <f t="shared" si="245"/>
        <v>0</v>
      </c>
      <c r="P305" s="20">
        <f t="shared" si="246"/>
        <v>0</v>
      </c>
      <c r="Q305" s="20">
        <f t="shared" si="247"/>
        <v>0</v>
      </c>
      <c r="R305" s="20">
        <v>1.0175605072917149E-2</v>
      </c>
      <c r="S305" s="20">
        <f t="shared" si="248"/>
        <v>0</v>
      </c>
      <c r="T305" s="20">
        <f t="shared" si="249"/>
        <v>0</v>
      </c>
      <c r="U305" s="20">
        <f t="shared" si="250"/>
        <v>0</v>
      </c>
      <c r="V305" s="20">
        <v>2.2318000000000002</v>
      </c>
      <c r="W305" s="20">
        <f t="shared" si="251"/>
        <v>0</v>
      </c>
      <c r="X305" s="20">
        <f t="shared" si="252"/>
        <v>0</v>
      </c>
      <c r="Y305" s="20">
        <f t="shared" si="253"/>
        <v>0</v>
      </c>
      <c r="Z305" s="20">
        <f t="shared" si="254"/>
        <v>0</v>
      </c>
      <c r="AA305" s="20">
        <f t="shared" si="255"/>
        <v>0</v>
      </c>
      <c r="AB305" s="20">
        <f t="shared" si="256"/>
        <v>0</v>
      </c>
      <c r="AC305" s="20">
        <v>1.0990617337361952E-2</v>
      </c>
      <c r="AD305" s="20">
        <f t="shared" si="257"/>
        <v>0</v>
      </c>
      <c r="AE305" s="20">
        <f t="shared" si="258"/>
        <v>0</v>
      </c>
      <c r="AF305" s="20">
        <f t="shared" si="259"/>
        <v>0</v>
      </c>
      <c r="AG305" s="20">
        <v>1.8318000000000001</v>
      </c>
      <c r="AH305" s="20">
        <f t="shared" si="260"/>
        <v>0</v>
      </c>
      <c r="AI305" s="20">
        <f t="shared" si="261"/>
        <v>0</v>
      </c>
      <c r="AJ305" s="20">
        <f t="shared" si="262"/>
        <v>0</v>
      </c>
      <c r="AK305" s="20">
        <f t="shared" si="263"/>
        <v>0</v>
      </c>
      <c r="AL305" s="20">
        <f t="shared" si="264"/>
        <v>0</v>
      </c>
      <c r="AM305" s="20">
        <f t="shared" si="265"/>
        <v>0</v>
      </c>
      <c r="AN305" s="20">
        <v>9.7105263723742397E-3</v>
      </c>
      <c r="AO305" s="20">
        <f t="shared" si="266"/>
        <v>0</v>
      </c>
      <c r="AP305" s="20">
        <f t="shared" si="267"/>
        <v>0</v>
      </c>
      <c r="AQ305" s="20">
        <f t="shared" si="268"/>
        <v>0</v>
      </c>
      <c r="AR305" s="20">
        <v>2.4318</v>
      </c>
      <c r="AS305" s="20">
        <f t="shared" si="230"/>
        <v>0</v>
      </c>
      <c r="AT305" s="20">
        <f t="shared" si="269"/>
        <v>0</v>
      </c>
      <c r="AU305" s="20">
        <f t="shared" si="270"/>
        <v>0</v>
      </c>
      <c r="AV305" s="20">
        <f t="shared" si="271"/>
        <v>0</v>
      </c>
      <c r="AW305" s="20">
        <f t="shared" si="272"/>
        <v>0</v>
      </c>
      <c r="AX305" s="20">
        <f t="shared" si="273"/>
        <v>0</v>
      </c>
      <c r="AY305" s="20">
        <v>1.1320590830320554E-2</v>
      </c>
      <c r="AZ305" s="20">
        <f t="shared" si="274"/>
        <v>0</v>
      </c>
      <c r="BA305" s="20">
        <f t="shared" si="275"/>
        <v>0</v>
      </c>
      <c r="BB305" s="20">
        <f t="shared" si="276"/>
        <v>0</v>
      </c>
      <c r="BC305" s="20">
        <v>1.6318000000000001</v>
      </c>
      <c r="BD305" s="20">
        <f t="shared" si="231"/>
        <v>0</v>
      </c>
      <c r="BE305" s="20">
        <f t="shared" si="232"/>
        <v>0.32102544215552253</v>
      </c>
      <c r="BF305" s="20">
        <f t="shared" si="233"/>
        <v>0.30798346446439745</v>
      </c>
      <c r="BG305" s="20">
        <f t="shared" si="234"/>
        <v>0.33462200281721044</v>
      </c>
      <c r="BH305" s="20">
        <f t="shared" si="235"/>
        <v>0.29547336273090408</v>
      </c>
      <c r="BI305" s="20">
        <f t="shared" si="236"/>
        <v>0.34879682688844277</v>
      </c>
      <c r="BJ305" s="20">
        <f t="shared" si="237"/>
        <v>0</v>
      </c>
      <c r="BK305" s="20">
        <f t="shared" si="238"/>
        <v>0</v>
      </c>
      <c r="BL305" s="20">
        <f t="shared" si="239"/>
        <v>0</v>
      </c>
      <c r="BM305" s="20">
        <f t="shared" si="240"/>
        <v>0</v>
      </c>
      <c r="BN305" s="20">
        <f t="shared" si="241"/>
        <v>0</v>
      </c>
    </row>
    <row r="306" spans="1:66" x14ac:dyDescent="0.3">
      <c r="A306" s="20">
        <f t="shared" si="229"/>
        <v>289</v>
      </c>
      <c r="B306" s="20">
        <f t="shared" si="277"/>
        <v>0</v>
      </c>
      <c r="C306" s="20">
        <f t="shared" si="278"/>
        <v>0</v>
      </c>
      <c r="D306" s="20">
        <f t="shared" si="279"/>
        <v>0</v>
      </c>
      <c r="E306" s="20">
        <f t="shared" si="280"/>
        <v>0</v>
      </c>
      <c r="F306" s="20">
        <f t="shared" si="281"/>
        <v>0</v>
      </c>
      <c r="G306" s="20">
        <v>1.0605610877119642E-2</v>
      </c>
      <c r="H306" s="20">
        <f t="shared" si="282"/>
        <v>0</v>
      </c>
      <c r="I306" s="20">
        <f t="shared" si="283"/>
        <v>0</v>
      </c>
      <c r="J306" s="20">
        <f t="shared" si="284"/>
        <v>0</v>
      </c>
      <c r="K306" s="4">
        <v>2.0318000000000001</v>
      </c>
      <c r="L306" s="20">
        <f t="shared" si="242"/>
        <v>0</v>
      </c>
      <c r="M306" s="20">
        <f t="shared" si="243"/>
        <v>0</v>
      </c>
      <c r="N306" s="20">
        <f t="shared" si="244"/>
        <v>0</v>
      </c>
      <c r="O306" s="20">
        <f t="shared" si="245"/>
        <v>0</v>
      </c>
      <c r="P306" s="20">
        <f t="shared" si="246"/>
        <v>0</v>
      </c>
      <c r="Q306" s="20">
        <f t="shared" si="247"/>
        <v>0</v>
      </c>
      <c r="R306" s="20">
        <v>1.0175605072917149E-2</v>
      </c>
      <c r="S306" s="20">
        <f t="shared" si="248"/>
        <v>0</v>
      </c>
      <c r="T306" s="20">
        <f t="shared" si="249"/>
        <v>0</v>
      </c>
      <c r="U306" s="20">
        <f t="shared" si="250"/>
        <v>0</v>
      </c>
      <c r="V306" s="20">
        <v>2.2318000000000002</v>
      </c>
      <c r="W306" s="20">
        <f t="shared" si="251"/>
        <v>0</v>
      </c>
      <c r="X306" s="20">
        <f t="shared" si="252"/>
        <v>0</v>
      </c>
      <c r="Y306" s="20">
        <f t="shared" si="253"/>
        <v>0</v>
      </c>
      <c r="Z306" s="20">
        <f t="shared" si="254"/>
        <v>0</v>
      </c>
      <c r="AA306" s="20">
        <f t="shared" si="255"/>
        <v>0</v>
      </c>
      <c r="AB306" s="20">
        <f t="shared" si="256"/>
        <v>0</v>
      </c>
      <c r="AC306" s="20">
        <v>1.0990617337361952E-2</v>
      </c>
      <c r="AD306" s="20">
        <f t="shared" si="257"/>
        <v>0</v>
      </c>
      <c r="AE306" s="20">
        <f t="shared" si="258"/>
        <v>0</v>
      </c>
      <c r="AF306" s="20">
        <f t="shared" si="259"/>
        <v>0</v>
      </c>
      <c r="AG306" s="20">
        <v>1.8318000000000001</v>
      </c>
      <c r="AH306" s="20">
        <f t="shared" si="260"/>
        <v>0</v>
      </c>
      <c r="AI306" s="20">
        <f t="shared" si="261"/>
        <v>0</v>
      </c>
      <c r="AJ306" s="20">
        <f t="shared" si="262"/>
        <v>0</v>
      </c>
      <c r="AK306" s="20">
        <f t="shared" si="263"/>
        <v>0</v>
      </c>
      <c r="AL306" s="20">
        <f t="shared" si="264"/>
        <v>0</v>
      </c>
      <c r="AM306" s="20">
        <f t="shared" si="265"/>
        <v>0</v>
      </c>
      <c r="AN306" s="20">
        <v>9.7105263723742397E-3</v>
      </c>
      <c r="AO306" s="20">
        <f t="shared" si="266"/>
        <v>0</v>
      </c>
      <c r="AP306" s="20">
        <f t="shared" si="267"/>
        <v>0</v>
      </c>
      <c r="AQ306" s="20">
        <f t="shared" si="268"/>
        <v>0</v>
      </c>
      <c r="AR306" s="20">
        <v>2.4318</v>
      </c>
      <c r="AS306" s="20">
        <f t="shared" si="230"/>
        <v>0</v>
      </c>
      <c r="AT306" s="20">
        <f t="shared" si="269"/>
        <v>0</v>
      </c>
      <c r="AU306" s="20">
        <f t="shared" si="270"/>
        <v>0</v>
      </c>
      <c r="AV306" s="20">
        <f t="shared" si="271"/>
        <v>0</v>
      </c>
      <c r="AW306" s="20">
        <f t="shared" si="272"/>
        <v>0</v>
      </c>
      <c r="AX306" s="20">
        <f t="shared" si="273"/>
        <v>0</v>
      </c>
      <c r="AY306" s="20">
        <v>1.1320590830320554E-2</v>
      </c>
      <c r="AZ306" s="20">
        <f t="shared" si="274"/>
        <v>0</v>
      </c>
      <c r="BA306" s="20">
        <f t="shared" si="275"/>
        <v>0</v>
      </c>
      <c r="BB306" s="20">
        <f t="shared" si="276"/>
        <v>0</v>
      </c>
      <c r="BC306" s="20">
        <v>1.6318000000000001</v>
      </c>
      <c r="BD306" s="20">
        <f t="shared" si="231"/>
        <v>0</v>
      </c>
      <c r="BE306" s="20">
        <f t="shared" si="232"/>
        <v>0.31952190955490073</v>
      </c>
      <c r="BF306" s="20">
        <f t="shared" si="233"/>
        <v>0.3064901719175897</v>
      </c>
      <c r="BG306" s="20">
        <f t="shared" si="234"/>
        <v>0.33311004862320437</v>
      </c>
      <c r="BH306" s="20">
        <f t="shared" si="235"/>
        <v>0.29399196573720537</v>
      </c>
      <c r="BI306" s="20">
        <f t="shared" si="236"/>
        <v>0.34727844346537345</v>
      </c>
      <c r="BJ306" s="20">
        <f t="shared" si="237"/>
        <v>0</v>
      </c>
      <c r="BK306" s="20">
        <f t="shared" si="238"/>
        <v>0</v>
      </c>
      <c r="BL306" s="20">
        <f t="shared" si="239"/>
        <v>0</v>
      </c>
      <c r="BM306" s="20">
        <f t="shared" si="240"/>
        <v>0</v>
      </c>
      <c r="BN306" s="20">
        <f t="shared" si="241"/>
        <v>0</v>
      </c>
    </row>
    <row r="307" spans="1:66" x14ac:dyDescent="0.3">
      <c r="A307" s="20">
        <f t="shared" si="229"/>
        <v>290</v>
      </c>
      <c r="B307" s="20">
        <f t="shared" si="277"/>
        <v>0</v>
      </c>
      <c r="C307" s="20">
        <f t="shared" si="278"/>
        <v>0</v>
      </c>
      <c r="D307" s="20">
        <f t="shared" si="279"/>
        <v>0</v>
      </c>
      <c r="E307" s="20">
        <f t="shared" si="280"/>
        <v>0</v>
      </c>
      <c r="F307" s="20">
        <f t="shared" si="281"/>
        <v>0</v>
      </c>
      <c r="G307" s="20">
        <v>1.0605610877119642E-2</v>
      </c>
      <c r="H307" s="20">
        <f t="shared" si="282"/>
        <v>0</v>
      </c>
      <c r="I307" s="20">
        <f t="shared" si="283"/>
        <v>0</v>
      </c>
      <c r="J307" s="20">
        <f t="shared" si="284"/>
        <v>0</v>
      </c>
      <c r="K307" s="4">
        <v>2.0318000000000001</v>
      </c>
      <c r="L307" s="20">
        <f t="shared" si="242"/>
        <v>0</v>
      </c>
      <c r="M307" s="20">
        <f t="shared" si="243"/>
        <v>0</v>
      </c>
      <c r="N307" s="20">
        <f t="shared" si="244"/>
        <v>0</v>
      </c>
      <c r="O307" s="20">
        <f t="shared" si="245"/>
        <v>0</v>
      </c>
      <c r="P307" s="20">
        <f t="shared" si="246"/>
        <v>0</v>
      </c>
      <c r="Q307" s="20">
        <f t="shared" si="247"/>
        <v>0</v>
      </c>
      <c r="R307" s="20">
        <v>1.0175605072917149E-2</v>
      </c>
      <c r="S307" s="20">
        <f t="shared" si="248"/>
        <v>0</v>
      </c>
      <c r="T307" s="20">
        <f t="shared" si="249"/>
        <v>0</v>
      </c>
      <c r="U307" s="20">
        <f t="shared" si="250"/>
        <v>0</v>
      </c>
      <c r="V307" s="20">
        <v>2.2318000000000002</v>
      </c>
      <c r="W307" s="20">
        <f t="shared" si="251"/>
        <v>0</v>
      </c>
      <c r="X307" s="20">
        <f t="shared" si="252"/>
        <v>0</v>
      </c>
      <c r="Y307" s="20">
        <f t="shared" si="253"/>
        <v>0</v>
      </c>
      <c r="Z307" s="20">
        <f t="shared" si="254"/>
        <v>0</v>
      </c>
      <c r="AA307" s="20">
        <f t="shared" si="255"/>
        <v>0</v>
      </c>
      <c r="AB307" s="20">
        <f t="shared" si="256"/>
        <v>0</v>
      </c>
      <c r="AC307" s="20">
        <v>1.0990617337361952E-2</v>
      </c>
      <c r="AD307" s="20">
        <f t="shared" si="257"/>
        <v>0</v>
      </c>
      <c r="AE307" s="20">
        <f t="shared" si="258"/>
        <v>0</v>
      </c>
      <c r="AF307" s="20">
        <f t="shared" si="259"/>
        <v>0</v>
      </c>
      <c r="AG307" s="20">
        <v>1.8318000000000001</v>
      </c>
      <c r="AH307" s="20">
        <f t="shared" si="260"/>
        <v>0</v>
      </c>
      <c r="AI307" s="20">
        <f t="shared" si="261"/>
        <v>0</v>
      </c>
      <c r="AJ307" s="20">
        <f t="shared" si="262"/>
        <v>0</v>
      </c>
      <c r="AK307" s="20">
        <f t="shared" si="263"/>
        <v>0</v>
      </c>
      <c r="AL307" s="20">
        <f t="shared" si="264"/>
        <v>0</v>
      </c>
      <c r="AM307" s="20">
        <f t="shared" si="265"/>
        <v>0</v>
      </c>
      <c r="AN307" s="20">
        <v>9.7105263723742397E-3</v>
      </c>
      <c r="AO307" s="20">
        <f t="shared" si="266"/>
        <v>0</v>
      </c>
      <c r="AP307" s="20">
        <f t="shared" si="267"/>
        <v>0</v>
      </c>
      <c r="AQ307" s="20">
        <f t="shared" si="268"/>
        <v>0</v>
      </c>
      <c r="AR307" s="20">
        <v>2.4318</v>
      </c>
      <c r="AS307" s="20">
        <f t="shared" si="230"/>
        <v>0</v>
      </c>
      <c r="AT307" s="20">
        <f t="shared" si="269"/>
        <v>0</v>
      </c>
      <c r="AU307" s="20">
        <f t="shared" si="270"/>
        <v>0</v>
      </c>
      <c r="AV307" s="20">
        <f t="shared" si="271"/>
        <v>0</v>
      </c>
      <c r="AW307" s="20">
        <f t="shared" si="272"/>
        <v>0</v>
      </c>
      <c r="AX307" s="20">
        <f t="shared" si="273"/>
        <v>0</v>
      </c>
      <c r="AY307" s="20">
        <v>1.1320590830320554E-2</v>
      </c>
      <c r="AZ307" s="20">
        <f t="shared" si="274"/>
        <v>0</v>
      </c>
      <c r="BA307" s="20">
        <f t="shared" si="275"/>
        <v>0</v>
      </c>
      <c r="BB307" s="20">
        <f t="shared" si="276"/>
        <v>0</v>
      </c>
      <c r="BC307" s="20">
        <v>1.6318000000000001</v>
      </c>
      <c r="BD307" s="20">
        <f t="shared" si="231"/>
        <v>0</v>
      </c>
      <c r="BE307" s="20">
        <f t="shared" si="232"/>
        <v>0.31802541879577895</v>
      </c>
      <c r="BF307" s="20">
        <f t="shared" si="233"/>
        <v>0.30500411976803588</v>
      </c>
      <c r="BG307" s="20">
        <f t="shared" si="234"/>
        <v>0.33160492603460834</v>
      </c>
      <c r="BH307" s="20">
        <f t="shared" si="235"/>
        <v>0.29251799593434596</v>
      </c>
      <c r="BI307" s="20">
        <f t="shared" si="236"/>
        <v>0.34576666987370663</v>
      </c>
      <c r="BJ307" s="20">
        <f t="shared" si="237"/>
        <v>0</v>
      </c>
      <c r="BK307" s="20">
        <f t="shared" si="238"/>
        <v>0</v>
      </c>
      <c r="BL307" s="20">
        <f t="shared" si="239"/>
        <v>0</v>
      </c>
      <c r="BM307" s="20">
        <f t="shared" si="240"/>
        <v>0</v>
      </c>
      <c r="BN307" s="20">
        <f t="shared" si="241"/>
        <v>0</v>
      </c>
    </row>
    <row r="308" spans="1:66" x14ac:dyDescent="0.3">
      <c r="A308" s="20">
        <f t="shared" si="229"/>
        <v>291</v>
      </c>
      <c r="B308" s="20">
        <f t="shared" si="277"/>
        <v>0</v>
      </c>
      <c r="C308" s="20">
        <f t="shared" si="278"/>
        <v>0</v>
      </c>
      <c r="D308" s="20">
        <f t="shared" si="279"/>
        <v>0</v>
      </c>
      <c r="E308" s="20">
        <f t="shared" si="280"/>
        <v>0</v>
      </c>
      <c r="F308" s="20">
        <f t="shared" si="281"/>
        <v>0</v>
      </c>
      <c r="G308" s="20">
        <v>1.0605610877119642E-2</v>
      </c>
      <c r="H308" s="20">
        <f t="shared" si="282"/>
        <v>0</v>
      </c>
      <c r="I308" s="20">
        <f t="shared" si="283"/>
        <v>0</v>
      </c>
      <c r="J308" s="20">
        <f t="shared" si="284"/>
        <v>0</v>
      </c>
      <c r="K308" s="4">
        <v>2.0318000000000001</v>
      </c>
      <c r="L308" s="20">
        <f t="shared" si="242"/>
        <v>0</v>
      </c>
      <c r="M308" s="20">
        <f t="shared" si="243"/>
        <v>0</v>
      </c>
      <c r="N308" s="20">
        <f t="shared" si="244"/>
        <v>0</v>
      </c>
      <c r="O308" s="20">
        <f t="shared" si="245"/>
        <v>0</v>
      </c>
      <c r="P308" s="20">
        <f t="shared" si="246"/>
        <v>0</v>
      </c>
      <c r="Q308" s="20">
        <f t="shared" si="247"/>
        <v>0</v>
      </c>
      <c r="R308" s="20">
        <v>1.0175605072917149E-2</v>
      </c>
      <c r="S308" s="20">
        <f t="shared" si="248"/>
        <v>0</v>
      </c>
      <c r="T308" s="20">
        <f t="shared" si="249"/>
        <v>0</v>
      </c>
      <c r="U308" s="20">
        <f t="shared" si="250"/>
        <v>0</v>
      </c>
      <c r="V308" s="20">
        <v>2.2318000000000002</v>
      </c>
      <c r="W308" s="20">
        <f t="shared" si="251"/>
        <v>0</v>
      </c>
      <c r="X308" s="20">
        <f t="shared" si="252"/>
        <v>0</v>
      </c>
      <c r="Y308" s="20">
        <f t="shared" si="253"/>
        <v>0</v>
      </c>
      <c r="Z308" s="20">
        <f t="shared" si="254"/>
        <v>0</v>
      </c>
      <c r="AA308" s="20">
        <f t="shared" si="255"/>
        <v>0</v>
      </c>
      <c r="AB308" s="20">
        <f t="shared" si="256"/>
        <v>0</v>
      </c>
      <c r="AC308" s="20">
        <v>1.0990617337361952E-2</v>
      </c>
      <c r="AD308" s="20">
        <f t="shared" si="257"/>
        <v>0</v>
      </c>
      <c r="AE308" s="20">
        <f t="shared" si="258"/>
        <v>0</v>
      </c>
      <c r="AF308" s="20">
        <f t="shared" si="259"/>
        <v>0</v>
      </c>
      <c r="AG308" s="20">
        <v>1.8318000000000001</v>
      </c>
      <c r="AH308" s="20">
        <f t="shared" si="260"/>
        <v>0</v>
      </c>
      <c r="AI308" s="20">
        <f t="shared" si="261"/>
        <v>0</v>
      </c>
      <c r="AJ308" s="20">
        <f t="shared" si="262"/>
        <v>0</v>
      </c>
      <c r="AK308" s="20">
        <f t="shared" si="263"/>
        <v>0</v>
      </c>
      <c r="AL308" s="20">
        <f t="shared" si="264"/>
        <v>0</v>
      </c>
      <c r="AM308" s="20">
        <f t="shared" si="265"/>
        <v>0</v>
      </c>
      <c r="AN308" s="20">
        <v>9.7105263723742397E-3</v>
      </c>
      <c r="AO308" s="20">
        <f t="shared" si="266"/>
        <v>0</v>
      </c>
      <c r="AP308" s="20">
        <f t="shared" si="267"/>
        <v>0</v>
      </c>
      <c r="AQ308" s="20">
        <f t="shared" si="268"/>
        <v>0</v>
      </c>
      <c r="AR308" s="20">
        <v>2.4318</v>
      </c>
      <c r="AS308" s="20">
        <f t="shared" si="230"/>
        <v>0</v>
      </c>
      <c r="AT308" s="20">
        <f t="shared" si="269"/>
        <v>0</v>
      </c>
      <c r="AU308" s="20">
        <f t="shared" si="270"/>
        <v>0</v>
      </c>
      <c r="AV308" s="20">
        <f t="shared" si="271"/>
        <v>0</v>
      </c>
      <c r="AW308" s="20">
        <f t="shared" si="272"/>
        <v>0</v>
      </c>
      <c r="AX308" s="20">
        <f t="shared" si="273"/>
        <v>0</v>
      </c>
      <c r="AY308" s="20">
        <v>1.1320590830320554E-2</v>
      </c>
      <c r="AZ308" s="20">
        <f t="shared" si="274"/>
        <v>0</v>
      </c>
      <c r="BA308" s="20">
        <f t="shared" si="275"/>
        <v>0</v>
      </c>
      <c r="BB308" s="20">
        <f t="shared" si="276"/>
        <v>0</v>
      </c>
      <c r="BC308" s="20">
        <v>1.6318000000000001</v>
      </c>
      <c r="BD308" s="20">
        <f t="shared" si="231"/>
        <v>0</v>
      </c>
      <c r="BE308" s="20">
        <f t="shared" si="232"/>
        <v>0.31653593689747445</v>
      </c>
      <c r="BF308" s="20">
        <f t="shared" si="233"/>
        <v>0.30352527290985359</v>
      </c>
      <c r="BG308" s="20">
        <f t="shared" si="234"/>
        <v>0.33010660418353455</v>
      </c>
      <c r="BH308" s="20">
        <f t="shared" si="235"/>
        <v>0.29105141608506674</v>
      </c>
      <c r="BI308" s="20">
        <f t="shared" si="236"/>
        <v>0.34426147733950385</v>
      </c>
      <c r="BJ308" s="20">
        <f t="shared" si="237"/>
        <v>0</v>
      </c>
      <c r="BK308" s="20">
        <f t="shared" si="238"/>
        <v>0</v>
      </c>
      <c r="BL308" s="20">
        <f t="shared" si="239"/>
        <v>0</v>
      </c>
      <c r="BM308" s="20">
        <f t="shared" si="240"/>
        <v>0</v>
      </c>
      <c r="BN308" s="20">
        <f t="shared" si="241"/>
        <v>0</v>
      </c>
    </row>
    <row r="309" spans="1:66" x14ac:dyDescent="0.3">
      <c r="A309" s="20">
        <f t="shared" si="229"/>
        <v>292</v>
      </c>
      <c r="B309" s="20">
        <f t="shared" si="277"/>
        <v>0</v>
      </c>
      <c r="C309" s="20">
        <f t="shared" si="278"/>
        <v>0</v>
      </c>
      <c r="D309" s="20">
        <f t="shared" si="279"/>
        <v>0</v>
      </c>
      <c r="E309" s="20">
        <f t="shared" si="280"/>
        <v>0</v>
      </c>
      <c r="F309" s="20">
        <f t="shared" si="281"/>
        <v>0</v>
      </c>
      <c r="G309" s="20">
        <v>1.0605610877119642E-2</v>
      </c>
      <c r="H309" s="20">
        <f t="shared" si="282"/>
        <v>0</v>
      </c>
      <c r="I309" s="20">
        <f t="shared" si="283"/>
        <v>0</v>
      </c>
      <c r="J309" s="20">
        <f t="shared" si="284"/>
        <v>0</v>
      </c>
      <c r="K309" s="4">
        <v>2.0318000000000001</v>
      </c>
      <c r="L309" s="20">
        <f t="shared" si="242"/>
        <v>0</v>
      </c>
      <c r="M309" s="20">
        <f t="shared" si="243"/>
        <v>0</v>
      </c>
      <c r="N309" s="20">
        <f t="shared" si="244"/>
        <v>0</v>
      </c>
      <c r="O309" s="20">
        <f t="shared" si="245"/>
        <v>0</v>
      </c>
      <c r="P309" s="20">
        <f t="shared" si="246"/>
        <v>0</v>
      </c>
      <c r="Q309" s="20">
        <f t="shared" si="247"/>
        <v>0</v>
      </c>
      <c r="R309" s="20">
        <v>1.0175605072917149E-2</v>
      </c>
      <c r="S309" s="20">
        <f t="shared" si="248"/>
        <v>0</v>
      </c>
      <c r="T309" s="20">
        <f t="shared" si="249"/>
        <v>0</v>
      </c>
      <c r="U309" s="20">
        <f t="shared" si="250"/>
        <v>0</v>
      </c>
      <c r="V309" s="20">
        <v>2.2318000000000002</v>
      </c>
      <c r="W309" s="20">
        <f t="shared" si="251"/>
        <v>0</v>
      </c>
      <c r="X309" s="20">
        <f t="shared" si="252"/>
        <v>0</v>
      </c>
      <c r="Y309" s="20">
        <f t="shared" si="253"/>
        <v>0</v>
      </c>
      <c r="Z309" s="20">
        <f t="shared" si="254"/>
        <v>0</v>
      </c>
      <c r="AA309" s="20">
        <f t="shared" si="255"/>
        <v>0</v>
      </c>
      <c r="AB309" s="20">
        <f t="shared" si="256"/>
        <v>0</v>
      </c>
      <c r="AC309" s="20">
        <v>1.0990617337361952E-2</v>
      </c>
      <c r="AD309" s="20">
        <f t="shared" si="257"/>
        <v>0</v>
      </c>
      <c r="AE309" s="20">
        <f t="shared" si="258"/>
        <v>0</v>
      </c>
      <c r="AF309" s="20">
        <f t="shared" si="259"/>
        <v>0</v>
      </c>
      <c r="AG309" s="20">
        <v>1.8318000000000001</v>
      </c>
      <c r="AH309" s="20">
        <f t="shared" si="260"/>
        <v>0</v>
      </c>
      <c r="AI309" s="20">
        <f t="shared" si="261"/>
        <v>0</v>
      </c>
      <c r="AJ309" s="20">
        <f t="shared" si="262"/>
        <v>0</v>
      </c>
      <c r="AK309" s="20">
        <f t="shared" si="263"/>
        <v>0</v>
      </c>
      <c r="AL309" s="20">
        <f t="shared" si="264"/>
        <v>0</v>
      </c>
      <c r="AM309" s="20">
        <f t="shared" si="265"/>
        <v>0</v>
      </c>
      <c r="AN309" s="20">
        <v>9.7105263723742397E-3</v>
      </c>
      <c r="AO309" s="20">
        <f t="shared" si="266"/>
        <v>0</v>
      </c>
      <c r="AP309" s="20">
        <f t="shared" si="267"/>
        <v>0</v>
      </c>
      <c r="AQ309" s="20">
        <f t="shared" si="268"/>
        <v>0</v>
      </c>
      <c r="AR309" s="20">
        <v>2.4318</v>
      </c>
      <c r="AS309" s="20">
        <f t="shared" si="230"/>
        <v>0</v>
      </c>
      <c r="AT309" s="20">
        <f t="shared" si="269"/>
        <v>0</v>
      </c>
      <c r="AU309" s="20">
        <f t="shared" si="270"/>
        <v>0</v>
      </c>
      <c r="AV309" s="20">
        <f t="shared" si="271"/>
        <v>0</v>
      </c>
      <c r="AW309" s="20">
        <f t="shared" si="272"/>
        <v>0</v>
      </c>
      <c r="AX309" s="20">
        <f t="shared" si="273"/>
        <v>0</v>
      </c>
      <c r="AY309" s="20">
        <v>1.1320590830320554E-2</v>
      </c>
      <c r="AZ309" s="20">
        <f t="shared" si="274"/>
        <v>0</v>
      </c>
      <c r="BA309" s="20">
        <f t="shared" si="275"/>
        <v>0</v>
      </c>
      <c r="BB309" s="20">
        <f t="shared" si="276"/>
        <v>0</v>
      </c>
      <c r="BC309" s="20">
        <v>1.6318000000000001</v>
      </c>
      <c r="BD309" s="20">
        <f t="shared" si="231"/>
        <v>0</v>
      </c>
      <c r="BE309" s="20">
        <f t="shared" si="232"/>
        <v>0.31505343103377048</v>
      </c>
      <c r="BF309" s="20">
        <f t="shared" si="233"/>
        <v>0.30205359640737545</v>
      </c>
      <c r="BG309" s="20">
        <f t="shared" si="234"/>
        <v>0.32861505234156846</v>
      </c>
      <c r="BH309" s="20">
        <f t="shared" si="235"/>
        <v>0.28959218913880275</v>
      </c>
      <c r="BI309" s="20">
        <f t="shared" si="236"/>
        <v>0.3427628372140854</v>
      </c>
      <c r="BJ309" s="20">
        <f t="shared" si="237"/>
        <v>0</v>
      </c>
      <c r="BK309" s="20">
        <f t="shared" si="238"/>
        <v>0</v>
      </c>
      <c r="BL309" s="20">
        <f t="shared" si="239"/>
        <v>0</v>
      </c>
      <c r="BM309" s="20">
        <f t="shared" si="240"/>
        <v>0</v>
      </c>
      <c r="BN309" s="20">
        <f t="shared" si="241"/>
        <v>0</v>
      </c>
    </row>
    <row r="310" spans="1:66" x14ac:dyDescent="0.3">
      <c r="A310" s="20">
        <f t="shared" si="229"/>
        <v>293</v>
      </c>
      <c r="B310" s="20">
        <f t="shared" si="277"/>
        <v>0</v>
      </c>
      <c r="C310" s="20">
        <f t="shared" si="278"/>
        <v>0</v>
      </c>
      <c r="D310" s="20">
        <f t="shared" si="279"/>
        <v>0</v>
      </c>
      <c r="E310" s="20">
        <f t="shared" si="280"/>
        <v>0</v>
      </c>
      <c r="F310" s="20">
        <f t="shared" si="281"/>
        <v>0</v>
      </c>
      <c r="G310" s="20">
        <v>1.0605610877119642E-2</v>
      </c>
      <c r="H310" s="20">
        <f t="shared" si="282"/>
        <v>0</v>
      </c>
      <c r="I310" s="20">
        <f t="shared" si="283"/>
        <v>0</v>
      </c>
      <c r="J310" s="20">
        <f t="shared" si="284"/>
        <v>0</v>
      </c>
      <c r="K310" s="4">
        <v>2.0318000000000001</v>
      </c>
      <c r="L310" s="20">
        <f t="shared" si="242"/>
        <v>0</v>
      </c>
      <c r="M310" s="20">
        <f t="shared" si="243"/>
        <v>0</v>
      </c>
      <c r="N310" s="20">
        <f t="shared" si="244"/>
        <v>0</v>
      </c>
      <c r="O310" s="20">
        <f t="shared" si="245"/>
        <v>0</v>
      </c>
      <c r="P310" s="20">
        <f t="shared" si="246"/>
        <v>0</v>
      </c>
      <c r="Q310" s="20">
        <f t="shared" si="247"/>
        <v>0</v>
      </c>
      <c r="R310" s="20">
        <v>1.0175605072917149E-2</v>
      </c>
      <c r="S310" s="20">
        <f t="shared" si="248"/>
        <v>0</v>
      </c>
      <c r="T310" s="20">
        <f t="shared" si="249"/>
        <v>0</v>
      </c>
      <c r="U310" s="20">
        <f t="shared" si="250"/>
        <v>0</v>
      </c>
      <c r="V310" s="20">
        <v>2.2318000000000002</v>
      </c>
      <c r="W310" s="20">
        <f t="shared" si="251"/>
        <v>0</v>
      </c>
      <c r="X310" s="20">
        <f t="shared" si="252"/>
        <v>0</v>
      </c>
      <c r="Y310" s="20">
        <f t="shared" si="253"/>
        <v>0</v>
      </c>
      <c r="Z310" s="20">
        <f t="shared" si="254"/>
        <v>0</v>
      </c>
      <c r="AA310" s="20">
        <f t="shared" si="255"/>
        <v>0</v>
      </c>
      <c r="AB310" s="20">
        <f t="shared" si="256"/>
        <v>0</v>
      </c>
      <c r="AC310" s="20">
        <v>1.0990617337361952E-2</v>
      </c>
      <c r="AD310" s="20">
        <f t="shared" si="257"/>
        <v>0</v>
      </c>
      <c r="AE310" s="20">
        <f t="shared" si="258"/>
        <v>0</v>
      </c>
      <c r="AF310" s="20">
        <f t="shared" si="259"/>
        <v>0</v>
      </c>
      <c r="AG310" s="20">
        <v>1.8318000000000001</v>
      </c>
      <c r="AH310" s="20">
        <f t="shared" si="260"/>
        <v>0</v>
      </c>
      <c r="AI310" s="20">
        <f t="shared" si="261"/>
        <v>0</v>
      </c>
      <c r="AJ310" s="20">
        <f t="shared" si="262"/>
        <v>0</v>
      </c>
      <c r="AK310" s="20">
        <f t="shared" si="263"/>
        <v>0</v>
      </c>
      <c r="AL310" s="20">
        <f t="shared" si="264"/>
        <v>0</v>
      </c>
      <c r="AM310" s="20">
        <f t="shared" si="265"/>
        <v>0</v>
      </c>
      <c r="AN310" s="20">
        <v>9.7105263723742397E-3</v>
      </c>
      <c r="AO310" s="20">
        <f t="shared" si="266"/>
        <v>0</v>
      </c>
      <c r="AP310" s="20">
        <f t="shared" si="267"/>
        <v>0</v>
      </c>
      <c r="AQ310" s="20">
        <f t="shared" si="268"/>
        <v>0</v>
      </c>
      <c r="AR310" s="20">
        <v>2.4318</v>
      </c>
      <c r="AS310" s="20">
        <f t="shared" si="230"/>
        <v>0</v>
      </c>
      <c r="AT310" s="20">
        <f t="shared" si="269"/>
        <v>0</v>
      </c>
      <c r="AU310" s="20">
        <f t="shared" si="270"/>
        <v>0</v>
      </c>
      <c r="AV310" s="20">
        <f t="shared" si="271"/>
        <v>0</v>
      </c>
      <c r="AW310" s="20">
        <f t="shared" si="272"/>
        <v>0</v>
      </c>
      <c r="AX310" s="20">
        <f t="shared" si="273"/>
        <v>0</v>
      </c>
      <c r="AY310" s="20">
        <v>1.1320590830320554E-2</v>
      </c>
      <c r="AZ310" s="20">
        <f t="shared" si="274"/>
        <v>0</v>
      </c>
      <c r="BA310" s="20">
        <f t="shared" si="275"/>
        <v>0</v>
      </c>
      <c r="BB310" s="20">
        <f t="shared" si="276"/>
        <v>0</v>
      </c>
      <c r="BC310" s="20">
        <v>1.6318000000000001</v>
      </c>
      <c r="BD310" s="20">
        <f t="shared" si="231"/>
        <v>0</v>
      </c>
      <c r="BE310" s="20">
        <f t="shared" si="232"/>
        <v>0.31357786853219299</v>
      </c>
      <c r="BF310" s="20">
        <f t="shared" si="233"/>
        <v>0.30058905549432346</v>
      </c>
      <c r="BG310" s="20">
        <f t="shared" si="234"/>
        <v>0.32713023991913859</v>
      </c>
      <c r="BH310" s="20">
        <f t="shared" si="235"/>
        <v>0.28814027823074723</v>
      </c>
      <c r="BI310" s="20">
        <f t="shared" si="236"/>
        <v>0.34127072097348515</v>
      </c>
      <c r="BJ310" s="20">
        <f t="shared" si="237"/>
        <v>0</v>
      </c>
      <c r="BK310" s="20">
        <f t="shared" si="238"/>
        <v>0</v>
      </c>
      <c r="BL310" s="20">
        <f t="shared" si="239"/>
        <v>0</v>
      </c>
      <c r="BM310" s="20">
        <f t="shared" si="240"/>
        <v>0</v>
      </c>
      <c r="BN310" s="20">
        <f t="shared" si="241"/>
        <v>0</v>
      </c>
    </row>
    <row r="311" spans="1:66" x14ac:dyDescent="0.3">
      <c r="A311" s="20">
        <f t="shared" si="229"/>
        <v>294</v>
      </c>
      <c r="B311" s="20">
        <f t="shared" si="277"/>
        <v>0</v>
      </c>
      <c r="C311" s="20">
        <f t="shared" si="278"/>
        <v>0</v>
      </c>
      <c r="D311" s="20">
        <f t="shared" si="279"/>
        <v>0</v>
      </c>
      <c r="E311" s="20">
        <f t="shared" si="280"/>
        <v>0</v>
      </c>
      <c r="F311" s="20">
        <f t="shared" si="281"/>
        <v>0</v>
      </c>
      <c r="G311" s="20">
        <v>1.0605610877119642E-2</v>
      </c>
      <c r="H311" s="20">
        <f t="shared" si="282"/>
        <v>0</v>
      </c>
      <c r="I311" s="20">
        <f t="shared" si="283"/>
        <v>0</v>
      </c>
      <c r="J311" s="20">
        <f t="shared" si="284"/>
        <v>0</v>
      </c>
      <c r="K311" s="4">
        <v>2.0318000000000001</v>
      </c>
      <c r="L311" s="20">
        <f t="shared" si="242"/>
        <v>0</v>
      </c>
      <c r="M311" s="20">
        <f t="shared" si="243"/>
        <v>0</v>
      </c>
      <c r="N311" s="20">
        <f t="shared" si="244"/>
        <v>0</v>
      </c>
      <c r="O311" s="20">
        <f t="shared" si="245"/>
        <v>0</v>
      </c>
      <c r="P311" s="20">
        <f t="shared" si="246"/>
        <v>0</v>
      </c>
      <c r="Q311" s="20">
        <f t="shared" si="247"/>
        <v>0</v>
      </c>
      <c r="R311" s="20">
        <v>1.0175605072917149E-2</v>
      </c>
      <c r="S311" s="20">
        <f t="shared" si="248"/>
        <v>0</v>
      </c>
      <c r="T311" s="20">
        <f t="shared" si="249"/>
        <v>0</v>
      </c>
      <c r="U311" s="20">
        <f t="shared" si="250"/>
        <v>0</v>
      </c>
      <c r="V311" s="20">
        <v>2.2318000000000002</v>
      </c>
      <c r="W311" s="20">
        <f t="shared" si="251"/>
        <v>0</v>
      </c>
      <c r="X311" s="20">
        <f t="shared" si="252"/>
        <v>0</v>
      </c>
      <c r="Y311" s="20">
        <f t="shared" si="253"/>
        <v>0</v>
      </c>
      <c r="Z311" s="20">
        <f t="shared" si="254"/>
        <v>0</v>
      </c>
      <c r="AA311" s="20">
        <f t="shared" si="255"/>
        <v>0</v>
      </c>
      <c r="AB311" s="20">
        <f t="shared" si="256"/>
        <v>0</v>
      </c>
      <c r="AC311" s="20">
        <v>1.0990617337361952E-2</v>
      </c>
      <c r="AD311" s="20">
        <f t="shared" si="257"/>
        <v>0</v>
      </c>
      <c r="AE311" s="20">
        <f t="shared" si="258"/>
        <v>0</v>
      </c>
      <c r="AF311" s="20">
        <f t="shared" si="259"/>
        <v>0</v>
      </c>
      <c r="AG311" s="20">
        <v>1.8318000000000001</v>
      </c>
      <c r="AH311" s="20">
        <f t="shared" si="260"/>
        <v>0</v>
      </c>
      <c r="AI311" s="20">
        <f t="shared" si="261"/>
        <v>0</v>
      </c>
      <c r="AJ311" s="20">
        <f t="shared" si="262"/>
        <v>0</v>
      </c>
      <c r="AK311" s="20">
        <f t="shared" si="263"/>
        <v>0</v>
      </c>
      <c r="AL311" s="20">
        <f t="shared" si="264"/>
        <v>0</v>
      </c>
      <c r="AM311" s="20">
        <f t="shared" si="265"/>
        <v>0</v>
      </c>
      <c r="AN311" s="20">
        <v>9.7105263723742397E-3</v>
      </c>
      <c r="AO311" s="20">
        <f t="shared" si="266"/>
        <v>0</v>
      </c>
      <c r="AP311" s="20">
        <f t="shared" si="267"/>
        <v>0</v>
      </c>
      <c r="AQ311" s="20">
        <f t="shared" si="268"/>
        <v>0</v>
      </c>
      <c r="AR311" s="20">
        <v>2.4318</v>
      </c>
      <c r="AS311" s="20">
        <f t="shared" si="230"/>
        <v>0</v>
      </c>
      <c r="AT311" s="20">
        <f t="shared" si="269"/>
        <v>0</v>
      </c>
      <c r="AU311" s="20">
        <f t="shared" si="270"/>
        <v>0</v>
      </c>
      <c r="AV311" s="20">
        <f t="shared" si="271"/>
        <v>0</v>
      </c>
      <c r="AW311" s="20">
        <f t="shared" si="272"/>
        <v>0</v>
      </c>
      <c r="AX311" s="20">
        <f t="shared" si="273"/>
        <v>0</v>
      </c>
      <c r="AY311" s="20">
        <v>1.1320590830320554E-2</v>
      </c>
      <c r="AZ311" s="20">
        <f t="shared" si="274"/>
        <v>0</v>
      </c>
      <c r="BA311" s="20">
        <f t="shared" si="275"/>
        <v>0</v>
      </c>
      <c r="BB311" s="20">
        <f t="shared" si="276"/>
        <v>0</v>
      </c>
      <c r="BC311" s="20">
        <v>1.6318000000000001</v>
      </c>
      <c r="BD311" s="20">
        <f t="shared" si="231"/>
        <v>0</v>
      </c>
      <c r="BE311" s="20">
        <f t="shared" si="232"/>
        <v>0.31210921687329041</v>
      </c>
      <c r="BF311" s="20">
        <f t="shared" si="233"/>
        <v>0.2991316155729879</v>
      </c>
      <c r="BG311" s="20">
        <f t="shared" si="234"/>
        <v>0.32565213646488922</v>
      </c>
      <c r="BH311" s="20">
        <f t="shared" si="235"/>
        <v>0.28669564668092024</v>
      </c>
      <c r="BI311" s="20">
        <f t="shared" si="236"/>
        <v>0.33978510021790764</v>
      </c>
      <c r="BJ311" s="20">
        <f t="shared" si="237"/>
        <v>0</v>
      </c>
      <c r="BK311" s="20">
        <f t="shared" si="238"/>
        <v>0</v>
      </c>
      <c r="BL311" s="20">
        <f t="shared" si="239"/>
        <v>0</v>
      </c>
      <c r="BM311" s="20">
        <f t="shared" si="240"/>
        <v>0</v>
      </c>
      <c r="BN311" s="20">
        <f t="shared" si="241"/>
        <v>0</v>
      </c>
    </row>
    <row r="312" spans="1:66" x14ac:dyDescent="0.3">
      <c r="A312" s="20">
        <f t="shared" si="229"/>
        <v>295</v>
      </c>
      <c r="B312" s="20">
        <f t="shared" si="277"/>
        <v>0</v>
      </c>
      <c r="C312" s="20">
        <f t="shared" si="278"/>
        <v>0</v>
      </c>
      <c r="D312" s="20">
        <f t="shared" si="279"/>
        <v>0</v>
      </c>
      <c r="E312" s="20">
        <f t="shared" si="280"/>
        <v>0</v>
      </c>
      <c r="F312" s="20">
        <f t="shared" si="281"/>
        <v>0</v>
      </c>
      <c r="G312" s="20">
        <v>1.0605610877119642E-2</v>
      </c>
      <c r="H312" s="20">
        <f t="shared" si="282"/>
        <v>0</v>
      </c>
      <c r="I312" s="20">
        <f t="shared" si="283"/>
        <v>0</v>
      </c>
      <c r="J312" s="20">
        <f t="shared" si="284"/>
        <v>0</v>
      </c>
      <c r="K312" s="4">
        <v>2.0318000000000001</v>
      </c>
      <c r="L312" s="20">
        <f t="shared" si="242"/>
        <v>0</v>
      </c>
      <c r="M312" s="20">
        <f t="shared" si="243"/>
        <v>0</v>
      </c>
      <c r="N312" s="20">
        <f t="shared" si="244"/>
        <v>0</v>
      </c>
      <c r="O312" s="20">
        <f t="shared" si="245"/>
        <v>0</v>
      </c>
      <c r="P312" s="20">
        <f t="shared" si="246"/>
        <v>0</v>
      </c>
      <c r="Q312" s="20">
        <f t="shared" si="247"/>
        <v>0</v>
      </c>
      <c r="R312" s="20">
        <v>1.0175605072917149E-2</v>
      </c>
      <c r="S312" s="20">
        <f t="shared" si="248"/>
        <v>0</v>
      </c>
      <c r="T312" s="20">
        <f t="shared" si="249"/>
        <v>0</v>
      </c>
      <c r="U312" s="20">
        <f t="shared" si="250"/>
        <v>0</v>
      </c>
      <c r="V312" s="20">
        <v>2.2318000000000002</v>
      </c>
      <c r="W312" s="20">
        <f t="shared" si="251"/>
        <v>0</v>
      </c>
      <c r="X312" s="20">
        <f t="shared" si="252"/>
        <v>0</v>
      </c>
      <c r="Y312" s="20">
        <f t="shared" si="253"/>
        <v>0</v>
      </c>
      <c r="Z312" s="20">
        <f t="shared" si="254"/>
        <v>0</v>
      </c>
      <c r="AA312" s="20">
        <f t="shared" si="255"/>
        <v>0</v>
      </c>
      <c r="AB312" s="20">
        <f t="shared" si="256"/>
        <v>0</v>
      </c>
      <c r="AC312" s="20">
        <v>1.0990617337361952E-2</v>
      </c>
      <c r="AD312" s="20">
        <f t="shared" si="257"/>
        <v>0</v>
      </c>
      <c r="AE312" s="20">
        <f t="shared" si="258"/>
        <v>0</v>
      </c>
      <c r="AF312" s="20">
        <f t="shared" si="259"/>
        <v>0</v>
      </c>
      <c r="AG312" s="20">
        <v>1.8318000000000001</v>
      </c>
      <c r="AH312" s="20">
        <f t="shared" si="260"/>
        <v>0</v>
      </c>
      <c r="AI312" s="20">
        <f t="shared" si="261"/>
        <v>0</v>
      </c>
      <c r="AJ312" s="20">
        <f t="shared" si="262"/>
        <v>0</v>
      </c>
      <c r="AK312" s="20">
        <f t="shared" si="263"/>
        <v>0</v>
      </c>
      <c r="AL312" s="20">
        <f t="shared" si="264"/>
        <v>0</v>
      </c>
      <c r="AM312" s="20">
        <f t="shared" si="265"/>
        <v>0</v>
      </c>
      <c r="AN312" s="20">
        <v>9.7105263723742397E-3</v>
      </c>
      <c r="AO312" s="20">
        <f t="shared" si="266"/>
        <v>0</v>
      </c>
      <c r="AP312" s="20">
        <f t="shared" si="267"/>
        <v>0</v>
      </c>
      <c r="AQ312" s="20">
        <f t="shared" si="268"/>
        <v>0</v>
      </c>
      <c r="AR312" s="20">
        <v>2.4318</v>
      </c>
      <c r="AS312" s="20">
        <f t="shared" si="230"/>
        <v>0</v>
      </c>
      <c r="AT312" s="20">
        <f t="shared" si="269"/>
        <v>0</v>
      </c>
      <c r="AU312" s="20">
        <f t="shared" si="270"/>
        <v>0</v>
      </c>
      <c r="AV312" s="20">
        <f t="shared" si="271"/>
        <v>0</v>
      </c>
      <c r="AW312" s="20">
        <f t="shared" si="272"/>
        <v>0</v>
      </c>
      <c r="AX312" s="20">
        <f t="shared" si="273"/>
        <v>0</v>
      </c>
      <c r="AY312" s="20">
        <v>1.1320590830320554E-2</v>
      </c>
      <c r="AZ312" s="20">
        <f t="shared" si="274"/>
        <v>0</v>
      </c>
      <c r="BA312" s="20">
        <f t="shared" si="275"/>
        <v>0</v>
      </c>
      <c r="BB312" s="20">
        <f t="shared" si="276"/>
        <v>0</v>
      </c>
      <c r="BC312" s="20">
        <v>1.6318000000000001</v>
      </c>
      <c r="BD312" s="20">
        <f t="shared" si="231"/>
        <v>0</v>
      </c>
      <c r="BE312" s="20">
        <f t="shared" si="232"/>
        <v>0.31064744368991704</v>
      </c>
      <c r="BF312" s="20">
        <f t="shared" si="233"/>
        <v>0.29768124221340991</v>
      </c>
      <c r="BG312" s="20">
        <f t="shared" si="234"/>
        <v>0.32418071166505591</v>
      </c>
      <c r="BH312" s="20">
        <f t="shared" si="235"/>
        <v>0.28525825799324206</v>
      </c>
      <c r="BI312" s="20">
        <f t="shared" si="236"/>
        <v>0.33830594667118741</v>
      </c>
      <c r="BJ312" s="20">
        <f t="shared" si="237"/>
        <v>0</v>
      </c>
      <c r="BK312" s="20">
        <f t="shared" si="238"/>
        <v>0</v>
      </c>
      <c r="BL312" s="20">
        <f t="shared" si="239"/>
        <v>0</v>
      </c>
      <c r="BM312" s="20">
        <f t="shared" si="240"/>
        <v>0</v>
      </c>
      <c r="BN312" s="20">
        <f t="shared" si="241"/>
        <v>0</v>
      </c>
    </row>
    <row r="313" spans="1:66" x14ac:dyDescent="0.3">
      <c r="A313" s="20">
        <f t="shared" si="229"/>
        <v>296</v>
      </c>
      <c r="B313" s="20">
        <f t="shared" si="277"/>
        <v>0</v>
      </c>
      <c r="C313" s="20">
        <f t="shared" si="278"/>
        <v>0</v>
      </c>
      <c r="D313" s="20">
        <f t="shared" si="279"/>
        <v>0</v>
      </c>
      <c r="E313" s="20">
        <f t="shared" si="280"/>
        <v>0</v>
      </c>
      <c r="F313" s="20">
        <f t="shared" si="281"/>
        <v>0</v>
      </c>
      <c r="G313" s="20">
        <v>1.0605610877119642E-2</v>
      </c>
      <c r="H313" s="20">
        <f t="shared" si="282"/>
        <v>0</v>
      </c>
      <c r="I313" s="20">
        <f t="shared" si="283"/>
        <v>0</v>
      </c>
      <c r="J313" s="20">
        <f t="shared" si="284"/>
        <v>0</v>
      </c>
      <c r="K313" s="4">
        <v>2.0318000000000001</v>
      </c>
      <c r="L313" s="20">
        <f t="shared" si="242"/>
        <v>0</v>
      </c>
      <c r="M313" s="20">
        <f t="shared" si="243"/>
        <v>0</v>
      </c>
      <c r="N313" s="20">
        <f t="shared" si="244"/>
        <v>0</v>
      </c>
      <c r="O313" s="20">
        <f t="shared" si="245"/>
        <v>0</v>
      </c>
      <c r="P313" s="20">
        <f t="shared" si="246"/>
        <v>0</v>
      </c>
      <c r="Q313" s="20">
        <f t="shared" si="247"/>
        <v>0</v>
      </c>
      <c r="R313" s="20">
        <v>1.0175605072917149E-2</v>
      </c>
      <c r="S313" s="20">
        <f t="shared" si="248"/>
        <v>0</v>
      </c>
      <c r="T313" s="20">
        <f t="shared" si="249"/>
        <v>0</v>
      </c>
      <c r="U313" s="20">
        <f t="shared" si="250"/>
        <v>0</v>
      </c>
      <c r="V313" s="20">
        <v>2.2318000000000002</v>
      </c>
      <c r="W313" s="20">
        <f t="shared" si="251"/>
        <v>0</v>
      </c>
      <c r="X313" s="20">
        <f t="shared" si="252"/>
        <v>0</v>
      </c>
      <c r="Y313" s="20">
        <f t="shared" si="253"/>
        <v>0</v>
      </c>
      <c r="Z313" s="20">
        <f t="shared" si="254"/>
        <v>0</v>
      </c>
      <c r="AA313" s="20">
        <f t="shared" si="255"/>
        <v>0</v>
      </c>
      <c r="AB313" s="20">
        <f t="shared" si="256"/>
        <v>0</v>
      </c>
      <c r="AC313" s="20">
        <v>1.0990617337361952E-2</v>
      </c>
      <c r="AD313" s="20">
        <f t="shared" si="257"/>
        <v>0</v>
      </c>
      <c r="AE313" s="20">
        <f t="shared" si="258"/>
        <v>0</v>
      </c>
      <c r="AF313" s="20">
        <f t="shared" si="259"/>
        <v>0</v>
      </c>
      <c r="AG313" s="20">
        <v>1.8318000000000001</v>
      </c>
      <c r="AH313" s="20">
        <f t="shared" si="260"/>
        <v>0</v>
      </c>
      <c r="AI313" s="20">
        <f t="shared" si="261"/>
        <v>0</v>
      </c>
      <c r="AJ313" s="20">
        <f t="shared" si="262"/>
        <v>0</v>
      </c>
      <c r="AK313" s="20">
        <f t="shared" si="263"/>
        <v>0</v>
      </c>
      <c r="AL313" s="20">
        <f t="shared" si="264"/>
        <v>0</v>
      </c>
      <c r="AM313" s="20">
        <f t="shared" si="265"/>
        <v>0</v>
      </c>
      <c r="AN313" s="20">
        <v>9.7105263723742397E-3</v>
      </c>
      <c r="AO313" s="20">
        <f t="shared" si="266"/>
        <v>0</v>
      </c>
      <c r="AP313" s="20">
        <f t="shared" si="267"/>
        <v>0</v>
      </c>
      <c r="AQ313" s="20">
        <f t="shared" si="268"/>
        <v>0</v>
      </c>
      <c r="AR313" s="20">
        <v>2.4318</v>
      </c>
      <c r="AS313" s="20">
        <f t="shared" si="230"/>
        <v>0</v>
      </c>
      <c r="AT313" s="20">
        <f t="shared" si="269"/>
        <v>0</v>
      </c>
      <c r="AU313" s="20">
        <f t="shared" si="270"/>
        <v>0</v>
      </c>
      <c r="AV313" s="20">
        <f t="shared" si="271"/>
        <v>0</v>
      </c>
      <c r="AW313" s="20">
        <f t="shared" si="272"/>
        <v>0</v>
      </c>
      <c r="AX313" s="20">
        <f t="shared" si="273"/>
        <v>0</v>
      </c>
      <c r="AY313" s="20">
        <v>1.1320590830320554E-2</v>
      </c>
      <c r="AZ313" s="20">
        <f t="shared" si="274"/>
        <v>0</v>
      </c>
      <c r="BA313" s="20">
        <f t="shared" si="275"/>
        <v>0</v>
      </c>
      <c r="BB313" s="20">
        <f t="shared" si="276"/>
        <v>0</v>
      </c>
      <c r="BC313" s="20">
        <v>1.6318000000000001</v>
      </c>
      <c r="BD313" s="20">
        <f t="shared" si="231"/>
        <v>0</v>
      </c>
      <c r="BE313" s="20">
        <f t="shared" si="232"/>
        <v>0.30919251676651971</v>
      </c>
      <c r="BF313" s="20">
        <f t="shared" si="233"/>
        <v>0.29623790115256821</v>
      </c>
      <c r="BG313" s="20">
        <f t="shared" si="234"/>
        <v>0.32271593534284376</v>
      </c>
      <c r="BH313" s="20">
        <f t="shared" si="235"/>
        <v>0.28382807585461123</v>
      </c>
      <c r="BI313" s="20">
        <f t="shared" si="236"/>
        <v>0.33683323218025085</v>
      </c>
      <c r="BJ313" s="20">
        <f t="shared" si="237"/>
        <v>0</v>
      </c>
      <c r="BK313" s="20">
        <f t="shared" si="238"/>
        <v>0</v>
      </c>
      <c r="BL313" s="20">
        <f t="shared" si="239"/>
        <v>0</v>
      </c>
      <c r="BM313" s="20">
        <f t="shared" si="240"/>
        <v>0</v>
      </c>
      <c r="BN313" s="20">
        <f t="shared" si="241"/>
        <v>0</v>
      </c>
    </row>
    <row r="314" spans="1:66" x14ac:dyDescent="0.3">
      <c r="A314" s="20">
        <f t="shared" si="229"/>
        <v>297</v>
      </c>
      <c r="B314" s="20">
        <f t="shared" si="277"/>
        <v>0</v>
      </c>
      <c r="C314" s="20">
        <f t="shared" si="278"/>
        <v>0</v>
      </c>
      <c r="D314" s="20">
        <f t="shared" si="279"/>
        <v>0</v>
      </c>
      <c r="E314" s="20">
        <f t="shared" si="280"/>
        <v>0</v>
      </c>
      <c r="F314" s="20">
        <f t="shared" si="281"/>
        <v>0</v>
      </c>
      <c r="G314" s="20">
        <v>1.0605610877119642E-2</v>
      </c>
      <c r="H314" s="20">
        <f t="shared" si="282"/>
        <v>0</v>
      </c>
      <c r="I314" s="20">
        <f t="shared" si="283"/>
        <v>0</v>
      </c>
      <c r="J314" s="20">
        <f t="shared" si="284"/>
        <v>0</v>
      </c>
      <c r="K314" s="4">
        <v>2.0318000000000001</v>
      </c>
      <c r="L314" s="20">
        <f t="shared" si="242"/>
        <v>0</v>
      </c>
      <c r="M314" s="20">
        <f t="shared" si="243"/>
        <v>0</v>
      </c>
      <c r="N314" s="20">
        <f t="shared" si="244"/>
        <v>0</v>
      </c>
      <c r="O314" s="20">
        <f t="shared" si="245"/>
        <v>0</v>
      </c>
      <c r="P314" s="20">
        <f t="shared" si="246"/>
        <v>0</v>
      </c>
      <c r="Q314" s="20">
        <f t="shared" si="247"/>
        <v>0</v>
      </c>
      <c r="R314" s="20">
        <v>1.0175605072917149E-2</v>
      </c>
      <c r="S314" s="20">
        <f t="shared" si="248"/>
        <v>0</v>
      </c>
      <c r="T314" s="20">
        <f t="shared" si="249"/>
        <v>0</v>
      </c>
      <c r="U314" s="20">
        <f t="shared" si="250"/>
        <v>0</v>
      </c>
      <c r="V314" s="20">
        <v>2.2318000000000002</v>
      </c>
      <c r="W314" s="20">
        <f t="shared" si="251"/>
        <v>0</v>
      </c>
      <c r="X314" s="20">
        <f t="shared" si="252"/>
        <v>0</v>
      </c>
      <c r="Y314" s="20">
        <f t="shared" si="253"/>
        <v>0</v>
      </c>
      <c r="Z314" s="20">
        <f t="shared" si="254"/>
        <v>0</v>
      </c>
      <c r="AA314" s="20">
        <f t="shared" si="255"/>
        <v>0</v>
      </c>
      <c r="AB314" s="20">
        <f t="shared" si="256"/>
        <v>0</v>
      </c>
      <c r="AC314" s="20">
        <v>1.0990617337361952E-2</v>
      </c>
      <c r="AD314" s="20">
        <f t="shared" si="257"/>
        <v>0</v>
      </c>
      <c r="AE314" s="20">
        <f t="shared" si="258"/>
        <v>0</v>
      </c>
      <c r="AF314" s="20">
        <f t="shared" si="259"/>
        <v>0</v>
      </c>
      <c r="AG314" s="20">
        <v>1.8318000000000001</v>
      </c>
      <c r="AH314" s="20">
        <f t="shared" si="260"/>
        <v>0</v>
      </c>
      <c r="AI314" s="20">
        <f t="shared" si="261"/>
        <v>0</v>
      </c>
      <c r="AJ314" s="20">
        <f t="shared" si="262"/>
        <v>0</v>
      </c>
      <c r="AK314" s="20">
        <f t="shared" si="263"/>
        <v>0</v>
      </c>
      <c r="AL314" s="20">
        <f t="shared" si="264"/>
        <v>0</v>
      </c>
      <c r="AM314" s="20">
        <f t="shared" si="265"/>
        <v>0</v>
      </c>
      <c r="AN314" s="20">
        <v>9.7105263723742397E-3</v>
      </c>
      <c r="AO314" s="20">
        <f t="shared" si="266"/>
        <v>0</v>
      </c>
      <c r="AP314" s="20">
        <f t="shared" si="267"/>
        <v>0</v>
      </c>
      <c r="AQ314" s="20">
        <f t="shared" si="268"/>
        <v>0</v>
      </c>
      <c r="AR314" s="20">
        <v>2.4318</v>
      </c>
      <c r="AS314" s="20">
        <f t="shared" si="230"/>
        <v>0</v>
      </c>
      <c r="AT314" s="20">
        <f t="shared" si="269"/>
        <v>0</v>
      </c>
      <c r="AU314" s="20">
        <f t="shared" si="270"/>
        <v>0</v>
      </c>
      <c r="AV314" s="20">
        <f t="shared" si="271"/>
        <v>0</v>
      </c>
      <c r="AW314" s="20">
        <f t="shared" si="272"/>
        <v>0</v>
      </c>
      <c r="AX314" s="20">
        <f t="shared" si="273"/>
        <v>0</v>
      </c>
      <c r="AY314" s="20">
        <v>1.1320590830320554E-2</v>
      </c>
      <c r="AZ314" s="20">
        <f t="shared" si="274"/>
        <v>0</v>
      </c>
      <c r="BA314" s="20">
        <f t="shared" si="275"/>
        <v>0</v>
      </c>
      <c r="BB314" s="20">
        <f t="shared" si="276"/>
        <v>0</v>
      </c>
      <c r="BC314" s="20">
        <v>1.6318000000000001</v>
      </c>
      <c r="BD314" s="20">
        <f t="shared" si="231"/>
        <v>0</v>
      </c>
      <c r="BE314" s="20">
        <f t="shared" si="232"/>
        <v>0.30774440403842773</v>
      </c>
      <c r="BF314" s="20">
        <f t="shared" si="233"/>
        <v>0.29480155829356958</v>
      </c>
      <c r="BG314" s="20">
        <f t="shared" si="234"/>
        <v>0.32125777745780854</v>
      </c>
      <c r="BH314" s="20">
        <f t="shared" si="235"/>
        <v>0.28240506413398708</v>
      </c>
      <c r="BI314" s="20">
        <f t="shared" si="236"/>
        <v>0.33536692871458051</v>
      </c>
      <c r="BJ314" s="20">
        <f t="shared" si="237"/>
        <v>0</v>
      </c>
      <c r="BK314" s="20">
        <f t="shared" si="238"/>
        <v>0</v>
      </c>
      <c r="BL314" s="20">
        <f t="shared" si="239"/>
        <v>0</v>
      </c>
      <c r="BM314" s="20">
        <f t="shared" si="240"/>
        <v>0</v>
      </c>
      <c r="BN314" s="20">
        <f t="shared" si="241"/>
        <v>0</v>
      </c>
    </row>
    <row r="315" spans="1:66" x14ac:dyDescent="0.3">
      <c r="A315" s="20">
        <f t="shared" si="229"/>
        <v>298</v>
      </c>
      <c r="B315" s="20">
        <f t="shared" si="277"/>
        <v>0</v>
      </c>
      <c r="C315" s="20">
        <f t="shared" si="278"/>
        <v>0</v>
      </c>
      <c r="D315" s="20">
        <f t="shared" si="279"/>
        <v>0</v>
      </c>
      <c r="E315" s="20">
        <f t="shared" si="280"/>
        <v>0</v>
      </c>
      <c r="F315" s="20">
        <f t="shared" si="281"/>
        <v>0</v>
      </c>
      <c r="G315" s="20">
        <v>1.0605610877119642E-2</v>
      </c>
      <c r="H315" s="20">
        <f t="shared" si="282"/>
        <v>0</v>
      </c>
      <c r="I315" s="20">
        <f t="shared" si="283"/>
        <v>0</v>
      </c>
      <c r="J315" s="20">
        <f t="shared" si="284"/>
        <v>0</v>
      </c>
      <c r="K315" s="4">
        <v>2.0318000000000001</v>
      </c>
      <c r="L315" s="20">
        <f t="shared" si="242"/>
        <v>0</v>
      </c>
      <c r="M315" s="20">
        <f t="shared" si="243"/>
        <v>0</v>
      </c>
      <c r="N315" s="20">
        <f t="shared" si="244"/>
        <v>0</v>
      </c>
      <c r="O315" s="20">
        <f t="shared" si="245"/>
        <v>0</v>
      </c>
      <c r="P315" s="20">
        <f t="shared" si="246"/>
        <v>0</v>
      </c>
      <c r="Q315" s="20">
        <f t="shared" si="247"/>
        <v>0</v>
      </c>
      <c r="R315" s="20">
        <v>1.0175605072917149E-2</v>
      </c>
      <c r="S315" s="20">
        <f t="shared" si="248"/>
        <v>0</v>
      </c>
      <c r="T315" s="20">
        <f t="shared" si="249"/>
        <v>0</v>
      </c>
      <c r="U315" s="20">
        <f t="shared" si="250"/>
        <v>0</v>
      </c>
      <c r="V315" s="20">
        <v>2.2318000000000002</v>
      </c>
      <c r="W315" s="20">
        <f t="shared" si="251"/>
        <v>0</v>
      </c>
      <c r="X315" s="20">
        <f t="shared" si="252"/>
        <v>0</v>
      </c>
      <c r="Y315" s="20">
        <f t="shared" si="253"/>
        <v>0</v>
      </c>
      <c r="Z315" s="20">
        <f t="shared" si="254"/>
        <v>0</v>
      </c>
      <c r="AA315" s="20">
        <f t="shared" si="255"/>
        <v>0</v>
      </c>
      <c r="AB315" s="20">
        <f t="shared" si="256"/>
        <v>0</v>
      </c>
      <c r="AC315" s="20">
        <v>1.0990617337361952E-2</v>
      </c>
      <c r="AD315" s="20">
        <f t="shared" si="257"/>
        <v>0</v>
      </c>
      <c r="AE315" s="20">
        <f t="shared" si="258"/>
        <v>0</v>
      </c>
      <c r="AF315" s="20">
        <f t="shared" si="259"/>
        <v>0</v>
      </c>
      <c r="AG315" s="20">
        <v>1.8318000000000001</v>
      </c>
      <c r="AH315" s="20">
        <f t="shared" si="260"/>
        <v>0</v>
      </c>
      <c r="AI315" s="20">
        <f t="shared" si="261"/>
        <v>0</v>
      </c>
      <c r="AJ315" s="20">
        <f t="shared" si="262"/>
        <v>0</v>
      </c>
      <c r="AK315" s="20">
        <f t="shared" si="263"/>
        <v>0</v>
      </c>
      <c r="AL315" s="20">
        <f t="shared" si="264"/>
        <v>0</v>
      </c>
      <c r="AM315" s="20">
        <f t="shared" si="265"/>
        <v>0</v>
      </c>
      <c r="AN315" s="20">
        <v>9.7105263723742397E-3</v>
      </c>
      <c r="AO315" s="20">
        <f t="shared" si="266"/>
        <v>0</v>
      </c>
      <c r="AP315" s="20">
        <f t="shared" si="267"/>
        <v>0</v>
      </c>
      <c r="AQ315" s="20">
        <f t="shared" si="268"/>
        <v>0</v>
      </c>
      <c r="AR315" s="20">
        <v>2.4318</v>
      </c>
      <c r="AS315" s="20">
        <f t="shared" si="230"/>
        <v>0</v>
      </c>
      <c r="AT315" s="20">
        <f t="shared" si="269"/>
        <v>0</v>
      </c>
      <c r="AU315" s="20">
        <f t="shared" si="270"/>
        <v>0</v>
      </c>
      <c r="AV315" s="20">
        <f t="shared" si="271"/>
        <v>0</v>
      </c>
      <c r="AW315" s="20">
        <f t="shared" si="272"/>
        <v>0</v>
      </c>
      <c r="AX315" s="20">
        <f t="shared" si="273"/>
        <v>0</v>
      </c>
      <c r="AY315" s="20">
        <v>1.1320590830320554E-2</v>
      </c>
      <c r="AZ315" s="20">
        <f t="shared" si="274"/>
        <v>0</v>
      </c>
      <c r="BA315" s="20">
        <f t="shared" si="275"/>
        <v>0</v>
      </c>
      <c r="BB315" s="20">
        <f t="shared" si="276"/>
        <v>0</v>
      </c>
      <c r="BC315" s="20">
        <v>1.6318000000000001</v>
      </c>
      <c r="BD315" s="20">
        <f t="shared" si="231"/>
        <v>0</v>
      </c>
      <c r="BE315" s="20">
        <f t="shared" si="232"/>
        <v>0.30630307359114645</v>
      </c>
      <c r="BF315" s="20">
        <f t="shared" si="233"/>
        <v>0.29337217970484347</v>
      </c>
      <c r="BG315" s="20">
        <f t="shared" si="234"/>
        <v>0.31980620810524046</v>
      </c>
      <c r="BH315" s="20">
        <f t="shared" si="235"/>
        <v>0.28098918688147689</v>
      </c>
      <c r="BI315" s="20">
        <f t="shared" si="236"/>
        <v>0.33390700836568138</v>
      </c>
      <c r="BJ315" s="20">
        <f t="shared" si="237"/>
        <v>0</v>
      </c>
      <c r="BK315" s="20">
        <f t="shared" si="238"/>
        <v>0</v>
      </c>
      <c r="BL315" s="20">
        <f t="shared" si="239"/>
        <v>0</v>
      </c>
      <c r="BM315" s="20">
        <f t="shared" si="240"/>
        <v>0</v>
      </c>
      <c r="BN315" s="20">
        <f t="shared" si="241"/>
        <v>0</v>
      </c>
    </row>
    <row r="316" spans="1:66" x14ac:dyDescent="0.3">
      <c r="A316" s="20">
        <f t="shared" si="229"/>
        <v>299</v>
      </c>
      <c r="B316" s="20">
        <f t="shared" si="277"/>
        <v>0</v>
      </c>
      <c r="C316" s="20">
        <f t="shared" si="278"/>
        <v>0</v>
      </c>
      <c r="D316" s="20">
        <f t="shared" si="279"/>
        <v>0</v>
      </c>
      <c r="E316" s="20">
        <f t="shared" si="280"/>
        <v>0</v>
      </c>
      <c r="F316" s="20">
        <f t="shared" si="281"/>
        <v>0</v>
      </c>
      <c r="G316" s="20">
        <v>1.0605610877119642E-2</v>
      </c>
      <c r="H316" s="20">
        <f t="shared" si="282"/>
        <v>0</v>
      </c>
      <c r="I316" s="20">
        <f t="shared" si="283"/>
        <v>0</v>
      </c>
      <c r="J316" s="20">
        <f t="shared" si="284"/>
        <v>0</v>
      </c>
      <c r="K316" s="4">
        <v>2.0318000000000001</v>
      </c>
      <c r="L316" s="20">
        <f t="shared" si="242"/>
        <v>0</v>
      </c>
      <c r="M316" s="20">
        <f t="shared" si="243"/>
        <v>0</v>
      </c>
      <c r="N316" s="20">
        <f t="shared" si="244"/>
        <v>0</v>
      </c>
      <c r="O316" s="20">
        <f t="shared" si="245"/>
        <v>0</v>
      </c>
      <c r="P316" s="20">
        <f t="shared" si="246"/>
        <v>0</v>
      </c>
      <c r="Q316" s="20">
        <f t="shared" si="247"/>
        <v>0</v>
      </c>
      <c r="R316" s="20">
        <v>1.0175605072917149E-2</v>
      </c>
      <c r="S316" s="20">
        <f t="shared" si="248"/>
        <v>0</v>
      </c>
      <c r="T316" s="20">
        <f t="shared" si="249"/>
        <v>0</v>
      </c>
      <c r="U316" s="20">
        <f t="shared" si="250"/>
        <v>0</v>
      </c>
      <c r="V316" s="20">
        <v>2.2318000000000002</v>
      </c>
      <c r="W316" s="20">
        <f t="shared" si="251"/>
        <v>0</v>
      </c>
      <c r="X316" s="20">
        <f t="shared" si="252"/>
        <v>0</v>
      </c>
      <c r="Y316" s="20">
        <f t="shared" si="253"/>
        <v>0</v>
      </c>
      <c r="Z316" s="20">
        <f t="shared" si="254"/>
        <v>0</v>
      </c>
      <c r="AA316" s="20">
        <f t="shared" si="255"/>
        <v>0</v>
      </c>
      <c r="AB316" s="20">
        <f t="shared" si="256"/>
        <v>0</v>
      </c>
      <c r="AC316" s="20">
        <v>1.0990617337361952E-2</v>
      </c>
      <c r="AD316" s="20">
        <f t="shared" si="257"/>
        <v>0</v>
      </c>
      <c r="AE316" s="20">
        <f t="shared" si="258"/>
        <v>0</v>
      </c>
      <c r="AF316" s="20">
        <f t="shared" si="259"/>
        <v>0</v>
      </c>
      <c r="AG316" s="20">
        <v>1.8318000000000001</v>
      </c>
      <c r="AH316" s="20">
        <f t="shared" si="260"/>
        <v>0</v>
      </c>
      <c r="AI316" s="20">
        <f t="shared" si="261"/>
        <v>0</v>
      </c>
      <c r="AJ316" s="20">
        <f t="shared" si="262"/>
        <v>0</v>
      </c>
      <c r="AK316" s="20">
        <f t="shared" si="263"/>
        <v>0</v>
      </c>
      <c r="AL316" s="20">
        <f t="shared" si="264"/>
        <v>0</v>
      </c>
      <c r="AM316" s="20">
        <f t="shared" si="265"/>
        <v>0</v>
      </c>
      <c r="AN316" s="20">
        <v>9.7105263723742397E-3</v>
      </c>
      <c r="AO316" s="20">
        <f t="shared" si="266"/>
        <v>0</v>
      </c>
      <c r="AP316" s="20">
        <f t="shared" si="267"/>
        <v>0</v>
      </c>
      <c r="AQ316" s="20">
        <f t="shared" si="268"/>
        <v>0</v>
      </c>
      <c r="AR316" s="20">
        <v>2.4318</v>
      </c>
      <c r="AS316" s="20">
        <f t="shared" si="230"/>
        <v>0</v>
      </c>
      <c r="AT316" s="20">
        <f t="shared" si="269"/>
        <v>0</v>
      </c>
      <c r="AU316" s="20">
        <f t="shared" si="270"/>
        <v>0</v>
      </c>
      <c r="AV316" s="20">
        <f t="shared" si="271"/>
        <v>0</v>
      </c>
      <c r="AW316" s="20">
        <f t="shared" si="272"/>
        <v>0</v>
      </c>
      <c r="AX316" s="20">
        <f t="shared" si="273"/>
        <v>0</v>
      </c>
      <c r="AY316" s="20">
        <v>1.1320590830320554E-2</v>
      </c>
      <c r="AZ316" s="20">
        <f t="shared" si="274"/>
        <v>0</v>
      </c>
      <c r="BA316" s="20">
        <f t="shared" si="275"/>
        <v>0</v>
      </c>
      <c r="BB316" s="20">
        <f t="shared" si="276"/>
        <v>0</v>
      </c>
      <c r="BC316" s="20">
        <v>1.6318000000000001</v>
      </c>
      <c r="BD316" s="20">
        <f t="shared" si="231"/>
        <v>0</v>
      </c>
      <c r="BE316" s="20">
        <f t="shared" si="232"/>
        <v>0.30486849365965357</v>
      </c>
      <c r="BF316" s="20">
        <f t="shared" si="233"/>
        <v>0.2919497316193404</v>
      </c>
      <c r="BG316" s="20">
        <f t="shared" si="234"/>
        <v>0.3183611975155512</v>
      </c>
      <c r="BH316" s="20">
        <f t="shared" si="235"/>
        <v>0.27958040832742781</v>
      </c>
      <c r="BI316" s="20">
        <f t="shared" si="236"/>
        <v>0.33245344334654986</v>
      </c>
      <c r="BJ316" s="20">
        <f t="shared" si="237"/>
        <v>0</v>
      </c>
      <c r="BK316" s="20">
        <f t="shared" si="238"/>
        <v>0</v>
      </c>
      <c r="BL316" s="20">
        <f t="shared" si="239"/>
        <v>0</v>
      </c>
      <c r="BM316" s="20">
        <f t="shared" si="240"/>
        <v>0</v>
      </c>
      <c r="BN316" s="20">
        <f t="shared" si="241"/>
        <v>0</v>
      </c>
    </row>
    <row r="317" spans="1:66" x14ac:dyDescent="0.3">
      <c r="A317" s="20">
        <f t="shared" si="229"/>
        <v>300</v>
      </c>
      <c r="B317" s="20">
        <f t="shared" si="277"/>
        <v>0</v>
      </c>
      <c r="C317" s="20">
        <f t="shared" si="278"/>
        <v>0</v>
      </c>
      <c r="D317" s="20">
        <f t="shared" si="279"/>
        <v>0</v>
      </c>
      <c r="E317" s="20">
        <f t="shared" si="280"/>
        <v>0</v>
      </c>
      <c r="F317" s="20">
        <f t="shared" si="281"/>
        <v>0</v>
      </c>
      <c r="G317" s="20">
        <v>1.0605610877119642E-2</v>
      </c>
      <c r="H317" s="20">
        <f t="shared" si="282"/>
        <v>0</v>
      </c>
      <c r="I317" s="20">
        <f t="shared" si="283"/>
        <v>0</v>
      </c>
      <c r="J317" s="20">
        <f t="shared" si="284"/>
        <v>0</v>
      </c>
      <c r="K317" s="4">
        <v>2.0318000000000001</v>
      </c>
      <c r="L317" s="20">
        <f t="shared" si="242"/>
        <v>0</v>
      </c>
      <c r="M317" s="20">
        <f t="shared" si="243"/>
        <v>0</v>
      </c>
      <c r="N317" s="20">
        <f t="shared" si="244"/>
        <v>0</v>
      </c>
      <c r="O317" s="20">
        <f t="shared" si="245"/>
        <v>0</v>
      </c>
      <c r="P317" s="20">
        <f t="shared" si="246"/>
        <v>0</v>
      </c>
      <c r="Q317" s="20">
        <f t="shared" si="247"/>
        <v>0</v>
      </c>
      <c r="R317" s="20">
        <v>1.0175605072917149E-2</v>
      </c>
      <c r="S317" s="20">
        <f t="shared" si="248"/>
        <v>0</v>
      </c>
      <c r="T317" s="20">
        <f t="shared" si="249"/>
        <v>0</v>
      </c>
      <c r="U317" s="20">
        <f t="shared" si="250"/>
        <v>0</v>
      </c>
      <c r="V317" s="20">
        <v>2.2318000000000002</v>
      </c>
      <c r="W317" s="20">
        <f t="shared" si="251"/>
        <v>0</v>
      </c>
      <c r="X317" s="20">
        <f t="shared" si="252"/>
        <v>0</v>
      </c>
      <c r="Y317" s="20">
        <f t="shared" si="253"/>
        <v>0</v>
      </c>
      <c r="Z317" s="20">
        <f t="shared" si="254"/>
        <v>0</v>
      </c>
      <c r="AA317" s="20">
        <f t="shared" si="255"/>
        <v>0</v>
      </c>
      <c r="AB317" s="20">
        <f t="shared" si="256"/>
        <v>0</v>
      </c>
      <c r="AC317" s="20">
        <v>1.0990617337361952E-2</v>
      </c>
      <c r="AD317" s="20">
        <f t="shared" si="257"/>
        <v>0</v>
      </c>
      <c r="AE317" s="20">
        <f t="shared" si="258"/>
        <v>0</v>
      </c>
      <c r="AF317" s="20">
        <f t="shared" si="259"/>
        <v>0</v>
      </c>
      <c r="AG317" s="20">
        <v>1.8318000000000001</v>
      </c>
      <c r="AH317" s="20">
        <f t="shared" si="260"/>
        <v>0</v>
      </c>
      <c r="AI317" s="20">
        <f t="shared" si="261"/>
        <v>0</v>
      </c>
      <c r="AJ317" s="20">
        <f t="shared" si="262"/>
        <v>0</v>
      </c>
      <c r="AK317" s="20">
        <f t="shared" si="263"/>
        <v>0</v>
      </c>
      <c r="AL317" s="20">
        <f t="shared" si="264"/>
        <v>0</v>
      </c>
      <c r="AM317" s="20">
        <f t="shared" si="265"/>
        <v>0</v>
      </c>
      <c r="AN317" s="20">
        <v>9.7105263723742397E-3</v>
      </c>
      <c r="AO317" s="20">
        <f t="shared" si="266"/>
        <v>0</v>
      </c>
      <c r="AP317" s="20">
        <f t="shared" si="267"/>
        <v>0</v>
      </c>
      <c r="AQ317" s="20">
        <f t="shared" si="268"/>
        <v>0</v>
      </c>
      <c r="AR317" s="20">
        <v>2.4318</v>
      </c>
      <c r="AS317" s="20">
        <f t="shared" si="230"/>
        <v>0</v>
      </c>
      <c r="AT317" s="20">
        <f t="shared" si="269"/>
        <v>0</v>
      </c>
      <c r="AU317" s="20">
        <f t="shared" si="270"/>
        <v>0</v>
      </c>
      <c r="AV317" s="20">
        <f t="shared" si="271"/>
        <v>0</v>
      </c>
      <c r="AW317" s="20">
        <f t="shared" si="272"/>
        <v>0</v>
      </c>
      <c r="AX317" s="20">
        <f t="shared" si="273"/>
        <v>0</v>
      </c>
      <c r="AY317" s="20">
        <v>1.1320590830320554E-2</v>
      </c>
      <c r="AZ317" s="20">
        <f t="shared" si="274"/>
        <v>0</v>
      </c>
      <c r="BA317" s="20">
        <f t="shared" si="275"/>
        <v>0</v>
      </c>
      <c r="BB317" s="20">
        <f t="shared" si="276"/>
        <v>0</v>
      </c>
      <c r="BC317" s="20">
        <v>1.6318000000000001</v>
      </c>
      <c r="BD317" s="20">
        <f t="shared" si="231"/>
        <v>0</v>
      </c>
      <c r="BE317" s="20">
        <f t="shared" si="232"/>
        <v>0.30344063262769938</v>
      </c>
      <c r="BF317" s="20">
        <f t="shared" si="233"/>
        <v>0.29053418043373419</v>
      </c>
      <c r="BG317" s="20">
        <f t="shared" si="234"/>
        <v>0.31692271605366307</v>
      </c>
      <c r="BH317" s="20">
        <f t="shared" si="235"/>
        <v>0.27817869288152308</v>
      </c>
      <c r="BI317" s="20">
        <f t="shared" si="236"/>
        <v>0.33100620599114478</v>
      </c>
      <c r="BJ317" s="20">
        <f t="shared" si="237"/>
        <v>0</v>
      </c>
      <c r="BK317" s="20">
        <f t="shared" si="238"/>
        <v>0</v>
      </c>
      <c r="BL317" s="20">
        <f t="shared" si="239"/>
        <v>0</v>
      </c>
      <c r="BM317" s="20">
        <f t="shared" si="240"/>
        <v>0</v>
      </c>
      <c r="BN317" s="20">
        <f t="shared" si="241"/>
        <v>0</v>
      </c>
    </row>
    <row r="318" spans="1:66" x14ac:dyDescent="0.3">
      <c r="A318" s="20">
        <f t="shared" si="229"/>
        <v>301</v>
      </c>
      <c r="B318" s="20">
        <f t="shared" si="277"/>
        <v>0</v>
      </c>
      <c r="C318" s="20">
        <f t="shared" si="278"/>
        <v>0</v>
      </c>
      <c r="D318" s="20">
        <f t="shared" si="279"/>
        <v>0</v>
      </c>
      <c r="E318" s="20">
        <f t="shared" si="280"/>
        <v>0</v>
      </c>
      <c r="F318" s="20">
        <f t="shared" si="281"/>
        <v>0</v>
      </c>
      <c r="G318" s="20">
        <v>1.0605610877119642E-2</v>
      </c>
      <c r="H318" s="20">
        <f t="shared" si="282"/>
        <v>0</v>
      </c>
      <c r="I318" s="20">
        <f t="shared" si="283"/>
        <v>0</v>
      </c>
      <c r="J318" s="20">
        <f t="shared" si="284"/>
        <v>0</v>
      </c>
      <c r="K318" s="4">
        <v>2.0318000000000001</v>
      </c>
      <c r="L318" s="20">
        <f t="shared" si="242"/>
        <v>0</v>
      </c>
      <c r="M318" s="20">
        <f t="shared" si="243"/>
        <v>0</v>
      </c>
      <c r="N318" s="20">
        <f t="shared" si="244"/>
        <v>0</v>
      </c>
      <c r="O318" s="20">
        <f t="shared" si="245"/>
        <v>0</v>
      </c>
      <c r="P318" s="20">
        <f t="shared" si="246"/>
        <v>0</v>
      </c>
      <c r="Q318" s="20">
        <f t="shared" si="247"/>
        <v>0</v>
      </c>
      <c r="R318" s="20">
        <v>1.0175605072917149E-2</v>
      </c>
      <c r="S318" s="20">
        <f t="shared" si="248"/>
        <v>0</v>
      </c>
      <c r="T318" s="20">
        <f t="shared" si="249"/>
        <v>0</v>
      </c>
      <c r="U318" s="20">
        <f t="shared" si="250"/>
        <v>0</v>
      </c>
      <c r="V318" s="20">
        <v>2.2318000000000002</v>
      </c>
      <c r="W318" s="20">
        <f t="shared" si="251"/>
        <v>0</v>
      </c>
      <c r="X318" s="20">
        <f t="shared" si="252"/>
        <v>0</v>
      </c>
      <c r="Y318" s="20">
        <f t="shared" si="253"/>
        <v>0</v>
      </c>
      <c r="Z318" s="20">
        <f t="shared" si="254"/>
        <v>0</v>
      </c>
      <c r="AA318" s="20">
        <f t="shared" si="255"/>
        <v>0</v>
      </c>
      <c r="AB318" s="20">
        <f t="shared" si="256"/>
        <v>0</v>
      </c>
      <c r="AC318" s="20">
        <v>1.0990617337361952E-2</v>
      </c>
      <c r="AD318" s="20">
        <f t="shared" si="257"/>
        <v>0</v>
      </c>
      <c r="AE318" s="20">
        <f t="shared" si="258"/>
        <v>0</v>
      </c>
      <c r="AF318" s="20">
        <f t="shared" si="259"/>
        <v>0</v>
      </c>
      <c r="AG318" s="20">
        <v>1.8318000000000001</v>
      </c>
      <c r="AH318" s="20">
        <f t="shared" si="260"/>
        <v>0</v>
      </c>
      <c r="AI318" s="20">
        <f t="shared" si="261"/>
        <v>0</v>
      </c>
      <c r="AJ318" s="20">
        <f t="shared" si="262"/>
        <v>0</v>
      </c>
      <c r="AK318" s="20">
        <f t="shared" si="263"/>
        <v>0</v>
      </c>
      <c r="AL318" s="20">
        <f t="shared" si="264"/>
        <v>0</v>
      </c>
      <c r="AM318" s="20">
        <f t="shared" si="265"/>
        <v>0</v>
      </c>
      <c r="AN318" s="20">
        <v>9.7105263723742397E-3</v>
      </c>
      <c r="AO318" s="20">
        <f t="shared" si="266"/>
        <v>0</v>
      </c>
      <c r="AP318" s="20">
        <f t="shared" si="267"/>
        <v>0</v>
      </c>
      <c r="AQ318" s="20">
        <f t="shared" si="268"/>
        <v>0</v>
      </c>
      <c r="AR318" s="20">
        <v>2.4318</v>
      </c>
      <c r="AS318" s="20">
        <f t="shared" si="230"/>
        <v>0</v>
      </c>
      <c r="AT318" s="20">
        <f t="shared" si="269"/>
        <v>0</v>
      </c>
      <c r="AU318" s="20">
        <f t="shared" si="270"/>
        <v>0</v>
      </c>
      <c r="AV318" s="20">
        <f t="shared" si="271"/>
        <v>0</v>
      </c>
      <c r="AW318" s="20">
        <f t="shared" si="272"/>
        <v>0</v>
      </c>
      <c r="AX318" s="20">
        <f t="shared" si="273"/>
        <v>0</v>
      </c>
      <c r="AY318" s="20">
        <v>1.1320590830320554E-2</v>
      </c>
      <c r="AZ318" s="20">
        <f t="shared" si="274"/>
        <v>0</v>
      </c>
      <c r="BA318" s="20">
        <f t="shared" si="275"/>
        <v>0</v>
      </c>
      <c r="BB318" s="20">
        <f t="shared" si="276"/>
        <v>0</v>
      </c>
      <c r="BC318" s="20">
        <v>1.6318000000000001</v>
      </c>
      <c r="BD318" s="20">
        <f t="shared" si="231"/>
        <v>0</v>
      </c>
      <c r="BE318" s="20">
        <f t="shared" si="232"/>
        <v>0.30201945902710975</v>
      </c>
      <c r="BF318" s="20">
        <f t="shared" si="233"/>
        <v>0.28912549270762822</v>
      </c>
      <c r="BG318" s="20">
        <f t="shared" si="234"/>
        <v>0.3154907342184014</v>
      </c>
      <c r="BH318" s="20">
        <f t="shared" si="235"/>
        <v>0.27678400513188306</v>
      </c>
      <c r="BI318" s="20">
        <f t="shared" si="236"/>
        <v>0.32956526875386088</v>
      </c>
      <c r="BJ318" s="20">
        <f t="shared" si="237"/>
        <v>0</v>
      </c>
      <c r="BK318" s="20">
        <f t="shared" si="238"/>
        <v>0</v>
      </c>
      <c r="BL318" s="20">
        <f t="shared" si="239"/>
        <v>0</v>
      </c>
      <c r="BM318" s="20">
        <f t="shared" si="240"/>
        <v>0</v>
      </c>
      <c r="BN318" s="20">
        <f t="shared" si="241"/>
        <v>0</v>
      </c>
    </row>
    <row r="319" spans="1:66" x14ac:dyDescent="0.3">
      <c r="A319" s="20">
        <f t="shared" si="229"/>
        <v>302</v>
      </c>
      <c r="B319" s="20">
        <f t="shared" si="277"/>
        <v>0</v>
      </c>
      <c r="C319" s="20">
        <f t="shared" si="278"/>
        <v>0</v>
      </c>
      <c r="D319" s="20">
        <f t="shared" si="279"/>
        <v>0</v>
      </c>
      <c r="E319" s="20">
        <f t="shared" si="280"/>
        <v>0</v>
      </c>
      <c r="F319" s="20">
        <f t="shared" si="281"/>
        <v>0</v>
      </c>
      <c r="G319" s="20">
        <v>1.0605610877119642E-2</v>
      </c>
      <c r="H319" s="20">
        <f t="shared" si="282"/>
        <v>0</v>
      </c>
      <c r="I319" s="20">
        <f t="shared" si="283"/>
        <v>0</v>
      </c>
      <c r="J319" s="20">
        <f t="shared" si="284"/>
        <v>0</v>
      </c>
      <c r="K319" s="4">
        <v>2.0318000000000001</v>
      </c>
      <c r="L319" s="20">
        <f t="shared" si="242"/>
        <v>0</v>
      </c>
      <c r="M319" s="20">
        <f t="shared" si="243"/>
        <v>0</v>
      </c>
      <c r="N319" s="20">
        <f t="shared" si="244"/>
        <v>0</v>
      </c>
      <c r="O319" s="20">
        <f t="shared" si="245"/>
        <v>0</v>
      </c>
      <c r="P319" s="20">
        <f t="shared" si="246"/>
        <v>0</v>
      </c>
      <c r="Q319" s="20">
        <f t="shared" si="247"/>
        <v>0</v>
      </c>
      <c r="R319" s="20">
        <v>1.0175605072917149E-2</v>
      </c>
      <c r="S319" s="20">
        <f t="shared" si="248"/>
        <v>0</v>
      </c>
      <c r="T319" s="20">
        <f t="shared" si="249"/>
        <v>0</v>
      </c>
      <c r="U319" s="20">
        <f t="shared" si="250"/>
        <v>0</v>
      </c>
      <c r="V319" s="20">
        <v>2.2318000000000002</v>
      </c>
      <c r="W319" s="20">
        <f t="shared" si="251"/>
        <v>0</v>
      </c>
      <c r="X319" s="20">
        <f t="shared" si="252"/>
        <v>0</v>
      </c>
      <c r="Y319" s="20">
        <f t="shared" si="253"/>
        <v>0</v>
      </c>
      <c r="Z319" s="20">
        <f t="shared" si="254"/>
        <v>0</v>
      </c>
      <c r="AA319" s="20">
        <f t="shared" si="255"/>
        <v>0</v>
      </c>
      <c r="AB319" s="20">
        <f t="shared" si="256"/>
        <v>0</v>
      </c>
      <c r="AC319" s="20">
        <v>1.0990617337361952E-2</v>
      </c>
      <c r="AD319" s="20">
        <f t="shared" si="257"/>
        <v>0</v>
      </c>
      <c r="AE319" s="20">
        <f t="shared" si="258"/>
        <v>0</v>
      </c>
      <c r="AF319" s="20">
        <f t="shared" si="259"/>
        <v>0</v>
      </c>
      <c r="AG319" s="20">
        <v>1.8318000000000001</v>
      </c>
      <c r="AH319" s="20">
        <f t="shared" si="260"/>
        <v>0</v>
      </c>
      <c r="AI319" s="20">
        <f t="shared" si="261"/>
        <v>0</v>
      </c>
      <c r="AJ319" s="20">
        <f t="shared" si="262"/>
        <v>0</v>
      </c>
      <c r="AK319" s="20">
        <f t="shared" si="263"/>
        <v>0</v>
      </c>
      <c r="AL319" s="20">
        <f t="shared" si="264"/>
        <v>0</v>
      </c>
      <c r="AM319" s="20">
        <f t="shared" si="265"/>
        <v>0</v>
      </c>
      <c r="AN319" s="20">
        <v>9.7105263723742397E-3</v>
      </c>
      <c r="AO319" s="20">
        <f t="shared" si="266"/>
        <v>0</v>
      </c>
      <c r="AP319" s="20">
        <f t="shared" si="267"/>
        <v>0</v>
      </c>
      <c r="AQ319" s="20">
        <f t="shared" si="268"/>
        <v>0</v>
      </c>
      <c r="AR319" s="20">
        <v>2.4318</v>
      </c>
      <c r="AS319" s="20">
        <f t="shared" si="230"/>
        <v>0</v>
      </c>
      <c r="AT319" s="20">
        <f t="shared" si="269"/>
        <v>0</v>
      </c>
      <c r="AU319" s="20">
        <f t="shared" si="270"/>
        <v>0</v>
      </c>
      <c r="AV319" s="20">
        <f t="shared" si="271"/>
        <v>0</v>
      </c>
      <c r="AW319" s="20">
        <f t="shared" si="272"/>
        <v>0</v>
      </c>
      <c r="AX319" s="20">
        <f t="shared" si="273"/>
        <v>0</v>
      </c>
      <c r="AY319" s="20">
        <v>1.1320590830320554E-2</v>
      </c>
      <c r="AZ319" s="20">
        <f t="shared" si="274"/>
        <v>0</v>
      </c>
      <c r="BA319" s="20">
        <f t="shared" si="275"/>
        <v>0</v>
      </c>
      <c r="BB319" s="20">
        <f t="shared" si="276"/>
        <v>0</v>
      </c>
      <c r="BC319" s="20">
        <v>1.6318000000000001</v>
      </c>
      <c r="BD319" s="20">
        <f t="shared" si="231"/>
        <v>0</v>
      </c>
      <c r="BE319" s="20">
        <f t="shared" si="232"/>
        <v>0.30060494153709277</v>
      </c>
      <c r="BF319" s="20">
        <f t="shared" si="233"/>
        <v>0.28772363516276539</v>
      </c>
      <c r="BG319" s="20">
        <f t="shared" si="234"/>
        <v>0.31406522264188941</v>
      </c>
      <c r="BH319" s="20">
        <f t="shared" si="235"/>
        <v>0.27539630984417052</v>
      </c>
      <c r="BI319" s="20">
        <f t="shared" si="236"/>
        <v>0.32813060420900453</v>
      </c>
      <c r="BJ319" s="20">
        <f t="shared" si="237"/>
        <v>0</v>
      </c>
      <c r="BK319" s="20">
        <f t="shared" si="238"/>
        <v>0</v>
      </c>
      <c r="BL319" s="20">
        <f t="shared" si="239"/>
        <v>0</v>
      </c>
      <c r="BM319" s="20">
        <f t="shared" si="240"/>
        <v>0</v>
      </c>
      <c r="BN319" s="20">
        <f t="shared" si="241"/>
        <v>0</v>
      </c>
    </row>
    <row r="320" spans="1:66" x14ac:dyDescent="0.3">
      <c r="A320" s="20">
        <f t="shared" si="229"/>
        <v>303</v>
      </c>
      <c r="B320" s="20">
        <f t="shared" si="277"/>
        <v>0</v>
      </c>
      <c r="C320" s="20">
        <f t="shared" si="278"/>
        <v>0</v>
      </c>
      <c r="D320" s="20">
        <f t="shared" si="279"/>
        <v>0</v>
      </c>
      <c r="E320" s="20">
        <f t="shared" si="280"/>
        <v>0</v>
      </c>
      <c r="F320" s="20">
        <f t="shared" si="281"/>
        <v>0</v>
      </c>
      <c r="G320" s="20">
        <v>1.0605610877119642E-2</v>
      </c>
      <c r="H320" s="20">
        <f t="shared" si="282"/>
        <v>0</v>
      </c>
      <c r="I320" s="20">
        <f t="shared" si="283"/>
        <v>0</v>
      </c>
      <c r="J320" s="20">
        <f t="shared" si="284"/>
        <v>0</v>
      </c>
      <c r="K320" s="4">
        <v>2.0318000000000001</v>
      </c>
      <c r="L320" s="20">
        <f t="shared" si="242"/>
        <v>0</v>
      </c>
      <c r="M320" s="20">
        <f t="shared" si="243"/>
        <v>0</v>
      </c>
      <c r="N320" s="20">
        <f t="shared" si="244"/>
        <v>0</v>
      </c>
      <c r="O320" s="20">
        <f t="shared" si="245"/>
        <v>0</v>
      </c>
      <c r="P320" s="20">
        <f t="shared" si="246"/>
        <v>0</v>
      </c>
      <c r="Q320" s="20">
        <f t="shared" si="247"/>
        <v>0</v>
      </c>
      <c r="R320" s="20">
        <v>1.0175605072917149E-2</v>
      </c>
      <c r="S320" s="20">
        <f t="shared" si="248"/>
        <v>0</v>
      </c>
      <c r="T320" s="20">
        <f t="shared" si="249"/>
        <v>0</v>
      </c>
      <c r="U320" s="20">
        <f t="shared" si="250"/>
        <v>0</v>
      </c>
      <c r="V320" s="20">
        <v>2.2318000000000002</v>
      </c>
      <c r="W320" s="20">
        <f t="shared" si="251"/>
        <v>0</v>
      </c>
      <c r="X320" s="20">
        <f t="shared" si="252"/>
        <v>0</v>
      </c>
      <c r="Y320" s="20">
        <f t="shared" si="253"/>
        <v>0</v>
      </c>
      <c r="Z320" s="20">
        <f t="shared" si="254"/>
        <v>0</v>
      </c>
      <c r="AA320" s="20">
        <f t="shared" si="255"/>
        <v>0</v>
      </c>
      <c r="AB320" s="20">
        <f t="shared" si="256"/>
        <v>0</v>
      </c>
      <c r="AC320" s="20">
        <v>1.0990617337361952E-2</v>
      </c>
      <c r="AD320" s="20">
        <f t="shared" si="257"/>
        <v>0</v>
      </c>
      <c r="AE320" s="20">
        <f t="shared" si="258"/>
        <v>0</v>
      </c>
      <c r="AF320" s="20">
        <f t="shared" si="259"/>
        <v>0</v>
      </c>
      <c r="AG320" s="20">
        <v>1.8318000000000001</v>
      </c>
      <c r="AH320" s="20">
        <f t="shared" si="260"/>
        <v>0</v>
      </c>
      <c r="AI320" s="20">
        <f t="shared" si="261"/>
        <v>0</v>
      </c>
      <c r="AJ320" s="20">
        <f t="shared" si="262"/>
        <v>0</v>
      </c>
      <c r="AK320" s="20">
        <f t="shared" si="263"/>
        <v>0</v>
      </c>
      <c r="AL320" s="20">
        <f t="shared" si="264"/>
        <v>0</v>
      </c>
      <c r="AM320" s="20">
        <f t="shared" si="265"/>
        <v>0</v>
      </c>
      <c r="AN320" s="20">
        <v>9.7105263723742397E-3</v>
      </c>
      <c r="AO320" s="20">
        <f t="shared" si="266"/>
        <v>0</v>
      </c>
      <c r="AP320" s="20">
        <f t="shared" si="267"/>
        <v>0</v>
      </c>
      <c r="AQ320" s="20">
        <f t="shared" si="268"/>
        <v>0</v>
      </c>
      <c r="AR320" s="20">
        <v>2.4318</v>
      </c>
      <c r="AS320" s="20">
        <f t="shared" si="230"/>
        <v>0</v>
      </c>
      <c r="AT320" s="20">
        <f t="shared" si="269"/>
        <v>0</v>
      </c>
      <c r="AU320" s="20">
        <f t="shared" si="270"/>
        <v>0</v>
      </c>
      <c r="AV320" s="20">
        <f t="shared" si="271"/>
        <v>0</v>
      </c>
      <c r="AW320" s="20">
        <f t="shared" si="272"/>
        <v>0</v>
      </c>
      <c r="AX320" s="20">
        <f t="shared" si="273"/>
        <v>0</v>
      </c>
      <c r="AY320" s="20">
        <v>1.1320590830320554E-2</v>
      </c>
      <c r="AZ320" s="20">
        <f t="shared" si="274"/>
        <v>0</v>
      </c>
      <c r="BA320" s="20">
        <f t="shared" si="275"/>
        <v>0</v>
      </c>
      <c r="BB320" s="20">
        <f t="shared" si="276"/>
        <v>0</v>
      </c>
      <c r="BC320" s="20">
        <v>1.6318000000000001</v>
      </c>
      <c r="BD320" s="20">
        <f t="shared" si="231"/>
        <v>0</v>
      </c>
      <c r="BE320" s="20">
        <f t="shared" si="232"/>
        <v>0.29919704898354849</v>
      </c>
      <c r="BF320" s="20">
        <f t="shared" si="233"/>
        <v>0.28632857468224193</v>
      </c>
      <c r="BG320" s="20">
        <f t="shared" si="234"/>
        <v>0.31264615208894597</v>
      </c>
      <c r="BH320" s="20">
        <f t="shared" si="235"/>
        <v>0.27401557196070037</v>
      </c>
      <c r="BI320" s="20">
        <f t="shared" si="236"/>
        <v>0.32670218505027171</v>
      </c>
      <c r="BJ320" s="20">
        <f t="shared" si="237"/>
        <v>0</v>
      </c>
      <c r="BK320" s="20">
        <f t="shared" si="238"/>
        <v>0</v>
      </c>
      <c r="BL320" s="20">
        <f t="shared" si="239"/>
        <v>0</v>
      </c>
      <c r="BM320" s="20">
        <f t="shared" si="240"/>
        <v>0</v>
      </c>
      <c r="BN320" s="20">
        <f t="shared" si="241"/>
        <v>0</v>
      </c>
    </row>
    <row r="321" spans="1:66" x14ac:dyDescent="0.3">
      <c r="A321" s="20">
        <f t="shared" si="229"/>
        <v>304</v>
      </c>
      <c r="B321" s="20">
        <f t="shared" si="277"/>
        <v>0</v>
      </c>
      <c r="C321" s="20">
        <f t="shared" si="278"/>
        <v>0</v>
      </c>
      <c r="D321" s="20">
        <f t="shared" si="279"/>
        <v>0</v>
      </c>
      <c r="E321" s="20">
        <f t="shared" si="280"/>
        <v>0</v>
      </c>
      <c r="F321" s="20">
        <f t="shared" si="281"/>
        <v>0</v>
      </c>
      <c r="G321" s="20">
        <v>1.0605610877119642E-2</v>
      </c>
      <c r="H321" s="20">
        <f t="shared" si="282"/>
        <v>0</v>
      </c>
      <c r="I321" s="20">
        <f t="shared" si="283"/>
        <v>0</v>
      </c>
      <c r="J321" s="20">
        <f t="shared" si="284"/>
        <v>0</v>
      </c>
      <c r="K321" s="4">
        <v>2.0318000000000001</v>
      </c>
      <c r="L321" s="20">
        <f t="shared" si="242"/>
        <v>0</v>
      </c>
      <c r="M321" s="20">
        <f t="shared" si="243"/>
        <v>0</v>
      </c>
      <c r="N321" s="20">
        <f t="shared" si="244"/>
        <v>0</v>
      </c>
      <c r="O321" s="20">
        <f t="shared" si="245"/>
        <v>0</v>
      </c>
      <c r="P321" s="20">
        <f t="shared" si="246"/>
        <v>0</v>
      </c>
      <c r="Q321" s="20">
        <f t="shared" si="247"/>
        <v>0</v>
      </c>
      <c r="R321" s="20">
        <v>1.0175605072917149E-2</v>
      </c>
      <c r="S321" s="20">
        <f t="shared" si="248"/>
        <v>0</v>
      </c>
      <c r="T321" s="20">
        <f t="shared" si="249"/>
        <v>0</v>
      </c>
      <c r="U321" s="20">
        <f t="shared" si="250"/>
        <v>0</v>
      </c>
      <c r="V321" s="20">
        <v>2.2318000000000002</v>
      </c>
      <c r="W321" s="20">
        <f t="shared" si="251"/>
        <v>0</v>
      </c>
      <c r="X321" s="20">
        <f t="shared" si="252"/>
        <v>0</v>
      </c>
      <c r="Y321" s="20">
        <f t="shared" si="253"/>
        <v>0</v>
      </c>
      <c r="Z321" s="20">
        <f t="shared" si="254"/>
        <v>0</v>
      </c>
      <c r="AA321" s="20">
        <f t="shared" si="255"/>
        <v>0</v>
      </c>
      <c r="AB321" s="20">
        <f t="shared" si="256"/>
        <v>0</v>
      </c>
      <c r="AC321" s="20">
        <v>1.0990617337361952E-2</v>
      </c>
      <c r="AD321" s="20">
        <f t="shared" si="257"/>
        <v>0</v>
      </c>
      <c r="AE321" s="20">
        <f t="shared" si="258"/>
        <v>0</v>
      </c>
      <c r="AF321" s="20">
        <f t="shared" si="259"/>
        <v>0</v>
      </c>
      <c r="AG321" s="20">
        <v>1.8318000000000001</v>
      </c>
      <c r="AH321" s="20">
        <f t="shared" si="260"/>
        <v>0</v>
      </c>
      <c r="AI321" s="20">
        <f t="shared" si="261"/>
        <v>0</v>
      </c>
      <c r="AJ321" s="20">
        <f t="shared" si="262"/>
        <v>0</v>
      </c>
      <c r="AK321" s="20">
        <f t="shared" si="263"/>
        <v>0</v>
      </c>
      <c r="AL321" s="20">
        <f t="shared" si="264"/>
        <v>0</v>
      </c>
      <c r="AM321" s="20">
        <f t="shared" si="265"/>
        <v>0</v>
      </c>
      <c r="AN321" s="20">
        <v>9.7105263723742397E-3</v>
      </c>
      <c r="AO321" s="20">
        <f t="shared" si="266"/>
        <v>0</v>
      </c>
      <c r="AP321" s="20">
        <f t="shared" si="267"/>
        <v>0</v>
      </c>
      <c r="AQ321" s="20">
        <f t="shared" si="268"/>
        <v>0</v>
      </c>
      <c r="AR321" s="20">
        <v>2.4318</v>
      </c>
      <c r="AS321" s="20">
        <f t="shared" si="230"/>
        <v>0</v>
      </c>
      <c r="AT321" s="20">
        <f t="shared" si="269"/>
        <v>0</v>
      </c>
      <c r="AU321" s="20">
        <f t="shared" si="270"/>
        <v>0</v>
      </c>
      <c r="AV321" s="20">
        <f t="shared" si="271"/>
        <v>0</v>
      </c>
      <c r="AW321" s="20">
        <f t="shared" si="272"/>
        <v>0</v>
      </c>
      <c r="AX321" s="20">
        <f t="shared" si="273"/>
        <v>0</v>
      </c>
      <c r="AY321" s="20">
        <v>1.1320590830320554E-2</v>
      </c>
      <c r="AZ321" s="20">
        <f t="shared" si="274"/>
        <v>0</v>
      </c>
      <c r="BA321" s="20">
        <f t="shared" si="275"/>
        <v>0</v>
      </c>
      <c r="BB321" s="20">
        <f t="shared" si="276"/>
        <v>0</v>
      </c>
      <c r="BC321" s="20">
        <v>1.6318000000000001</v>
      </c>
      <c r="BD321" s="20">
        <f t="shared" si="231"/>
        <v>0</v>
      </c>
      <c r="BE321" s="20">
        <f t="shared" si="232"/>
        <v>0.29779575033838174</v>
      </c>
      <c r="BF321" s="20">
        <f t="shared" si="233"/>
        <v>0.28494027830972513</v>
      </c>
      <c r="BG321" s="20">
        <f t="shared" si="234"/>
        <v>0.3112334934564861</v>
      </c>
      <c r="BH321" s="20">
        <f t="shared" si="235"/>
        <v>0.27264175659955425</v>
      </c>
      <c r="BI321" s="20">
        <f t="shared" si="236"/>
        <v>0.32527998409022824</v>
      </c>
      <c r="BJ321" s="20">
        <f t="shared" si="237"/>
        <v>0</v>
      </c>
      <c r="BK321" s="20">
        <f t="shared" si="238"/>
        <v>0</v>
      </c>
      <c r="BL321" s="20">
        <f t="shared" si="239"/>
        <v>0</v>
      </c>
      <c r="BM321" s="20">
        <f t="shared" si="240"/>
        <v>0</v>
      </c>
      <c r="BN321" s="20">
        <f t="shared" si="241"/>
        <v>0</v>
      </c>
    </row>
    <row r="322" spans="1:66" x14ac:dyDescent="0.3">
      <c r="A322" s="20">
        <f t="shared" si="229"/>
        <v>305</v>
      </c>
      <c r="B322" s="20">
        <f t="shared" si="277"/>
        <v>0</v>
      </c>
      <c r="C322" s="20">
        <f t="shared" si="278"/>
        <v>0</v>
      </c>
      <c r="D322" s="20">
        <f t="shared" si="279"/>
        <v>0</v>
      </c>
      <c r="E322" s="20">
        <f t="shared" si="280"/>
        <v>0</v>
      </c>
      <c r="F322" s="20">
        <f t="shared" si="281"/>
        <v>0</v>
      </c>
      <c r="G322" s="20">
        <v>1.0605610877119642E-2</v>
      </c>
      <c r="H322" s="20">
        <f t="shared" si="282"/>
        <v>0</v>
      </c>
      <c r="I322" s="20">
        <f t="shared" si="283"/>
        <v>0</v>
      </c>
      <c r="J322" s="20">
        <f t="shared" si="284"/>
        <v>0</v>
      </c>
      <c r="K322" s="4">
        <v>2.0318000000000001</v>
      </c>
      <c r="L322" s="20">
        <f t="shared" si="242"/>
        <v>0</v>
      </c>
      <c r="M322" s="20">
        <f t="shared" si="243"/>
        <v>0</v>
      </c>
      <c r="N322" s="20">
        <f t="shared" si="244"/>
        <v>0</v>
      </c>
      <c r="O322" s="20">
        <f t="shared" si="245"/>
        <v>0</v>
      </c>
      <c r="P322" s="20">
        <f t="shared" si="246"/>
        <v>0</v>
      </c>
      <c r="Q322" s="20">
        <f t="shared" si="247"/>
        <v>0</v>
      </c>
      <c r="R322" s="20">
        <v>1.0175605072917149E-2</v>
      </c>
      <c r="S322" s="20">
        <f t="shared" si="248"/>
        <v>0</v>
      </c>
      <c r="T322" s="20">
        <f t="shared" si="249"/>
        <v>0</v>
      </c>
      <c r="U322" s="20">
        <f t="shared" si="250"/>
        <v>0</v>
      </c>
      <c r="V322" s="20">
        <v>2.2318000000000002</v>
      </c>
      <c r="W322" s="20">
        <f t="shared" si="251"/>
        <v>0</v>
      </c>
      <c r="X322" s="20">
        <f t="shared" si="252"/>
        <v>0</v>
      </c>
      <c r="Y322" s="20">
        <f t="shared" si="253"/>
        <v>0</v>
      </c>
      <c r="Z322" s="20">
        <f t="shared" si="254"/>
        <v>0</v>
      </c>
      <c r="AA322" s="20">
        <f t="shared" si="255"/>
        <v>0</v>
      </c>
      <c r="AB322" s="20">
        <f t="shared" si="256"/>
        <v>0</v>
      </c>
      <c r="AC322" s="20">
        <v>1.0990617337361952E-2</v>
      </c>
      <c r="AD322" s="20">
        <f t="shared" si="257"/>
        <v>0</v>
      </c>
      <c r="AE322" s="20">
        <f t="shared" si="258"/>
        <v>0</v>
      </c>
      <c r="AF322" s="20">
        <f t="shared" si="259"/>
        <v>0</v>
      </c>
      <c r="AG322" s="20">
        <v>1.8318000000000001</v>
      </c>
      <c r="AH322" s="20">
        <f t="shared" si="260"/>
        <v>0</v>
      </c>
      <c r="AI322" s="20">
        <f t="shared" si="261"/>
        <v>0</v>
      </c>
      <c r="AJ322" s="20">
        <f t="shared" si="262"/>
        <v>0</v>
      </c>
      <c r="AK322" s="20">
        <f t="shared" si="263"/>
        <v>0</v>
      </c>
      <c r="AL322" s="20">
        <f t="shared" si="264"/>
        <v>0</v>
      </c>
      <c r="AM322" s="20">
        <f t="shared" si="265"/>
        <v>0</v>
      </c>
      <c r="AN322" s="20">
        <v>9.7105263723742397E-3</v>
      </c>
      <c r="AO322" s="20">
        <f t="shared" si="266"/>
        <v>0</v>
      </c>
      <c r="AP322" s="20">
        <f t="shared" si="267"/>
        <v>0</v>
      </c>
      <c r="AQ322" s="20">
        <f t="shared" si="268"/>
        <v>0</v>
      </c>
      <c r="AR322" s="20">
        <v>2.4318</v>
      </c>
      <c r="AS322" s="20">
        <f t="shared" si="230"/>
        <v>0</v>
      </c>
      <c r="AT322" s="20">
        <f t="shared" si="269"/>
        <v>0</v>
      </c>
      <c r="AU322" s="20">
        <f t="shared" si="270"/>
        <v>0</v>
      </c>
      <c r="AV322" s="20">
        <f t="shared" si="271"/>
        <v>0</v>
      </c>
      <c r="AW322" s="20">
        <f t="shared" si="272"/>
        <v>0</v>
      </c>
      <c r="AX322" s="20">
        <f t="shared" si="273"/>
        <v>0</v>
      </c>
      <c r="AY322" s="20">
        <v>1.1320590830320554E-2</v>
      </c>
      <c r="AZ322" s="20">
        <f t="shared" si="274"/>
        <v>0</v>
      </c>
      <c r="BA322" s="20">
        <f t="shared" si="275"/>
        <v>0</v>
      </c>
      <c r="BB322" s="20">
        <f t="shared" si="276"/>
        <v>0</v>
      </c>
      <c r="BC322" s="20">
        <v>1.6318000000000001</v>
      </c>
      <c r="BD322" s="20">
        <f t="shared" si="231"/>
        <v>0</v>
      </c>
      <c r="BE322" s="20">
        <f t="shared" si="232"/>
        <v>0.29640101471881841</v>
      </c>
      <c r="BF322" s="20">
        <f t="shared" si="233"/>
        <v>0.28355871324867482</v>
      </c>
      <c r="BG322" s="20">
        <f t="shared" si="234"/>
        <v>0.30982721777292399</v>
      </c>
      <c r="BH322" s="20">
        <f t="shared" si="235"/>
        <v>0.2712748290536991</v>
      </c>
      <c r="BI322" s="20">
        <f t="shared" si="236"/>
        <v>0.32386397425979241</v>
      </c>
      <c r="BJ322" s="20">
        <f t="shared" si="237"/>
        <v>0</v>
      </c>
      <c r="BK322" s="20">
        <f t="shared" si="238"/>
        <v>0</v>
      </c>
      <c r="BL322" s="20">
        <f t="shared" si="239"/>
        <v>0</v>
      </c>
      <c r="BM322" s="20">
        <f t="shared" si="240"/>
        <v>0</v>
      </c>
      <c r="BN322" s="20">
        <f t="shared" si="241"/>
        <v>0</v>
      </c>
    </row>
    <row r="323" spans="1:66" x14ac:dyDescent="0.3">
      <c r="A323" s="20">
        <f t="shared" si="229"/>
        <v>306</v>
      </c>
      <c r="B323" s="20">
        <f t="shared" si="277"/>
        <v>0</v>
      </c>
      <c r="C323" s="20">
        <f t="shared" si="278"/>
        <v>0</v>
      </c>
      <c r="D323" s="20">
        <f t="shared" si="279"/>
        <v>0</v>
      </c>
      <c r="E323" s="20">
        <f t="shared" si="280"/>
        <v>0</v>
      </c>
      <c r="F323" s="20">
        <f t="shared" si="281"/>
        <v>0</v>
      </c>
      <c r="G323" s="20">
        <v>1.0605610877119642E-2</v>
      </c>
      <c r="H323" s="20">
        <f t="shared" si="282"/>
        <v>0</v>
      </c>
      <c r="I323" s="20">
        <f t="shared" si="283"/>
        <v>0</v>
      </c>
      <c r="J323" s="20">
        <f t="shared" si="284"/>
        <v>0</v>
      </c>
      <c r="K323" s="4">
        <v>2.0318000000000001</v>
      </c>
      <c r="L323" s="20">
        <f t="shared" si="242"/>
        <v>0</v>
      </c>
      <c r="M323" s="20">
        <f t="shared" si="243"/>
        <v>0</v>
      </c>
      <c r="N323" s="20">
        <f t="shared" si="244"/>
        <v>0</v>
      </c>
      <c r="O323" s="20">
        <f t="shared" si="245"/>
        <v>0</v>
      </c>
      <c r="P323" s="20">
        <f t="shared" si="246"/>
        <v>0</v>
      </c>
      <c r="Q323" s="20">
        <f t="shared" si="247"/>
        <v>0</v>
      </c>
      <c r="R323" s="20">
        <v>1.0175605072917149E-2</v>
      </c>
      <c r="S323" s="20">
        <f t="shared" si="248"/>
        <v>0</v>
      </c>
      <c r="T323" s="20">
        <f t="shared" si="249"/>
        <v>0</v>
      </c>
      <c r="U323" s="20">
        <f t="shared" si="250"/>
        <v>0</v>
      </c>
      <c r="V323" s="20">
        <v>2.2318000000000002</v>
      </c>
      <c r="W323" s="20">
        <f t="shared" si="251"/>
        <v>0</v>
      </c>
      <c r="X323" s="20">
        <f t="shared" si="252"/>
        <v>0</v>
      </c>
      <c r="Y323" s="20">
        <f t="shared" si="253"/>
        <v>0</v>
      </c>
      <c r="Z323" s="20">
        <f t="shared" si="254"/>
        <v>0</v>
      </c>
      <c r="AA323" s="20">
        <f t="shared" si="255"/>
        <v>0</v>
      </c>
      <c r="AB323" s="20">
        <f t="shared" si="256"/>
        <v>0</v>
      </c>
      <c r="AC323" s="20">
        <v>1.0990617337361952E-2</v>
      </c>
      <c r="AD323" s="20">
        <f t="shared" si="257"/>
        <v>0</v>
      </c>
      <c r="AE323" s="20">
        <f t="shared" si="258"/>
        <v>0</v>
      </c>
      <c r="AF323" s="20">
        <f t="shared" si="259"/>
        <v>0</v>
      </c>
      <c r="AG323" s="20">
        <v>1.8318000000000001</v>
      </c>
      <c r="AH323" s="20">
        <f t="shared" si="260"/>
        <v>0</v>
      </c>
      <c r="AI323" s="20">
        <f t="shared" si="261"/>
        <v>0</v>
      </c>
      <c r="AJ323" s="20">
        <f t="shared" si="262"/>
        <v>0</v>
      </c>
      <c r="AK323" s="20">
        <f t="shared" si="263"/>
        <v>0</v>
      </c>
      <c r="AL323" s="20">
        <f t="shared" si="264"/>
        <v>0</v>
      </c>
      <c r="AM323" s="20">
        <f t="shared" si="265"/>
        <v>0</v>
      </c>
      <c r="AN323" s="20">
        <v>9.7105263723742397E-3</v>
      </c>
      <c r="AO323" s="20">
        <f t="shared" si="266"/>
        <v>0</v>
      </c>
      <c r="AP323" s="20">
        <f t="shared" si="267"/>
        <v>0</v>
      </c>
      <c r="AQ323" s="20">
        <f t="shared" si="268"/>
        <v>0</v>
      </c>
      <c r="AR323" s="20">
        <v>2.4318</v>
      </c>
      <c r="AS323" s="20">
        <f t="shared" si="230"/>
        <v>0</v>
      </c>
      <c r="AT323" s="20">
        <f t="shared" si="269"/>
        <v>0</v>
      </c>
      <c r="AU323" s="20">
        <f t="shared" si="270"/>
        <v>0</v>
      </c>
      <c r="AV323" s="20">
        <f t="shared" si="271"/>
        <v>0</v>
      </c>
      <c r="AW323" s="20">
        <f t="shared" si="272"/>
        <v>0</v>
      </c>
      <c r="AX323" s="20">
        <f t="shared" si="273"/>
        <v>0</v>
      </c>
      <c r="AY323" s="20">
        <v>1.1320590830320554E-2</v>
      </c>
      <c r="AZ323" s="20">
        <f t="shared" si="274"/>
        <v>0</v>
      </c>
      <c r="BA323" s="20">
        <f t="shared" si="275"/>
        <v>0</v>
      </c>
      <c r="BB323" s="20">
        <f t="shared" si="276"/>
        <v>0</v>
      </c>
      <c r="BC323" s="20">
        <v>1.6318000000000001</v>
      </c>
      <c r="BD323" s="20">
        <f t="shared" si="231"/>
        <v>0</v>
      </c>
      <c r="BE323" s="20">
        <f t="shared" si="232"/>
        <v>0.2950128113867248</v>
      </c>
      <c r="BF323" s="20">
        <f t="shared" si="233"/>
        <v>0.28218384686156855</v>
      </c>
      <c r="BG323" s="20">
        <f t="shared" si="234"/>
        <v>0.30842729619757886</v>
      </c>
      <c r="BH323" s="20">
        <f t="shared" si="235"/>
        <v>0.26991475479011051</v>
      </c>
      <c r="BI323" s="20">
        <f t="shared" si="236"/>
        <v>0.32245412860771977</v>
      </c>
      <c r="BJ323" s="20">
        <f t="shared" si="237"/>
        <v>0</v>
      </c>
      <c r="BK323" s="20">
        <f t="shared" si="238"/>
        <v>0</v>
      </c>
      <c r="BL323" s="20">
        <f t="shared" si="239"/>
        <v>0</v>
      </c>
      <c r="BM323" s="20">
        <f t="shared" si="240"/>
        <v>0</v>
      </c>
      <c r="BN323" s="20">
        <f t="shared" si="241"/>
        <v>0</v>
      </c>
    </row>
    <row r="324" spans="1:66" x14ac:dyDescent="0.3">
      <c r="A324" s="20">
        <f t="shared" si="229"/>
        <v>307</v>
      </c>
      <c r="B324" s="20">
        <f t="shared" si="277"/>
        <v>0</v>
      </c>
      <c r="C324" s="20">
        <f t="shared" si="278"/>
        <v>0</v>
      </c>
      <c r="D324" s="20">
        <f t="shared" si="279"/>
        <v>0</v>
      </c>
      <c r="E324" s="20">
        <f t="shared" si="280"/>
        <v>0</v>
      </c>
      <c r="F324" s="20">
        <f t="shared" si="281"/>
        <v>0</v>
      </c>
      <c r="G324" s="20">
        <v>1.0605610877119642E-2</v>
      </c>
      <c r="H324" s="20">
        <f t="shared" si="282"/>
        <v>0</v>
      </c>
      <c r="I324" s="20">
        <f t="shared" si="283"/>
        <v>0</v>
      </c>
      <c r="J324" s="20">
        <f t="shared" si="284"/>
        <v>0</v>
      </c>
      <c r="K324" s="4">
        <v>2.0318000000000001</v>
      </c>
      <c r="L324" s="20">
        <f t="shared" si="242"/>
        <v>0</v>
      </c>
      <c r="M324" s="20">
        <f t="shared" si="243"/>
        <v>0</v>
      </c>
      <c r="N324" s="20">
        <f t="shared" si="244"/>
        <v>0</v>
      </c>
      <c r="O324" s="20">
        <f t="shared" si="245"/>
        <v>0</v>
      </c>
      <c r="P324" s="20">
        <f t="shared" si="246"/>
        <v>0</v>
      </c>
      <c r="Q324" s="20">
        <f t="shared" si="247"/>
        <v>0</v>
      </c>
      <c r="R324" s="20">
        <v>1.0175605072917149E-2</v>
      </c>
      <c r="S324" s="20">
        <f t="shared" si="248"/>
        <v>0</v>
      </c>
      <c r="T324" s="20">
        <f t="shared" si="249"/>
        <v>0</v>
      </c>
      <c r="U324" s="20">
        <f t="shared" si="250"/>
        <v>0</v>
      </c>
      <c r="V324" s="20">
        <v>2.2318000000000002</v>
      </c>
      <c r="W324" s="20">
        <f t="shared" si="251"/>
        <v>0</v>
      </c>
      <c r="X324" s="20">
        <f t="shared" si="252"/>
        <v>0</v>
      </c>
      <c r="Y324" s="20">
        <f t="shared" si="253"/>
        <v>0</v>
      </c>
      <c r="Z324" s="20">
        <f t="shared" si="254"/>
        <v>0</v>
      </c>
      <c r="AA324" s="20">
        <f t="shared" si="255"/>
        <v>0</v>
      </c>
      <c r="AB324" s="20">
        <f t="shared" si="256"/>
        <v>0</v>
      </c>
      <c r="AC324" s="20">
        <v>1.0990617337361952E-2</v>
      </c>
      <c r="AD324" s="20">
        <f t="shared" si="257"/>
        <v>0</v>
      </c>
      <c r="AE324" s="20">
        <f t="shared" si="258"/>
        <v>0</v>
      </c>
      <c r="AF324" s="20">
        <f t="shared" si="259"/>
        <v>0</v>
      </c>
      <c r="AG324" s="20">
        <v>1.8318000000000001</v>
      </c>
      <c r="AH324" s="20">
        <f t="shared" si="260"/>
        <v>0</v>
      </c>
      <c r="AI324" s="20">
        <f t="shared" si="261"/>
        <v>0</v>
      </c>
      <c r="AJ324" s="20">
        <f t="shared" si="262"/>
        <v>0</v>
      </c>
      <c r="AK324" s="20">
        <f t="shared" si="263"/>
        <v>0</v>
      </c>
      <c r="AL324" s="20">
        <f t="shared" si="264"/>
        <v>0</v>
      </c>
      <c r="AM324" s="20">
        <f t="shared" si="265"/>
        <v>0</v>
      </c>
      <c r="AN324" s="20">
        <v>9.7105263723742397E-3</v>
      </c>
      <c r="AO324" s="20">
        <f t="shared" si="266"/>
        <v>0</v>
      </c>
      <c r="AP324" s="20">
        <f t="shared" si="267"/>
        <v>0</v>
      </c>
      <c r="AQ324" s="20">
        <f t="shared" si="268"/>
        <v>0</v>
      </c>
      <c r="AR324" s="20">
        <v>2.4318</v>
      </c>
      <c r="AS324" s="20">
        <f t="shared" si="230"/>
        <v>0</v>
      </c>
      <c r="AT324" s="20">
        <f t="shared" si="269"/>
        <v>0</v>
      </c>
      <c r="AU324" s="20">
        <f t="shared" si="270"/>
        <v>0</v>
      </c>
      <c r="AV324" s="20">
        <f t="shared" si="271"/>
        <v>0</v>
      </c>
      <c r="AW324" s="20">
        <f t="shared" si="272"/>
        <v>0</v>
      </c>
      <c r="AX324" s="20">
        <f t="shared" si="273"/>
        <v>0</v>
      </c>
      <c r="AY324" s="20">
        <v>1.1320590830320554E-2</v>
      </c>
      <c r="AZ324" s="20">
        <f t="shared" si="274"/>
        <v>0</v>
      </c>
      <c r="BA324" s="20">
        <f t="shared" si="275"/>
        <v>0</v>
      </c>
      <c r="BB324" s="20">
        <f t="shared" si="276"/>
        <v>0</v>
      </c>
      <c r="BC324" s="20">
        <v>1.6318000000000001</v>
      </c>
      <c r="BD324" s="20">
        <f t="shared" si="231"/>
        <v>0</v>
      </c>
      <c r="BE324" s="20">
        <f t="shared" si="232"/>
        <v>0.29363110974793027</v>
      </c>
      <c r="BF324" s="20">
        <f t="shared" si="233"/>
        <v>0.28081564666913056</v>
      </c>
      <c r="BG324" s="20">
        <f t="shared" si="234"/>
        <v>0.30703370002008357</v>
      </c>
      <c r="BH324" s="20">
        <f t="shared" si="235"/>
        <v>0.26856149944890012</v>
      </c>
      <c r="BI324" s="20">
        <f t="shared" si="236"/>
        <v>0.32105042030008996</v>
      </c>
      <c r="BJ324" s="20">
        <f t="shared" si="237"/>
        <v>0</v>
      </c>
      <c r="BK324" s="20">
        <f t="shared" si="238"/>
        <v>0</v>
      </c>
      <c r="BL324" s="20">
        <f t="shared" si="239"/>
        <v>0</v>
      </c>
      <c r="BM324" s="20">
        <f t="shared" si="240"/>
        <v>0</v>
      </c>
      <c r="BN324" s="20">
        <f t="shared" si="241"/>
        <v>0</v>
      </c>
    </row>
    <row r="325" spans="1:66" x14ac:dyDescent="0.3">
      <c r="A325" s="20">
        <f t="shared" si="229"/>
        <v>308</v>
      </c>
      <c r="B325" s="20">
        <f t="shared" si="277"/>
        <v>0</v>
      </c>
      <c r="C325" s="20">
        <f t="shared" si="278"/>
        <v>0</v>
      </c>
      <c r="D325" s="20">
        <f t="shared" si="279"/>
        <v>0</v>
      </c>
      <c r="E325" s="20">
        <f t="shared" si="280"/>
        <v>0</v>
      </c>
      <c r="F325" s="20">
        <f t="shared" si="281"/>
        <v>0</v>
      </c>
      <c r="G325" s="20">
        <v>1.0605610877119642E-2</v>
      </c>
      <c r="H325" s="20">
        <f t="shared" si="282"/>
        <v>0</v>
      </c>
      <c r="I325" s="20">
        <f t="shared" si="283"/>
        <v>0</v>
      </c>
      <c r="J325" s="20">
        <f t="shared" si="284"/>
        <v>0</v>
      </c>
      <c r="K325" s="4">
        <v>2.0318000000000001</v>
      </c>
      <c r="L325" s="20">
        <f t="shared" si="242"/>
        <v>0</v>
      </c>
      <c r="M325" s="20">
        <f t="shared" si="243"/>
        <v>0</v>
      </c>
      <c r="N325" s="20">
        <f t="shared" si="244"/>
        <v>0</v>
      </c>
      <c r="O325" s="20">
        <f t="shared" si="245"/>
        <v>0</v>
      </c>
      <c r="P325" s="20">
        <f t="shared" si="246"/>
        <v>0</v>
      </c>
      <c r="Q325" s="20">
        <f t="shared" si="247"/>
        <v>0</v>
      </c>
      <c r="R325" s="20">
        <v>1.0175605072917149E-2</v>
      </c>
      <c r="S325" s="20">
        <f t="shared" si="248"/>
        <v>0</v>
      </c>
      <c r="T325" s="20">
        <f t="shared" si="249"/>
        <v>0</v>
      </c>
      <c r="U325" s="20">
        <f t="shared" si="250"/>
        <v>0</v>
      </c>
      <c r="V325" s="20">
        <v>2.2318000000000002</v>
      </c>
      <c r="W325" s="20">
        <f t="shared" si="251"/>
        <v>0</v>
      </c>
      <c r="X325" s="20">
        <f t="shared" si="252"/>
        <v>0</v>
      </c>
      <c r="Y325" s="20">
        <f t="shared" si="253"/>
        <v>0</v>
      </c>
      <c r="Z325" s="20">
        <f t="shared" si="254"/>
        <v>0</v>
      </c>
      <c r="AA325" s="20">
        <f t="shared" si="255"/>
        <v>0</v>
      </c>
      <c r="AB325" s="20">
        <f t="shared" si="256"/>
        <v>0</v>
      </c>
      <c r="AC325" s="20">
        <v>1.0990617337361952E-2</v>
      </c>
      <c r="AD325" s="20">
        <f t="shared" si="257"/>
        <v>0</v>
      </c>
      <c r="AE325" s="20">
        <f t="shared" si="258"/>
        <v>0</v>
      </c>
      <c r="AF325" s="20">
        <f t="shared" si="259"/>
        <v>0</v>
      </c>
      <c r="AG325" s="20">
        <v>1.8318000000000001</v>
      </c>
      <c r="AH325" s="20">
        <f t="shared" si="260"/>
        <v>0</v>
      </c>
      <c r="AI325" s="20">
        <f t="shared" si="261"/>
        <v>0</v>
      </c>
      <c r="AJ325" s="20">
        <f t="shared" si="262"/>
        <v>0</v>
      </c>
      <c r="AK325" s="20">
        <f t="shared" si="263"/>
        <v>0</v>
      </c>
      <c r="AL325" s="20">
        <f t="shared" si="264"/>
        <v>0</v>
      </c>
      <c r="AM325" s="20">
        <f t="shared" si="265"/>
        <v>0</v>
      </c>
      <c r="AN325" s="20">
        <v>9.7105263723742397E-3</v>
      </c>
      <c r="AO325" s="20">
        <f t="shared" si="266"/>
        <v>0</v>
      </c>
      <c r="AP325" s="20">
        <f t="shared" si="267"/>
        <v>0</v>
      </c>
      <c r="AQ325" s="20">
        <f t="shared" si="268"/>
        <v>0</v>
      </c>
      <c r="AR325" s="20">
        <v>2.4318</v>
      </c>
      <c r="AS325" s="20">
        <f t="shared" si="230"/>
        <v>0</v>
      </c>
      <c r="AT325" s="20">
        <f t="shared" si="269"/>
        <v>0</v>
      </c>
      <c r="AU325" s="20">
        <f t="shared" si="270"/>
        <v>0</v>
      </c>
      <c r="AV325" s="20">
        <f t="shared" si="271"/>
        <v>0</v>
      </c>
      <c r="AW325" s="20">
        <f t="shared" si="272"/>
        <v>0</v>
      </c>
      <c r="AX325" s="20">
        <f t="shared" si="273"/>
        <v>0</v>
      </c>
      <c r="AY325" s="20">
        <v>1.1320590830320554E-2</v>
      </c>
      <c r="AZ325" s="20">
        <f t="shared" si="274"/>
        <v>0</v>
      </c>
      <c r="BA325" s="20">
        <f t="shared" si="275"/>
        <v>0</v>
      </c>
      <c r="BB325" s="20">
        <f t="shared" si="276"/>
        <v>0</v>
      </c>
      <c r="BC325" s="20">
        <v>1.6318000000000001</v>
      </c>
      <c r="BD325" s="20">
        <f t="shared" si="231"/>
        <v>0</v>
      </c>
      <c r="BE325" s="20">
        <f t="shared" si="232"/>
        <v>0.29225587935155289</v>
      </c>
      <c r="BF325" s="20">
        <f t="shared" si="233"/>
        <v>0.27945408034956443</v>
      </c>
      <c r="BG325" s="20">
        <f t="shared" si="234"/>
        <v>0.3056464006597957</v>
      </c>
      <c r="BH325" s="20">
        <f t="shared" si="235"/>
        <v>0.26721502884244769</v>
      </c>
      <c r="BI325" s="20">
        <f t="shared" si="236"/>
        <v>0.31965282261979627</v>
      </c>
      <c r="BJ325" s="20">
        <f t="shared" si="237"/>
        <v>0</v>
      </c>
      <c r="BK325" s="20">
        <f t="shared" si="238"/>
        <v>0</v>
      </c>
      <c r="BL325" s="20">
        <f t="shared" si="239"/>
        <v>0</v>
      </c>
      <c r="BM325" s="20">
        <f t="shared" si="240"/>
        <v>0</v>
      </c>
      <c r="BN325" s="20">
        <f t="shared" si="241"/>
        <v>0</v>
      </c>
    </row>
    <row r="326" spans="1:66" x14ac:dyDescent="0.3">
      <c r="A326" s="20">
        <f t="shared" si="229"/>
        <v>309</v>
      </c>
      <c r="B326" s="20">
        <f t="shared" si="277"/>
        <v>0</v>
      </c>
      <c r="C326" s="20">
        <f t="shared" si="278"/>
        <v>0</v>
      </c>
      <c r="D326" s="20">
        <f t="shared" si="279"/>
        <v>0</v>
      </c>
      <c r="E326" s="20">
        <f t="shared" si="280"/>
        <v>0</v>
      </c>
      <c r="F326" s="20">
        <f t="shared" si="281"/>
        <v>0</v>
      </c>
      <c r="G326" s="20">
        <v>1.0605610877119642E-2</v>
      </c>
      <c r="H326" s="20">
        <f t="shared" si="282"/>
        <v>0</v>
      </c>
      <c r="I326" s="20">
        <f t="shared" si="283"/>
        <v>0</v>
      </c>
      <c r="J326" s="20">
        <f t="shared" si="284"/>
        <v>0</v>
      </c>
      <c r="K326" s="4">
        <v>2.0318000000000001</v>
      </c>
      <c r="L326" s="20">
        <f t="shared" si="242"/>
        <v>0</v>
      </c>
      <c r="M326" s="20">
        <f t="shared" si="243"/>
        <v>0</v>
      </c>
      <c r="N326" s="20">
        <f t="shared" si="244"/>
        <v>0</v>
      </c>
      <c r="O326" s="20">
        <f t="shared" si="245"/>
        <v>0</v>
      </c>
      <c r="P326" s="20">
        <f t="shared" si="246"/>
        <v>0</v>
      </c>
      <c r="Q326" s="20">
        <f t="shared" si="247"/>
        <v>0</v>
      </c>
      <c r="R326" s="20">
        <v>1.0175605072917149E-2</v>
      </c>
      <c r="S326" s="20">
        <f t="shared" si="248"/>
        <v>0</v>
      </c>
      <c r="T326" s="20">
        <f t="shared" si="249"/>
        <v>0</v>
      </c>
      <c r="U326" s="20">
        <f t="shared" si="250"/>
        <v>0</v>
      </c>
      <c r="V326" s="20">
        <v>2.2318000000000002</v>
      </c>
      <c r="W326" s="20">
        <f t="shared" si="251"/>
        <v>0</v>
      </c>
      <c r="X326" s="20">
        <f t="shared" si="252"/>
        <v>0</v>
      </c>
      <c r="Y326" s="20">
        <f t="shared" si="253"/>
        <v>0</v>
      </c>
      <c r="Z326" s="20">
        <f t="shared" si="254"/>
        <v>0</v>
      </c>
      <c r="AA326" s="20">
        <f t="shared" si="255"/>
        <v>0</v>
      </c>
      <c r="AB326" s="20">
        <f t="shared" si="256"/>
        <v>0</v>
      </c>
      <c r="AC326" s="20">
        <v>1.0990617337361952E-2</v>
      </c>
      <c r="AD326" s="20">
        <f t="shared" si="257"/>
        <v>0</v>
      </c>
      <c r="AE326" s="20">
        <f t="shared" si="258"/>
        <v>0</v>
      </c>
      <c r="AF326" s="20">
        <f t="shared" si="259"/>
        <v>0</v>
      </c>
      <c r="AG326" s="20">
        <v>1.8318000000000001</v>
      </c>
      <c r="AH326" s="20">
        <f t="shared" si="260"/>
        <v>0</v>
      </c>
      <c r="AI326" s="20">
        <f t="shared" si="261"/>
        <v>0</v>
      </c>
      <c r="AJ326" s="20">
        <f t="shared" si="262"/>
        <v>0</v>
      </c>
      <c r="AK326" s="20">
        <f t="shared" si="263"/>
        <v>0</v>
      </c>
      <c r="AL326" s="20">
        <f t="shared" si="264"/>
        <v>0</v>
      </c>
      <c r="AM326" s="20">
        <f t="shared" si="265"/>
        <v>0</v>
      </c>
      <c r="AN326" s="20">
        <v>9.7105263723742397E-3</v>
      </c>
      <c r="AO326" s="20">
        <f t="shared" si="266"/>
        <v>0</v>
      </c>
      <c r="AP326" s="20">
        <f t="shared" si="267"/>
        <v>0</v>
      </c>
      <c r="AQ326" s="20">
        <f t="shared" si="268"/>
        <v>0</v>
      </c>
      <c r="AR326" s="20">
        <v>2.4318</v>
      </c>
      <c r="AS326" s="20">
        <f t="shared" si="230"/>
        <v>0</v>
      </c>
      <c r="AT326" s="20">
        <f t="shared" si="269"/>
        <v>0</v>
      </c>
      <c r="AU326" s="20">
        <f t="shared" si="270"/>
        <v>0</v>
      </c>
      <c r="AV326" s="20">
        <f t="shared" si="271"/>
        <v>0</v>
      </c>
      <c r="AW326" s="20">
        <f t="shared" si="272"/>
        <v>0</v>
      </c>
      <c r="AX326" s="20">
        <f t="shared" si="273"/>
        <v>0</v>
      </c>
      <c r="AY326" s="20">
        <v>1.1320590830320554E-2</v>
      </c>
      <c r="AZ326" s="20">
        <f t="shared" si="274"/>
        <v>0</v>
      </c>
      <c r="BA326" s="20">
        <f t="shared" si="275"/>
        <v>0</v>
      </c>
      <c r="BB326" s="20">
        <f t="shared" si="276"/>
        <v>0</v>
      </c>
      <c r="BC326" s="20">
        <v>1.6318000000000001</v>
      </c>
      <c r="BD326" s="20">
        <f t="shared" si="231"/>
        <v>0</v>
      </c>
      <c r="BE326" s="20">
        <f t="shared" si="232"/>
        <v>0.29088708988932838</v>
      </c>
      <c r="BF326" s="20">
        <f t="shared" si="233"/>
        <v>0.27809911573778978</v>
      </c>
      <c r="BG326" s="20">
        <f t="shared" si="234"/>
        <v>0.30426536966521139</v>
      </c>
      <c r="BH326" s="20">
        <f t="shared" si="235"/>
        <v>0.26587530895453743</v>
      </c>
      <c r="BI326" s="20">
        <f t="shared" si="236"/>
        <v>0.31826130896603688</v>
      </c>
      <c r="BJ326" s="20">
        <f t="shared" si="237"/>
        <v>0</v>
      </c>
      <c r="BK326" s="20">
        <f t="shared" si="238"/>
        <v>0</v>
      </c>
      <c r="BL326" s="20">
        <f t="shared" si="239"/>
        <v>0</v>
      </c>
      <c r="BM326" s="20">
        <f t="shared" si="240"/>
        <v>0</v>
      </c>
      <c r="BN326" s="20">
        <f t="shared" si="241"/>
        <v>0</v>
      </c>
    </row>
    <row r="327" spans="1:66" x14ac:dyDescent="0.3">
      <c r="A327" s="20">
        <f t="shared" si="229"/>
        <v>310</v>
      </c>
      <c r="B327" s="20">
        <f t="shared" si="277"/>
        <v>0</v>
      </c>
      <c r="C327" s="20">
        <f t="shared" si="278"/>
        <v>0</v>
      </c>
      <c r="D327" s="20">
        <f t="shared" si="279"/>
        <v>0</v>
      </c>
      <c r="E327" s="20">
        <f t="shared" si="280"/>
        <v>0</v>
      </c>
      <c r="F327" s="20">
        <f t="shared" si="281"/>
        <v>0</v>
      </c>
      <c r="G327" s="20">
        <v>1.0605610877119642E-2</v>
      </c>
      <c r="H327" s="20">
        <f t="shared" si="282"/>
        <v>0</v>
      </c>
      <c r="I327" s="20">
        <f t="shared" si="283"/>
        <v>0</v>
      </c>
      <c r="J327" s="20">
        <f t="shared" si="284"/>
        <v>0</v>
      </c>
      <c r="K327" s="4">
        <v>2.0318000000000001</v>
      </c>
      <c r="L327" s="20">
        <f t="shared" si="242"/>
        <v>0</v>
      </c>
      <c r="M327" s="20">
        <f t="shared" si="243"/>
        <v>0</v>
      </c>
      <c r="N327" s="20">
        <f t="shared" si="244"/>
        <v>0</v>
      </c>
      <c r="O327" s="20">
        <f t="shared" si="245"/>
        <v>0</v>
      </c>
      <c r="P327" s="20">
        <f t="shared" si="246"/>
        <v>0</v>
      </c>
      <c r="Q327" s="20">
        <f t="shared" si="247"/>
        <v>0</v>
      </c>
      <c r="R327" s="20">
        <v>1.0175605072917149E-2</v>
      </c>
      <c r="S327" s="20">
        <f t="shared" si="248"/>
        <v>0</v>
      </c>
      <c r="T327" s="20">
        <f t="shared" si="249"/>
        <v>0</v>
      </c>
      <c r="U327" s="20">
        <f t="shared" si="250"/>
        <v>0</v>
      </c>
      <c r="V327" s="20">
        <v>2.2318000000000002</v>
      </c>
      <c r="W327" s="20">
        <f t="shared" si="251"/>
        <v>0</v>
      </c>
      <c r="X327" s="20">
        <f t="shared" si="252"/>
        <v>0</v>
      </c>
      <c r="Y327" s="20">
        <f t="shared" si="253"/>
        <v>0</v>
      </c>
      <c r="Z327" s="20">
        <f t="shared" si="254"/>
        <v>0</v>
      </c>
      <c r="AA327" s="20">
        <f t="shared" si="255"/>
        <v>0</v>
      </c>
      <c r="AB327" s="20">
        <f t="shared" si="256"/>
        <v>0</v>
      </c>
      <c r="AC327" s="20">
        <v>1.0990617337361952E-2</v>
      </c>
      <c r="AD327" s="20">
        <f t="shared" si="257"/>
        <v>0</v>
      </c>
      <c r="AE327" s="20">
        <f t="shared" si="258"/>
        <v>0</v>
      </c>
      <c r="AF327" s="20">
        <f t="shared" si="259"/>
        <v>0</v>
      </c>
      <c r="AG327" s="20">
        <v>1.8318000000000001</v>
      </c>
      <c r="AH327" s="20">
        <f t="shared" si="260"/>
        <v>0</v>
      </c>
      <c r="AI327" s="20">
        <f t="shared" si="261"/>
        <v>0</v>
      </c>
      <c r="AJ327" s="20">
        <f t="shared" si="262"/>
        <v>0</v>
      </c>
      <c r="AK327" s="20">
        <f t="shared" si="263"/>
        <v>0</v>
      </c>
      <c r="AL327" s="20">
        <f t="shared" si="264"/>
        <v>0</v>
      </c>
      <c r="AM327" s="20">
        <f t="shared" si="265"/>
        <v>0</v>
      </c>
      <c r="AN327" s="20">
        <v>9.7105263723742397E-3</v>
      </c>
      <c r="AO327" s="20">
        <f t="shared" si="266"/>
        <v>0</v>
      </c>
      <c r="AP327" s="20">
        <f t="shared" si="267"/>
        <v>0</v>
      </c>
      <c r="AQ327" s="20">
        <f t="shared" si="268"/>
        <v>0</v>
      </c>
      <c r="AR327" s="20">
        <v>2.4318</v>
      </c>
      <c r="AS327" s="20">
        <f t="shared" si="230"/>
        <v>0</v>
      </c>
      <c r="AT327" s="20">
        <f t="shared" si="269"/>
        <v>0</v>
      </c>
      <c r="AU327" s="20">
        <f t="shared" si="270"/>
        <v>0</v>
      </c>
      <c r="AV327" s="20">
        <f t="shared" si="271"/>
        <v>0</v>
      </c>
      <c r="AW327" s="20">
        <f t="shared" si="272"/>
        <v>0</v>
      </c>
      <c r="AX327" s="20">
        <f t="shared" si="273"/>
        <v>0</v>
      </c>
      <c r="AY327" s="20">
        <v>1.1320590830320554E-2</v>
      </c>
      <c r="AZ327" s="20">
        <f t="shared" si="274"/>
        <v>0</v>
      </c>
      <c r="BA327" s="20">
        <f t="shared" si="275"/>
        <v>0</v>
      </c>
      <c r="BB327" s="20">
        <f t="shared" si="276"/>
        <v>0</v>
      </c>
      <c r="BC327" s="20">
        <v>1.6318000000000001</v>
      </c>
      <c r="BD327" s="20">
        <f t="shared" si="231"/>
        <v>0</v>
      </c>
      <c r="BE327" s="20">
        <f t="shared" si="232"/>
        <v>0.28952471119494216</v>
      </c>
      <c r="BF327" s="20">
        <f t="shared" si="233"/>
        <v>0.27675072082468211</v>
      </c>
      <c r="BG327" s="20">
        <f t="shared" si="234"/>
        <v>0.30289057871338204</v>
      </c>
      <c r="BH327" s="20">
        <f t="shared" si="235"/>
        <v>0.26454230593949857</v>
      </c>
      <c r="BI327" s="20">
        <f t="shared" si="236"/>
        <v>0.31687585285380876</v>
      </c>
      <c r="BJ327" s="20">
        <f t="shared" si="237"/>
        <v>0</v>
      </c>
      <c r="BK327" s="20">
        <f t="shared" si="238"/>
        <v>0</v>
      </c>
      <c r="BL327" s="20">
        <f t="shared" si="239"/>
        <v>0</v>
      </c>
      <c r="BM327" s="20">
        <f t="shared" si="240"/>
        <v>0</v>
      </c>
      <c r="BN327" s="20">
        <f t="shared" si="241"/>
        <v>0</v>
      </c>
    </row>
    <row r="328" spans="1:66" x14ac:dyDescent="0.3">
      <c r="A328" s="20">
        <f t="shared" si="229"/>
        <v>311</v>
      </c>
      <c r="B328" s="20">
        <f t="shared" si="277"/>
        <v>0</v>
      </c>
      <c r="C328" s="20">
        <f t="shared" si="278"/>
        <v>0</v>
      </c>
      <c r="D328" s="20">
        <f t="shared" si="279"/>
        <v>0</v>
      </c>
      <c r="E328" s="20">
        <f t="shared" si="280"/>
        <v>0</v>
      </c>
      <c r="F328" s="20">
        <f t="shared" si="281"/>
        <v>0</v>
      </c>
      <c r="G328" s="20">
        <v>1.0605610877119642E-2</v>
      </c>
      <c r="H328" s="20">
        <f t="shared" si="282"/>
        <v>0</v>
      </c>
      <c r="I328" s="20">
        <f t="shared" si="283"/>
        <v>0</v>
      </c>
      <c r="J328" s="20">
        <f t="shared" si="284"/>
        <v>0</v>
      </c>
      <c r="K328" s="4">
        <v>2.0318000000000001</v>
      </c>
      <c r="L328" s="20">
        <f t="shared" si="242"/>
        <v>0</v>
      </c>
      <c r="M328" s="20">
        <f t="shared" si="243"/>
        <v>0</v>
      </c>
      <c r="N328" s="20">
        <f t="shared" si="244"/>
        <v>0</v>
      </c>
      <c r="O328" s="20">
        <f t="shared" si="245"/>
        <v>0</v>
      </c>
      <c r="P328" s="20">
        <f t="shared" si="246"/>
        <v>0</v>
      </c>
      <c r="Q328" s="20">
        <f t="shared" si="247"/>
        <v>0</v>
      </c>
      <c r="R328" s="20">
        <v>1.0175605072917149E-2</v>
      </c>
      <c r="S328" s="20">
        <f t="shared" si="248"/>
        <v>0</v>
      </c>
      <c r="T328" s="20">
        <f t="shared" si="249"/>
        <v>0</v>
      </c>
      <c r="U328" s="20">
        <f t="shared" si="250"/>
        <v>0</v>
      </c>
      <c r="V328" s="20">
        <v>2.2318000000000002</v>
      </c>
      <c r="W328" s="20">
        <f t="shared" si="251"/>
        <v>0</v>
      </c>
      <c r="X328" s="20">
        <f t="shared" si="252"/>
        <v>0</v>
      </c>
      <c r="Y328" s="20">
        <f t="shared" si="253"/>
        <v>0</v>
      </c>
      <c r="Z328" s="20">
        <f t="shared" si="254"/>
        <v>0</v>
      </c>
      <c r="AA328" s="20">
        <f t="shared" si="255"/>
        <v>0</v>
      </c>
      <c r="AB328" s="20">
        <f t="shared" si="256"/>
        <v>0</v>
      </c>
      <c r="AC328" s="20">
        <v>1.0990617337361952E-2</v>
      </c>
      <c r="AD328" s="20">
        <f t="shared" si="257"/>
        <v>0</v>
      </c>
      <c r="AE328" s="20">
        <f t="shared" si="258"/>
        <v>0</v>
      </c>
      <c r="AF328" s="20">
        <f t="shared" si="259"/>
        <v>0</v>
      </c>
      <c r="AG328" s="20">
        <v>1.8318000000000001</v>
      </c>
      <c r="AH328" s="20">
        <f t="shared" si="260"/>
        <v>0</v>
      </c>
      <c r="AI328" s="20">
        <f t="shared" si="261"/>
        <v>0</v>
      </c>
      <c r="AJ328" s="20">
        <f t="shared" si="262"/>
        <v>0</v>
      </c>
      <c r="AK328" s="20">
        <f t="shared" si="263"/>
        <v>0</v>
      </c>
      <c r="AL328" s="20">
        <f t="shared" si="264"/>
        <v>0</v>
      </c>
      <c r="AM328" s="20">
        <f t="shared" si="265"/>
        <v>0</v>
      </c>
      <c r="AN328" s="20">
        <v>9.7105263723742397E-3</v>
      </c>
      <c r="AO328" s="20">
        <f t="shared" si="266"/>
        <v>0</v>
      </c>
      <c r="AP328" s="20">
        <f t="shared" si="267"/>
        <v>0</v>
      </c>
      <c r="AQ328" s="20">
        <f t="shared" si="268"/>
        <v>0</v>
      </c>
      <c r="AR328" s="20">
        <v>2.4318</v>
      </c>
      <c r="AS328" s="20">
        <f t="shared" si="230"/>
        <v>0</v>
      </c>
      <c r="AT328" s="20">
        <f t="shared" si="269"/>
        <v>0</v>
      </c>
      <c r="AU328" s="20">
        <f t="shared" si="270"/>
        <v>0</v>
      </c>
      <c r="AV328" s="20">
        <f t="shared" si="271"/>
        <v>0</v>
      </c>
      <c r="AW328" s="20">
        <f t="shared" si="272"/>
        <v>0</v>
      </c>
      <c r="AX328" s="20">
        <f t="shared" si="273"/>
        <v>0</v>
      </c>
      <c r="AY328" s="20">
        <v>1.1320590830320554E-2</v>
      </c>
      <c r="AZ328" s="20">
        <f t="shared" si="274"/>
        <v>0</v>
      </c>
      <c r="BA328" s="20">
        <f t="shared" si="275"/>
        <v>0</v>
      </c>
      <c r="BB328" s="20">
        <f t="shared" si="276"/>
        <v>0</v>
      </c>
      <c r="BC328" s="20">
        <v>1.6318000000000001</v>
      </c>
      <c r="BD328" s="20">
        <f t="shared" si="231"/>
        <v>0</v>
      </c>
      <c r="BE328" s="20">
        <f t="shared" si="232"/>
        <v>0.28816871324336452</v>
      </c>
      <c r="BF328" s="20">
        <f t="shared" si="233"/>
        <v>0.27540886375631685</v>
      </c>
      <c r="BG328" s="20">
        <f t="shared" si="234"/>
        <v>0.30152199960933312</v>
      </c>
      <c r="BH328" s="20">
        <f t="shared" si="235"/>
        <v>0.26321598612135033</v>
      </c>
      <c r="BI328" s="20">
        <f t="shared" si="236"/>
        <v>0.31549642791340338</v>
      </c>
      <c r="BJ328" s="20">
        <f t="shared" si="237"/>
        <v>0</v>
      </c>
      <c r="BK328" s="20">
        <f t="shared" si="238"/>
        <v>0</v>
      </c>
      <c r="BL328" s="20">
        <f t="shared" si="239"/>
        <v>0</v>
      </c>
      <c r="BM328" s="20">
        <f t="shared" si="240"/>
        <v>0</v>
      </c>
      <c r="BN328" s="20">
        <f t="shared" si="241"/>
        <v>0</v>
      </c>
    </row>
    <row r="329" spans="1:66" x14ac:dyDescent="0.3">
      <c r="A329" s="20">
        <f t="shared" si="229"/>
        <v>312</v>
      </c>
      <c r="B329" s="20">
        <f t="shared" si="277"/>
        <v>0</v>
      </c>
      <c r="C329" s="20">
        <f t="shared" si="278"/>
        <v>0</v>
      </c>
      <c r="D329" s="20">
        <f t="shared" si="279"/>
        <v>0</v>
      </c>
      <c r="E329" s="20">
        <f t="shared" si="280"/>
        <v>0</v>
      </c>
      <c r="F329" s="20">
        <f t="shared" si="281"/>
        <v>0</v>
      </c>
      <c r="G329" s="20">
        <v>1.0605610877119642E-2</v>
      </c>
      <c r="H329" s="20">
        <f t="shared" si="282"/>
        <v>0</v>
      </c>
      <c r="I329" s="20">
        <f t="shared" si="283"/>
        <v>0</v>
      </c>
      <c r="J329" s="20">
        <f t="shared" si="284"/>
        <v>0</v>
      </c>
      <c r="K329" s="4">
        <v>2.0318000000000001</v>
      </c>
      <c r="L329" s="20">
        <f t="shared" si="242"/>
        <v>0</v>
      </c>
      <c r="M329" s="20">
        <f t="shared" si="243"/>
        <v>0</v>
      </c>
      <c r="N329" s="20">
        <f t="shared" si="244"/>
        <v>0</v>
      </c>
      <c r="O329" s="20">
        <f t="shared" si="245"/>
        <v>0</v>
      </c>
      <c r="P329" s="20">
        <f t="shared" si="246"/>
        <v>0</v>
      </c>
      <c r="Q329" s="20">
        <f t="shared" si="247"/>
        <v>0</v>
      </c>
      <c r="R329" s="20">
        <v>1.0175605072917149E-2</v>
      </c>
      <c r="S329" s="20">
        <f t="shared" si="248"/>
        <v>0</v>
      </c>
      <c r="T329" s="20">
        <f t="shared" si="249"/>
        <v>0</v>
      </c>
      <c r="U329" s="20">
        <f t="shared" si="250"/>
        <v>0</v>
      </c>
      <c r="V329" s="20">
        <v>2.2318000000000002</v>
      </c>
      <c r="W329" s="20">
        <f t="shared" si="251"/>
        <v>0</v>
      </c>
      <c r="X329" s="20">
        <f t="shared" si="252"/>
        <v>0</v>
      </c>
      <c r="Y329" s="20">
        <f t="shared" si="253"/>
        <v>0</v>
      </c>
      <c r="Z329" s="20">
        <f t="shared" si="254"/>
        <v>0</v>
      </c>
      <c r="AA329" s="20">
        <f t="shared" si="255"/>
        <v>0</v>
      </c>
      <c r="AB329" s="20">
        <f t="shared" si="256"/>
        <v>0</v>
      </c>
      <c r="AC329" s="20">
        <v>1.0990617337361952E-2</v>
      </c>
      <c r="AD329" s="20">
        <f t="shared" si="257"/>
        <v>0</v>
      </c>
      <c r="AE329" s="20">
        <f t="shared" si="258"/>
        <v>0</v>
      </c>
      <c r="AF329" s="20">
        <f t="shared" si="259"/>
        <v>0</v>
      </c>
      <c r="AG329" s="20">
        <v>1.8318000000000001</v>
      </c>
      <c r="AH329" s="20">
        <f t="shared" si="260"/>
        <v>0</v>
      </c>
      <c r="AI329" s="20">
        <f t="shared" si="261"/>
        <v>0</v>
      </c>
      <c r="AJ329" s="20">
        <f t="shared" si="262"/>
        <v>0</v>
      </c>
      <c r="AK329" s="20">
        <f t="shared" si="263"/>
        <v>0</v>
      </c>
      <c r="AL329" s="20">
        <f t="shared" si="264"/>
        <v>0</v>
      </c>
      <c r="AM329" s="20">
        <f t="shared" si="265"/>
        <v>0</v>
      </c>
      <c r="AN329" s="20">
        <v>9.7105263723742397E-3</v>
      </c>
      <c r="AO329" s="20">
        <f t="shared" si="266"/>
        <v>0</v>
      </c>
      <c r="AP329" s="20">
        <f t="shared" si="267"/>
        <v>0</v>
      </c>
      <c r="AQ329" s="20">
        <f t="shared" si="268"/>
        <v>0</v>
      </c>
      <c r="AR329" s="20">
        <v>2.4318</v>
      </c>
      <c r="AS329" s="20">
        <f t="shared" si="230"/>
        <v>0</v>
      </c>
      <c r="AT329" s="20">
        <f t="shared" si="269"/>
        <v>0</v>
      </c>
      <c r="AU329" s="20">
        <f t="shared" si="270"/>
        <v>0</v>
      </c>
      <c r="AV329" s="20">
        <f t="shared" si="271"/>
        <v>0</v>
      </c>
      <c r="AW329" s="20">
        <f t="shared" si="272"/>
        <v>0</v>
      </c>
      <c r="AX329" s="20">
        <f t="shared" si="273"/>
        <v>0</v>
      </c>
      <c r="AY329" s="20">
        <v>1.1320590830320554E-2</v>
      </c>
      <c r="AZ329" s="20">
        <f t="shared" si="274"/>
        <v>0</v>
      </c>
      <c r="BA329" s="20">
        <f t="shared" si="275"/>
        <v>0</v>
      </c>
      <c r="BB329" s="20">
        <f t="shared" si="276"/>
        <v>0</v>
      </c>
      <c r="BC329" s="20">
        <v>1.6318000000000001</v>
      </c>
      <c r="BD329" s="20">
        <f t="shared" si="231"/>
        <v>0</v>
      </c>
      <c r="BE329" s="20">
        <f t="shared" si="232"/>
        <v>0.28681906615018887</v>
      </c>
      <c r="BF329" s="20">
        <f t="shared" si="233"/>
        <v>0.27407351283321674</v>
      </c>
      <c r="BG329" s="20">
        <f t="shared" si="234"/>
        <v>0.30015960428548627</v>
      </c>
      <c r="BH329" s="20">
        <f t="shared" si="235"/>
        <v>0.26189631599295121</v>
      </c>
      <c r="BI329" s="20">
        <f t="shared" si="236"/>
        <v>0.31412300788990499</v>
      </c>
      <c r="BJ329" s="20">
        <f t="shared" si="237"/>
        <v>0</v>
      </c>
      <c r="BK329" s="20">
        <f t="shared" si="238"/>
        <v>0</v>
      </c>
      <c r="BL329" s="20">
        <f t="shared" si="239"/>
        <v>0</v>
      </c>
      <c r="BM329" s="20">
        <f t="shared" si="240"/>
        <v>0</v>
      </c>
      <c r="BN329" s="20">
        <f t="shared" si="241"/>
        <v>0</v>
      </c>
    </row>
    <row r="330" spans="1:66" x14ac:dyDescent="0.3">
      <c r="A330" s="20">
        <f t="shared" si="229"/>
        <v>313</v>
      </c>
      <c r="B330" s="20">
        <f t="shared" si="277"/>
        <v>0</v>
      </c>
      <c r="C330" s="20">
        <f t="shared" si="278"/>
        <v>0</v>
      </c>
      <c r="D330" s="20">
        <f t="shared" si="279"/>
        <v>0</v>
      </c>
      <c r="E330" s="20">
        <f t="shared" si="280"/>
        <v>0</v>
      </c>
      <c r="F330" s="20">
        <f t="shared" si="281"/>
        <v>0</v>
      </c>
      <c r="G330" s="20">
        <v>1.0605610877119642E-2</v>
      </c>
      <c r="H330" s="20">
        <f t="shared" si="282"/>
        <v>0</v>
      </c>
      <c r="I330" s="20">
        <f t="shared" si="283"/>
        <v>0</v>
      </c>
      <c r="J330" s="20">
        <f t="shared" si="284"/>
        <v>0</v>
      </c>
      <c r="K330" s="4">
        <v>2.0318000000000001</v>
      </c>
      <c r="L330" s="20">
        <f t="shared" si="242"/>
        <v>0</v>
      </c>
      <c r="M330" s="20">
        <f t="shared" si="243"/>
        <v>0</v>
      </c>
      <c r="N330" s="20">
        <f t="shared" si="244"/>
        <v>0</v>
      </c>
      <c r="O330" s="20">
        <f t="shared" si="245"/>
        <v>0</v>
      </c>
      <c r="P330" s="20">
        <f t="shared" si="246"/>
        <v>0</v>
      </c>
      <c r="Q330" s="20">
        <f t="shared" si="247"/>
        <v>0</v>
      </c>
      <c r="R330" s="20">
        <v>1.0175605072917149E-2</v>
      </c>
      <c r="S330" s="20">
        <f t="shared" si="248"/>
        <v>0</v>
      </c>
      <c r="T330" s="20">
        <f t="shared" si="249"/>
        <v>0</v>
      </c>
      <c r="U330" s="20">
        <f t="shared" si="250"/>
        <v>0</v>
      </c>
      <c r="V330" s="20">
        <v>2.2318000000000002</v>
      </c>
      <c r="W330" s="20">
        <f t="shared" si="251"/>
        <v>0</v>
      </c>
      <c r="X330" s="20">
        <f t="shared" si="252"/>
        <v>0</v>
      </c>
      <c r="Y330" s="20">
        <f t="shared" si="253"/>
        <v>0</v>
      </c>
      <c r="Z330" s="20">
        <f t="shared" si="254"/>
        <v>0</v>
      </c>
      <c r="AA330" s="20">
        <f t="shared" si="255"/>
        <v>0</v>
      </c>
      <c r="AB330" s="20">
        <f t="shared" si="256"/>
        <v>0</v>
      </c>
      <c r="AC330" s="20">
        <v>1.0990617337361952E-2</v>
      </c>
      <c r="AD330" s="20">
        <f t="shared" si="257"/>
        <v>0</v>
      </c>
      <c r="AE330" s="20">
        <f t="shared" si="258"/>
        <v>0</v>
      </c>
      <c r="AF330" s="20">
        <f t="shared" si="259"/>
        <v>0</v>
      </c>
      <c r="AG330" s="20">
        <v>1.8318000000000001</v>
      </c>
      <c r="AH330" s="20">
        <f t="shared" si="260"/>
        <v>0</v>
      </c>
      <c r="AI330" s="20">
        <f t="shared" si="261"/>
        <v>0</v>
      </c>
      <c r="AJ330" s="20">
        <f t="shared" si="262"/>
        <v>0</v>
      </c>
      <c r="AK330" s="20">
        <f t="shared" si="263"/>
        <v>0</v>
      </c>
      <c r="AL330" s="20">
        <f t="shared" si="264"/>
        <v>0</v>
      </c>
      <c r="AM330" s="20">
        <f t="shared" si="265"/>
        <v>0</v>
      </c>
      <c r="AN330" s="20">
        <v>9.7105263723742397E-3</v>
      </c>
      <c r="AO330" s="20">
        <f t="shared" si="266"/>
        <v>0</v>
      </c>
      <c r="AP330" s="20">
        <f t="shared" si="267"/>
        <v>0</v>
      </c>
      <c r="AQ330" s="20">
        <f t="shared" si="268"/>
        <v>0</v>
      </c>
      <c r="AR330" s="20">
        <v>2.4318</v>
      </c>
      <c r="AS330" s="20">
        <f t="shared" si="230"/>
        <v>0</v>
      </c>
      <c r="AT330" s="20">
        <f t="shared" si="269"/>
        <v>0</v>
      </c>
      <c r="AU330" s="20">
        <f t="shared" si="270"/>
        <v>0</v>
      </c>
      <c r="AV330" s="20">
        <f t="shared" si="271"/>
        <v>0</v>
      </c>
      <c r="AW330" s="20">
        <f t="shared" si="272"/>
        <v>0</v>
      </c>
      <c r="AX330" s="20">
        <f t="shared" si="273"/>
        <v>0</v>
      </c>
      <c r="AY330" s="20">
        <v>1.1320590830320554E-2</v>
      </c>
      <c r="AZ330" s="20">
        <f t="shared" si="274"/>
        <v>0</v>
      </c>
      <c r="BA330" s="20">
        <f t="shared" si="275"/>
        <v>0</v>
      </c>
      <c r="BB330" s="20">
        <f t="shared" si="276"/>
        <v>0</v>
      </c>
      <c r="BC330" s="20">
        <v>1.6318000000000001</v>
      </c>
      <c r="BD330" s="20">
        <f t="shared" si="231"/>
        <v>0</v>
      </c>
      <c r="BE330" s="20">
        <f t="shared" si="232"/>
        <v>0.28547574017097321</v>
      </c>
      <c r="BF330" s="20">
        <f t="shared" si="233"/>
        <v>0.27274463650960307</v>
      </c>
      <c r="BG330" s="20">
        <f t="shared" si="234"/>
        <v>0.29880336480108349</v>
      </c>
      <c r="BH330" s="20">
        <f t="shared" si="235"/>
        <v>0.26058326221515243</v>
      </c>
      <c r="BI330" s="20">
        <f t="shared" si="236"/>
        <v>0.31275556664269077</v>
      </c>
      <c r="BJ330" s="20">
        <f t="shared" si="237"/>
        <v>0</v>
      </c>
      <c r="BK330" s="20">
        <f t="shared" si="238"/>
        <v>0</v>
      </c>
      <c r="BL330" s="20">
        <f t="shared" si="239"/>
        <v>0</v>
      </c>
      <c r="BM330" s="20">
        <f t="shared" si="240"/>
        <v>0</v>
      </c>
      <c r="BN330" s="20">
        <f t="shared" si="241"/>
        <v>0</v>
      </c>
    </row>
    <row r="331" spans="1:66" x14ac:dyDescent="0.3">
      <c r="A331" s="20">
        <f t="shared" si="229"/>
        <v>314</v>
      </c>
      <c r="B331" s="20">
        <f t="shared" si="277"/>
        <v>0</v>
      </c>
      <c r="C331" s="20">
        <f t="shared" si="278"/>
        <v>0</v>
      </c>
      <c r="D331" s="20">
        <f t="shared" si="279"/>
        <v>0</v>
      </c>
      <c r="E331" s="20">
        <f t="shared" si="280"/>
        <v>0</v>
      </c>
      <c r="F331" s="20">
        <f t="shared" si="281"/>
        <v>0</v>
      </c>
      <c r="G331" s="20">
        <v>1.0605610877119642E-2</v>
      </c>
      <c r="H331" s="20">
        <f t="shared" si="282"/>
        <v>0</v>
      </c>
      <c r="I331" s="20">
        <f t="shared" si="283"/>
        <v>0</v>
      </c>
      <c r="J331" s="20">
        <f t="shared" si="284"/>
        <v>0</v>
      </c>
      <c r="K331" s="4">
        <v>2.0318000000000001</v>
      </c>
      <c r="L331" s="20">
        <f t="shared" si="242"/>
        <v>0</v>
      </c>
      <c r="M331" s="20">
        <f t="shared" si="243"/>
        <v>0</v>
      </c>
      <c r="N331" s="20">
        <f t="shared" si="244"/>
        <v>0</v>
      </c>
      <c r="O331" s="20">
        <f t="shared" si="245"/>
        <v>0</v>
      </c>
      <c r="P331" s="20">
        <f t="shared" si="246"/>
        <v>0</v>
      </c>
      <c r="Q331" s="20">
        <f t="shared" si="247"/>
        <v>0</v>
      </c>
      <c r="R331" s="20">
        <v>1.0175605072917149E-2</v>
      </c>
      <c r="S331" s="20">
        <f t="shared" si="248"/>
        <v>0</v>
      </c>
      <c r="T331" s="20">
        <f t="shared" si="249"/>
        <v>0</v>
      </c>
      <c r="U331" s="20">
        <f t="shared" si="250"/>
        <v>0</v>
      </c>
      <c r="V331" s="20">
        <v>2.2318000000000002</v>
      </c>
      <c r="W331" s="20">
        <f t="shared" si="251"/>
        <v>0</v>
      </c>
      <c r="X331" s="20">
        <f t="shared" si="252"/>
        <v>0</v>
      </c>
      <c r="Y331" s="20">
        <f t="shared" si="253"/>
        <v>0</v>
      </c>
      <c r="Z331" s="20">
        <f t="shared" si="254"/>
        <v>0</v>
      </c>
      <c r="AA331" s="20">
        <f t="shared" si="255"/>
        <v>0</v>
      </c>
      <c r="AB331" s="20">
        <f t="shared" si="256"/>
        <v>0</v>
      </c>
      <c r="AC331" s="20">
        <v>1.0990617337361952E-2</v>
      </c>
      <c r="AD331" s="20">
        <f t="shared" si="257"/>
        <v>0</v>
      </c>
      <c r="AE331" s="20">
        <f t="shared" si="258"/>
        <v>0</v>
      </c>
      <c r="AF331" s="20">
        <f t="shared" si="259"/>
        <v>0</v>
      </c>
      <c r="AG331" s="20">
        <v>1.8318000000000001</v>
      </c>
      <c r="AH331" s="20">
        <f t="shared" si="260"/>
        <v>0</v>
      </c>
      <c r="AI331" s="20">
        <f t="shared" si="261"/>
        <v>0</v>
      </c>
      <c r="AJ331" s="20">
        <f t="shared" si="262"/>
        <v>0</v>
      </c>
      <c r="AK331" s="20">
        <f t="shared" si="263"/>
        <v>0</v>
      </c>
      <c r="AL331" s="20">
        <f t="shared" si="264"/>
        <v>0</v>
      </c>
      <c r="AM331" s="20">
        <f t="shared" si="265"/>
        <v>0</v>
      </c>
      <c r="AN331" s="20">
        <v>9.7105263723742397E-3</v>
      </c>
      <c r="AO331" s="20">
        <f t="shared" si="266"/>
        <v>0</v>
      </c>
      <c r="AP331" s="20">
        <f t="shared" si="267"/>
        <v>0</v>
      </c>
      <c r="AQ331" s="20">
        <f t="shared" si="268"/>
        <v>0</v>
      </c>
      <c r="AR331" s="20">
        <v>2.4318</v>
      </c>
      <c r="AS331" s="20">
        <f t="shared" si="230"/>
        <v>0</v>
      </c>
      <c r="AT331" s="20">
        <f t="shared" si="269"/>
        <v>0</v>
      </c>
      <c r="AU331" s="20">
        <f t="shared" si="270"/>
        <v>0</v>
      </c>
      <c r="AV331" s="20">
        <f t="shared" si="271"/>
        <v>0</v>
      </c>
      <c r="AW331" s="20">
        <f t="shared" si="272"/>
        <v>0</v>
      </c>
      <c r="AX331" s="20">
        <f t="shared" si="273"/>
        <v>0</v>
      </c>
      <c r="AY331" s="20">
        <v>1.1320590830320554E-2</v>
      </c>
      <c r="AZ331" s="20">
        <f t="shared" si="274"/>
        <v>0</v>
      </c>
      <c r="BA331" s="20">
        <f t="shared" si="275"/>
        <v>0</v>
      </c>
      <c r="BB331" s="20">
        <f t="shared" si="276"/>
        <v>0</v>
      </c>
      <c r="BC331" s="20">
        <v>1.6318000000000001</v>
      </c>
      <c r="BD331" s="20">
        <f t="shared" si="231"/>
        <v>0</v>
      </c>
      <c r="BE331" s="20">
        <f t="shared" si="232"/>
        <v>0.28413870570058458</v>
      </c>
      <c r="BF331" s="20">
        <f t="shared" si="233"/>
        <v>0.27142220339265027</v>
      </c>
      <c r="BG331" s="20">
        <f t="shared" si="234"/>
        <v>0.2974532533416141</v>
      </c>
      <c r="BH331" s="20">
        <f t="shared" si="235"/>
        <v>0.25927679161595563</v>
      </c>
      <c r="BI331" s="20">
        <f t="shared" si="236"/>
        <v>0.31139407814493331</v>
      </c>
      <c r="BJ331" s="20">
        <f t="shared" si="237"/>
        <v>0</v>
      </c>
      <c r="BK331" s="20">
        <f t="shared" si="238"/>
        <v>0</v>
      </c>
      <c r="BL331" s="20">
        <f t="shared" si="239"/>
        <v>0</v>
      </c>
      <c r="BM331" s="20">
        <f t="shared" si="240"/>
        <v>0</v>
      </c>
      <c r="BN331" s="20">
        <f t="shared" si="241"/>
        <v>0</v>
      </c>
    </row>
    <row r="332" spans="1:66" x14ac:dyDescent="0.3">
      <c r="A332" s="20">
        <f t="shared" si="229"/>
        <v>315</v>
      </c>
      <c r="B332" s="20">
        <f t="shared" si="277"/>
        <v>0</v>
      </c>
      <c r="C332" s="20">
        <f t="shared" si="278"/>
        <v>0</v>
      </c>
      <c r="D332" s="20">
        <f t="shared" si="279"/>
        <v>0</v>
      </c>
      <c r="E332" s="20">
        <f t="shared" si="280"/>
        <v>0</v>
      </c>
      <c r="F332" s="20">
        <f t="shared" si="281"/>
        <v>0</v>
      </c>
      <c r="G332" s="20">
        <v>1.0605610877119642E-2</v>
      </c>
      <c r="H332" s="20">
        <f t="shared" si="282"/>
        <v>0</v>
      </c>
      <c r="I332" s="20">
        <f t="shared" si="283"/>
        <v>0</v>
      </c>
      <c r="J332" s="20">
        <f t="shared" si="284"/>
        <v>0</v>
      </c>
      <c r="K332" s="4">
        <v>2.0318000000000001</v>
      </c>
      <c r="L332" s="20">
        <f t="shared" si="242"/>
        <v>0</v>
      </c>
      <c r="M332" s="20">
        <f t="shared" si="243"/>
        <v>0</v>
      </c>
      <c r="N332" s="20">
        <f t="shared" si="244"/>
        <v>0</v>
      </c>
      <c r="O332" s="20">
        <f t="shared" si="245"/>
        <v>0</v>
      </c>
      <c r="P332" s="20">
        <f t="shared" si="246"/>
        <v>0</v>
      </c>
      <c r="Q332" s="20">
        <f t="shared" si="247"/>
        <v>0</v>
      </c>
      <c r="R332" s="20">
        <v>1.0175605072917149E-2</v>
      </c>
      <c r="S332" s="20">
        <f t="shared" si="248"/>
        <v>0</v>
      </c>
      <c r="T332" s="20">
        <f t="shared" si="249"/>
        <v>0</v>
      </c>
      <c r="U332" s="20">
        <f t="shared" si="250"/>
        <v>0</v>
      </c>
      <c r="V332" s="20">
        <v>2.2318000000000002</v>
      </c>
      <c r="W332" s="20">
        <f t="shared" si="251"/>
        <v>0</v>
      </c>
      <c r="X332" s="20">
        <f t="shared" si="252"/>
        <v>0</v>
      </c>
      <c r="Y332" s="20">
        <f t="shared" si="253"/>
        <v>0</v>
      </c>
      <c r="Z332" s="20">
        <f t="shared" si="254"/>
        <v>0</v>
      </c>
      <c r="AA332" s="20">
        <f t="shared" si="255"/>
        <v>0</v>
      </c>
      <c r="AB332" s="20">
        <f t="shared" si="256"/>
        <v>0</v>
      </c>
      <c r="AC332" s="20">
        <v>1.0990617337361952E-2</v>
      </c>
      <c r="AD332" s="20">
        <f t="shared" si="257"/>
        <v>0</v>
      </c>
      <c r="AE332" s="20">
        <f t="shared" si="258"/>
        <v>0</v>
      </c>
      <c r="AF332" s="20">
        <f t="shared" si="259"/>
        <v>0</v>
      </c>
      <c r="AG332" s="20">
        <v>1.8318000000000001</v>
      </c>
      <c r="AH332" s="20">
        <f t="shared" si="260"/>
        <v>0</v>
      </c>
      <c r="AI332" s="20">
        <f t="shared" si="261"/>
        <v>0</v>
      </c>
      <c r="AJ332" s="20">
        <f t="shared" si="262"/>
        <v>0</v>
      </c>
      <c r="AK332" s="20">
        <f t="shared" si="263"/>
        <v>0</v>
      </c>
      <c r="AL332" s="20">
        <f t="shared" si="264"/>
        <v>0</v>
      </c>
      <c r="AM332" s="20">
        <f t="shared" si="265"/>
        <v>0</v>
      </c>
      <c r="AN332" s="20">
        <v>9.7105263723742397E-3</v>
      </c>
      <c r="AO332" s="20">
        <f t="shared" si="266"/>
        <v>0</v>
      </c>
      <c r="AP332" s="20">
        <f t="shared" si="267"/>
        <v>0</v>
      </c>
      <c r="AQ332" s="20">
        <f t="shared" si="268"/>
        <v>0</v>
      </c>
      <c r="AR332" s="20">
        <v>2.4318</v>
      </c>
      <c r="AS332" s="20">
        <f t="shared" si="230"/>
        <v>0</v>
      </c>
      <c r="AT332" s="20">
        <f t="shared" si="269"/>
        <v>0</v>
      </c>
      <c r="AU332" s="20">
        <f t="shared" si="270"/>
        <v>0</v>
      </c>
      <c r="AV332" s="20">
        <f t="shared" si="271"/>
        <v>0</v>
      </c>
      <c r="AW332" s="20">
        <f t="shared" si="272"/>
        <v>0</v>
      </c>
      <c r="AX332" s="20">
        <f t="shared" si="273"/>
        <v>0</v>
      </c>
      <c r="AY332" s="20">
        <v>1.1320590830320554E-2</v>
      </c>
      <c r="AZ332" s="20">
        <f t="shared" si="274"/>
        <v>0</v>
      </c>
      <c r="BA332" s="20">
        <f t="shared" si="275"/>
        <v>0</v>
      </c>
      <c r="BB332" s="20">
        <f t="shared" si="276"/>
        <v>0</v>
      </c>
      <c r="BC332" s="20">
        <v>1.6318000000000001</v>
      </c>
      <c r="BD332" s="20">
        <f t="shared" si="231"/>
        <v>0</v>
      </c>
      <c r="BE332" s="20">
        <f t="shared" si="232"/>
        <v>0.2828079332725465</v>
      </c>
      <c r="BF332" s="20">
        <f t="shared" si="233"/>
        <v>0.27010618224174454</v>
      </c>
      <c r="BG332" s="20">
        <f t="shared" si="234"/>
        <v>0.29610924221824431</v>
      </c>
      <c r="BH332" s="20">
        <f t="shared" si="235"/>
        <v>0.25797687118967499</v>
      </c>
      <c r="BI332" s="20">
        <f t="shared" si="236"/>
        <v>0.31003851648310538</v>
      </c>
      <c r="BJ332" s="20">
        <f t="shared" si="237"/>
        <v>0</v>
      </c>
      <c r="BK332" s="20">
        <f t="shared" si="238"/>
        <v>0</v>
      </c>
      <c r="BL332" s="20">
        <f t="shared" si="239"/>
        <v>0</v>
      </c>
      <c r="BM332" s="20">
        <f t="shared" si="240"/>
        <v>0</v>
      </c>
      <c r="BN332" s="20">
        <f t="shared" si="241"/>
        <v>0</v>
      </c>
    </row>
    <row r="333" spans="1:66" x14ac:dyDescent="0.3">
      <c r="A333" s="20">
        <f t="shared" si="229"/>
        <v>316</v>
      </c>
      <c r="B333" s="20">
        <f t="shared" si="277"/>
        <v>0</v>
      </c>
      <c r="C333" s="20">
        <f t="shared" si="278"/>
        <v>0</v>
      </c>
      <c r="D333" s="20">
        <f t="shared" si="279"/>
        <v>0</v>
      </c>
      <c r="E333" s="20">
        <f t="shared" si="280"/>
        <v>0</v>
      </c>
      <c r="F333" s="20">
        <f t="shared" si="281"/>
        <v>0</v>
      </c>
      <c r="G333" s="20">
        <v>1.0605610877119642E-2</v>
      </c>
      <c r="H333" s="20">
        <f t="shared" si="282"/>
        <v>0</v>
      </c>
      <c r="I333" s="20">
        <f t="shared" si="283"/>
        <v>0</v>
      </c>
      <c r="J333" s="20">
        <f t="shared" si="284"/>
        <v>0</v>
      </c>
      <c r="K333" s="4">
        <v>2.0318000000000001</v>
      </c>
      <c r="L333" s="20">
        <f t="shared" si="242"/>
        <v>0</v>
      </c>
      <c r="M333" s="20">
        <f t="shared" si="243"/>
        <v>0</v>
      </c>
      <c r="N333" s="20">
        <f t="shared" si="244"/>
        <v>0</v>
      </c>
      <c r="O333" s="20">
        <f t="shared" si="245"/>
        <v>0</v>
      </c>
      <c r="P333" s="20">
        <f t="shared" si="246"/>
        <v>0</v>
      </c>
      <c r="Q333" s="20">
        <f t="shared" si="247"/>
        <v>0</v>
      </c>
      <c r="R333" s="20">
        <v>1.0175605072917149E-2</v>
      </c>
      <c r="S333" s="20">
        <f t="shared" si="248"/>
        <v>0</v>
      </c>
      <c r="T333" s="20">
        <f t="shared" si="249"/>
        <v>0</v>
      </c>
      <c r="U333" s="20">
        <f t="shared" si="250"/>
        <v>0</v>
      </c>
      <c r="V333" s="20">
        <v>2.2318000000000002</v>
      </c>
      <c r="W333" s="20">
        <f t="shared" si="251"/>
        <v>0</v>
      </c>
      <c r="X333" s="20">
        <f t="shared" si="252"/>
        <v>0</v>
      </c>
      <c r="Y333" s="20">
        <f t="shared" si="253"/>
        <v>0</v>
      </c>
      <c r="Z333" s="20">
        <f t="shared" si="254"/>
        <v>0</v>
      </c>
      <c r="AA333" s="20">
        <f t="shared" si="255"/>
        <v>0</v>
      </c>
      <c r="AB333" s="20">
        <f t="shared" si="256"/>
        <v>0</v>
      </c>
      <c r="AC333" s="20">
        <v>1.0990617337361952E-2</v>
      </c>
      <c r="AD333" s="20">
        <f t="shared" si="257"/>
        <v>0</v>
      </c>
      <c r="AE333" s="20">
        <f t="shared" si="258"/>
        <v>0</v>
      </c>
      <c r="AF333" s="20">
        <f t="shared" si="259"/>
        <v>0</v>
      </c>
      <c r="AG333" s="20">
        <v>1.8318000000000001</v>
      </c>
      <c r="AH333" s="20">
        <f t="shared" si="260"/>
        <v>0</v>
      </c>
      <c r="AI333" s="20">
        <f t="shared" si="261"/>
        <v>0</v>
      </c>
      <c r="AJ333" s="20">
        <f t="shared" si="262"/>
        <v>0</v>
      </c>
      <c r="AK333" s="20">
        <f t="shared" si="263"/>
        <v>0</v>
      </c>
      <c r="AL333" s="20">
        <f t="shared" si="264"/>
        <v>0</v>
      </c>
      <c r="AM333" s="20">
        <f t="shared" si="265"/>
        <v>0</v>
      </c>
      <c r="AN333" s="20">
        <v>9.7105263723742397E-3</v>
      </c>
      <c r="AO333" s="20">
        <f t="shared" si="266"/>
        <v>0</v>
      </c>
      <c r="AP333" s="20">
        <f t="shared" si="267"/>
        <v>0</v>
      </c>
      <c r="AQ333" s="20">
        <f t="shared" si="268"/>
        <v>0</v>
      </c>
      <c r="AR333" s="20">
        <v>2.4318</v>
      </c>
      <c r="AS333" s="20">
        <f t="shared" si="230"/>
        <v>0</v>
      </c>
      <c r="AT333" s="20">
        <f t="shared" si="269"/>
        <v>0</v>
      </c>
      <c r="AU333" s="20">
        <f t="shared" si="270"/>
        <v>0</v>
      </c>
      <c r="AV333" s="20">
        <f t="shared" si="271"/>
        <v>0</v>
      </c>
      <c r="AW333" s="20">
        <f t="shared" si="272"/>
        <v>0</v>
      </c>
      <c r="AX333" s="20">
        <f t="shared" si="273"/>
        <v>0</v>
      </c>
      <c r="AY333" s="20">
        <v>1.1320590830320554E-2</v>
      </c>
      <c r="AZ333" s="20">
        <f t="shared" si="274"/>
        <v>0</v>
      </c>
      <c r="BA333" s="20">
        <f t="shared" si="275"/>
        <v>0</v>
      </c>
      <c r="BB333" s="20">
        <f t="shared" si="276"/>
        <v>0</v>
      </c>
      <c r="BC333" s="20">
        <v>1.6318000000000001</v>
      </c>
      <c r="BD333" s="20">
        <f t="shared" si="231"/>
        <v>0</v>
      </c>
      <c r="BE333" s="20">
        <f t="shared" si="232"/>
        <v>0.28148339355838969</v>
      </c>
      <c r="BF333" s="20">
        <f t="shared" si="233"/>
        <v>0.26879654196774561</v>
      </c>
      <c r="BG333" s="20">
        <f t="shared" si="234"/>
        <v>0.29477130386724953</v>
      </c>
      <c r="BH333" s="20">
        <f t="shared" si="235"/>
        <v>0.25668346809610326</v>
      </c>
      <c r="BI333" s="20">
        <f t="shared" si="236"/>
        <v>0.30868885585648648</v>
      </c>
      <c r="BJ333" s="20">
        <f t="shared" si="237"/>
        <v>0</v>
      </c>
      <c r="BK333" s="20">
        <f t="shared" si="238"/>
        <v>0</v>
      </c>
      <c r="BL333" s="20">
        <f t="shared" si="239"/>
        <v>0</v>
      </c>
      <c r="BM333" s="20">
        <f t="shared" si="240"/>
        <v>0</v>
      </c>
      <c r="BN333" s="20">
        <f t="shared" si="241"/>
        <v>0</v>
      </c>
    </row>
    <row r="334" spans="1:66" x14ac:dyDescent="0.3">
      <c r="A334" s="20">
        <f t="shared" si="229"/>
        <v>317</v>
      </c>
      <c r="B334" s="20">
        <f t="shared" si="277"/>
        <v>0</v>
      </c>
      <c r="C334" s="20">
        <f t="shared" si="278"/>
        <v>0</v>
      </c>
      <c r="D334" s="20">
        <f t="shared" si="279"/>
        <v>0</v>
      </c>
      <c r="E334" s="20">
        <f t="shared" si="280"/>
        <v>0</v>
      </c>
      <c r="F334" s="20">
        <f t="shared" si="281"/>
        <v>0</v>
      </c>
      <c r="G334" s="20">
        <v>1.0605610877119642E-2</v>
      </c>
      <c r="H334" s="20">
        <f t="shared" si="282"/>
        <v>0</v>
      </c>
      <c r="I334" s="20">
        <f t="shared" si="283"/>
        <v>0</v>
      </c>
      <c r="J334" s="20">
        <f t="shared" si="284"/>
        <v>0</v>
      </c>
      <c r="K334" s="4">
        <v>2.0318000000000001</v>
      </c>
      <c r="L334" s="20">
        <f t="shared" si="242"/>
        <v>0</v>
      </c>
      <c r="M334" s="20">
        <f t="shared" si="243"/>
        <v>0</v>
      </c>
      <c r="N334" s="20">
        <f t="shared" si="244"/>
        <v>0</v>
      </c>
      <c r="O334" s="20">
        <f t="shared" si="245"/>
        <v>0</v>
      </c>
      <c r="P334" s="20">
        <f t="shared" si="246"/>
        <v>0</v>
      </c>
      <c r="Q334" s="20">
        <f t="shared" si="247"/>
        <v>0</v>
      </c>
      <c r="R334" s="20">
        <v>1.0175605072917149E-2</v>
      </c>
      <c r="S334" s="20">
        <f t="shared" si="248"/>
        <v>0</v>
      </c>
      <c r="T334" s="20">
        <f t="shared" si="249"/>
        <v>0</v>
      </c>
      <c r="U334" s="20">
        <f t="shared" si="250"/>
        <v>0</v>
      </c>
      <c r="V334" s="20">
        <v>2.2318000000000002</v>
      </c>
      <c r="W334" s="20">
        <f t="shared" si="251"/>
        <v>0</v>
      </c>
      <c r="X334" s="20">
        <f t="shared" si="252"/>
        <v>0</v>
      </c>
      <c r="Y334" s="20">
        <f t="shared" si="253"/>
        <v>0</v>
      </c>
      <c r="Z334" s="20">
        <f t="shared" si="254"/>
        <v>0</v>
      </c>
      <c r="AA334" s="20">
        <f t="shared" si="255"/>
        <v>0</v>
      </c>
      <c r="AB334" s="20">
        <f t="shared" si="256"/>
        <v>0</v>
      </c>
      <c r="AC334" s="20">
        <v>1.0990617337361952E-2</v>
      </c>
      <c r="AD334" s="20">
        <f t="shared" si="257"/>
        <v>0</v>
      </c>
      <c r="AE334" s="20">
        <f t="shared" si="258"/>
        <v>0</v>
      </c>
      <c r="AF334" s="20">
        <f t="shared" si="259"/>
        <v>0</v>
      </c>
      <c r="AG334" s="20">
        <v>1.8318000000000001</v>
      </c>
      <c r="AH334" s="20">
        <f t="shared" si="260"/>
        <v>0</v>
      </c>
      <c r="AI334" s="20">
        <f t="shared" si="261"/>
        <v>0</v>
      </c>
      <c r="AJ334" s="20">
        <f t="shared" si="262"/>
        <v>0</v>
      </c>
      <c r="AK334" s="20">
        <f t="shared" si="263"/>
        <v>0</v>
      </c>
      <c r="AL334" s="20">
        <f t="shared" si="264"/>
        <v>0</v>
      </c>
      <c r="AM334" s="20">
        <f t="shared" si="265"/>
        <v>0</v>
      </c>
      <c r="AN334" s="20">
        <v>9.7105263723742397E-3</v>
      </c>
      <c r="AO334" s="20">
        <f t="shared" si="266"/>
        <v>0</v>
      </c>
      <c r="AP334" s="20">
        <f t="shared" si="267"/>
        <v>0</v>
      </c>
      <c r="AQ334" s="20">
        <f t="shared" si="268"/>
        <v>0</v>
      </c>
      <c r="AR334" s="20">
        <v>2.4318</v>
      </c>
      <c r="AS334" s="20">
        <f t="shared" si="230"/>
        <v>0</v>
      </c>
      <c r="AT334" s="20">
        <f t="shared" si="269"/>
        <v>0</v>
      </c>
      <c r="AU334" s="20">
        <f t="shared" si="270"/>
        <v>0</v>
      </c>
      <c r="AV334" s="20">
        <f t="shared" si="271"/>
        <v>0</v>
      </c>
      <c r="AW334" s="20">
        <f t="shared" si="272"/>
        <v>0</v>
      </c>
      <c r="AX334" s="20">
        <f t="shared" si="273"/>
        <v>0</v>
      </c>
      <c r="AY334" s="20">
        <v>1.1320590830320554E-2</v>
      </c>
      <c r="AZ334" s="20">
        <f t="shared" si="274"/>
        <v>0</v>
      </c>
      <c r="BA334" s="20">
        <f t="shared" si="275"/>
        <v>0</v>
      </c>
      <c r="BB334" s="20">
        <f t="shared" si="276"/>
        <v>0</v>
      </c>
      <c r="BC334" s="20">
        <v>1.6318000000000001</v>
      </c>
      <c r="BD334" s="20">
        <f t="shared" si="231"/>
        <v>0</v>
      </c>
      <c r="BE334" s="20">
        <f t="shared" si="232"/>
        <v>0.28016505736700564</v>
      </c>
      <c r="BF334" s="20">
        <f t="shared" si="233"/>
        <v>0.26749325163225252</v>
      </c>
      <c r="BG334" s="20">
        <f t="shared" si="234"/>
        <v>0.29343941084944886</v>
      </c>
      <c r="BH334" s="20">
        <f t="shared" si="235"/>
        <v>0.25539654965968223</v>
      </c>
      <c r="BI334" s="20">
        <f t="shared" si="236"/>
        <v>0.30734507057667193</v>
      </c>
      <c r="BJ334" s="20">
        <f t="shared" si="237"/>
        <v>0</v>
      </c>
      <c r="BK334" s="20">
        <f t="shared" si="238"/>
        <v>0</v>
      </c>
      <c r="BL334" s="20">
        <f t="shared" si="239"/>
        <v>0</v>
      </c>
      <c r="BM334" s="20">
        <f t="shared" si="240"/>
        <v>0</v>
      </c>
      <c r="BN334" s="20">
        <f t="shared" si="241"/>
        <v>0</v>
      </c>
    </row>
    <row r="335" spans="1:66" x14ac:dyDescent="0.3">
      <c r="A335" s="20">
        <f t="shared" si="229"/>
        <v>318</v>
      </c>
      <c r="B335" s="20">
        <f t="shared" si="277"/>
        <v>0</v>
      </c>
      <c r="C335" s="20">
        <f t="shared" si="278"/>
        <v>0</v>
      </c>
      <c r="D335" s="20">
        <f t="shared" si="279"/>
        <v>0</v>
      </c>
      <c r="E335" s="20">
        <f t="shared" si="280"/>
        <v>0</v>
      </c>
      <c r="F335" s="20">
        <f t="shared" si="281"/>
        <v>0</v>
      </c>
      <c r="G335" s="20">
        <v>1.0605610877119642E-2</v>
      </c>
      <c r="H335" s="20">
        <f t="shared" si="282"/>
        <v>0</v>
      </c>
      <c r="I335" s="20">
        <f t="shared" si="283"/>
        <v>0</v>
      </c>
      <c r="J335" s="20">
        <f t="shared" si="284"/>
        <v>0</v>
      </c>
      <c r="K335" s="4">
        <v>2.0318000000000001</v>
      </c>
      <c r="L335" s="20">
        <f t="shared" si="242"/>
        <v>0</v>
      </c>
      <c r="M335" s="20">
        <f t="shared" si="243"/>
        <v>0</v>
      </c>
      <c r="N335" s="20">
        <f t="shared" si="244"/>
        <v>0</v>
      </c>
      <c r="O335" s="20">
        <f t="shared" si="245"/>
        <v>0</v>
      </c>
      <c r="P335" s="20">
        <f t="shared" si="246"/>
        <v>0</v>
      </c>
      <c r="Q335" s="20">
        <f t="shared" si="247"/>
        <v>0</v>
      </c>
      <c r="R335" s="20">
        <v>1.0175605072917149E-2</v>
      </c>
      <c r="S335" s="20">
        <f t="shared" si="248"/>
        <v>0</v>
      </c>
      <c r="T335" s="20">
        <f t="shared" si="249"/>
        <v>0</v>
      </c>
      <c r="U335" s="20">
        <f t="shared" si="250"/>
        <v>0</v>
      </c>
      <c r="V335" s="20">
        <v>2.2318000000000002</v>
      </c>
      <c r="W335" s="20">
        <f t="shared" si="251"/>
        <v>0</v>
      </c>
      <c r="X335" s="20">
        <f t="shared" si="252"/>
        <v>0</v>
      </c>
      <c r="Y335" s="20">
        <f t="shared" si="253"/>
        <v>0</v>
      </c>
      <c r="Z335" s="20">
        <f t="shared" si="254"/>
        <v>0</v>
      </c>
      <c r="AA335" s="20">
        <f t="shared" si="255"/>
        <v>0</v>
      </c>
      <c r="AB335" s="20">
        <f t="shared" si="256"/>
        <v>0</v>
      </c>
      <c r="AC335" s="20">
        <v>1.0990617337361952E-2</v>
      </c>
      <c r="AD335" s="20">
        <f t="shared" si="257"/>
        <v>0</v>
      </c>
      <c r="AE335" s="20">
        <f t="shared" si="258"/>
        <v>0</v>
      </c>
      <c r="AF335" s="20">
        <f t="shared" si="259"/>
        <v>0</v>
      </c>
      <c r="AG335" s="20">
        <v>1.8318000000000001</v>
      </c>
      <c r="AH335" s="20">
        <f t="shared" si="260"/>
        <v>0</v>
      </c>
      <c r="AI335" s="20">
        <f t="shared" si="261"/>
        <v>0</v>
      </c>
      <c r="AJ335" s="20">
        <f t="shared" si="262"/>
        <v>0</v>
      </c>
      <c r="AK335" s="20">
        <f t="shared" si="263"/>
        <v>0</v>
      </c>
      <c r="AL335" s="20">
        <f t="shared" si="264"/>
        <v>0</v>
      </c>
      <c r="AM335" s="20">
        <f t="shared" si="265"/>
        <v>0</v>
      </c>
      <c r="AN335" s="20">
        <v>9.7105263723742397E-3</v>
      </c>
      <c r="AO335" s="20">
        <f t="shared" si="266"/>
        <v>0</v>
      </c>
      <c r="AP335" s="20">
        <f t="shared" si="267"/>
        <v>0</v>
      </c>
      <c r="AQ335" s="20">
        <f t="shared" si="268"/>
        <v>0</v>
      </c>
      <c r="AR335" s="20">
        <v>2.4318</v>
      </c>
      <c r="AS335" s="20">
        <f t="shared" si="230"/>
        <v>0</v>
      </c>
      <c r="AT335" s="20">
        <f t="shared" si="269"/>
        <v>0</v>
      </c>
      <c r="AU335" s="20">
        <f t="shared" si="270"/>
        <v>0</v>
      </c>
      <c r="AV335" s="20">
        <f t="shared" si="271"/>
        <v>0</v>
      </c>
      <c r="AW335" s="20">
        <f t="shared" si="272"/>
        <v>0</v>
      </c>
      <c r="AX335" s="20">
        <f t="shared" si="273"/>
        <v>0</v>
      </c>
      <c r="AY335" s="20">
        <v>1.1320590830320554E-2</v>
      </c>
      <c r="AZ335" s="20">
        <f t="shared" si="274"/>
        <v>0</v>
      </c>
      <c r="BA335" s="20">
        <f t="shared" si="275"/>
        <v>0</v>
      </c>
      <c r="BB335" s="20">
        <f t="shared" si="276"/>
        <v>0</v>
      </c>
      <c r="BC335" s="20">
        <v>1.6318000000000001</v>
      </c>
      <c r="BD335" s="20">
        <f t="shared" si="231"/>
        <v>0</v>
      </c>
      <c r="BE335" s="20">
        <f t="shared" si="232"/>
        <v>0.27885289564400334</v>
      </c>
      <c r="BF335" s="20">
        <f t="shared" si="233"/>
        <v>0.2661962804468726</v>
      </c>
      <c r="BG335" s="20">
        <f t="shared" si="234"/>
        <v>0.29211353584964245</v>
      </c>
      <c r="BH335" s="20">
        <f t="shared" si="235"/>
        <v>0.25411608336867703</v>
      </c>
      <c r="BI335" s="20">
        <f t="shared" si="236"/>
        <v>0.30600713506708388</v>
      </c>
      <c r="BJ335" s="20">
        <f t="shared" si="237"/>
        <v>0</v>
      </c>
      <c r="BK335" s="20">
        <f t="shared" si="238"/>
        <v>0</v>
      </c>
      <c r="BL335" s="20">
        <f t="shared" si="239"/>
        <v>0</v>
      </c>
      <c r="BM335" s="20">
        <f t="shared" si="240"/>
        <v>0</v>
      </c>
      <c r="BN335" s="20">
        <f t="shared" si="241"/>
        <v>0</v>
      </c>
    </row>
    <row r="336" spans="1:66" x14ac:dyDescent="0.3">
      <c r="A336" s="20">
        <f t="shared" si="229"/>
        <v>319</v>
      </c>
      <c r="B336" s="20">
        <f t="shared" si="277"/>
        <v>0</v>
      </c>
      <c r="C336" s="20">
        <f t="shared" si="278"/>
        <v>0</v>
      </c>
      <c r="D336" s="20">
        <f t="shared" si="279"/>
        <v>0</v>
      </c>
      <c r="E336" s="20">
        <f t="shared" si="280"/>
        <v>0</v>
      </c>
      <c r="F336" s="20">
        <f t="shared" si="281"/>
        <v>0</v>
      </c>
      <c r="G336" s="20">
        <v>1.0605610877119642E-2</v>
      </c>
      <c r="H336" s="20">
        <f t="shared" si="282"/>
        <v>0</v>
      </c>
      <c r="I336" s="20">
        <f t="shared" si="283"/>
        <v>0</v>
      </c>
      <c r="J336" s="20">
        <f t="shared" si="284"/>
        <v>0</v>
      </c>
      <c r="K336" s="4">
        <v>2.0318000000000001</v>
      </c>
      <c r="L336" s="20">
        <f t="shared" si="242"/>
        <v>0</v>
      </c>
      <c r="M336" s="20">
        <f t="shared" si="243"/>
        <v>0</v>
      </c>
      <c r="N336" s="20">
        <f t="shared" si="244"/>
        <v>0</v>
      </c>
      <c r="O336" s="20">
        <f t="shared" si="245"/>
        <v>0</v>
      </c>
      <c r="P336" s="20">
        <f t="shared" si="246"/>
        <v>0</v>
      </c>
      <c r="Q336" s="20">
        <f t="shared" si="247"/>
        <v>0</v>
      </c>
      <c r="R336" s="20">
        <v>1.0175605072917149E-2</v>
      </c>
      <c r="S336" s="20">
        <f t="shared" si="248"/>
        <v>0</v>
      </c>
      <c r="T336" s="20">
        <f t="shared" si="249"/>
        <v>0</v>
      </c>
      <c r="U336" s="20">
        <f t="shared" si="250"/>
        <v>0</v>
      </c>
      <c r="V336" s="20">
        <v>2.2318000000000002</v>
      </c>
      <c r="W336" s="20">
        <f t="shared" si="251"/>
        <v>0</v>
      </c>
      <c r="X336" s="20">
        <f t="shared" si="252"/>
        <v>0</v>
      </c>
      <c r="Y336" s="20">
        <f t="shared" si="253"/>
        <v>0</v>
      </c>
      <c r="Z336" s="20">
        <f t="shared" si="254"/>
        <v>0</v>
      </c>
      <c r="AA336" s="20">
        <f t="shared" si="255"/>
        <v>0</v>
      </c>
      <c r="AB336" s="20">
        <f t="shared" si="256"/>
        <v>0</v>
      </c>
      <c r="AC336" s="20">
        <v>1.0990617337361952E-2</v>
      </c>
      <c r="AD336" s="20">
        <f t="shared" si="257"/>
        <v>0</v>
      </c>
      <c r="AE336" s="20">
        <f t="shared" si="258"/>
        <v>0</v>
      </c>
      <c r="AF336" s="20">
        <f t="shared" si="259"/>
        <v>0</v>
      </c>
      <c r="AG336" s="20">
        <v>1.8318000000000001</v>
      </c>
      <c r="AH336" s="20">
        <f t="shared" si="260"/>
        <v>0</v>
      </c>
      <c r="AI336" s="20">
        <f t="shared" si="261"/>
        <v>0</v>
      </c>
      <c r="AJ336" s="20">
        <f t="shared" si="262"/>
        <v>0</v>
      </c>
      <c r="AK336" s="20">
        <f t="shared" si="263"/>
        <v>0</v>
      </c>
      <c r="AL336" s="20">
        <f t="shared" si="264"/>
        <v>0</v>
      </c>
      <c r="AM336" s="20">
        <f t="shared" si="265"/>
        <v>0</v>
      </c>
      <c r="AN336" s="20">
        <v>9.7105263723742397E-3</v>
      </c>
      <c r="AO336" s="20">
        <f t="shared" si="266"/>
        <v>0</v>
      </c>
      <c r="AP336" s="20">
        <f t="shared" si="267"/>
        <v>0</v>
      </c>
      <c r="AQ336" s="20">
        <f t="shared" si="268"/>
        <v>0</v>
      </c>
      <c r="AR336" s="20">
        <v>2.4318</v>
      </c>
      <c r="AS336" s="20">
        <f t="shared" si="230"/>
        <v>0</v>
      </c>
      <c r="AT336" s="20">
        <f t="shared" si="269"/>
        <v>0</v>
      </c>
      <c r="AU336" s="20">
        <f t="shared" si="270"/>
        <v>0</v>
      </c>
      <c r="AV336" s="20">
        <f t="shared" si="271"/>
        <v>0</v>
      </c>
      <c r="AW336" s="20">
        <f t="shared" si="272"/>
        <v>0</v>
      </c>
      <c r="AX336" s="20">
        <f t="shared" si="273"/>
        <v>0</v>
      </c>
      <c r="AY336" s="20">
        <v>1.1320590830320554E-2</v>
      </c>
      <c r="AZ336" s="20">
        <f t="shared" si="274"/>
        <v>0</v>
      </c>
      <c r="BA336" s="20">
        <f t="shared" si="275"/>
        <v>0</v>
      </c>
      <c r="BB336" s="20">
        <f t="shared" si="276"/>
        <v>0</v>
      </c>
      <c r="BC336" s="20">
        <v>1.6318000000000001</v>
      </c>
      <c r="BD336" s="20">
        <f t="shared" si="231"/>
        <v>0</v>
      </c>
      <c r="BE336" s="20">
        <f t="shared" si="232"/>
        <v>0.27754687947106887</v>
      </c>
      <c r="BF336" s="20">
        <f t="shared" si="233"/>
        <v>0.26490559777249412</v>
      </c>
      <c r="BG336" s="20">
        <f t="shared" si="234"/>
        <v>0.29079365167605131</v>
      </c>
      <c r="BH336" s="20">
        <f t="shared" si="235"/>
        <v>0.25284203687435497</v>
      </c>
      <c r="BI336" s="20">
        <f t="shared" si="236"/>
        <v>0.30467502386248452</v>
      </c>
      <c r="BJ336" s="20">
        <f t="shared" si="237"/>
        <v>0</v>
      </c>
      <c r="BK336" s="20">
        <f t="shared" si="238"/>
        <v>0</v>
      </c>
      <c r="BL336" s="20">
        <f t="shared" si="239"/>
        <v>0</v>
      </c>
      <c r="BM336" s="20">
        <f t="shared" si="240"/>
        <v>0</v>
      </c>
      <c r="BN336" s="20">
        <f t="shared" si="241"/>
        <v>0</v>
      </c>
    </row>
    <row r="337" spans="1:66" x14ac:dyDescent="0.3">
      <c r="A337" s="20">
        <f t="shared" si="229"/>
        <v>320</v>
      </c>
      <c r="B337" s="20">
        <f t="shared" si="277"/>
        <v>0</v>
      </c>
      <c r="C337" s="20">
        <f t="shared" si="278"/>
        <v>0</v>
      </c>
      <c r="D337" s="20">
        <f t="shared" si="279"/>
        <v>0</v>
      </c>
      <c r="E337" s="20">
        <f t="shared" si="280"/>
        <v>0</v>
      </c>
      <c r="F337" s="20">
        <f t="shared" si="281"/>
        <v>0</v>
      </c>
      <c r="G337" s="20">
        <v>1.0605610877119642E-2</v>
      </c>
      <c r="H337" s="20">
        <f t="shared" si="282"/>
        <v>0</v>
      </c>
      <c r="I337" s="20">
        <f t="shared" si="283"/>
        <v>0</v>
      </c>
      <c r="J337" s="20">
        <f t="shared" si="284"/>
        <v>0</v>
      </c>
      <c r="K337" s="4">
        <v>2.0318000000000001</v>
      </c>
      <c r="L337" s="20">
        <f t="shared" si="242"/>
        <v>0</v>
      </c>
      <c r="M337" s="20">
        <f t="shared" si="243"/>
        <v>0</v>
      </c>
      <c r="N337" s="20">
        <f t="shared" si="244"/>
        <v>0</v>
      </c>
      <c r="O337" s="20">
        <f t="shared" si="245"/>
        <v>0</v>
      </c>
      <c r="P337" s="20">
        <f t="shared" si="246"/>
        <v>0</v>
      </c>
      <c r="Q337" s="20">
        <f t="shared" si="247"/>
        <v>0</v>
      </c>
      <c r="R337" s="20">
        <v>1.0175605072917149E-2</v>
      </c>
      <c r="S337" s="20">
        <f t="shared" si="248"/>
        <v>0</v>
      </c>
      <c r="T337" s="20">
        <f t="shared" si="249"/>
        <v>0</v>
      </c>
      <c r="U337" s="20">
        <f t="shared" si="250"/>
        <v>0</v>
      </c>
      <c r="V337" s="20">
        <v>2.2318000000000002</v>
      </c>
      <c r="W337" s="20">
        <f t="shared" si="251"/>
        <v>0</v>
      </c>
      <c r="X337" s="20">
        <f t="shared" si="252"/>
        <v>0</v>
      </c>
      <c r="Y337" s="20">
        <f t="shared" si="253"/>
        <v>0</v>
      </c>
      <c r="Z337" s="20">
        <f t="shared" si="254"/>
        <v>0</v>
      </c>
      <c r="AA337" s="20">
        <f t="shared" si="255"/>
        <v>0</v>
      </c>
      <c r="AB337" s="20">
        <f t="shared" si="256"/>
        <v>0</v>
      </c>
      <c r="AC337" s="20">
        <v>1.0990617337361952E-2</v>
      </c>
      <c r="AD337" s="20">
        <f t="shared" si="257"/>
        <v>0</v>
      </c>
      <c r="AE337" s="20">
        <f t="shared" si="258"/>
        <v>0</v>
      </c>
      <c r="AF337" s="20">
        <f t="shared" si="259"/>
        <v>0</v>
      </c>
      <c r="AG337" s="20">
        <v>1.8318000000000001</v>
      </c>
      <c r="AH337" s="20">
        <f t="shared" si="260"/>
        <v>0</v>
      </c>
      <c r="AI337" s="20">
        <f t="shared" si="261"/>
        <v>0</v>
      </c>
      <c r="AJ337" s="20">
        <f t="shared" si="262"/>
        <v>0</v>
      </c>
      <c r="AK337" s="20">
        <f t="shared" si="263"/>
        <v>0</v>
      </c>
      <c r="AL337" s="20">
        <f t="shared" si="264"/>
        <v>0</v>
      </c>
      <c r="AM337" s="20">
        <f t="shared" si="265"/>
        <v>0</v>
      </c>
      <c r="AN337" s="20">
        <v>9.7105263723742397E-3</v>
      </c>
      <c r="AO337" s="20">
        <f t="shared" si="266"/>
        <v>0</v>
      </c>
      <c r="AP337" s="20">
        <f t="shared" si="267"/>
        <v>0</v>
      </c>
      <c r="AQ337" s="20">
        <f t="shared" si="268"/>
        <v>0</v>
      </c>
      <c r="AR337" s="20">
        <v>2.4318</v>
      </c>
      <c r="AS337" s="20">
        <f t="shared" si="230"/>
        <v>0</v>
      </c>
      <c r="AT337" s="20">
        <f t="shared" si="269"/>
        <v>0</v>
      </c>
      <c r="AU337" s="20">
        <f t="shared" si="270"/>
        <v>0</v>
      </c>
      <c r="AV337" s="20">
        <f t="shared" si="271"/>
        <v>0</v>
      </c>
      <c r="AW337" s="20">
        <f t="shared" si="272"/>
        <v>0</v>
      </c>
      <c r="AX337" s="20">
        <f t="shared" si="273"/>
        <v>0</v>
      </c>
      <c r="AY337" s="20">
        <v>1.1320590830320554E-2</v>
      </c>
      <c r="AZ337" s="20">
        <f t="shared" si="274"/>
        <v>0</v>
      </c>
      <c r="BA337" s="20">
        <f t="shared" si="275"/>
        <v>0</v>
      </c>
      <c r="BB337" s="20">
        <f t="shared" si="276"/>
        <v>0</v>
      </c>
      <c r="BC337" s="20">
        <v>1.6318000000000001</v>
      </c>
      <c r="BD337" s="20">
        <f t="shared" si="231"/>
        <v>0</v>
      </c>
      <c r="BE337" s="20">
        <f t="shared" si="232"/>
        <v>0.27624698006532822</v>
      </c>
      <c r="BF337" s="20">
        <f t="shared" si="233"/>
        <v>0.26362117311856259</v>
      </c>
      <c r="BG337" s="20">
        <f t="shared" si="234"/>
        <v>0.28947973125975962</v>
      </c>
      <c r="BH337" s="20">
        <f t="shared" si="235"/>
        <v>0.25157437799016835</v>
      </c>
      <c r="BI337" s="20">
        <f t="shared" si="236"/>
        <v>0.30334871160849147</v>
      </c>
      <c r="BJ337" s="20">
        <f t="shared" si="237"/>
        <v>0</v>
      </c>
      <c r="BK337" s="20">
        <f t="shared" si="238"/>
        <v>0</v>
      </c>
      <c r="BL337" s="20">
        <f t="shared" si="239"/>
        <v>0</v>
      </c>
      <c r="BM337" s="20">
        <f t="shared" si="240"/>
        <v>0</v>
      </c>
      <c r="BN337" s="20">
        <f t="shared" si="241"/>
        <v>0</v>
      </c>
    </row>
    <row r="338" spans="1:66" x14ac:dyDescent="0.3">
      <c r="A338" s="20">
        <f t="shared" si="229"/>
        <v>321</v>
      </c>
      <c r="B338" s="20">
        <f t="shared" si="277"/>
        <v>0</v>
      </c>
      <c r="C338" s="20">
        <f t="shared" si="278"/>
        <v>0</v>
      </c>
      <c r="D338" s="20">
        <f t="shared" si="279"/>
        <v>0</v>
      </c>
      <c r="E338" s="20">
        <f t="shared" si="280"/>
        <v>0</v>
      </c>
      <c r="F338" s="20">
        <f t="shared" si="281"/>
        <v>0</v>
      </c>
      <c r="G338" s="20">
        <v>1.0605610877119642E-2</v>
      </c>
      <c r="H338" s="20">
        <f t="shared" si="282"/>
        <v>0</v>
      </c>
      <c r="I338" s="20">
        <f t="shared" si="283"/>
        <v>0</v>
      </c>
      <c r="J338" s="20">
        <f t="shared" si="284"/>
        <v>0</v>
      </c>
      <c r="K338" s="4">
        <v>2.0318000000000001</v>
      </c>
      <c r="L338" s="20">
        <f t="shared" si="242"/>
        <v>0</v>
      </c>
      <c r="M338" s="20">
        <f t="shared" si="243"/>
        <v>0</v>
      </c>
      <c r="N338" s="20">
        <f t="shared" si="244"/>
        <v>0</v>
      </c>
      <c r="O338" s="20">
        <f t="shared" si="245"/>
        <v>0</v>
      </c>
      <c r="P338" s="20">
        <f t="shared" si="246"/>
        <v>0</v>
      </c>
      <c r="Q338" s="20">
        <f t="shared" si="247"/>
        <v>0</v>
      </c>
      <c r="R338" s="20">
        <v>1.0175605072917149E-2</v>
      </c>
      <c r="S338" s="20">
        <f t="shared" si="248"/>
        <v>0</v>
      </c>
      <c r="T338" s="20">
        <f t="shared" si="249"/>
        <v>0</v>
      </c>
      <c r="U338" s="20">
        <f t="shared" si="250"/>
        <v>0</v>
      </c>
      <c r="V338" s="20">
        <v>2.2318000000000002</v>
      </c>
      <c r="W338" s="20">
        <f t="shared" si="251"/>
        <v>0</v>
      </c>
      <c r="X338" s="20">
        <f t="shared" si="252"/>
        <v>0</v>
      </c>
      <c r="Y338" s="20">
        <f t="shared" si="253"/>
        <v>0</v>
      </c>
      <c r="Z338" s="20">
        <f t="shared" si="254"/>
        <v>0</v>
      </c>
      <c r="AA338" s="20">
        <f t="shared" si="255"/>
        <v>0</v>
      </c>
      <c r="AB338" s="20">
        <f t="shared" si="256"/>
        <v>0</v>
      </c>
      <c r="AC338" s="20">
        <v>1.0990617337361952E-2</v>
      </c>
      <c r="AD338" s="20">
        <f t="shared" si="257"/>
        <v>0</v>
      </c>
      <c r="AE338" s="20">
        <f t="shared" si="258"/>
        <v>0</v>
      </c>
      <c r="AF338" s="20">
        <f t="shared" si="259"/>
        <v>0</v>
      </c>
      <c r="AG338" s="20">
        <v>1.8318000000000001</v>
      </c>
      <c r="AH338" s="20">
        <f t="shared" si="260"/>
        <v>0</v>
      </c>
      <c r="AI338" s="20">
        <f t="shared" si="261"/>
        <v>0</v>
      </c>
      <c r="AJ338" s="20">
        <f t="shared" si="262"/>
        <v>0</v>
      </c>
      <c r="AK338" s="20">
        <f t="shared" si="263"/>
        <v>0</v>
      </c>
      <c r="AL338" s="20">
        <f t="shared" si="264"/>
        <v>0</v>
      </c>
      <c r="AM338" s="20">
        <f t="shared" si="265"/>
        <v>0</v>
      </c>
      <c r="AN338" s="20">
        <v>9.7105263723742397E-3</v>
      </c>
      <c r="AO338" s="20">
        <f t="shared" si="266"/>
        <v>0</v>
      </c>
      <c r="AP338" s="20">
        <f t="shared" si="267"/>
        <v>0</v>
      </c>
      <c r="AQ338" s="20">
        <f t="shared" si="268"/>
        <v>0</v>
      </c>
      <c r="AR338" s="20">
        <v>2.4318</v>
      </c>
      <c r="AS338" s="20">
        <f t="shared" si="230"/>
        <v>0</v>
      </c>
      <c r="AT338" s="20">
        <f t="shared" si="269"/>
        <v>0</v>
      </c>
      <c r="AU338" s="20">
        <f t="shared" si="270"/>
        <v>0</v>
      </c>
      <c r="AV338" s="20">
        <f t="shared" si="271"/>
        <v>0</v>
      </c>
      <c r="AW338" s="20">
        <f t="shared" si="272"/>
        <v>0</v>
      </c>
      <c r="AX338" s="20">
        <f t="shared" si="273"/>
        <v>0</v>
      </c>
      <c r="AY338" s="20">
        <v>1.1320590830320554E-2</v>
      </c>
      <c r="AZ338" s="20">
        <f t="shared" si="274"/>
        <v>0</v>
      </c>
      <c r="BA338" s="20">
        <f t="shared" si="275"/>
        <v>0</v>
      </c>
      <c r="BB338" s="20">
        <f t="shared" si="276"/>
        <v>0</v>
      </c>
      <c r="BC338" s="20">
        <v>1.6318000000000001</v>
      </c>
      <c r="BD338" s="20">
        <f t="shared" si="231"/>
        <v>0</v>
      </c>
      <c r="BE338" s="20">
        <f t="shared" si="232"/>
        <v>0.27495316877871273</v>
      </c>
      <c r="BF338" s="20">
        <f t="shared" si="233"/>
        <v>0.26234297614236041</v>
      </c>
      <c r="BG338" s="20">
        <f t="shared" si="234"/>
        <v>0.28817174765415965</v>
      </c>
      <c r="BH338" s="20">
        <f t="shared" si="235"/>
        <v>0.25031307469094111</v>
      </c>
      <c r="BI338" s="20">
        <f t="shared" si="236"/>
        <v>0.30202817306109497</v>
      </c>
      <c r="BJ338" s="20">
        <f t="shared" si="237"/>
        <v>0</v>
      </c>
      <c r="BK338" s="20">
        <f t="shared" si="238"/>
        <v>0</v>
      </c>
      <c r="BL338" s="20">
        <f t="shared" si="239"/>
        <v>0</v>
      </c>
      <c r="BM338" s="20">
        <f t="shared" si="240"/>
        <v>0</v>
      </c>
      <c r="BN338" s="20">
        <f t="shared" si="241"/>
        <v>0</v>
      </c>
    </row>
    <row r="339" spans="1:66" x14ac:dyDescent="0.3">
      <c r="A339" s="20">
        <f t="shared" ref="A339:A377" si="285">IF($B$9&gt;A338,A338+1, "")</f>
        <v>322</v>
      </c>
      <c r="B339" s="20">
        <f t="shared" si="277"/>
        <v>0</v>
      </c>
      <c r="C339" s="20">
        <f t="shared" si="278"/>
        <v>0</v>
      </c>
      <c r="D339" s="20">
        <f t="shared" si="279"/>
        <v>0</v>
      </c>
      <c r="E339" s="20">
        <f t="shared" si="280"/>
        <v>0</v>
      </c>
      <c r="F339" s="20">
        <f t="shared" si="281"/>
        <v>0</v>
      </c>
      <c r="G339" s="20">
        <v>1.0605610877119642E-2</v>
      </c>
      <c r="H339" s="20">
        <f t="shared" si="282"/>
        <v>0</v>
      </c>
      <c r="I339" s="20">
        <f t="shared" si="283"/>
        <v>0</v>
      </c>
      <c r="J339" s="20">
        <f t="shared" si="284"/>
        <v>0</v>
      </c>
      <c r="K339" s="4">
        <v>2.0318000000000001</v>
      </c>
      <c r="L339" s="20">
        <f t="shared" si="242"/>
        <v>0</v>
      </c>
      <c r="M339" s="20">
        <f t="shared" si="243"/>
        <v>0</v>
      </c>
      <c r="N339" s="20">
        <f t="shared" si="244"/>
        <v>0</v>
      </c>
      <c r="O339" s="20">
        <f t="shared" si="245"/>
        <v>0</v>
      </c>
      <c r="P339" s="20">
        <f t="shared" si="246"/>
        <v>0</v>
      </c>
      <c r="Q339" s="20">
        <f t="shared" si="247"/>
        <v>0</v>
      </c>
      <c r="R339" s="20">
        <v>1.0175605072917149E-2</v>
      </c>
      <c r="S339" s="20">
        <f t="shared" si="248"/>
        <v>0</v>
      </c>
      <c r="T339" s="20">
        <f t="shared" si="249"/>
        <v>0</v>
      </c>
      <c r="U339" s="20">
        <f t="shared" si="250"/>
        <v>0</v>
      </c>
      <c r="V339" s="20">
        <v>2.2318000000000002</v>
      </c>
      <c r="W339" s="20">
        <f t="shared" si="251"/>
        <v>0</v>
      </c>
      <c r="X339" s="20">
        <f t="shared" si="252"/>
        <v>0</v>
      </c>
      <c r="Y339" s="20">
        <f t="shared" si="253"/>
        <v>0</v>
      </c>
      <c r="Z339" s="20">
        <f t="shared" si="254"/>
        <v>0</v>
      </c>
      <c r="AA339" s="20">
        <f t="shared" si="255"/>
        <v>0</v>
      </c>
      <c r="AB339" s="20">
        <f t="shared" si="256"/>
        <v>0</v>
      </c>
      <c r="AC339" s="20">
        <v>1.0990617337361952E-2</v>
      </c>
      <c r="AD339" s="20">
        <f t="shared" si="257"/>
        <v>0</v>
      </c>
      <c r="AE339" s="20">
        <f t="shared" si="258"/>
        <v>0</v>
      </c>
      <c r="AF339" s="20">
        <f t="shared" si="259"/>
        <v>0</v>
      </c>
      <c r="AG339" s="20">
        <v>1.8318000000000001</v>
      </c>
      <c r="AH339" s="20">
        <f t="shared" si="260"/>
        <v>0</v>
      </c>
      <c r="AI339" s="20">
        <f t="shared" si="261"/>
        <v>0</v>
      </c>
      <c r="AJ339" s="20">
        <f t="shared" si="262"/>
        <v>0</v>
      </c>
      <c r="AK339" s="20">
        <f t="shared" si="263"/>
        <v>0</v>
      </c>
      <c r="AL339" s="20">
        <f t="shared" si="264"/>
        <v>0</v>
      </c>
      <c r="AM339" s="20">
        <f t="shared" si="265"/>
        <v>0</v>
      </c>
      <c r="AN339" s="20">
        <v>9.7105263723742397E-3</v>
      </c>
      <c r="AO339" s="20">
        <f t="shared" si="266"/>
        <v>0</v>
      </c>
      <c r="AP339" s="20">
        <f t="shared" si="267"/>
        <v>0</v>
      </c>
      <c r="AQ339" s="20">
        <f t="shared" si="268"/>
        <v>0</v>
      </c>
      <c r="AR339" s="20">
        <v>2.4318</v>
      </c>
      <c r="AS339" s="20">
        <f t="shared" ref="AS339:AS377" si="286">IF(A339="","",AP339*A339)</f>
        <v>0</v>
      </c>
      <c r="AT339" s="20">
        <f t="shared" si="269"/>
        <v>0</v>
      </c>
      <c r="AU339" s="20">
        <f t="shared" si="270"/>
        <v>0</v>
      </c>
      <c r="AV339" s="20">
        <f t="shared" si="271"/>
        <v>0</v>
      </c>
      <c r="AW339" s="20">
        <f t="shared" si="272"/>
        <v>0</v>
      </c>
      <c r="AX339" s="20">
        <f t="shared" si="273"/>
        <v>0</v>
      </c>
      <c r="AY339" s="20">
        <v>1.1320590830320554E-2</v>
      </c>
      <c r="AZ339" s="20">
        <f t="shared" si="274"/>
        <v>0</v>
      </c>
      <c r="BA339" s="20">
        <f t="shared" si="275"/>
        <v>0</v>
      </c>
      <c r="BB339" s="20">
        <f t="shared" si="276"/>
        <v>0</v>
      </c>
      <c r="BC339" s="20">
        <v>1.6318000000000001</v>
      </c>
      <c r="BD339" s="20">
        <f t="shared" ref="BD339:BD377" si="287">IF(A339="","",BA339*A339)</f>
        <v>0</v>
      </c>
      <c r="BE339" s="20">
        <f t="shared" ref="BE339:BE377" si="288">IF(K339= "", "", IF(BE338="", 1/(1+((K339+$E$1)/1200)), BE338/(1+((K339+$E$1)/1200))))</f>
        <v>0.273665417097328</v>
      </c>
      <c r="BF339" s="20">
        <f t="shared" ref="BF339:BF377" si="289">IF(V339= "", "", IF(BF338="", 1/(1+((V339+$E$1)/1200)), BF338/(1+((V339+$E$1)/1200))))</f>
        <v>0.26107097664829004</v>
      </c>
      <c r="BG339" s="20">
        <f t="shared" ref="BG339:BG377" si="290">IF(AG339= "", "", IF(BG338="", 1/(1+((AG339+$E$1)/1200)), BG338/(1+((AG339+$E$1)/1200))))</f>
        <v>0.286869674034399</v>
      </c>
      <c r="BH339" s="20">
        <f t="shared" ref="BH339:BH377" si="291">IF(AR339= "", "", IF(BH338="", 1/(1+((AR339+$E$1)/1200)), BH338/(1+((AR339+$E$1)/1200))))</f>
        <v>0.2490580951120599</v>
      </c>
      <c r="BI339" s="20">
        <f t="shared" ref="BI339:BI377" si="292">IF(BC339= "", "", IF(BI338="", 1/(1+((BC339+$E$1)/1200)), BI338/(1+((BC339+$E$1)/1200))))</f>
        <v>0.30071338308617773</v>
      </c>
      <c r="BJ339" s="20">
        <f t="shared" ref="BJ339:BJ378" si="293">IF(BE339="", "", BE339*(D339+I339))</f>
        <v>0</v>
      </c>
      <c r="BK339" s="20">
        <f t="shared" ref="BK339:BK377" si="294">IF(BF339="", "", BF339*(N339+T339))</f>
        <v>0</v>
      </c>
      <c r="BL339" s="20">
        <f t="shared" ref="BL339:BL377" si="295">IF(BG339="", "", BG339*(Z339+AE339))</f>
        <v>0</v>
      </c>
      <c r="BM339" s="20">
        <f t="shared" ref="BM339:BM377" si="296">IF(BH339="", "", BH339*(AK339+AP339))</f>
        <v>0</v>
      </c>
      <c r="BN339" s="20">
        <f t="shared" ref="BN339:BN378" si="297">IF(BI339="", "", BI339*(AV339+BA339))</f>
        <v>0</v>
      </c>
    </row>
    <row r="340" spans="1:66" x14ac:dyDescent="0.3">
      <c r="A340" s="20">
        <f t="shared" si="285"/>
        <v>323</v>
      </c>
      <c r="B340" s="20">
        <f t="shared" si="277"/>
        <v>0</v>
      </c>
      <c r="C340" s="20">
        <f t="shared" si="278"/>
        <v>0</v>
      </c>
      <c r="D340" s="20">
        <f t="shared" si="279"/>
        <v>0</v>
      </c>
      <c r="E340" s="20">
        <f t="shared" si="280"/>
        <v>0</v>
      </c>
      <c r="F340" s="20">
        <f t="shared" si="281"/>
        <v>0</v>
      </c>
      <c r="G340" s="20">
        <v>1.0605610877119642E-2</v>
      </c>
      <c r="H340" s="20">
        <f t="shared" si="282"/>
        <v>0</v>
      </c>
      <c r="I340" s="20">
        <f t="shared" si="283"/>
        <v>0</v>
      </c>
      <c r="J340" s="20">
        <f t="shared" si="284"/>
        <v>0</v>
      </c>
      <c r="K340" s="4">
        <v>2.0318000000000001</v>
      </c>
      <c r="L340" s="20">
        <f t="shared" ref="L340:L377" si="298">IF(A340="","",I340*A340)</f>
        <v>0</v>
      </c>
      <c r="M340" s="20">
        <f t="shared" ref="M340:M377" si="299">IF(A340="","",IF(U339&gt;0,U339,0))</f>
        <v>0</v>
      </c>
      <c r="N340" s="20">
        <f t="shared" ref="N340:N377" si="300">IF(A340="","",IF((M340*(1+($B$2/1200)))&gt;$B$10,$B$10, (M340*(1+($B$2/1200)))))</f>
        <v>0</v>
      </c>
      <c r="O340" s="20">
        <f t="shared" ref="O340:O377" si="301">IF(A340="","",M340*($B$4/1200))</f>
        <v>0</v>
      </c>
      <c r="P340" s="20">
        <f t="shared" ref="P340:P377" si="302">IF(A340="","",M340*(($B$3/1200)/100))</f>
        <v>0</v>
      </c>
      <c r="Q340" s="20">
        <f t="shared" ref="Q340:Q377" si="303">IF(A340="","",N340-O340-P340)</f>
        <v>0</v>
      </c>
      <c r="R340" s="20">
        <v>1.0175605072917149E-2</v>
      </c>
      <c r="S340" s="20">
        <f t="shared" ref="S340:S377" si="304">IF(A340="","",M340*R340)</f>
        <v>0</v>
      </c>
      <c r="T340" s="20">
        <f t="shared" ref="T340:T377" si="305">IF(A340="","",Q340+S340)</f>
        <v>0</v>
      </c>
      <c r="U340" s="20">
        <f t="shared" ref="U340:U377" si="306">IF(A340="","",IF(M340-Q340-S340&gt;0.1,MAX(M340-Q340-S340,0),0))</f>
        <v>0</v>
      </c>
      <c r="V340" s="20">
        <v>2.2318000000000002</v>
      </c>
      <c r="W340" s="20">
        <f t="shared" ref="W340:W377" si="307">IF(A340="","",T340*A340)</f>
        <v>0</v>
      </c>
      <c r="X340" s="20">
        <f t="shared" ref="X340:X377" si="308">IF(A340="","",IF(AF339&gt;0,AF339,0))</f>
        <v>0</v>
      </c>
      <c r="Y340" s="20">
        <f t="shared" ref="Y340:Y377" si="309">IF(A340="","",IF((X340*(1+($B$2/1200)))&gt;$B$10,$B$10, (X340*(1+($B$2/1200)))))</f>
        <v>0</v>
      </c>
      <c r="Z340" s="20">
        <f t="shared" ref="Z340:Z377" si="310">IF(A340="","",X340*($B$4/1200))</f>
        <v>0</v>
      </c>
      <c r="AA340" s="20">
        <f t="shared" ref="AA340:AA377" si="311">IF(A340="","",X340*(($B$3/1200)/100))</f>
        <v>0</v>
      </c>
      <c r="AB340" s="20">
        <f t="shared" ref="AB340:AB377" si="312">IF(A340="","",Y340-Z340-AA340)</f>
        <v>0</v>
      </c>
      <c r="AC340" s="20">
        <v>1.0990617337361952E-2</v>
      </c>
      <c r="AD340" s="20">
        <f t="shared" ref="AD340:AD377" si="313">IF(A340="","",X340*AC340)</f>
        <v>0</v>
      </c>
      <c r="AE340" s="20">
        <f t="shared" ref="AE340:AE377" si="314">IF(A340="","",AB340+AD340)</f>
        <v>0</v>
      </c>
      <c r="AF340" s="20">
        <f t="shared" ref="AF340:AF377" si="315">IF(A340="","",IF(X340-AB340-AD340&gt;0.1,MAX(X340-AB340-AD340,0),0))</f>
        <v>0</v>
      </c>
      <c r="AG340" s="20">
        <v>1.8318000000000001</v>
      </c>
      <c r="AH340" s="20">
        <f t="shared" ref="AH340:AH377" si="316">IF(A340="","",AE340*A340)</f>
        <v>0</v>
      </c>
      <c r="AI340" s="20">
        <f t="shared" ref="AI340:AI377" si="317">IF(A340="","",IF(AQ339&gt;0,AQ339,0))</f>
        <v>0</v>
      </c>
      <c r="AJ340" s="20">
        <f t="shared" ref="AJ340:AJ377" si="318">IF(A340="","",IF((AI340*(1+($B$2/1200)))&gt;$B$10,$B$10, (AI340*(1+($B$2/1200)))))</f>
        <v>0</v>
      </c>
      <c r="AK340" s="20">
        <f t="shared" ref="AK340:AK377" si="319">IF(A340="","",AI340*($B$4/1200))</f>
        <v>0</v>
      </c>
      <c r="AL340" s="20">
        <f t="shared" ref="AL340:AL377" si="320">IF(A340="","",AI340*(($B$3/1200)/100))</f>
        <v>0</v>
      </c>
      <c r="AM340" s="20">
        <f t="shared" ref="AM340:AM377" si="321">IF(A340="","",AJ340-AK340-AL340)</f>
        <v>0</v>
      </c>
      <c r="AN340" s="20">
        <v>9.7105263723742397E-3</v>
      </c>
      <c r="AO340" s="20">
        <f t="shared" ref="AO340:AO377" si="322">IF(A340="","",AI340*AN340)</f>
        <v>0</v>
      </c>
      <c r="AP340" s="20">
        <f t="shared" ref="AP340:AP377" si="323">IF(A340="","",AM340+AO340)</f>
        <v>0</v>
      </c>
      <c r="AQ340" s="20">
        <f t="shared" ref="AQ340:AQ377" si="324">IF(A340="","",IF(AI340-AM340-AO340&gt;0.1,MAX(AI340-AM340-AO340,0),0))</f>
        <v>0</v>
      </c>
      <c r="AR340" s="20">
        <v>2.4318</v>
      </c>
      <c r="AS340" s="20">
        <f t="shared" si="286"/>
        <v>0</v>
      </c>
      <c r="AT340" s="20">
        <f t="shared" ref="AT340:AT377" si="325">IF(A340="","",IF(BB339&gt;0,BB339,0))</f>
        <v>0</v>
      </c>
      <c r="AU340" s="20">
        <f t="shared" ref="AU340:AU377" si="326">IF(A340="","",IF((AT340*(1+($B$2/1200)))&gt;$B$10,$B$10, (AT340*(1+($B$2/1200)))))</f>
        <v>0</v>
      </c>
      <c r="AV340" s="20">
        <f t="shared" ref="AV340:AV377" si="327">IF(A340="","",AT340*($B$4/1200))</f>
        <v>0</v>
      </c>
      <c r="AW340" s="20">
        <f t="shared" ref="AW340:AW377" si="328">IF(A340="","",AT340*(($B$3/1200)/100))</f>
        <v>0</v>
      </c>
      <c r="AX340" s="20">
        <f t="shared" ref="AX340:AX377" si="329">IF(A340="","",AU340-AV340-AW340)</f>
        <v>0</v>
      </c>
      <c r="AY340" s="20">
        <v>1.1320590830320554E-2</v>
      </c>
      <c r="AZ340" s="20">
        <f t="shared" ref="AZ340:AZ377" si="330">IF(A340="","",AT340*AY340)</f>
        <v>0</v>
      </c>
      <c r="BA340" s="20">
        <f t="shared" ref="BA340:BA377" si="331">IF(A340="","",AX340+AZ340)</f>
        <v>0</v>
      </c>
      <c r="BB340" s="20">
        <f t="shared" ref="BB340:BB377" si="332">IF(A340="","",IF(AT340-AX340-AZ340&gt;0.1,MAX(AT340-AX340-AZ340,0),0))</f>
        <v>0</v>
      </c>
      <c r="BC340" s="20">
        <v>1.6318000000000001</v>
      </c>
      <c r="BD340" s="20">
        <f t="shared" si="287"/>
        <v>0</v>
      </c>
      <c r="BE340" s="20">
        <f t="shared" si="288"/>
        <v>0.27238369664082518</v>
      </c>
      <c r="BF340" s="20">
        <f t="shared" si="289"/>
        <v>0.25980514458716075</v>
      </c>
      <c r="BG340" s="20">
        <f t="shared" si="290"/>
        <v>0.28557348369683055</v>
      </c>
      <c r="BH340" s="20">
        <f t="shared" si="291"/>
        <v>0.24780940754866912</v>
      </c>
      <c r="BI340" s="20">
        <f t="shared" si="292"/>
        <v>0.29940431665903622</v>
      </c>
      <c r="BJ340" s="20">
        <f t="shared" si="293"/>
        <v>0</v>
      </c>
      <c r="BK340" s="20">
        <f t="shared" si="294"/>
        <v>0</v>
      </c>
      <c r="BL340" s="20">
        <f t="shared" si="295"/>
        <v>0</v>
      </c>
      <c r="BM340" s="20">
        <f t="shared" si="296"/>
        <v>0</v>
      </c>
      <c r="BN340" s="20">
        <f t="shared" si="297"/>
        <v>0</v>
      </c>
    </row>
    <row r="341" spans="1:66" x14ac:dyDescent="0.3">
      <c r="A341" s="20">
        <f t="shared" si="285"/>
        <v>324</v>
      </c>
      <c r="B341" s="20">
        <f t="shared" ref="B341:B377" si="333">IF(A341="","",IF(J340&gt;0,J340,0))</f>
        <v>0</v>
      </c>
      <c r="C341" s="20">
        <f t="shared" ref="C341:C377" si="334">IF(A341="","",IF((B341*(1+($B$2/1200)))&gt;$B$10,$B$10, (B341*(1+($B$2/1200)))))</f>
        <v>0</v>
      </c>
      <c r="D341" s="20">
        <f t="shared" ref="D341:D377" si="335">IF(A341="","",B341*($B$4/1200))</f>
        <v>0</v>
      </c>
      <c r="E341" s="20">
        <f t="shared" ref="E341:E377" si="336">IF(A341="","",B341*(($B$3/1200)/100))</f>
        <v>0</v>
      </c>
      <c r="F341" s="20">
        <f t="shared" ref="F341:F377" si="337">IF(A341="","",C341-D341-E341)</f>
        <v>0</v>
      </c>
      <c r="G341" s="20">
        <v>1.0605610877119642E-2</v>
      </c>
      <c r="H341" s="20">
        <f t="shared" ref="H341:H377" si="338">IF(A341="","",B341*G341)</f>
        <v>0</v>
      </c>
      <c r="I341" s="20">
        <f t="shared" ref="I341:I377" si="339">IF(A341="","",F341+H341)</f>
        <v>0</v>
      </c>
      <c r="J341" s="20">
        <f t="shared" ref="J341:J377" si="340">IF(A341="","",IF(B341-F341-H341&gt;0.1,MAX(B341-F341-H341,0),0))</f>
        <v>0</v>
      </c>
      <c r="K341" s="4">
        <v>2.0318000000000001</v>
      </c>
      <c r="L341" s="20">
        <f t="shared" si="298"/>
        <v>0</v>
      </c>
      <c r="M341" s="20">
        <f t="shared" si="299"/>
        <v>0</v>
      </c>
      <c r="N341" s="20">
        <f t="shared" si="300"/>
        <v>0</v>
      </c>
      <c r="O341" s="20">
        <f t="shared" si="301"/>
        <v>0</v>
      </c>
      <c r="P341" s="20">
        <f t="shared" si="302"/>
        <v>0</v>
      </c>
      <c r="Q341" s="20">
        <f t="shared" si="303"/>
        <v>0</v>
      </c>
      <c r="R341" s="20">
        <v>1.0175605072917149E-2</v>
      </c>
      <c r="S341" s="20">
        <f t="shared" si="304"/>
        <v>0</v>
      </c>
      <c r="T341" s="20">
        <f t="shared" si="305"/>
        <v>0</v>
      </c>
      <c r="U341" s="20">
        <f t="shared" si="306"/>
        <v>0</v>
      </c>
      <c r="V341" s="20">
        <v>2.2318000000000002</v>
      </c>
      <c r="W341" s="20">
        <f t="shared" si="307"/>
        <v>0</v>
      </c>
      <c r="X341" s="20">
        <f t="shared" si="308"/>
        <v>0</v>
      </c>
      <c r="Y341" s="20">
        <f t="shared" si="309"/>
        <v>0</v>
      </c>
      <c r="Z341" s="20">
        <f t="shared" si="310"/>
        <v>0</v>
      </c>
      <c r="AA341" s="20">
        <f t="shared" si="311"/>
        <v>0</v>
      </c>
      <c r="AB341" s="20">
        <f t="shared" si="312"/>
        <v>0</v>
      </c>
      <c r="AC341" s="20">
        <v>1.0990617337361952E-2</v>
      </c>
      <c r="AD341" s="20">
        <f t="shared" si="313"/>
        <v>0</v>
      </c>
      <c r="AE341" s="20">
        <f t="shared" si="314"/>
        <v>0</v>
      </c>
      <c r="AF341" s="20">
        <f t="shared" si="315"/>
        <v>0</v>
      </c>
      <c r="AG341" s="20">
        <v>1.8318000000000001</v>
      </c>
      <c r="AH341" s="20">
        <f t="shared" si="316"/>
        <v>0</v>
      </c>
      <c r="AI341" s="20">
        <f t="shared" si="317"/>
        <v>0</v>
      </c>
      <c r="AJ341" s="20">
        <f t="shared" si="318"/>
        <v>0</v>
      </c>
      <c r="AK341" s="20">
        <f t="shared" si="319"/>
        <v>0</v>
      </c>
      <c r="AL341" s="20">
        <f t="shared" si="320"/>
        <v>0</v>
      </c>
      <c r="AM341" s="20">
        <f t="shared" si="321"/>
        <v>0</v>
      </c>
      <c r="AN341" s="20">
        <v>9.7105263723742397E-3</v>
      </c>
      <c r="AO341" s="20">
        <f t="shared" si="322"/>
        <v>0</v>
      </c>
      <c r="AP341" s="20">
        <f t="shared" si="323"/>
        <v>0</v>
      </c>
      <c r="AQ341" s="20">
        <f t="shared" si="324"/>
        <v>0</v>
      </c>
      <c r="AR341" s="20">
        <v>2.4318</v>
      </c>
      <c r="AS341" s="20">
        <f t="shared" si="286"/>
        <v>0</v>
      </c>
      <c r="AT341" s="20">
        <f t="shared" si="325"/>
        <v>0</v>
      </c>
      <c r="AU341" s="20">
        <f t="shared" si="326"/>
        <v>0</v>
      </c>
      <c r="AV341" s="20">
        <f t="shared" si="327"/>
        <v>0</v>
      </c>
      <c r="AW341" s="20">
        <f t="shared" si="328"/>
        <v>0</v>
      </c>
      <c r="AX341" s="20">
        <f t="shared" si="329"/>
        <v>0</v>
      </c>
      <c r="AY341" s="20">
        <v>1.1320590830320554E-2</v>
      </c>
      <c r="AZ341" s="20">
        <f t="shared" si="330"/>
        <v>0</v>
      </c>
      <c r="BA341" s="20">
        <f t="shared" si="331"/>
        <v>0</v>
      </c>
      <c r="BB341" s="20">
        <f t="shared" si="332"/>
        <v>0</v>
      </c>
      <c r="BC341" s="20">
        <v>1.6318000000000001</v>
      </c>
      <c r="BD341" s="20">
        <f t="shared" si="287"/>
        <v>0</v>
      </c>
      <c r="BE341" s="20">
        <f t="shared" si="288"/>
        <v>0.27110797916177581</v>
      </c>
      <c r="BF341" s="20">
        <f t="shared" si="289"/>
        <v>0.25854545005547863</v>
      </c>
      <c r="BG341" s="20">
        <f t="shared" si="290"/>
        <v>0.28428315005846488</v>
      </c>
      <c r="BH341" s="20">
        <f t="shared" si="291"/>
        <v>0.24656698045486983</v>
      </c>
      <c r="BI341" s="20">
        <f t="shared" si="292"/>
        <v>0.29810094886390465</v>
      </c>
      <c r="BJ341" s="20">
        <f t="shared" si="293"/>
        <v>0</v>
      </c>
      <c r="BK341" s="20">
        <f t="shared" si="294"/>
        <v>0</v>
      </c>
      <c r="BL341" s="20">
        <f t="shared" si="295"/>
        <v>0</v>
      </c>
      <c r="BM341" s="20">
        <f t="shared" si="296"/>
        <v>0</v>
      </c>
      <c r="BN341" s="20">
        <f t="shared" si="297"/>
        <v>0</v>
      </c>
    </row>
    <row r="342" spans="1:66" x14ac:dyDescent="0.3">
      <c r="A342" s="20">
        <f t="shared" si="285"/>
        <v>325</v>
      </c>
      <c r="B342" s="20">
        <f t="shared" si="333"/>
        <v>0</v>
      </c>
      <c r="C342" s="20">
        <f t="shared" si="334"/>
        <v>0</v>
      </c>
      <c r="D342" s="20">
        <f t="shared" si="335"/>
        <v>0</v>
      </c>
      <c r="E342" s="20">
        <f t="shared" si="336"/>
        <v>0</v>
      </c>
      <c r="F342" s="20">
        <f t="shared" si="337"/>
        <v>0</v>
      </c>
      <c r="G342" s="20">
        <v>1.0605610877119642E-2</v>
      </c>
      <c r="H342" s="20">
        <f t="shared" si="338"/>
        <v>0</v>
      </c>
      <c r="I342" s="20">
        <f t="shared" si="339"/>
        <v>0</v>
      </c>
      <c r="J342" s="20">
        <f t="shared" si="340"/>
        <v>0</v>
      </c>
      <c r="K342" s="4">
        <v>2.0318000000000001</v>
      </c>
      <c r="L342" s="20">
        <f t="shared" si="298"/>
        <v>0</v>
      </c>
      <c r="M342" s="20">
        <f t="shared" si="299"/>
        <v>0</v>
      </c>
      <c r="N342" s="20">
        <f t="shared" si="300"/>
        <v>0</v>
      </c>
      <c r="O342" s="20">
        <f t="shared" si="301"/>
        <v>0</v>
      </c>
      <c r="P342" s="20">
        <f t="shared" si="302"/>
        <v>0</v>
      </c>
      <c r="Q342" s="20">
        <f t="shared" si="303"/>
        <v>0</v>
      </c>
      <c r="R342" s="20">
        <v>1.0175605072917149E-2</v>
      </c>
      <c r="S342" s="20">
        <f t="shared" si="304"/>
        <v>0</v>
      </c>
      <c r="T342" s="20">
        <f t="shared" si="305"/>
        <v>0</v>
      </c>
      <c r="U342" s="20">
        <f t="shared" si="306"/>
        <v>0</v>
      </c>
      <c r="V342" s="20">
        <v>2.2318000000000002</v>
      </c>
      <c r="W342" s="20">
        <f t="shared" si="307"/>
        <v>0</v>
      </c>
      <c r="X342" s="20">
        <f t="shared" si="308"/>
        <v>0</v>
      </c>
      <c r="Y342" s="20">
        <f t="shared" si="309"/>
        <v>0</v>
      </c>
      <c r="Z342" s="20">
        <f t="shared" si="310"/>
        <v>0</v>
      </c>
      <c r="AA342" s="20">
        <f t="shared" si="311"/>
        <v>0</v>
      </c>
      <c r="AB342" s="20">
        <f t="shared" si="312"/>
        <v>0</v>
      </c>
      <c r="AC342" s="20">
        <v>1.0990617337361952E-2</v>
      </c>
      <c r="AD342" s="20">
        <f t="shared" si="313"/>
        <v>0</v>
      </c>
      <c r="AE342" s="20">
        <f t="shared" si="314"/>
        <v>0</v>
      </c>
      <c r="AF342" s="20">
        <f t="shared" si="315"/>
        <v>0</v>
      </c>
      <c r="AG342" s="20">
        <v>1.8318000000000001</v>
      </c>
      <c r="AH342" s="20">
        <f t="shared" si="316"/>
        <v>0</v>
      </c>
      <c r="AI342" s="20">
        <f t="shared" si="317"/>
        <v>0</v>
      </c>
      <c r="AJ342" s="20">
        <f t="shared" si="318"/>
        <v>0</v>
      </c>
      <c r="AK342" s="20">
        <f t="shared" si="319"/>
        <v>0</v>
      </c>
      <c r="AL342" s="20">
        <f t="shared" si="320"/>
        <v>0</v>
      </c>
      <c r="AM342" s="20">
        <f t="shared" si="321"/>
        <v>0</v>
      </c>
      <c r="AN342" s="20">
        <v>9.7105263723742397E-3</v>
      </c>
      <c r="AO342" s="20">
        <f t="shared" si="322"/>
        <v>0</v>
      </c>
      <c r="AP342" s="20">
        <f t="shared" si="323"/>
        <v>0</v>
      </c>
      <c r="AQ342" s="20">
        <f t="shared" si="324"/>
        <v>0</v>
      </c>
      <c r="AR342" s="20">
        <v>2.4318</v>
      </c>
      <c r="AS342" s="20">
        <f t="shared" si="286"/>
        <v>0</v>
      </c>
      <c r="AT342" s="20">
        <f t="shared" si="325"/>
        <v>0</v>
      </c>
      <c r="AU342" s="20">
        <f t="shared" si="326"/>
        <v>0</v>
      </c>
      <c r="AV342" s="20">
        <f t="shared" si="327"/>
        <v>0</v>
      </c>
      <c r="AW342" s="20">
        <f t="shared" si="328"/>
        <v>0</v>
      </c>
      <c r="AX342" s="20">
        <f t="shared" si="329"/>
        <v>0</v>
      </c>
      <c r="AY342" s="20">
        <v>1.1320590830320554E-2</v>
      </c>
      <c r="AZ342" s="20">
        <f t="shared" si="330"/>
        <v>0</v>
      </c>
      <c r="BA342" s="20">
        <f t="shared" si="331"/>
        <v>0</v>
      </c>
      <c r="BB342" s="20">
        <f t="shared" si="332"/>
        <v>0</v>
      </c>
      <c r="BC342" s="20">
        <v>1.6318000000000001</v>
      </c>
      <c r="BD342" s="20">
        <f t="shared" si="287"/>
        <v>0</v>
      </c>
      <c r="BE342" s="20">
        <f t="shared" si="288"/>
        <v>0.26983823654504907</v>
      </c>
      <c r="BF342" s="20">
        <f t="shared" si="289"/>
        <v>0.2572918632947403</v>
      </c>
      <c r="BG342" s="20">
        <f t="shared" si="290"/>
        <v>0.28299864665642488</v>
      </c>
      <c r="BH342" s="20">
        <f t="shared" si="291"/>
        <v>0.24533078244292292</v>
      </c>
      <c r="BI342" s="20">
        <f t="shared" si="292"/>
        <v>0.29680325489348058</v>
      </c>
      <c r="BJ342" s="20">
        <f t="shared" si="293"/>
        <v>0</v>
      </c>
      <c r="BK342" s="20">
        <f t="shared" si="294"/>
        <v>0</v>
      </c>
      <c r="BL342" s="20">
        <f t="shared" si="295"/>
        <v>0</v>
      </c>
      <c r="BM342" s="20">
        <f t="shared" si="296"/>
        <v>0</v>
      </c>
      <c r="BN342" s="20">
        <f t="shared" si="297"/>
        <v>0</v>
      </c>
    </row>
    <row r="343" spans="1:66" x14ac:dyDescent="0.3">
      <c r="A343" s="20">
        <f t="shared" si="285"/>
        <v>326</v>
      </c>
      <c r="B343" s="20">
        <f t="shared" si="333"/>
        <v>0</v>
      </c>
      <c r="C343" s="20">
        <f t="shared" si="334"/>
        <v>0</v>
      </c>
      <c r="D343" s="20">
        <f t="shared" si="335"/>
        <v>0</v>
      </c>
      <c r="E343" s="20">
        <f t="shared" si="336"/>
        <v>0</v>
      </c>
      <c r="F343" s="20">
        <f t="shared" si="337"/>
        <v>0</v>
      </c>
      <c r="G343" s="20">
        <v>1.0605610877119642E-2</v>
      </c>
      <c r="H343" s="20">
        <f t="shared" si="338"/>
        <v>0</v>
      </c>
      <c r="I343" s="20">
        <f t="shared" si="339"/>
        <v>0</v>
      </c>
      <c r="J343" s="20">
        <f t="shared" si="340"/>
        <v>0</v>
      </c>
      <c r="K343" s="4">
        <v>2.0318000000000001</v>
      </c>
      <c r="L343" s="20">
        <f t="shared" si="298"/>
        <v>0</v>
      </c>
      <c r="M343" s="20">
        <f t="shared" si="299"/>
        <v>0</v>
      </c>
      <c r="N343" s="20">
        <f t="shared" si="300"/>
        <v>0</v>
      </c>
      <c r="O343" s="20">
        <f t="shared" si="301"/>
        <v>0</v>
      </c>
      <c r="P343" s="20">
        <f t="shared" si="302"/>
        <v>0</v>
      </c>
      <c r="Q343" s="20">
        <f t="shared" si="303"/>
        <v>0</v>
      </c>
      <c r="R343" s="20">
        <v>1.0175605072917149E-2</v>
      </c>
      <c r="S343" s="20">
        <f t="shared" si="304"/>
        <v>0</v>
      </c>
      <c r="T343" s="20">
        <f t="shared" si="305"/>
        <v>0</v>
      </c>
      <c r="U343" s="20">
        <f t="shared" si="306"/>
        <v>0</v>
      </c>
      <c r="V343" s="20">
        <v>2.2318000000000002</v>
      </c>
      <c r="W343" s="20">
        <f t="shared" si="307"/>
        <v>0</v>
      </c>
      <c r="X343" s="20">
        <f t="shared" si="308"/>
        <v>0</v>
      </c>
      <c r="Y343" s="20">
        <f t="shared" si="309"/>
        <v>0</v>
      </c>
      <c r="Z343" s="20">
        <f t="shared" si="310"/>
        <v>0</v>
      </c>
      <c r="AA343" s="20">
        <f t="shared" si="311"/>
        <v>0</v>
      </c>
      <c r="AB343" s="20">
        <f t="shared" si="312"/>
        <v>0</v>
      </c>
      <c r="AC343" s="20">
        <v>1.0990617337361952E-2</v>
      </c>
      <c r="AD343" s="20">
        <f t="shared" si="313"/>
        <v>0</v>
      </c>
      <c r="AE343" s="20">
        <f t="shared" si="314"/>
        <v>0</v>
      </c>
      <c r="AF343" s="20">
        <f t="shared" si="315"/>
        <v>0</v>
      </c>
      <c r="AG343" s="20">
        <v>1.8318000000000001</v>
      </c>
      <c r="AH343" s="20">
        <f t="shared" si="316"/>
        <v>0</v>
      </c>
      <c r="AI343" s="20">
        <f t="shared" si="317"/>
        <v>0</v>
      </c>
      <c r="AJ343" s="20">
        <f t="shared" si="318"/>
        <v>0</v>
      </c>
      <c r="AK343" s="20">
        <f t="shared" si="319"/>
        <v>0</v>
      </c>
      <c r="AL343" s="20">
        <f t="shared" si="320"/>
        <v>0</v>
      </c>
      <c r="AM343" s="20">
        <f t="shared" si="321"/>
        <v>0</v>
      </c>
      <c r="AN343" s="20">
        <v>9.7105263723742397E-3</v>
      </c>
      <c r="AO343" s="20">
        <f t="shared" si="322"/>
        <v>0</v>
      </c>
      <c r="AP343" s="20">
        <f t="shared" si="323"/>
        <v>0</v>
      </c>
      <c r="AQ343" s="20">
        <f t="shared" si="324"/>
        <v>0</v>
      </c>
      <c r="AR343" s="20">
        <v>2.4318</v>
      </c>
      <c r="AS343" s="20">
        <f t="shared" si="286"/>
        <v>0</v>
      </c>
      <c r="AT343" s="20">
        <f t="shared" si="325"/>
        <v>0</v>
      </c>
      <c r="AU343" s="20">
        <f t="shared" si="326"/>
        <v>0</v>
      </c>
      <c r="AV343" s="20">
        <f t="shared" si="327"/>
        <v>0</v>
      </c>
      <c r="AW343" s="20">
        <f t="shared" si="328"/>
        <v>0</v>
      </c>
      <c r="AX343" s="20">
        <f t="shared" si="329"/>
        <v>0</v>
      </c>
      <c r="AY343" s="20">
        <v>1.1320590830320554E-2</v>
      </c>
      <c r="AZ343" s="20">
        <f t="shared" si="330"/>
        <v>0</v>
      </c>
      <c r="BA343" s="20">
        <f t="shared" si="331"/>
        <v>0</v>
      </c>
      <c r="BB343" s="20">
        <f t="shared" si="332"/>
        <v>0</v>
      </c>
      <c r="BC343" s="20">
        <v>1.6318000000000001</v>
      </c>
      <c r="BD343" s="20">
        <f t="shared" si="287"/>
        <v>0</v>
      </c>
      <c r="BE343" s="20">
        <f t="shared" si="288"/>
        <v>0.26857444080719217</v>
      </c>
      <c r="BF343" s="20">
        <f t="shared" si="289"/>
        <v>0.25604435469072978</v>
      </c>
      <c r="BG343" s="20">
        <f t="shared" si="290"/>
        <v>0.28171994714740317</v>
      </c>
      <c r="BH343" s="20">
        <f t="shared" si="291"/>
        <v>0.24410078228245605</v>
      </c>
      <c r="BI343" s="20">
        <f t="shared" si="292"/>
        <v>0.29551121004845277</v>
      </c>
      <c r="BJ343" s="20">
        <f t="shared" si="293"/>
        <v>0</v>
      </c>
      <c r="BK343" s="20">
        <f t="shared" si="294"/>
        <v>0</v>
      </c>
      <c r="BL343" s="20">
        <f t="shared" si="295"/>
        <v>0</v>
      </c>
      <c r="BM343" s="20">
        <f t="shared" si="296"/>
        <v>0</v>
      </c>
      <c r="BN343" s="20">
        <f t="shared" si="297"/>
        <v>0</v>
      </c>
    </row>
    <row r="344" spans="1:66" x14ac:dyDescent="0.3">
      <c r="A344" s="20">
        <f t="shared" si="285"/>
        <v>327</v>
      </c>
      <c r="B344" s="20">
        <f t="shared" si="333"/>
        <v>0</v>
      </c>
      <c r="C344" s="20">
        <f t="shared" si="334"/>
        <v>0</v>
      </c>
      <c r="D344" s="20">
        <f t="shared" si="335"/>
        <v>0</v>
      </c>
      <c r="E344" s="20">
        <f t="shared" si="336"/>
        <v>0</v>
      </c>
      <c r="F344" s="20">
        <f t="shared" si="337"/>
        <v>0</v>
      </c>
      <c r="G344" s="20">
        <v>1.0605610877119642E-2</v>
      </c>
      <c r="H344" s="20">
        <f t="shared" si="338"/>
        <v>0</v>
      </c>
      <c r="I344" s="20">
        <f t="shared" si="339"/>
        <v>0</v>
      </c>
      <c r="J344" s="20">
        <f t="shared" si="340"/>
        <v>0</v>
      </c>
      <c r="K344" s="4">
        <v>2.0318000000000001</v>
      </c>
      <c r="L344" s="20">
        <f t="shared" si="298"/>
        <v>0</v>
      </c>
      <c r="M344" s="20">
        <f t="shared" si="299"/>
        <v>0</v>
      </c>
      <c r="N344" s="20">
        <f t="shared" si="300"/>
        <v>0</v>
      </c>
      <c r="O344" s="20">
        <f t="shared" si="301"/>
        <v>0</v>
      </c>
      <c r="P344" s="20">
        <f t="shared" si="302"/>
        <v>0</v>
      </c>
      <c r="Q344" s="20">
        <f t="shared" si="303"/>
        <v>0</v>
      </c>
      <c r="R344" s="20">
        <v>1.0175605072917149E-2</v>
      </c>
      <c r="S344" s="20">
        <f t="shared" si="304"/>
        <v>0</v>
      </c>
      <c r="T344" s="20">
        <f t="shared" si="305"/>
        <v>0</v>
      </c>
      <c r="U344" s="20">
        <f t="shared" si="306"/>
        <v>0</v>
      </c>
      <c r="V344" s="20">
        <v>2.2318000000000002</v>
      </c>
      <c r="W344" s="20">
        <f t="shared" si="307"/>
        <v>0</v>
      </c>
      <c r="X344" s="20">
        <f t="shared" si="308"/>
        <v>0</v>
      </c>
      <c r="Y344" s="20">
        <f t="shared" si="309"/>
        <v>0</v>
      </c>
      <c r="Z344" s="20">
        <f t="shared" si="310"/>
        <v>0</v>
      </c>
      <c r="AA344" s="20">
        <f t="shared" si="311"/>
        <v>0</v>
      </c>
      <c r="AB344" s="20">
        <f t="shared" si="312"/>
        <v>0</v>
      </c>
      <c r="AC344" s="20">
        <v>1.0990617337361952E-2</v>
      </c>
      <c r="AD344" s="20">
        <f t="shared" si="313"/>
        <v>0</v>
      </c>
      <c r="AE344" s="20">
        <f t="shared" si="314"/>
        <v>0</v>
      </c>
      <c r="AF344" s="20">
        <f t="shared" si="315"/>
        <v>0</v>
      </c>
      <c r="AG344" s="20">
        <v>1.8318000000000001</v>
      </c>
      <c r="AH344" s="20">
        <f t="shared" si="316"/>
        <v>0</v>
      </c>
      <c r="AI344" s="20">
        <f t="shared" si="317"/>
        <v>0</v>
      </c>
      <c r="AJ344" s="20">
        <f t="shared" si="318"/>
        <v>0</v>
      </c>
      <c r="AK344" s="20">
        <f t="shared" si="319"/>
        <v>0</v>
      </c>
      <c r="AL344" s="20">
        <f t="shared" si="320"/>
        <v>0</v>
      </c>
      <c r="AM344" s="20">
        <f t="shared" si="321"/>
        <v>0</v>
      </c>
      <c r="AN344" s="20">
        <v>9.7105263723742397E-3</v>
      </c>
      <c r="AO344" s="20">
        <f t="shared" si="322"/>
        <v>0</v>
      </c>
      <c r="AP344" s="20">
        <f t="shared" si="323"/>
        <v>0</v>
      </c>
      <c r="AQ344" s="20">
        <f t="shared" si="324"/>
        <v>0</v>
      </c>
      <c r="AR344" s="20">
        <v>2.4318</v>
      </c>
      <c r="AS344" s="20">
        <f t="shared" si="286"/>
        <v>0</v>
      </c>
      <c r="AT344" s="20">
        <f t="shared" si="325"/>
        <v>0</v>
      </c>
      <c r="AU344" s="20">
        <f t="shared" si="326"/>
        <v>0</v>
      </c>
      <c r="AV344" s="20">
        <f t="shared" si="327"/>
        <v>0</v>
      </c>
      <c r="AW344" s="20">
        <f t="shared" si="328"/>
        <v>0</v>
      </c>
      <c r="AX344" s="20">
        <f t="shared" si="329"/>
        <v>0</v>
      </c>
      <c r="AY344" s="20">
        <v>1.1320590830320554E-2</v>
      </c>
      <c r="AZ344" s="20">
        <f t="shared" si="330"/>
        <v>0</v>
      </c>
      <c r="BA344" s="20">
        <f t="shared" si="331"/>
        <v>0</v>
      </c>
      <c r="BB344" s="20">
        <f t="shared" si="332"/>
        <v>0</v>
      </c>
      <c r="BC344" s="20">
        <v>1.6318000000000001</v>
      </c>
      <c r="BD344" s="20">
        <f t="shared" si="287"/>
        <v>0</v>
      </c>
      <c r="BE344" s="20">
        <f t="shared" si="288"/>
        <v>0.26731656409581378</v>
      </c>
      <c r="BF344" s="20">
        <f t="shared" si="289"/>
        <v>0.25480289477281898</v>
      </c>
      <c r="BG344" s="20">
        <f t="shared" si="290"/>
        <v>0.2804470253071219</v>
      </c>
      <c r="BH344" s="20">
        <f t="shared" si="291"/>
        <v>0.24287694889967473</v>
      </c>
      <c r="BI344" s="20">
        <f t="shared" si="292"/>
        <v>0.29422478973703109</v>
      </c>
      <c r="BJ344" s="20">
        <f t="shared" si="293"/>
        <v>0</v>
      </c>
      <c r="BK344" s="20">
        <f t="shared" si="294"/>
        <v>0</v>
      </c>
      <c r="BL344" s="20">
        <f t="shared" si="295"/>
        <v>0</v>
      </c>
      <c r="BM344" s="20">
        <f t="shared" si="296"/>
        <v>0</v>
      </c>
      <c r="BN344" s="20">
        <f t="shared" si="297"/>
        <v>0</v>
      </c>
    </row>
    <row r="345" spans="1:66" x14ac:dyDescent="0.3">
      <c r="A345" s="20">
        <f t="shared" si="285"/>
        <v>328</v>
      </c>
      <c r="B345" s="20">
        <f t="shared" si="333"/>
        <v>0</v>
      </c>
      <c r="C345" s="20">
        <f t="shared" si="334"/>
        <v>0</v>
      </c>
      <c r="D345" s="20">
        <f t="shared" si="335"/>
        <v>0</v>
      </c>
      <c r="E345" s="20">
        <f t="shared" si="336"/>
        <v>0</v>
      </c>
      <c r="F345" s="20">
        <f t="shared" si="337"/>
        <v>0</v>
      </c>
      <c r="G345" s="20">
        <v>1.0605610877119642E-2</v>
      </c>
      <c r="H345" s="20">
        <f t="shared" si="338"/>
        <v>0</v>
      </c>
      <c r="I345" s="20">
        <f t="shared" si="339"/>
        <v>0</v>
      </c>
      <c r="J345" s="20">
        <f t="shared" si="340"/>
        <v>0</v>
      </c>
      <c r="K345" s="4">
        <v>2.0318000000000001</v>
      </c>
      <c r="L345" s="20">
        <f t="shared" si="298"/>
        <v>0</v>
      </c>
      <c r="M345" s="20">
        <f t="shared" si="299"/>
        <v>0</v>
      </c>
      <c r="N345" s="20">
        <f t="shared" si="300"/>
        <v>0</v>
      </c>
      <c r="O345" s="20">
        <f t="shared" si="301"/>
        <v>0</v>
      </c>
      <c r="P345" s="20">
        <f t="shared" si="302"/>
        <v>0</v>
      </c>
      <c r="Q345" s="20">
        <f t="shared" si="303"/>
        <v>0</v>
      </c>
      <c r="R345" s="20">
        <v>1.0175605072917149E-2</v>
      </c>
      <c r="S345" s="20">
        <f t="shared" si="304"/>
        <v>0</v>
      </c>
      <c r="T345" s="20">
        <f t="shared" si="305"/>
        <v>0</v>
      </c>
      <c r="U345" s="20">
        <f t="shared" si="306"/>
        <v>0</v>
      </c>
      <c r="V345" s="20">
        <v>2.2318000000000002</v>
      </c>
      <c r="W345" s="20">
        <f t="shared" si="307"/>
        <v>0</v>
      </c>
      <c r="X345" s="20">
        <f t="shared" si="308"/>
        <v>0</v>
      </c>
      <c r="Y345" s="20">
        <f t="shared" si="309"/>
        <v>0</v>
      </c>
      <c r="Z345" s="20">
        <f t="shared" si="310"/>
        <v>0</v>
      </c>
      <c r="AA345" s="20">
        <f t="shared" si="311"/>
        <v>0</v>
      </c>
      <c r="AB345" s="20">
        <f t="shared" si="312"/>
        <v>0</v>
      </c>
      <c r="AC345" s="20">
        <v>1.0990617337361952E-2</v>
      </c>
      <c r="AD345" s="20">
        <f t="shared" si="313"/>
        <v>0</v>
      </c>
      <c r="AE345" s="20">
        <f t="shared" si="314"/>
        <v>0</v>
      </c>
      <c r="AF345" s="20">
        <f t="shared" si="315"/>
        <v>0</v>
      </c>
      <c r="AG345" s="20">
        <v>1.8318000000000001</v>
      </c>
      <c r="AH345" s="20">
        <f t="shared" si="316"/>
        <v>0</v>
      </c>
      <c r="AI345" s="20">
        <f t="shared" si="317"/>
        <v>0</v>
      </c>
      <c r="AJ345" s="20">
        <f t="shared" si="318"/>
        <v>0</v>
      </c>
      <c r="AK345" s="20">
        <f t="shared" si="319"/>
        <v>0</v>
      </c>
      <c r="AL345" s="20">
        <f t="shared" si="320"/>
        <v>0</v>
      </c>
      <c r="AM345" s="20">
        <f t="shared" si="321"/>
        <v>0</v>
      </c>
      <c r="AN345" s="20">
        <v>9.7105263723742397E-3</v>
      </c>
      <c r="AO345" s="20">
        <f t="shared" si="322"/>
        <v>0</v>
      </c>
      <c r="AP345" s="20">
        <f t="shared" si="323"/>
        <v>0</v>
      </c>
      <c r="AQ345" s="20">
        <f t="shared" si="324"/>
        <v>0</v>
      </c>
      <c r="AR345" s="20">
        <v>2.4318</v>
      </c>
      <c r="AS345" s="20">
        <f t="shared" si="286"/>
        <v>0</v>
      </c>
      <c r="AT345" s="20">
        <f t="shared" si="325"/>
        <v>0</v>
      </c>
      <c r="AU345" s="20">
        <f t="shared" si="326"/>
        <v>0</v>
      </c>
      <c r="AV345" s="20">
        <f t="shared" si="327"/>
        <v>0</v>
      </c>
      <c r="AW345" s="20">
        <f t="shared" si="328"/>
        <v>0</v>
      </c>
      <c r="AX345" s="20">
        <f t="shared" si="329"/>
        <v>0</v>
      </c>
      <c r="AY345" s="20">
        <v>1.1320590830320554E-2</v>
      </c>
      <c r="AZ345" s="20">
        <f t="shared" si="330"/>
        <v>0</v>
      </c>
      <c r="BA345" s="20">
        <f t="shared" si="331"/>
        <v>0</v>
      </c>
      <c r="BB345" s="20">
        <f t="shared" si="332"/>
        <v>0</v>
      </c>
      <c r="BC345" s="20">
        <v>1.6318000000000001</v>
      </c>
      <c r="BD345" s="20">
        <f t="shared" si="287"/>
        <v>0</v>
      </c>
      <c r="BE345" s="20">
        <f t="shared" si="288"/>
        <v>0.2660645786889701</v>
      </c>
      <c r="BF345" s="20">
        <f t="shared" si="289"/>
        <v>0.25356745421327143</v>
      </c>
      <c r="BG345" s="20">
        <f t="shared" si="290"/>
        <v>0.27917985502979481</v>
      </c>
      <c r="BH345" s="20">
        <f t="shared" si="291"/>
        <v>0.24165925137657729</v>
      </c>
      <c r="BI345" s="20">
        <f t="shared" si="292"/>
        <v>0.29294396947447854</v>
      </c>
      <c r="BJ345" s="20">
        <f t="shared" si="293"/>
        <v>0</v>
      </c>
      <c r="BK345" s="20">
        <f t="shared" si="294"/>
        <v>0</v>
      </c>
      <c r="BL345" s="20">
        <f t="shared" si="295"/>
        <v>0</v>
      </c>
      <c r="BM345" s="20">
        <f t="shared" si="296"/>
        <v>0</v>
      </c>
      <c r="BN345" s="20">
        <f t="shared" si="297"/>
        <v>0</v>
      </c>
    </row>
    <row r="346" spans="1:66" x14ac:dyDescent="0.3">
      <c r="A346" s="20">
        <f t="shared" si="285"/>
        <v>329</v>
      </c>
      <c r="B346" s="20">
        <f t="shared" si="333"/>
        <v>0</v>
      </c>
      <c r="C346" s="20">
        <f t="shared" si="334"/>
        <v>0</v>
      </c>
      <c r="D346" s="20">
        <f t="shared" si="335"/>
        <v>0</v>
      </c>
      <c r="E346" s="20">
        <f t="shared" si="336"/>
        <v>0</v>
      </c>
      <c r="F346" s="20">
        <f t="shared" si="337"/>
        <v>0</v>
      </c>
      <c r="G346" s="20">
        <v>1.0605610877119642E-2</v>
      </c>
      <c r="H346" s="20">
        <f t="shared" si="338"/>
        <v>0</v>
      </c>
      <c r="I346" s="20">
        <f t="shared" si="339"/>
        <v>0</v>
      </c>
      <c r="J346" s="20">
        <f t="shared" si="340"/>
        <v>0</v>
      </c>
      <c r="K346" s="4">
        <v>2.0318000000000001</v>
      </c>
      <c r="L346" s="20">
        <f t="shared" si="298"/>
        <v>0</v>
      </c>
      <c r="M346" s="20">
        <f t="shared" si="299"/>
        <v>0</v>
      </c>
      <c r="N346" s="20">
        <f t="shared" si="300"/>
        <v>0</v>
      </c>
      <c r="O346" s="20">
        <f t="shared" si="301"/>
        <v>0</v>
      </c>
      <c r="P346" s="20">
        <f t="shared" si="302"/>
        <v>0</v>
      </c>
      <c r="Q346" s="20">
        <f t="shared" si="303"/>
        <v>0</v>
      </c>
      <c r="R346" s="20">
        <v>1.0175605072917149E-2</v>
      </c>
      <c r="S346" s="20">
        <f t="shared" si="304"/>
        <v>0</v>
      </c>
      <c r="T346" s="20">
        <f t="shared" si="305"/>
        <v>0</v>
      </c>
      <c r="U346" s="20">
        <f t="shared" si="306"/>
        <v>0</v>
      </c>
      <c r="V346" s="20">
        <v>2.2318000000000002</v>
      </c>
      <c r="W346" s="20">
        <f t="shared" si="307"/>
        <v>0</v>
      </c>
      <c r="X346" s="20">
        <f t="shared" si="308"/>
        <v>0</v>
      </c>
      <c r="Y346" s="20">
        <f t="shared" si="309"/>
        <v>0</v>
      </c>
      <c r="Z346" s="20">
        <f t="shared" si="310"/>
        <v>0</v>
      </c>
      <c r="AA346" s="20">
        <f t="shared" si="311"/>
        <v>0</v>
      </c>
      <c r="AB346" s="20">
        <f t="shared" si="312"/>
        <v>0</v>
      </c>
      <c r="AC346" s="20">
        <v>1.0990617337361952E-2</v>
      </c>
      <c r="AD346" s="20">
        <f t="shared" si="313"/>
        <v>0</v>
      </c>
      <c r="AE346" s="20">
        <f t="shared" si="314"/>
        <v>0</v>
      </c>
      <c r="AF346" s="20">
        <f t="shared" si="315"/>
        <v>0</v>
      </c>
      <c r="AG346" s="20">
        <v>1.8318000000000001</v>
      </c>
      <c r="AH346" s="20">
        <f t="shared" si="316"/>
        <v>0</v>
      </c>
      <c r="AI346" s="20">
        <f t="shared" si="317"/>
        <v>0</v>
      </c>
      <c r="AJ346" s="20">
        <f t="shared" si="318"/>
        <v>0</v>
      </c>
      <c r="AK346" s="20">
        <f t="shared" si="319"/>
        <v>0</v>
      </c>
      <c r="AL346" s="20">
        <f t="shared" si="320"/>
        <v>0</v>
      </c>
      <c r="AM346" s="20">
        <f t="shared" si="321"/>
        <v>0</v>
      </c>
      <c r="AN346" s="20">
        <v>9.7105263723742397E-3</v>
      </c>
      <c r="AO346" s="20">
        <f t="shared" si="322"/>
        <v>0</v>
      </c>
      <c r="AP346" s="20">
        <f t="shared" si="323"/>
        <v>0</v>
      </c>
      <c r="AQ346" s="20">
        <f t="shared" si="324"/>
        <v>0</v>
      </c>
      <c r="AR346" s="20">
        <v>2.4318</v>
      </c>
      <c r="AS346" s="20">
        <f t="shared" si="286"/>
        <v>0</v>
      </c>
      <c r="AT346" s="20">
        <f t="shared" si="325"/>
        <v>0</v>
      </c>
      <c r="AU346" s="20">
        <f t="shared" si="326"/>
        <v>0</v>
      </c>
      <c r="AV346" s="20">
        <f t="shared" si="327"/>
        <v>0</v>
      </c>
      <c r="AW346" s="20">
        <f t="shared" si="328"/>
        <v>0</v>
      </c>
      <c r="AX346" s="20">
        <f t="shared" si="329"/>
        <v>0</v>
      </c>
      <c r="AY346" s="20">
        <v>1.1320590830320554E-2</v>
      </c>
      <c r="AZ346" s="20">
        <f t="shared" si="330"/>
        <v>0</v>
      </c>
      <c r="BA346" s="20">
        <f t="shared" si="331"/>
        <v>0</v>
      </c>
      <c r="BB346" s="20">
        <f t="shared" si="332"/>
        <v>0</v>
      </c>
      <c r="BC346" s="20">
        <v>1.6318000000000001</v>
      </c>
      <c r="BD346" s="20">
        <f t="shared" si="287"/>
        <v>0</v>
      </c>
      <c r="BE346" s="20">
        <f t="shared" si="288"/>
        <v>0.26481845699455386</v>
      </c>
      <c r="BF346" s="20">
        <f t="shared" si="289"/>
        <v>0.25233800382654958</v>
      </c>
      <c r="BG346" s="20">
        <f t="shared" si="290"/>
        <v>0.2779184103275919</v>
      </c>
      <c r="BH346" s="20">
        <f t="shared" si="291"/>
        <v>0.24044765895017375</v>
      </c>
      <c r="BI346" s="20">
        <f t="shared" si="292"/>
        <v>0.29166872488264506</v>
      </c>
      <c r="BJ346" s="20">
        <f t="shared" si="293"/>
        <v>0</v>
      </c>
      <c r="BK346" s="20">
        <f t="shared" si="294"/>
        <v>0</v>
      </c>
      <c r="BL346" s="20">
        <f t="shared" si="295"/>
        <v>0</v>
      </c>
      <c r="BM346" s="20">
        <f t="shared" si="296"/>
        <v>0</v>
      </c>
      <c r="BN346" s="20">
        <f t="shared" si="297"/>
        <v>0</v>
      </c>
    </row>
    <row r="347" spans="1:66" x14ac:dyDescent="0.3">
      <c r="A347" s="20">
        <f t="shared" si="285"/>
        <v>330</v>
      </c>
      <c r="B347" s="20">
        <f t="shared" si="333"/>
        <v>0</v>
      </c>
      <c r="C347" s="20">
        <f t="shared" si="334"/>
        <v>0</v>
      </c>
      <c r="D347" s="20">
        <f t="shared" si="335"/>
        <v>0</v>
      </c>
      <c r="E347" s="20">
        <f t="shared" si="336"/>
        <v>0</v>
      </c>
      <c r="F347" s="20">
        <f t="shared" si="337"/>
        <v>0</v>
      </c>
      <c r="G347" s="20">
        <v>1.0605610877119642E-2</v>
      </c>
      <c r="H347" s="20">
        <f t="shared" si="338"/>
        <v>0</v>
      </c>
      <c r="I347" s="20">
        <f t="shared" si="339"/>
        <v>0</v>
      </c>
      <c r="J347" s="20">
        <f t="shared" si="340"/>
        <v>0</v>
      </c>
      <c r="K347" s="4">
        <v>2.0318000000000001</v>
      </c>
      <c r="L347" s="20">
        <f t="shared" si="298"/>
        <v>0</v>
      </c>
      <c r="M347" s="20">
        <f t="shared" si="299"/>
        <v>0</v>
      </c>
      <c r="N347" s="20">
        <f t="shared" si="300"/>
        <v>0</v>
      </c>
      <c r="O347" s="20">
        <f t="shared" si="301"/>
        <v>0</v>
      </c>
      <c r="P347" s="20">
        <f t="shared" si="302"/>
        <v>0</v>
      </c>
      <c r="Q347" s="20">
        <f t="shared" si="303"/>
        <v>0</v>
      </c>
      <c r="R347" s="20">
        <v>1.0175605072917149E-2</v>
      </c>
      <c r="S347" s="20">
        <f t="shared" si="304"/>
        <v>0</v>
      </c>
      <c r="T347" s="20">
        <f t="shared" si="305"/>
        <v>0</v>
      </c>
      <c r="U347" s="20">
        <f t="shared" si="306"/>
        <v>0</v>
      </c>
      <c r="V347" s="20">
        <v>2.2318000000000002</v>
      </c>
      <c r="W347" s="20">
        <f t="shared" si="307"/>
        <v>0</v>
      </c>
      <c r="X347" s="20">
        <f t="shared" si="308"/>
        <v>0</v>
      </c>
      <c r="Y347" s="20">
        <f t="shared" si="309"/>
        <v>0</v>
      </c>
      <c r="Z347" s="20">
        <f t="shared" si="310"/>
        <v>0</v>
      </c>
      <c r="AA347" s="20">
        <f t="shared" si="311"/>
        <v>0</v>
      </c>
      <c r="AB347" s="20">
        <f t="shared" si="312"/>
        <v>0</v>
      </c>
      <c r="AC347" s="20">
        <v>1.0990617337361952E-2</v>
      </c>
      <c r="AD347" s="20">
        <f t="shared" si="313"/>
        <v>0</v>
      </c>
      <c r="AE347" s="20">
        <f t="shared" si="314"/>
        <v>0</v>
      </c>
      <c r="AF347" s="20">
        <f t="shared" si="315"/>
        <v>0</v>
      </c>
      <c r="AG347" s="20">
        <v>1.8318000000000001</v>
      </c>
      <c r="AH347" s="20">
        <f t="shared" si="316"/>
        <v>0</v>
      </c>
      <c r="AI347" s="20">
        <f t="shared" si="317"/>
        <v>0</v>
      </c>
      <c r="AJ347" s="20">
        <f t="shared" si="318"/>
        <v>0</v>
      </c>
      <c r="AK347" s="20">
        <f t="shared" si="319"/>
        <v>0</v>
      </c>
      <c r="AL347" s="20">
        <f t="shared" si="320"/>
        <v>0</v>
      </c>
      <c r="AM347" s="20">
        <f t="shared" si="321"/>
        <v>0</v>
      </c>
      <c r="AN347" s="20">
        <v>9.7105263723742397E-3</v>
      </c>
      <c r="AO347" s="20">
        <f t="shared" si="322"/>
        <v>0</v>
      </c>
      <c r="AP347" s="20">
        <f t="shared" si="323"/>
        <v>0</v>
      </c>
      <c r="AQ347" s="20">
        <f t="shared" si="324"/>
        <v>0</v>
      </c>
      <c r="AR347" s="20">
        <v>2.4318</v>
      </c>
      <c r="AS347" s="20">
        <f t="shared" si="286"/>
        <v>0</v>
      </c>
      <c r="AT347" s="20">
        <f t="shared" si="325"/>
        <v>0</v>
      </c>
      <c r="AU347" s="20">
        <f t="shared" si="326"/>
        <v>0</v>
      </c>
      <c r="AV347" s="20">
        <f t="shared" si="327"/>
        <v>0</v>
      </c>
      <c r="AW347" s="20">
        <f t="shared" si="328"/>
        <v>0</v>
      </c>
      <c r="AX347" s="20">
        <f t="shared" si="329"/>
        <v>0</v>
      </c>
      <c r="AY347" s="20">
        <v>1.1320590830320554E-2</v>
      </c>
      <c r="AZ347" s="20">
        <f t="shared" si="330"/>
        <v>0</v>
      </c>
      <c r="BA347" s="20">
        <f t="shared" si="331"/>
        <v>0</v>
      </c>
      <c r="BB347" s="20">
        <f t="shared" si="332"/>
        <v>0</v>
      </c>
      <c r="BC347" s="20">
        <v>1.6318000000000001</v>
      </c>
      <c r="BD347" s="20">
        <f t="shared" si="287"/>
        <v>0</v>
      </c>
      <c r="BE347" s="20">
        <f t="shared" si="288"/>
        <v>0.26357817154968632</v>
      </c>
      <c r="BF347" s="20">
        <f t="shared" si="289"/>
        <v>0.25111451456862521</v>
      </c>
      <c r="BG347" s="20">
        <f t="shared" si="290"/>
        <v>0.27666266533010636</v>
      </c>
      <c r="BH347" s="20">
        <f t="shared" si="291"/>
        <v>0.23924214101170874</v>
      </c>
      <c r="BI347" s="20">
        <f t="shared" si="292"/>
        <v>0.29039903168950365</v>
      </c>
      <c r="BJ347" s="20">
        <f t="shared" si="293"/>
        <v>0</v>
      </c>
      <c r="BK347" s="20">
        <f t="shared" si="294"/>
        <v>0</v>
      </c>
      <c r="BL347" s="20">
        <f t="shared" si="295"/>
        <v>0</v>
      </c>
      <c r="BM347" s="20">
        <f t="shared" si="296"/>
        <v>0</v>
      </c>
      <c r="BN347" s="20">
        <f t="shared" si="297"/>
        <v>0</v>
      </c>
    </row>
    <row r="348" spans="1:66" x14ac:dyDescent="0.3">
      <c r="A348" s="20">
        <f t="shared" si="285"/>
        <v>331</v>
      </c>
      <c r="B348" s="20">
        <f t="shared" si="333"/>
        <v>0</v>
      </c>
      <c r="C348" s="20">
        <f t="shared" si="334"/>
        <v>0</v>
      </c>
      <c r="D348" s="20">
        <f t="shared" si="335"/>
        <v>0</v>
      </c>
      <c r="E348" s="20">
        <f t="shared" si="336"/>
        <v>0</v>
      </c>
      <c r="F348" s="20">
        <f t="shared" si="337"/>
        <v>0</v>
      </c>
      <c r="G348" s="20">
        <v>1.0605610877119642E-2</v>
      </c>
      <c r="H348" s="20">
        <f t="shared" si="338"/>
        <v>0</v>
      </c>
      <c r="I348" s="20">
        <f t="shared" si="339"/>
        <v>0</v>
      </c>
      <c r="J348" s="20">
        <f t="shared" si="340"/>
        <v>0</v>
      </c>
      <c r="K348" s="4">
        <v>2.0318000000000001</v>
      </c>
      <c r="L348" s="20">
        <f t="shared" si="298"/>
        <v>0</v>
      </c>
      <c r="M348" s="20">
        <f t="shared" si="299"/>
        <v>0</v>
      </c>
      <c r="N348" s="20">
        <f t="shared" si="300"/>
        <v>0</v>
      </c>
      <c r="O348" s="20">
        <f t="shared" si="301"/>
        <v>0</v>
      </c>
      <c r="P348" s="20">
        <f t="shared" si="302"/>
        <v>0</v>
      </c>
      <c r="Q348" s="20">
        <f t="shared" si="303"/>
        <v>0</v>
      </c>
      <c r="R348" s="20">
        <v>1.0175605072917149E-2</v>
      </c>
      <c r="S348" s="20">
        <f t="shared" si="304"/>
        <v>0</v>
      </c>
      <c r="T348" s="20">
        <f t="shared" si="305"/>
        <v>0</v>
      </c>
      <c r="U348" s="20">
        <f t="shared" si="306"/>
        <v>0</v>
      </c>
      <c r="V348" s="20">
        <v>2.2318000000000002</v>
      </c>
      <c r="W348" s="20">
        <f t="shared" si="307"/>
        <v>0</v>
      </c>
      <c r="X348" s="20">
        <f t="shared" si="308"/>
        <v>0</v>
      </c>
      <c r="Y348" s="20">
        <f t="shared" si="309"/>
        <v>0</v>
      </c>
      <c r="Z348" s="20">
        <f t="shared" si="310"/>
        <v>0</v>
      </c>
      <c r="AA348" s="20">
        <f t="shared" si="311"/>
        <v>0</v>
      </c>
      <c r="AB348" s="20">
        <f t="shared" si="312"/>
        <v>0</v>
      </c>
      <c r="AC348" s="20">
        <v>1.0990617337361952E-2</v>
      </c>
      <c r="AD348" s="20">
        <f t="shared" si="313"/>
        <v>0</v>
      </c>
      <c r="AE348" s="20">
        <f t="shared" si="314"/>
        <v>0</v>
      </c>
      <c r="AF348" s="20">
        <f t="shared" si="315"/>
        <v>0</v>
      </c>
      <c r="AG348" s="20">
        <v>1.8318000000000001</v>
      </c>
      <c r="AH348" s="20">
        <f t="shared" si="316"/>
        <v>0</v>
      </c>
      <c r="AI348" s="20">
        <f t="shared" si="317"/>
        <v>0</v>
      </c>
      <c r="AJ348" s="20">
        <f t="shared" si="318"/>
        <v>0</v>
      </c>
      <c r="AK348" s="20">
        <f t="shared" si="319"/>
        <v>0</v>
      </c>
      <c r="AL348" s="20">
        <f t="shared" si="320"/>
        <v>0</v>
      </c>
      <c r="AM348" s="20">
        <f t="shared" si="321"/>
        <v>0</v>
      </c>
      <c r="AN348" s="20">
        <v>9.7105263723742397E-3</v>
      </c>
      <c r="AO348" s="20">
        <f t="shared" si="322"/>
        <v>0</v>
      </c>
      <c r="AP348" s="20">
        <f t="shared" si="323"/>
        <v>0</v>
      </c>
      <c r="AQ348" s="20">
        <f t="shared" si="324"/>
        <v>0</v>
      </c>
      <c r="AR348" s="20">
        <v>2.4318</v>
      </c>
      <c r="AS348" s="20">
        <f t="shared" si="286"/>
        <v>0</v>
      </c>
      <c r="AT348" s="20">
        <f t="shared" si="325"/>
        <v>0</v>
      </c>
      <c r="AU348" s="20">
        <f t="shared" si="326"/>
        <v>0</v>
      </c>
      <c r="AV348" s="20">
        <f t="shared" si="327"/>
        <v>0</v>
      </c>
      <c r="AW348" s="20">
        <f t="shared" si="328"/>
        <v>0</v>
      </c>
      <c r="AX348" s="20">
        <f t="shared" si="329"/>
        <v>0</v>
      </c>
      <c r="AY348" s="20">
        <v>1.1320590830320554E-2</v>
      </c>
      <c r="AZ348" s="20">
        <f t="shared" si="330"/>
        <v>0</v>
      </c>
      <c r="BA348" s="20">
        <f t="shared" si="331"/>
        <v>0</v>
      </c>
      <c r="BB348" s="20">
        <f t="shared" si="332"/>
        <v>0</v>
      </c>
      <c r="BC348" s="20">
        <v>1.6318000000000001</v>
      </c>
      <c r="BD348" s="20">
        <f t="shared" si="287"/>
        <v>0</v>
      </c>
      <c r="BE348" s="20">
        <f t="shared" si="288"/>
        <v>0.26234369502011196</v>
      </c>
      <c r="BF348" s="20">
        <f t="shared" si="289"/>
        <v>0.24989695753629332</v>
      </c>
      <c r="BG348" s="20">
        <f t="shared" si="290"/>
        <v>0.2754125942838242</v>
      </c>
      <c r="BH348" s="20">
        <f t="shared" si="291"/>
        <v>0.23804266710588812</v>
      </c>
      <c r="BI348" s="20">
        <f t="shared" si="292"/>
        <v>0.28913486572868846</v>
      </c>
      <c r="BJ348" s="20">
        <f t="shared" si="293"/>
        <v>0</v>
      </c>
      <c r="BK348" s="20">
        <f t="shared" si="294"/>
        <v>0</v>
      </c>
      <c r="BL348" s="20">
        <f t="shared" si="295"/>
        <v>0</v>
      </c>
      <c r="BM348" s="20">
        <f t="shared" si="296"/>
        <v>0</v>
      </c>
      <c r="BN348" s="20">
        <f t="shared" si="297"/>
        <v>0</v>
      </c>
    </row>
    <row r="349" spans="1:66" x14ac:dyDescent="0.3">
      <c r="A349" s="20">
        <f t="shared" si="285"/>
        <v>332</v>
      </c>
      <c r="B349" s="20">
        <f t="shared" si="333"/>
        <v>0</v>
      </c>
      <c r="C349" s="20">
        <f t="shared" si="334"/>
        <v>0</v>
      </c>
      <c r="D349" s="20">
        <f t="shared" si="335"/>
        <v>0</v>
      </c>
      <c r="E349" s="20">
        <f t="shared" si="336"/>
        <v>0</v>
      </c>
      <c r="F349" s="20">
        <f t="shared" si="337"/>
        <v>0</v>
      </c>
      <c r="G349" s="20">
        <v>1.0605610877119642E-2</v>
      </c>
      <c r="H349" s="20">
        <f t="shared" si="338"/>
        <v>0</v>
      </c>
      <c r="I349" s="20">
        <f t="shared" si="339"/>
        <v>0</v>
      </c>
      <c r="J349" s="20">
        <f t="shared" si="340"/>
        <v>0</v>
      </c>
      <c r="K349" s="4">
        <v>2.0318000000000001</v>
      </c>
      <c r="L349" s="20">
        <f t="shared" si="298"/>
        <v>0</v>
      </c>
      <c r="M349" s="20">
        <f t="shared" si="299"/>
        <v>0</v>
      </c>
      <c r="N349" s="20">
        <f t="shared" si="300"/>
        <v>0</v>
      </c>
      <c r="O349" s="20">
        <f t="shared" si="301"/>
        <v>0</v>
      </c>
      <c r="P349" s="20">
        <f t="shared" si="302"/>
        <v>0</v>
      </c>
      <c r="Q349" s="20">
        <f t="shared" si="303"/>
        <v>0</v>
      </c>
      <c r="R349" s="20">
        <v>1.0175605072917149E-2</v>
      </c>
      <c r="S349" s="20">
        <f t="shared" si="304"/>
        <v>0</v>
      </c>
      <c r="T349" s="20">
        <f t="shared" si="305"/>
        <v>0</v>
      </c>
      <c r="U349" s="20">
        <f t="shared" si="306"/>
        <v>0</v>
      </c>
      <c r="V349" s="20">
        <v>2.2318000000000002</v>
      </c>
      <c r="W349" s="20">
        <f t="shared" si="307"/>
        <v>0</v>
      </c>
      <c r="X349" s="20">
        <f t="shared" si="308"/>
        <v>0</v>
      </c>
      <c r="Y349" s="20">
        <f t="shared" si="309"/>
        <v>0</v>
      </c>
      <c r="Z349" s="20">
        <f t="shared" si="310"/>
        <v>0</v>
      </c>
      <c r="AA349" s="20">
        <f t="shared" si="311"/>
        <v>0</v>
      </c>
      <c r="AB349" s="20">
        <f t="shared" si="312"/>
        <v>0</v>
      </c>
      <c r="AC349" s="20">
        <v>1.0990617337361952E-2</v>
      </c>
      <c r="AD349" s="20">
        <f t="shared" si="313"/>
        <v>0</v>
      </c>
      <c r="AE349" s="20">
        <f t="shared" si="314"/>
        <v>0</v>
      </c>
      <c r="AF349" s="20">
        <f t="shared" si="315"/>
        <v>0</v>
      </c>
      <c r="AG349" s="20">
        <v>1.8318000000000001</v>
      </c>
      <c r="AH349" s="20">
        <f t="shared" si="316"/>
        <v>0</v>
      </c>
      <c r="AI349" s="20">
        <f t="shared" si="317"/>
        <v>0</v>
      </c>
      <c r="AJ349" s="20">
        <f t="shared" si="318"/>
        <v>0</v>
      </c>
      <c r="AK349" s="20">
        <f t="shared" si="319"/>
        <v>0</v>
      </c>
      <c r="AL349" s="20">
        <f t="shared" si="320"/>
        <v>0</v>
      </c>
      <c r="AM349" s="20">
        <f t="shared" si="321"/>
        <v>0</v>
      </c>
      <c r="AN349" s="20">
        <v>9.7105263723742397E-3</v>
      </c>
      <c r="AO349" s="20">
        <f t="shared" si="322"/>
        <v>0</v>
      </c>
      <c r="AP349" s="20">
        <f t="shared" si="323"/>
        <v>0</v>
      </c>
      <c r="AQ349" s="20">
        <f t="shared" si="324"/>
        <v>0</v>
      </c>
      <c r="AR349" s="20">
        <v>2.4318</v>
      </c>
      <c r="AS349" s="20">
        <f t="shared" si="286"/>
        <v>0</v>
      </c>
      <c r="AT349" s="20">
        <f t="shared" si="325"/>
        <v>0</v>
      </c>
      <c r="AU349" s="20">
        <f t="shared" si="326"/>
        <v>0</v>
      </c>
      <c r="AV349" s="20">
        <f t="shared" si="327"/>
        <v>0</v>
      </c>
      <c r="AW349" s="20">
        <f t="shared" si="328"/>
        <v>0</v>
      </c>
      <c r="AX349" s="20">
        <f t="shared" si="329"/>
        <v>0</v>
      </c>
      <c r="AY349" s="20">
        <v>1.1320590830320554E-2</v>
      </c>
      <c r="AZ349" s="20">
        <f t="shared" si="330"/>
        <v>0</v>
      </c>
      <c r="BA349" s="20">
        <f t="shared" si="331"/>
        <v>0</v>
      </c>
      <c r="BB349" s="20">
        <f t="shared" si="332"/>
        <v>0</v>
      </c>
      <c r="BC349" s="20">
        <v>1.6318000000000001</v>
      </c>
      <c r="BD349" s="20">
        <f t="shared" si="287"/>
        <v>0</v>
      </c>
      <c r="BE349" s="20">
        <f t="shared" si="288"/>
        <v>0.26111500019959605</v>
      </c>
      <c r="BF349" s="20">
        <f t="shared" si="289"/>
        <v>0.24868530396648936</v>
      </c>
      <c r="BG349" s="20">
        <f t="shared" si="290"/>
        <v>0.27416817155159584</v>
      </c>
      <c r="BH349" s="20">
        <f t="shared" si="291"/>
        <v>0.23684920693010963</v>
      </c>
      <c r="BI349" s="20">
        <f t="shared" si="292"/>
        <v>0.28787620293903465</v>
      </c>
      <c r="BJ349" s="20">
        <f t="shared" si="293"/>
        <v>0</v>
      </c>
      <c r="BK349" s="20">
        <f t="shared" si="294"/>
        <v>0</v>
      </c>
      <c r="BL349" s="20">
        <f t="shared" si="295"/>
        <v>0</v>
      </c>
      <c r="BM349" s="20">
        <f t="shared" si="296"/>
        <v>0</v>
      </c>
      <c r="BN349" s="20">
        <f t="shared" si="297"/>
        <v>0</v>
      </c>
    </row>
    <row r="350" spans="1:66" x14ac:dyDescent="0.3">
      <c r="A350" s="20">
        <f t="shared" si="285"/>
        <v>333</v>
      </c>
      <c r="B350" s="20">
        <f t="shared" si="333"/>
        <v>0</v>
      </c>
      <c r="C350" s="20">
        <f t="shared" si="334"/>
        <v>0</v>
      </c>
      <c r="D350" s="20">
        <f t="shared" si="335"/>
        <v>0</v>
      </c>
      <c r="E350" s="20">
        <f t="shared" si="336"/>
        <v>0</v>
      </c>
      <c r="F350" s="20">
        <f t="shared" si="337"/>
        <v>0</v>
      </c>
      <c r="G350" s="20">
        <v>1.0605610877119642E-2</v>
      </c>
      <c r="H350" s="20">
        <f t="shared" si="338"/>
        <v>0</v>
      </c>
      <c r="I350" s="20">
        <f t="shared" si="339"/>
        <v>0</v>
      </c>
      <c r="J350" s="20">
        <f t="shared" si="340"/>
        <v>0</v>
      </c>
      <c r="K350" s="4">
        <v>2.0318000000000001</v>
      </c>
      <c r="L350" s="20">
        <f t="shared" si="298"/>
        <v>0</v>
      </c>
      <c r="M350" s="20">
        <f t="shared" si="299"/>
        <v>0</v>
      </c>
      <c r="N350" s="20">
        <f t="shared" si="300"/>
        <v>0</v>
      </c>
      <c r="O350" s="20">
        <f t="shared" si="301"/>
        <v>0</v>
      </c>
      <c r="P350" s="20">
        <f t="shared" si="302"/>
        <v>0</v>
      </c>
      <c r="Q350" s="20">
        <f t="shared" si="303"/>
        <v>0</v>
      </c>
      <c r="R350" s="20">
        <v>1.0175605072917149E-2</v>
      </c>
      <c r="S350" s="20">
        <f t="shared" si="304"/>
        <v>0</v>
      </c>
      <c r="T350" s="20">
        <f t="shared" si="305"/>
        <v>0</v>
      </c>
      <c r="U350" s="20">
        <f t="shared" si="306"/>
        <v>0</v>
      </c>
      <c r="V350" s="20">
        <v>2.2318000000000002</v>
      </c>
      <c r="W350" s="20">
        <f t="shared" si="307"/>
        <v>0</v>
      </c>
      <c r="X350" s="20">
        <f t="shared" si="308"/>
        <v>0</v>
      </c>
      <c r="Y350" s="20">
        <f t="shared" si="309"/>
        <v>0</v>
      </c>
      <c r="Z350" s="20">
        <f t="shared" si="310"/>
        <v>0</v>
      </c>
      <c r="AA350" s="20">
        <f t="shared" si="311"/>
        <v>0</v>
      </c>
      <c r="AB350" s="20">
        <f t="shared" si="312"/>
        <v>0</v>
      </c>
      <c r="AC350" s="20">
        <v>1.0990617337361952E-2</v>
      </c>
      <c r="AD350" s="20">
        <f t="shared" si="313"/>
        <v>0</v>
      </c>
      <c r="AE350" s="20">
        <f t="shared" si="314"/>
        <v>0</v>
      </c>
      <c r="AF350" s="20">
        <f t="shared" si="315"/>
        <v>0</v>
      </c>
      <c r="AG350" s="20">
        <v>1.8318000000000001</v>
      </c>
      <c r="AH350" s="20">
        <f t="shared" si="316"/>
        <v>0</v>
      </c>
      <c r="AI350" s="20">
        <f t="shared" si="317"/>
        <v>0</v>
      </c>
      <c r="AJ350" s="20">
        <f t="shared" si="318"/>
        <v>0</v>
      </c>
      <c r="AK350" s="20">
        <f t="shared" si="319"/>
        <v>0</v>
      </c>
      <c r="AL350" s="20">
        <f t="shared" si="320"/>
        <v>0</v>
      </c>
      <c r="AM350" s="20">
        <f t="shared" si="321"/>
        <v>0</v>
      </c>
      <c r="AN350" s="20">
        <v>9.7105263723742397E-3</v>
      </c>
      <c r="AO350" s="20">
        <f t="shared" si="322"/>
        <v>0</v>
      </c>
      <c r="AP350" s="20">
        <f t="shared" si="323"/>
        <v>0</v>
      </c>
      <c r="AQ350" s="20">
        <f t="shared" si="324"/>
        <v>0</v>
      </c>
      <c r="AR350" s="20">
        <v>2.4318</v>
      </c>
      <c r="AS350" s="20">
        <f t="shared" si="286"/>
        <v>0</v>
      </c>
      <c r="AT350" s="20">
        <f t="shared" si="325"/>
        <v>0</v>
      </c>
      <c r="AU350" s="20">
        <f t="shared" si="326"/>
        <v>0</v>
      </c>
      <c r="AV350" s="20">
        <f t="shared" si="327"/>
        <v>0</v>
      </c>
      <c r="AW350" s="20">
        <f t="shared" si="328"/>
        <v>0</v>
      </c>
      <c r="AX350" s="20">
        <f t="shared" si="329"/>
        <v>0</v>
      </c>
      <c r="AY350" s="20">
        <v>1.1320590830320554E-2</v>
      </c>
      <c r="AZ350" s="20">
        <f t="shared" si="330"/>
        <v>0</v>
      </c>
      <c r="BA350" s="20">
        <f t="shared" si="331"/>
        <v>0</v>
      </c>
      <c r="BB350" s="20">
        <f t="shared" si="332"/>
        <v>0</v>
      </c>
      <c r="BC350" s="20">
        <v>1.6318000000000001</v>
      </c>
      <c r="BD350" s="20">
        <f t="shared" si="287"/>
        <v>0</v>
      </c>
      <c r="BE350" s="20">
        <f t="shared" si="288"/>
        <v>0.25989206000932519</v>
      </c>
      <c r="BF350" s="20">
        <f t="shared" si="289"/>
        <v>0.24747952523560979</v>
      </c>
      <c r="BG350" s="20">
        <f t="shared" si="290"/>
        <v>0.27292937161211056</v>
      </c>
      <c r="BH350" s="20">
        <f t="shared" si="291"/>
        <v>0.23566173033369733</v>
      </c>
      <c r="BI350" s="20">
        <f t="shared" si="292"/>
        <v>0.28662301936412055</v>
      </c>
      <c r="BJ350" s="20">
        <f t="shared" si="293"/>
        <v>0</v>
      </c>
      <c r="BK350" s="20">
        <f t="shared" si="294"/>
        <v>0</v>
      </c>
      <c r="BL350" s="20">
        <f t="shared" si="295"/>
        <v>0</v>
      </c>
      <c r="BM350" s="20">
        <f t="shared" si="296"/>
        <v>0</v>
      </c>
      <c r="BN350" s="20">
        <f t="shared" si="297"/>
        <v>0</v>
      </c>
    </row>
    <row r="351" spans="1:66" x14ac:dyDescent="0.3">
      <c r="A351" s="20">
        <f t="shared" si="285"/>
        <v>334</v>
      </c>
      <c r="B351" s="20">
        <f t="shared" si="333"/>
        <v>0</v>
      </c>
      <c r="C351" s="20">
        <f t="shared" si="334"/>
        <v>0</v>
      </c>
      <c r="D351" s="20">
        <f t="shared" si="335"/>
        <v>0</v>
      </c>
      <c r="E351" s="20">
        <f t="shared" si="336"/>
        <v>0</v>
      </c>
      <c r="F351" s="20">
        <f t="shared" si="337"/>
        <v>0</v>
      </c>
      <c r="G351" s="20">
        <v>1.0605610877119642E-2</v>
      </c>
      <c r="H351" s="20">
        <f t="shared" si="338"/>
        <v>0</v>
      </c>
      <c r="I351" s="20">
        <f t="shared" si="339"/>
        <v>0</v>
      </c>
      <c r="J351" s="20">
        <f t="shared" si="340"/>
        <v>0</v>
      </c>
      <c r="K351" s="4">
        <v>2.0318000000000001</v>
      </c>
      <c r="L351" s="20">
        <f t="shared" si="298"/>
        <v>0</v>
      </c>
      <c r="M351" s="20">
        <f t="shared" si="299"/>
        <v>0</v>
      </c>
      <c r="N351" s="20">
        <f t="shared" si="300"/>
        <v>0</v>
      </c>
      <c r="O351" s="20">
        <f t="shared" si="301"/>
        <v>0</v>
      </c>
      <c r="P351" s="20">
        <f t="shared" si="302"/>
        <v>0</v>
      </c>
      <c r="Q351" s="20">
        <f t="shared" si="303"/>
        <v>0</v>
      </c>
      <c r="R351" s="20">
        <v>1.0175605072917149E-2</v>
      </c>
      <c r="S351" s="20">
        <f t="shared" si="304"/>
        <v>0</v>
      </c>
      <c r="T351" s="20">
        <f t="shared" si="305"/>
        <v>0</v>
      </c>
      <c r="U351" s="20">
        <f t="shared" si="306"/>
        <v>0</v>
      </c>
      <c r="V351" s="20">
        <v>2.2318000000000002</v>
      </c>
      <c r="W351" s="20">
        <f t="shared" si="307"/>
        <v>0</v>
      </c>
      <c r="X351" s="20">
        <f t="shared" si="308"/>
        <v>0</v>
      </c>
      <c r="Y351" s="20">
        <f t="shared" si="309"/>
        <v>0</v>
      </c>
      <c r="Z351" s="20">
        <f t="shared" si="310"/>
        <v>0</v>
      </c>
      <c r="AA351" s="20">
        <f t="shared" si="311"/>
        <v>0</v>
      </c>
      <c r="AB351" s="20">
        <f t="shared" si="312"/>
        <v>0</v>
      </c>
      <c r="AC351" s="20">
        <v>1.0990617337361952E-2</v>
      </c>
      <c r="AD351" s="20">
        <f t="shared" si="313"/>
        <v>0</v>
      </c>
      <c r="AE351" s="20">
        <f t="shared" si="314"/>
        <v>0</v>
      </c>
      <c r="AF351" s="20">
        <f t="shared" si="315"/>
        <v>0</v>
      </c>
      <c r="AG351" s="20">
        <v>1.8318000000000001</v>
      </c>
      <c r="AH351" s="20">
        <f t="shared" si="316"/>
        <v>0</v>
      </c>
      <c r="AI351" s="20">
        <f t="shared" si="317"/>
        <v>0</v>
      </c>
      <c r="AJ351" s="20">
        <f t="shared" si="318"/>
        <v>0</v>
      </c>
      <c r="AK351" s="20">
        <f t="shared" si="319"/>
        <v>0</v>
      </c>
      <c r="AL351" s="20">
        <f t="shared" si="320"/>
        <v>0</v>
      </c>
      <c r="AM351" s="20">
        <f t="shared" si="321"/>
        <v>0</v>
      </c>
      <c r="AN351" s="20">
        <v>9.7105263723742397E-3</v>
      </c>
      <c r="AO351" s="20">
        <f t="shared" si="322"/>
        <v>0</v>
      </c>
      <c r="AP351" s="20">
        <f t="shared" si="323"/>
        <v>0</v>
      </c>
      <c r="AQ351" s="20">
        <f t="shared" si="324"/>
        <v>0</v>
      </c>
      <c r="AR351" s="20">
        <v>2.4318</v>
      </c>
      <c r="AS351" s="20">
        <f t="shared" si="286"/>
        <v>0</v>
      </c>
      <c r="AT351" s="20">
        <f t="shared" si="325"/>
        <v>0</v>
      </c>
      <c r="AU351" s="20">
        <f t="shared" si="326"/>
        <v>0</v>
      </c>
      <c r="AV351" s="20">
        <f t="shared" si="327"/>
        <v>0</v>
      </c>
      <c r="AW351" s="20">
        <f t="shared" si="328"/>
        <v>0</v>
      </c>
      <c r="AX351" s="20">
        <f t="shared" si="329"/>
        <v>0</v>
      </c>
      <c r="AY351" s="20">
        <v>1.1320590830320554E-2</v>
      </c>
      <c r="AZ351" s="20">
        <f t="shared" si="330"/>
        <v>0</v>
      </c>
      <c r="BA351" s="20">
        <f t="shared" si="331"/>
        <v>0</v>
      </c>
      <c r="BB351" s="20">
        <f t="shared" si="332"/>
        <v>0</v>
      </c>
      <c r="BC351" s="20">
        <v>1.6318000000000001</v>
      </c>
      <c r="BD351" s="20">
        <f t="shared" si="287"/>
        <v>0</v>
      </c>
      <c r="BE351" s="20">
        <f t="shared" si="288"/>
        <v>0.2586748474973104</v>
      </c>
      <c r="BF351" s="20">
        <f t="shared" si="289"/>
        <v>0.2462795928588358</v>
      </c>
      <c r="BG351" s="20">
        <f t="shared" si="290"/>
        <v>0.27169616905937288</v>
      </c>
      <c r="BH351" s="20">
        <f t="shared" si="291"/>
        <v>0.23448020731713992</v>
      </c>
      <c r="BI351" s="20">
        <f t="shared" si="292"/>
        <v>0.28537529115181159</v>
      </c>
      <c r="BJ351" s="20">
        <f t="shared" si="293"/>
        <v>0</v>
      </c>
      <c r="BK351" s="20">
        <f t="shared" si="294"/>
        <v>0</v>
      </c>
      <c r="BL351" s="20">
        <f t="shared" si="295"/>
        <v>0</v>
      </c>
      <c r="BM351" s="20">
        <f t="shared" si="296"/>
        <v>0</v>
      </c>
      <c r="BN351" s="20">
        <f t="shared" si="297"/>
        <v>0</v>
      </c>
    </row>
    <row r="352" spans="1:66" x14ac:dyDescent="0.3">
      <c r="A352" s="20">
        <f t="shared" si="285"/>
        <v>335</v>
      </c>
      <c r="B352" s="20">
        <f t="shared" si="333"/>
        <v>0</v>
      </c>
      <c r="C352" s="20">
        <f t="shared" si="334"/>
        <v>0</v>
      </c>
      <c r="D352" s="20">
        <f t="shared" si="335"/>
        <v>0</v>
      </c>
      <c r="E352" s="20">
        <f t="shared" si="336"/>
        <v>0</v>
      </c>
      <c r="F352" s="20">
        <f t="shared" si="337"/>
        <v>0</v>
      </c>
      <c r="G352" s="20">
        <v>1.0605610877119642E-2</v>
      </c>
      <c r="H352" s="20">
        <f t="shared" si="338"/>
        <v>0</v>
      </c>
      <c r="I352" s="20">
        <f t="shared" si="339"/>
        <v>0</v>
      </c>
      <c r="J352" s="20">
        <f t="shared" si="340"/>
        <v>0</v>
      </c>
      <c r="K352" s="4">
        <v>2.0318000000000001</v>
      </c>
      <c r="L352" s="20">
        <f t="shared" si="298"/>
        <v>0</v>
      </c>
      <c r="M352" s="20">
        <f t="shared" si="299"/>
        <v>0</v>
      </c>
      <c r="N352" s="20">
        <f t="shared" si="300"/>
        <v>0</v>
      </c>
      <c r="O352" s="20">
        <f t="shared" si="301"/>
        <v>0</v>
      </c>
      <c r="P352" s="20">
        <f t="shared" si="302"/>
        <v>0</v>
      </c>
      <c r="Q352" s="20">
        <f t="shared" si="303"/>
        <v>0</v>
      </c>
      <c r="R352" s="20">
        <v>1.0175605072917149E-2</v>
      </c>
      <c r="S352" s="20">
        <f t="shared" si="304"/>
        <v>0</v>
      </c>
      <c r="T352" s="20">
        <f t="shared" si="305"/>
        <v>0</v>
      </c>
      <c r="U352" s="20">
        <f t="shared" si="306"/>
        <v>0</v>
      </c>
      <c r="V352" s="20">
        <v>2.2318000000000002</v>
      </c>
      <c r="W352" s="20">
        <f t="shared" si="307"/>
        <v>0</v>
      </c>
      <c r="X352" s="20">
        <f t="shared" si="308"/>
        <v>0</v>
      </c>
      <c r="Y352" s="20">
        <f t="shared" si="309"/>
        <v>0</v>
      </c>
      <c r="Z352" s="20">
        <f t="shared" si="310"/>
        <v>0</v>
      </c>
      <c r="AA352" s="20">
        <f t="shared" si="311"/>
        <v>0</v>
      </c>
      <c r="AB352" s="20">
        <f t="shared" si="312"/>
        <v>0</v>
      </c>
      <c r="AC352" s="20">
        <v>1.0990617337361952E-2</v>
      </c>
      <c r="AD352" s="20">
        <f t="shared" si="313"/>
        <v>0</v>
      </c>
      <c r="AE352" s="20">
        <f t="shared" si="314"/>
        <v>0</v>
      </c>
      <c r="AF352" s="20">
        <f t="shared" si="315"/>
        <v>0</v>
      </c>
      <c r="AG352" s="20">
        <v>1.8318000000000001</v>
      </c>
      <c r="AH352" s="20">
        <f t="shared" si="316"/>
        <v>0</v>
      </c>
      <c r="AI352" s="20">
        <f t="shared" si="317"/>
        <v>0</v>
      </c>
      <c r="AJ352" s="20">
        <f t="shared" si="318"/>
        <v>0</v>
      </c>
      <c r="AK352" s="20">
        <f t="shared" si="319"/>
        <v>0</v>
      </c>
      <c r="AL352" s="20">
        <f t="shared" si="320"/>
        <v>0</v>
      </c>
      <c r="AM352" s="20">
        <f t="shared" si="321"/>
        <v>0</v>
      </c>
      <c r="AN352" s="20">
        <v>9.7105263723742397E-3</v>
      </c>
      <c r="AO352" s="20">
        <f t="shared" si="322"/>
        <v>0</v>
      </c>
      <c r="AP352" s="20">
        <f t="shared" si="323"/>
        <v>0</v>
      </c>
      <c r="AQ352" s="20">
        <f t="shared" si="324"/>
        <v>0</v>
      </c>
      <c r="AR352" s="20">
        <v>2.4318</v>
      </c>
      <c r="AS352" s="20">
        <f t="shared" si="286"/>
        <v>0</v>
      </c>
      <c r="AT352" s="20">
        <f t="shared" si="325"/>
        <v>0</v>
      </c>
      <c r="AU352" s="20">
        <f t="shared" si="326"/>
        <v>0</v>
      </c>
      <c r="AV352" s="20">
        <f t="shared" si="327"/>
        <v>0</v>
      </c>
      <c r="AW352" s="20">
        <f t="shared" si="328"/>
        <v>0</v>
      </c>
      <c r="AX352" s="20">
        <f t="shared" si="329"/>
        <v>0</v>
      </c>
      <c r="AY352" s="20">
        <v>1.1320590830320554E-2</v>
      </c>
      <c r="AZ352" s="20">
        <f t="shared" si="330"/>
        <v>0</v>
      </c>
      <c r="BA352" s="20">
        <f t="shared" si="331"/>
        <v>0</v>
      </c>
      <c r="BB352" s="20">
        <f t="shared" si="332"/>
        <v>0</v>
      </c>
      <c r="BC352" s="20">
        <v>1.6318000000000001</v>
      </c>
      <c r="BD352" s="20">
        <f t="shared" si="287"/>
        <v>0</v>
      </c>
      <c r="BE352" s="20">
        <f t="shared" si="288"/>
        <v>0.25746333583779324</v>
      </c>
      <c r="BF352" s="20">
        <f t="shared" si="289"/>
        <v>0.24508547848946044</v>
      </c>
      <c r="BG352" s="20">
        <f t="shared" si="290"/>
        <v>0.27046853860218179</v>
      </c>
      <c r="BH352" s="20">
        <f t="shared" si="291"/>
        <v>0.23330460803133285</v>
      </c>
      <c r="BI352" s="20">
        <f t="shared" si="292"/>
        <v>0.28413299455380647</v>
      </c>
      <c r="BJ352" s="20">
        <f t="shared" si="293"/>
        <v>0</v>
      </c>
      <c r="BK352" s="20">
        <f t="shared" si="294"/>
        <v>0</v>
      </c>
      <c r="BL352" s="20">
        <f t="shared" si="295"/>
        <v>0</v>
      </c>
      <c r="BM352" s="20">
        <f t="shared" si="296"/>
        <v>0</v>
      </c>
      <c r="BN352" s="20">
        <f t="shared" si="297"/>
        <v>0</v>
      </c>
    </row>
    <row r="353" spans="1:66" x14ac:dyDescent="0.3">
      <c r="A353" s="20">
        <f t="shared" si="285"/>
        <v>336</v>
      </c>
      <c r="B353" s="20">
        <f t="shared" si="333"/>
        <v>0</v>
      </c>
      <c r="C353" s="20">
        <f t="shared" si="334"/>
        <v>0</v>
      </c>
      <c r="D353" s="20">
        <f t="shared" si="335"/>
        <v>0</v>
      </c>
      <c r="E353" s="20">
        <f t="shared" si="336"/>
        <v>0</v>
      </c>
      <c r="F353" s="20">
        <f t="shared" si="337"/>
        <v>0</v>
      </c>
      <c r="G353" s="20">
        <v>1.0605610877119642E-2</v>
      </c>
      <c r="H353" s="20">
        <f t="shared" si="338"/>
        <v>0</v>
      </c>
      <c r="I353" s="20">
        <f t="shared" si="339"/>
        <v>0</v>
      </c>
      <c r="J353" s="20">
        <f t="shared" si="340"/>
        <v>0</v>
      </c>
      <c r="K353" s="4">
        <v>2.0318000000000001</v>
      </c>
      <c r="L353" s="20">
        <f t="shared" si="298"/>
        <v>0</v>
      </c>
      <c r="M353" s="20">
        <f t="shared" si="299"/>
        <v>0</v>
      </c>
      <c r="N353" s="20">
        <f t="shared" si="300"/>
        <v>0</v>
      </c>
      <c r="O353" s="20">
        <f t="shared" si="301"/>
        <v>0</v>
      </c>
      <c r="P353" s="20">
        <f t="shared" si="302"/>
        <v>0</v>
      </c>
      <c r="Q353" s="20">
        <f t="shared" si="303"/>
        <v>0</v>
      </c>
      <c r="R353" s="20">
        <v>1.0175605072917149E-2</v>
      </c>
      <c r="S353" s="20">
        <f t="shared" si="304"/>
        <v>0</v>
      </c>
      <c r="T353" s="20">
        <f t="shared" si="305"/>
        <v>0</v>
      </c>
      <c r="U353" s="20">
        <f t="shared" si="306"/>
        <v>0</v>
      </c>
      <c r="V353" s="20">
        <v>2.2318000000000002</v>
      </c>
      <c r="W353" s="20">
        <f t="shared" si="307"/>
        <v>0</v>
      </c>
      <c r="X353" s="20">
        <f t="shared" si="308"/>
        <v>0</v>
      </c>
      <c r="Y353" s="20">
        <f t="shared" si="309"/>
        <v>0</v>
      </c>
      <c r="Z353" s="20">
        <f t="shared" si="310"/>
        <v>0</v>
      </c>
      <c r="AA353" s="20">
        <f t="shared" si="311"/>
        <v>0</v>
      </c>
      <c r="AB353" s="20">
        <f t="shared" si="312"/>
        <v>0</v>
      </c>
      <c r="AC353" s="20">
        <v>1.0990617337361952E-2</v>
      </c>
      <c r="AD353" s="20">
        <f t="shared" si="313"/>
        <v>0</v>
      </c>
      <c r="AE353" s="20">
        <f t="shared" si="314"/>
        <v>0</v>
      </c>
      <c r="AF353" s="20">
        <f t="shared" si="315"/>
        <v>0</v>
      </c>
      <c r="AG353" s="20">
        <v>1.8318000000000001</v>
      </c>
      <c r="AH353" s="20">
        <f t="shared" si="316"/>
        <v>0</v>
      </c>
      <c r="AI353" s="20">
        <f t="shared" si="317"/>
        <v>0</v>
      </c>
      <c r="AJ353" s="20">
        <f t="shared" si="318"/>
        <v>0</v>
      </c>
      <c r="AK353" s="20">
        <f t="shared" si="319"/>
        <v>0</v>
      </c>
      <c r="AL353" s="20">
        <f t="shared" si="320"/>
        <v>0</v>
      </c>
      <c r="AM353" s="20">
        <f t="shared" si="321"/>
        <v>0</v>
      </c>
      <c r="AN353" s="20">
        <v>9.7105263723742397E-3</v>
      </c>
      <c r="AO353" s="20">
        <f t="shared" si="322"/>
        <v>0</v>
      </c>
      <c r="AP353" s="20">
        <f t="shared" si="323"/>
        <v>0</v>
      </c>
      <c r="AQ353" s="20">
        <f t="shared" si="324"/>
        <v>0</v>
      </c>
      <c r="AR353" s="20">
        <v>2.4318</v>
      </c>
      <c r="AS353" s="20">
        <f t="shared" si="286"/>
        <v>0</v>
      </c>
      <c r="AT353" s="20">
        <f t="shared" si="325"/>
        <v>0</v>
      </c>
      <c r="AU353" s="20">
        <f t="shared" si="326"/>
        <v>0</v>
      </c>
      <c r="AV353" s="20">
        <f t="shared" si="327"/>
        <v>0</v>
      </c>
      <c r="AW353" s="20">
        <f t="shared" si="328"/>
        <v>0</v>
      </c>
      <c r="AX353" s="20">
        <f t="shared" si="329"/>
        <v>0</v>
      </c>
      <c r="AY353" s="20">
        <v>1.1320590830320554E-2</v>
      </c>
      <c r="AZ353" s="20">
        <f t="shared" si="330"/>
        <v>0</v>
      </c>
      <c r="BA353" s="20">
        <f t="shared" si="331"/>
        <v>0</v>
      </c>
      <c r="BB353" s="20">
        <f t="shared" si="332"/>
        <v>0</v>
      </c>
      <c r="BC353" s="20">
        <v>1.6318000000000001</v>
      </c>
      <c r="BD353" s="20">
        <f t="shared" si="287"/>
        <v>0</v>
      </c>
      <c r="BE353" s="20">
        <f t="shared" si="288"/>
        <v>0.25625749833065442</v>
      </c>
      <c r="BF353" s="20">
        <f t="shared" si="289"/>
        <v>0.24389715391821895</v>
      </c>
      <c r="BG353" s="20">
        <f t="shared" si="290"/>
        <v>0.26924645506361172</v>
      </c>
      <c r="BH353" s="20">
        <f t="shared" si="291"/>
        <v>0.23213490277682422</v>
      </c>
      <c r="BI353" s="20">
        <f t="shared" si="292"/>
        <v>0.28289610592518505</v>
      </c>
      <c r="BJ353" s="20">
        <f t="shared" si="293"/>
        <v>0</v>
      </c>
      <c r="BK353" s="20">
        <f t="shared" si="294"/>
        <v>0</v>
      </c>
      <c r="BL353" s="20">
        <f t="shared" si="295"/>
        <v>0</v>
      </c>
      <c r="BM353" s="20">
        <f t="shared" si="296"/>
        <v>0</v>
      </c>
      <c r="BN353" s="20">
        <f t="shared" si="297"/>
        <v>0</v>
      </c>
    </row>
    <row r="354" spans="1:66" x14ac:dyDescent="0.3">
      <c r="A354" s="20">
        <f t="shared" si="285"/>
        <v>337</v>
      </c>
      <c r="B354" s="20">
        <f t="shared" si="333"/>
        <v>0</v>
      </c>
      <c r="C354" s="20">
        <f t="shared" si="334"/>
        <v>0</v>
      </c>
      <c r="D354" s="20">
        <f t="shared" si="335"/>
        <v>0</v>
      </c>
      <c r="E354" s="20">
        <f t="shared" si="336"/>
        <v>0</v>
      </c>
      <c r="F354" s="20">
        <f t="shared" si="337"/>
        <v>0</v>
      </c>
      <c r="G354" s="20">
        <v>1.0605610877119642E-2</v>
      </c>
      <c r="H354" s="20">
        <f t="shared" si="338"/>
        <v>0</v>
      </c>
      <c r="I354" s="20">
        <f t="shared" si="339"/>
        <v>0</v>
      </c>
      <c r="J354" s="20">
        <f t="shared" si="340"/>
        <v>0</v>
      </c>
      <c r="K354" s="4">
        <v>2.0318000000000001</v>
      </c>
      <c r="L354" s="20">
        <f t="shared" si="298"/>
        <v>0</v>
      </c>
      <c r="M354" s="20">
        <f t="shared" si="299"/>
        <v>0</v>
      </c>
      <c r="N354" s="20">
        <f t="shared" si="300"/>
        <v>0</v>
      </c>
      <c r="O354" s="20">
        <f t="shared" si="301"/>
        <v>0</v>
      </c>
      <c r="P354" s="20">
        <f t="shared" si="302"/>
        <v>0</v>
      </c>
      <c r="Q354" s="20">
        <f t="shared" si="303"/>
        <v>0</v>
      </c>
      <c r="R354" s="20">
        <v>1.0175605072917149E-2</v>
      </c>
      <c r="S354" s="20">
        <f t="shared" si="304"/>
        <v>0</v>
      </c>
      <c r="T354" s="20">
        <f t="shared" si="305"/>
        <v>0</v>
      </c>
      <c r="U354" s="20">
        <f t="shared" si="306"/>
        <v>0</v>
      </c>
      <c r="V354" s="20">
        <v>2.2318000000000002</v>
      </c>
      <c r="W354" s="20">
        <f t="shared" si="307"/>
        <v>0</v>
      </c>
      <c r="X354" s="20">
        <f t="shared" si="308"/>
        <v>0</v>
      </c>
      <c r="Y354" s="20">
        <f t="shared" si="309"/>
        <v>0</v>
      </c>
      <c r="Z354" s="20">
        <f t="shared" si="310"/>
        <v>0</v>
      </c>
      <c r="AA354" s="20">
        <f t="shared" si="311"/>
        <v>0</v>
      </c>
      <c r="AB354" s="20">
        <f t="shared" si="312"/>
        <v>0</v>
      </c>
      <c r="AC354" s="20">
        <v>1.0990617337361952E-2</v>
      </c>
      <c r="AD354" s="20">
        <f t="shared" si="313"/>
        <v>0</v>
      </c>
      <c r="AE354" s="20">
        <f t="shared" si="314"/>
        <v>0</v>
      </c>
      <c r="AF354" s="20">
        <f t="shared" si="315"/>
        <v>0</v>
      </c>
      <c r="AG354" s="20">
        <v>1.8318000000000001</v>
      </c>
      <c r="AH354" s="20">
        <f t="shared" si="316"/>
        <v>0</v>
      </c>
      <c r="AI354" s="20">
        <f t="shared" si="317"/>
        <v>0</v>
      </c>
      <c r="AJ354" s="20">
        <f t="shared" si="318"/>
        <v>0</v>
      </c>
      <c r="AK354" s="20">
        <f t="shared" si="319"/>
        <v>0</v>
      </c>
      <c r="AL354" s="20">
        <f t="shared" si="320"/>
        <v>0</v>
      </c>
      <c r="AM354" s="20">
        <f t="shared" si="321"/>
        <v>0</v>
      </c>
      <c r="AN354" s="20">
        <v>9.7105263723742397E-3</v>
      </c>
      <c r="AO354" s="20">
        <f t="shared" si="322"/>
        <v>0</v>
      </c>
      <c r="AP354" s="20">
        <f t="shared" si="323"/>
        <v>0</v>
      </c>
      <c r="AQ354" s="20">
        <f t="shared" si="324"/>
        <v>0</v>
      </c>
      <c r="AR354" s="20">
        <v>2.4318</v>
      </c>
      <c r="AS354" s="20">
        <f t="shared" si="286"/>
        <v>0</v>
      </c>
      <c r="AT354" s="20">
        <f t="shared" si="325"/>
        <v>0</v>
      </c>
      <c r="AU354" s="20">
        <f t="shared" si="326"/>
        <v>0</v>
      </c>
      <c r="AV354" s="20">
        <f t="shared" si="327"/>
        <v>0</v>
      </c>
      <c r="AW354" s="20">
        <f t="shared" si="328"/>
        <v>0</v>
      </c>
      <c r="AX354" s="20">
        <f t="shared" si="329"/>
        <v>0</v>
      </c>
      <c r="AY354" s="20">
        <v>1.1320590830320554E-2</v>
      </c>
      <c r="AZ354" s="20">
        <f t="shared" si="330"/>
        <v>0</v>
      </c>
      <c r="BA354" s="20">
        <f t="shared" si="331"/>
        <v>0</v>
      </c>
      <c r="BB354" s="20">
        <f t="shared" si="332"/>
        <v>0</v>
      </c>
      <c r="BC354" s="20">
        <v>1.6318000000000001</v>
      </c>
      <c r="BD354" s="20">
        <f t="shared" si="287"/>
        <v>0</v>
      </c>
      <c r="BE354" s="20">
        <f t="shared" si="288"/>
        <v>0.25505730840082552</v>
      </c>
      <c r="BF354" s="20">
        <f t="shared" si="289"/>
        <v>0.24271459107262242</v>
      </c>
      <c r="BG354" s="20">
        <f t="shared" si="290"/>
        <v>0.26802989338049649</v>
      </c>
      <c r="BH354" s="20">
        <f t="shared" si="291"/>
        <v>0.23097106200306447</v>
      </c>
      <c r="BI354" s="20">
        <f t="shared" si="292"/>
        <v>0.28166460172395835</v>
      </c>
      <c r="BJ354" s="20">
        <f t="shared" si="293"/>
        <v>0</v>
      </c>
      <c r="BK354" s="20">
        <f t="shared" si="294"/>
        <v>0</v>
      </c>
      <c r="BL354" s="20">
        <f t="shared" si="295"/>
        <v>0</v>
      </c>
      <c r="BM354" s="20">
        <f t="shared" si="296"/>
        <v>0</v>
      </c>
      <c r="BN354" s="20">
        <f t="shared" si="297"/>
        <v>0</v>
      </c>
    </row>
    <row r="355" spans="1:66" x14ac:dyDescent="0.3">
      <c r="A355" s="20">
        <f t="shared" si="285"/>
        <v>338</v>
      </c>
      <c r="B355" s="20">
        <f t="shared" si="333"/>
        <v>0</v>
      </c>
      <c r="C355" s="20">
        <f t="shared" si="334"/>
        <v>0</v>
      </c>
      <c r="D355" s="20">
        <f t="shared" si="335"/>
        <v>0</v>
      </c>
      <c r="E355" s="20">
        <f t="shared" si="336"/>
        <v>0</v>
      </c>
      <c r="F355" s="20">
        <f t="shared" si="337"/>
        <v>0</v>
      </c>
      <c r="G355" s="20">
        <v>1.0605610877119642E-2</v>
      </c>
      <c r="H355" s="20">
        <f t="shared" si="338"/>
        <v>0</v>
      </c>
      <c r="I355" s="20">
        <f t="shared" si="339"/>
        <v>0</v>
      </c>
      <c r="J355" s="20">
        <f t="shared" si="340"/>
        <v>0</v>
      </c>
      <c r="K355" s="4">
        <v>2.0318000000000001</v>
      </c>
      <c r="L355" s="20">
        <f t="shared" si="298"/>
        <v>0</v>
      </c>
      <c r="M355" s="20">
        <f t="shared" si="299"/>
        <v>0</v>
      </c>
      <c r="N355" s="20">
        <f t="shared" si="300"/>
        <v>0</v>
      </c>
      <c r="O355" s="20">
        <f t="shared" si="301"/>
        <v>0</v>
      </c>
      <c r="P355" s="20">
        <f t="shared" si="302"/>
        <v>0</v>
      </c>
      <c r="Q355" s="20">
        <f t="shared" si="303"/>
        <v>0</v>
      </c>
      <c r="R355" s="20">
        <v>1.0175605072917149E-2</v>
      </c>
      <c r="S355" s="20">
        <f t="shared" si="304"/>
        <v>0</v>
      </c>
      <c r="T355" s="20">
        <f t="shared" si="305"/>
        <v>0</v>
      </c>
      <c r="U355" s="20">
        <f t="shared" si="306"/>
        <v>0</v>
      </c>
      <c r="V355" s="20">
        <v>2.2318000000000002</v>
      </c>
      <c r="W355" s="20">
        <f t="shared" si="307"/>
        <v>0</v>
      </c>
      <c r="X355" s="20">
        <f t="shared" si="308"/>
        <v>0</v>
      </c>
      <c r="Y355" s="20">
        <f t="shared" si="309"/>
        <v>0</v>
      </c>
      <c r="Z355" s="20">
        <f t="shared" si="310"/>
        <v>0</v>
      </c>
      <c r="AA355" s="20">
        <f t="shared" si="311"/>
        <v>0</v>
      </c>
      <c r="AB355" s="20">
        <f t="shared" si="312"/>
        <v>0</v>
      </c>
      <c r="AC355" s="20">
        <v>1.0990617337361952E-2</v>
      </c>
      <c r="AD355" s="20">
        <f t="shared" si="313"/>
        <v>0</v>
      </c>
      <c r="AE355" s="20">
        <f t="shared" si="314"/>
        <v>0</v>
      </c>
      <c r="AF355" s="20">
        <f t="shared" si="315"/>
        <v>0</v>
      </c>
      <c r="AG355" s="20">
        <v>1.8318000000000001</v>
      </c>
      <c r="AH355" s="20">
        <f t="shared" si="316"/>
        <v>0</v>
      </c>
      <c r="AI355" s="20">
        <f t="shared" si="317"/>
        <v>0</v>
      </c>
      <c r="AJ355" s="20">
        <f t="shared" si="318"/>
        <v>0</v>
      </c>
      <c r="AK355" s="20">
        <f t="shared" si="319"/>
        <v>0</v>
      </c>
      <c r="AL355" s="20">
        <f t="shared" si="320"/>
        <v>0</v>
      </c>
      <c r="AM355" s="20">
        <f t="shared" si="321"/>
        <v>0</v>
      </c>
      <c r="AN355" s="20">
        <v>9.7105263723742397E-3</v>
      </c>
      <c r="AO355" s="20">
        <f t="shared" si="322"/>
        <v>0</v>
      </c>
      <c r="AP355" s="20">
        <f t="shared" si="323"/>
        <v>0</v>
      </c>
      <c r="AQ355" s="20">
        <f t="shared" si="324"/>
        <v>0</v>
      </c>
      <c r="AR355" s="20">
        <v>2.4318</v>
      </c>
      <c r="AS355" s="20">
        <f t="shared" si="286"/>
        <v>0</v>
      </c>
      <c r="AT355" s="20">
        <f t="shared" si="325"/>
        <v>0</v>
      </c>
      <c r="AU355" s="20">
        <f t="shared" si="326"/>
        <v>0</v>
      </c>
      <c r="AV355" s="20">
        <f t="shared" si="327"/>
        <v>0</v>
      </c>
      <c r="AW355" s="20">
        <f t="shared" si="328"/>
        <v>0</v>
      </c>
      <c r="AX355" s="20">
        <f t="shared" si="329"/>
        <v>0</v>
      </c>
      <c r="AY355" s="20">
        <v>1.1320590830320554E-2</v>
      </c>
      <c r="AZ355" s="20">
        <f t="shared" si="330"/>
        <v>0</v>
      </c>
      <c r="BA355" s="20">
        <f t="shared" si="331"/>
        <v>0</v>
      </c>
      <c r="BB355" s="20">
        <f t="shared" si="332"/>
        <v>0</v>
      </c>
      <c r="BC355" s="20">
        <v>1.6318000000000001</v>
      </c>
      <c r="BD355" s="20">
        <f t="shared" si="287"/>
        <v>0</v>
      </c>
      <c r="BE355" s="20">
        <f t="shared" si="288"/>
        <v>0.25386273959770334</v>
      </c>
      <c r="BF355" s="20">
        <f t="shared" si="289"/>
        <v>0.24153776201629451</v>
      </c>
      <c r="BG355" s="20">
        <f t="shared" si="290"/>
        <v>0.26681882860291517</v>
      </c>
      <c r="BH355" s="20">
        <f t="shared" si="291"/>
        <v>0.22981305630765986</v>
      </c>
      <c r="BI355" s="20">
        <f t="shared" si="292"/>
        <v>0.28043845851062038</v>
      </c>
      <c r="BJ355" s="20">
        <f t="shared" si="293"/>
        <v>0</v>
      </c>
      <c r="BK355" s="20">
        <f t="shared" si="294"/>
        <v>0</v>
      </c>
      <c r="BL355" s="20">
        <f t="shared" si="295"/>
        <v>0</v>
      </c>
      <c r="BM355" s="20">
        <f t="shared" si="296"/>
        <v>0</v>
      </c>
      <c r="BN355" s="20">
        <f t="shared" si="297"/>
        <v>0</v>
      </c>
    </row>
    <row r="356" spans="1:66" x14ac:dyDescent="0.3">
      <c r="A356" s="20">
        <f t="shared" si="285"/>
        <v>339</v>
      </c>
      <c r="B356" s="20">
        <f t="shared" si="333"/>
        <v>0</v>
      </c>
      <c r="C356" s="20">
        <f t="shared" si="334"/>
        <v>0</v>
      </c>
      <c r="D356" s="20">
        <f t="shared" si="335"/>
        <v>0</v>
      </c>
      <c r="E356" s="20">
        <f t="shared" si="336"/>
        <v>0</v>
      </c>
      <c r="F356" s="20">
        <f t="shared" si="337"/>
        <v>0</v>
      </c>
      <c r="G356" s="20">
        <v>1.0605610877119642E-2</v>
      </c>
      <c r="H356" s="20">
        <f t="shared" si="338"/>
        <v>0</v>
      </c>
      <c r="I356" s="20">
        <f t="shared" si="339"/>
        <v>0</v>
      </c>
      <c r="J356" s="20">
        <f t="shared" si="340"/>
        <v>0</v>
      </c>
      <c r="K356" s="4">
        <v>2.0318000000000001</v>
      </c>
      <c r="L356" s="20">
        <f t="shared" si="298"/>
        <v>0</v>
      </c>
      <c r="M356" s="20">
        <f t="shared" si="299"/>
        <v>0</v>
      </c>
      <c r="N356" s="20">
        <f t="shared" si="300"/>
        <v>0</v>
      </c>
      <c r="O356" s="20">
        <f t="shared" si="301"/>
        <v>0</v>
      </c>
      <c r="P356" s="20">
        <f t="shared" si="302"/>
        <v>0</v>
      </c>
      <c r="Q356" s="20">
        <f t="shared" si="303"/>
        <v>0</v>
      </c>
      <c r="R356" s="20">
        <v>1.0175605072917149E-2</v>
      </c>
      <c r="S356" s="20">
        <f t="shared" si="304"/>
        <v>0</v>
      </c>
      <c r="T356" s="20">
        <f t="shared" si="305"/>
        <v>0</v>
      </c>
      <c r="U356" s="20">
        <f t="shared" si="306"/>
        <v>0</v>
      </c>
      <c r="V356" s="20">
        <v>2.2318000000000002</v>
      </c>
      <c r="W356" s="20">
        <f t="shared" si="307"/>
        <v>0</v>
      </c>
      <c r="X356" s="20">
        <f t="shared" si="308"/>
        <v>0</v>
      </c>
      <c r="Y356" s="20">
        <f t="shared" si="309"/>
        <v>0</v>
      </c>
      <c r="Z356" s="20">
        <f t="shared" si="310"/>
        <v>0</v>
      </c>
      <c r="AA356" s="20">
        <f t="shared" si="311"/>
        <v>0</v>
      </c>
      <c r="AB356" s="20">
        <f t="shared" si="312"/>
        <v>0</v>
      </c>
      <c r="AC356" s="20">
        <v>1.0990617337361952E-2</v>
      </c>
      <c r="AD356" s="20">
        <f t="shared" si="313"/>
        <v>0</v>
      </c>
      <c r="AE356" s="20">
        <f t="shared" si="314"/>
        <v>0</v>
      </c>
      <c r="AF356" s="20">
        <f t="shared" si="315"/>
        <v>0</v>
      </c>
      <c r="AG356" s="20">
        <v>1.8318000000000001</v>
      </c>
      <c r="AH356" s="20">
        <f t="shared" si="316"/>
        <v>0</v>
      </c>
      <c r="AI356" s="20">
        <f t="shared" si="317"/>
        <v>0</v>
      </c>
      <c r="AJ356" s="20">
        <f t="shared" si="318"/>
        <v>0</v>
      </c>
      <c r="AK356" s="20">
        <f t="shared" si="319"/>
        <v>0</v>
      </c>
      <c r="AL356" s="20">
        <f t="shared" si="320"/>
        <v>0</v>
      </c>
      <c r="AM356" s="20">
        <f t="shared" si="321"/>
        <v>0</v>
      </c>
      <c r="AN356" s="20">
        <v>9.7105263723742397E-3</v>
      </c>
      <c r="AO356" s="20">
        <f t="shared" si="322"/>
        <v>0</v>
      </c>
      <c r="AP356" s="20">
        <f t="shared" si="323"/>
        <v>0</v>
      </c>
      <c r="AQ356" s="20">
        <f t="shared" si="324"/>
        <v>0</v>
      </c>
      <c r="AR356" s="20">
        <v>2.4318</v>
      </c>
      <c r="AS356" s="20">
        <f t="shared" si="286"/>
        <v>0</v>
      </c>
      <c r="AT356" s="20">
        <f t="shared" si="325"/>
        <v>0</v>
      </c>
      <c r="AU356" s="20">
        <f t="shared" si="326"/>
        <v>0</v>
      </c>
      <c r="AV356" s="20">
        <f t="shared" si="327"/>
        <v>0</v>
      </c>
      <c r="AW356" s="20">
        <f t="shared" si="328"/>
        <v>0</v>
      </c>
      <c r="AX356" s="20">
        <f t="shared" si="329"/>
        <v>0</v>
      </c>
      <c r="AY356" s="20">
        <v>1.1320590830320554E-2</v>
      </c>
      <c r="AZ356" s="20">
        <f t="shared" si="330"/>
        <v>0</v>
      </c>
      <c r="BA356" s="20">
        <f t="shared" si="331"/>
        <v>0</v>
      </c>
      <c r="BB356" s="20">
        <f t="shared" si="332"/>
        <v>0</v>
      </c>
      <c r="BC356" s="20">
        <v>1.6318000000000001</v>
      </c>
      <c r="BD356" s="20">
        <f t="shared" si="287"/>
        <v>0</v>
      </c>
      <c r="BE356" s="20">
        <f t="shared" si="288"/>
        <v>0.25267376559456689</v>
      </c>
      <c r="BF356" s="20">
        <f t="shared" si="289"/>
        <v>0.24036663894831159</v>
      </c>
      <c r="BG356" s="20">
        <f t="shared" si="290"/>
        <v>0.26561323589368041</v>
      </c>
      <c r="BH356" s="20">
        <f t="shared" si="291"/>
        <v>0.22866085643562967</v>
      </c>
      <c r="BI356" s="20">
        <f t="shared" si="292"/>
        <v>0.27921765294770218</v>
      </c>
      <c r="BJ356" s="20">
        <f t="shared" si="293"/>
        <v>0</v>
      </c>
      <c r="BK356" s="20">
        <f t="shared" si="294"/>
        <v>0</v>
      </c>
      <c r="BL356" s="20">
        <f t="shared" si="295"/>
        <v>0</v>
      </c>
      <c r="BM356" s="20">
        <f t="shared" si="296"/>
        <v>0</v>
      </c>
      <c r="BN356" s="20">
        <f t="shared" si="297"/>
        <v>0</v>
      </c>
    </row>
    <row r="357" spans="1:66" x14ac:dyDescent="0.3">
      <c r="A357" s="20">
        <f t="shared" si="285"/>
        <v>340</v>
      </c>
      <c r="B357" s="20">
        <f t="shared" si="333"/>
        <v>0</v>
      </c>
      <c r="C357" s="20">
        <f t="shared" si="334"/>
        <v>0</v>
      </c>
      <c r="D357" s="20">
        <f t="shared" si="335"/>
        <v>0</v>
      </c>
      <c r="E357" s="20">
        <f t="shared" si="336"/>
        <v>0</v>
      </c>
      <c r="F357" s="20">
        <f t="shared" si="337"/>
        <v>0</v>
      </c>
      <c r="G357" s="20">
        <v>1.0605610877119642E-2</v>
      </c>
      <c r="H357" s="20">
        <f t="shared" si="338"/>
        <v>0</v>
      </c>
      <c r="I357" s="20">
        <f t="shared" si="339"/>
        <v>0</v>
      </c>
      <c r="J357" s="20">
        <f t="shared" si="340"/>
        <v>0</v>
      </c>
      <c r="K357" s="4">
        <v>2.0318000000000001</v>
      </c>
      <c r="L357" s="20">
        <f t="shared" si="298"/>
        <v>0</v>
      </c>
      <c r="M357" s="20">
        <f t="shared" si="299"/>
        <v>0</v>
      </c>
      <c r="N357" s="20">
        <f t="shared" si="300"/>
        <v>0</v>
      </c>
      <c r="O357" s="20">
        <f t="shared" si="301"/>
        <v>0</v>
      </c>
      <c r="P357" s="20">
        <f t="shared" si="302"/>
        <v>0</v>
      </c>
      <c r="Q357" s="20">
        <f t="shared" si="303"/>
        <v>0</v>
      </c>
      <c r="R357" s="20">
        <v>1.0175605072917149E-2</v>
      </c>
      <c r="S357" s="20">
        <f t="shared" si="304"/>
        <v>0</v>
      </c>
      <c r="T357" s="20">
        <f t="shared" si="305"/>
        <v>0</v>
      </c>
      <c r="U357" s="20">
        <f t="shared" si="306"/>
        <v>0</v>
      </c>
      <c r="V357" s="20">
        <v>2.2318000000000002</v>
      </c>
      <c r="W357" s="20">
        <f t="shared" si="307"/>
        <v>0</v>
      </c>
      <c r="X357" s="20">
        <f t="shared" si="308"/>
        <v>0</v>
      </c>
      <c r="Y357" s="20">
        <f t="shared" si="309"/>
        <v>0</v>
      </c>
      <c r="Z357" s="20">
        <f t="shared" si="310"/>
        <v>0</v>
      </c>
      <c r="AA357" s="20">
        <f t="shared" si="311"/>
        <v>0</v>
      </c>
      <c r="AB357" s="20">
        <f t="shared" si="312"/>
        <v>0</v>
      </c>
      <c r="AC357" s="20">
        <v>1.0990617337361952E-2</v>
      </c>
      <c r="AD357" s="20">
        <f t="shared" si="313"/>
        <v>0</v>
      </c>
      <c r="AE357" s="20">
        <f t="shared" si="314"/>
        <v>0</v>
      </c>
      <c r="AF357" s="20">
        <f t="shared" si="315"/>
        <v>0</v>
      </c>
      <c r="AG357" s="20">
        <v>1.8318000000000001</v>
      </c>
      <c r="AH357" s="20">
        <f t="shared" si="316"/>
        <v>0</v>
      </c>
      <c r="AI357" s="20">
        <f t="shared" si="317"/>
        <v>0</v>
      </c>
      <c r="AJ357" s="20">
        <f t="shared" si="318"/>
        <v>0</v>
      </c>
      <c r="AK357" s="20">
        <f t="shared" si="319"/>
        <v>0</v>
      </c>
      <c r="AL357" s="20">
        <f t="shared" si="320"/>
        <v>0</v>
      </c>
      <c r="AM357" s="20">
        <f t="shared" si="321"/>
        <v>0</v>
      </c>
      <c r="AN357" s="20">
        <v>9.7105263723742397E-3</v>
      </c>
      <c r="AO357" s="20">
        <f t="shared" si="322"/>
        <v>0</v>
      </c>
      <c r="AP357" s="20">
        <f t="shared" si="323"/>
        <v>0</v>
      </c>
      <c r="AQ357" s="20">
        <f t="shared" si="324"/>
        <v>0</v>
      </c>
      <c r="AR357" s="20">
        <v>2.4318</v>
      </c>
      <c r="AS357" s="20">
        <f t="shared" si="286"/>
        <v>0</v>
      </c>
      <c r="AT357" s="20">
        <f t="shared" si="325"/>
        <v>0</v>
      </c>
      <c r="AU357" s="20">
        <f t="shared" si="326"/>
        <v>0</v>
      </c>
      <c r="AV357" s="20">
        <f t="shared" si="327"/>
        <v>0</v>
      </c>
      <c r="AW357" s="20">
        <f t="shared" si="328"/>
        <v>0</v>
      </c>
      <c r="AX357" s="20">
        <f t="shared" si="329"/>
        <v>0</v>
      </c>
      <c r="AY357" s="20">
        <v>1.1320590830320554E-2</v>
      </c>
      <c r="AZ357" s="20">
        <f t="shared" si="330"/>
        <v>0</v>
      </c>
      <c r="BA357" s="20">
        <f t="shared" si="331"/>
        <v>0</v>
      </c>
      <c r="BB357" s="20">
        <f t="shared" si="332"/>
        <v>0</v>
      </c>
      <c r="BC357" s="20">
        <v>1.6318000000000001</v>
      </c>
      <c r="BD357" s="20">
        <f t="shared" si="287"/>
        <v>0</v>
      </c>
      <c r="BE357" s="20">
        <f t="shared" si="288"/>
        <v>0.25149036018799714</v>
      </c>
      <c r="BF357" s="20">
        <f t="shared" si="289"/>
        <v>0.23920119420254593</v>
      </c>
      <c r="BG357" s="20">
        <f t="shared" si="290"/>
        <v>0.26441309052782908</v>
      </c>
      <c r="BH357" s="20">
        <f t="shared" si="291"/>
        <v>0.22751443327866708</v>
      </c>
      <c r="BI357" s="20">
        <f t="shared" si="292"/>
        <v>0.27800216179932741</v>
      </c>
      <c r="BJ357" s="20">
        <f t="shared" si="293"/>
        <v>0</v>
      </c>
      <c r="BK357" s="20">
        <f t="shared" si="294"/>
        <v>0</v>
      </c>
      <c r="BL357" s="20">
        <f t="shared" si="295"/>
        <v>0</v>
      </c>
      <c r="BM357" s="20">
        <f t="shared" si="296"/>
        <v>0</v>
      </c>
      <c r="BN357" s="20">
        <f t="shared" si="297"/>
        <v>0</v>
      </c>
    </row>
    <row r="358" spans="1:66" x14ac:dyDescent="0.3">
      <c r="A358" s="20">
        <f t="shared" si="285"/>
        <v>341</v>
      </c>
      <c r="B358" s="20">
        <f t="shared" si="333"/>
        <v>0</v>
      </c>
      <c r="C358" s="20">
        <f t="shared" si="334"/>
        <v>0</v>
      </c>
      <c r="D358" s="20">
        <f t="shared" si="335"/>
        <v>0</v>
      </c>
      <c r="E358" s="20">
        <f t="shared" si="336"/>
        <v>0</v>
      </c>
      <c r="F358" s="20">
        <f t="shared" si="337"/>
        <v>0</v>
      </c>
      <c r="G358" s="20">
        <v>1.0605610877119642E-2</v>
      </c>
      <c r="H358" s="20">
        <f t="shared" si="338"/>
        <v>0</v>
      </c>
      <c r="I358" s="20">
        <f t="shared" si="339"/>
        <v>0</v>
      </c>
      <c r="J358" s="20">
        <f t="shared" si="340"/>
        <v>0</v>
      </c>
      <c r="K358" s="4">
        <v>2.0318000000000001</v>
      </c>
      <c r="L358" s="20">
        <f t="shared" si="298"/>
        <v>0</v>
      </c>
      <c r="M358" s="20">
        <f t="shared" si="299"/>
        <v>0</v>
      </c>
      <c r="N358" s="20">
        <f t="shared" si="300"/>
        <v>0</v>
      </c>
      <c r="O358" s="20">
        <f t="shared" si="301"/>
        <v>0</v>
      </c>
      <c r="P358" s="20">
        <f t="shared" si="302"/>
        <v>0</v>
      </c>
      <c r="Q358" s="20">
        <f t="shared" si="303"/>
        <v>0</v>
      </c>
      <c r="R358" s="20">
        <v>1.0175605072917149E-2</v>
      </c>
      <c r="S358" s="20">
        <f t="shared" si="304"/>
        <v>0</v>
      </c>
      <c r="T358" s="20">
        <f t="shared" si="305"/>
        <v>0</v>
      </c>
      <c r="U358" s="20">
        <f t="shared" si="306"/>
        <v>0</v>
      </c>
      <c r="V358" s="20">
        <v>2.2318000000000002</v>
      </c>
      <c r="W358" s="20">
        <f t="shared" si="307"/>
        <v>0</v>
      </c>
      <c r="X358" s="20">
        <f t="shared" si="308"/>
        <v>0</v>
      </c>
      <c r="Y358" s="20">
        <f t="shared" si="309"/>
        <v>0</v>
      </c>
      <c r="Z358" s="20">
        <f t="shared" si="310"/>
        <v>0</v>
      </c>
      <c r="AA358" s="20">
        <f t="shared" si="311"/>
        <v>0</v>
      </c>
      <c r="AB358" s="20">
        <f t="shared" si="312"/>
        <v>0</v>
      </c>
      <c r="AC358" s="20">
        <v>1.0990617337361952E-2</v>
      </c>
      <c r="AD358" s="20">
        <f t="shared" si="313"/>
        <v>0</v>
      </c>
      <c r="AE358" s="20">
        <f t="shared" si="314"/>
        <v>0</v>
      </c>
      <c r="AF358" s="20">
        <f t="shared" si="315"/>
        <v>0</v>
      </c>
      <c r="AG358" s="20">
        <v>1.8318000000000001</v>
      </c>
      <c r="AH358" s="20">
        <f t="shared" si="316"/>
        <v>0</v>
      </c>
      <c r="AI358" s="20">
        <f t="shared" si="317"/>
        <v>0</v>
      </c>
      <c r="AJ358" s="20">
        <f t="shared" si="318"/>
        <v>0</v>
      </c>
      <c r="AK358" s="20">
        <f t="shared" si="319"/>
        <v>0</v>
      </c>
      <c r="AL358" s="20">
        <f t="shared" si="320"/>
        <v>0</v>
      </c>
      <c r="AM358" s="20">
        <f t="shared" si="321"/>
        <v>0</v>
      </c>
      <c r="AN358" s="20">
        <v>9.7105263723742397E-3</v>
      </c>
      <c r="AO358" s="20">
        <f t="shared" si="322"/>
        <v>0</v>
      </c>
      <c r="AP358" s="20">
        <f t="shared" si="323"/>
        <v>0</v>
      </c>
      <c r="AQ358" s="20">
        <f t="shared" si="324"/>
        <v>0</v>
      </c>
      <c r="AR358" s="20">
        <v>2.4318</v>
      </c>
      <c r="AS358" s="20">
        <f t="shared" si="286"/>
        <v>0</v>
      </c>
      <c r="AT358" s="20">
        <f t="shared" si="325"/>
        <v>0</v>
      </c>
      <c r="AU358" s="20">
        <f t="shared" si="326"/>
        <v>0</v>
      </c>
      <c r="AV358" s="20">
        <f t="shared" si="327"/>
        <v>0</v>
      </c>
      <c r="AW358" s="20">
        <f t="shared" si="328"/>
        <v>0</v>
      </c>
      <c r="AX358" s="20">
        <f t="shared" si="329"/>
        <v>0</v>
      </c>
      <c r="AY358" s="20">
        <v>1.1320590830320554E-2</v>
      </c>
      <c r="AZ358" s="20">
        <f t="shared" si="330"/>
        <v>0</v>
      </c>
      <c r="BA358" s="20">
        <f t="shared" si="331"/>
        <v>0</v>
      </c>
      <c r="BB358" s="20">
        <f t="shared" si="332"/>
        <v>0</v>
      </c>
      <c r="BC358" s="20">
        <v>1.6318000000000001</v>
      </c>
      <c r="BD358" s="20">
        <f t="shared" si="287"/>
        <v>0</v>
      </c>
      <c r="BE358" s="20">
        <f t="shared" si="288"/>
        <v>0.2503124972972996</v>
      </c>
      <c r="BF358" s="20">
        <f t="shared" si="289"/>
        <v>0.23804140024701212</v>
      </c>
      <c r="BG358" s="20">
        <f t="shared" si="290"/>
        <v>0.26321836789211511</v>
      </c>
      <c r="BH358" s="20">
        <f t="shared" si="291"/>
        <v>0.22637375787440386</v>
      </c>
      <c r="BI358" s="20">
        <f t="shared" si="292"/>
        <v>0.27679196193077032</v>
      </c>
      <c r="BJ358" s="20">
        <f t="shared" si="293"/>
        <v>0</v>
      </c>
      <c r="BK358" s="20">
        <f t="shared" si="294"/>
        <v>0</v>
      </c>
      <c r="BL358" s="20">
        <f t="shared" si="295"/>
        <v>0</v>
      </c>
      <c r="BM358" s="20">
        <f t="shared" si="296"/>
        <v>0</v>
      </c>
      <c r="BN358" s="20">
        <f t="shared" si="297"/>
        <v>0</v>
      </c>
    </row>
    <row r="359" spans="1:66" x14ac:dyDescent="0.3">
      <c r="A359" s="20">
        <f t="shared" si="285"/>
        <v>342</v>
      </c>
      <c r="B359" s="20">
        <f t="shared" si="333"/>
        <v>0</v>
      </c>
      <c r="C359" s="20">
        <f t="shared" si="334"/>
        <v>0</v>
      </c>
      <c r="D359" s="20">
        <f t="shared" si="335"/>
        <v>0</v>
      </c>
      <c r="E359" s="20">
        <f t="shared" si="336"/>
        <v>0</v>
      </c>
      <c r="F359" s="20">
        <f t="shared" si="337"/>
        <v>0</v>
      </c>
      <c r="G359" s="20">
        <v>1.0605610877119642E-2</v>
      </c>
      <c r="H359" s="20">
        <f t="shared" si="338"/>
        <v>0</v>
      </c>
      <c r="I359" s="20">
        <f t="shared" si="339"/>
        <v>0</v>
      </c>
      <c r="J359" s="20">
        <f t="shared" si="340"/>
        <v>0</v>
      </c>
      <c r="K359" s="4">
        <v>2.0318000000000001</v>
      </c>
      <c r="L359" s="20">
        <f t="shared" si="298"/>
        <v>0</v>
      </c>
      <c r="M359" s="20">
        <f t="shared" si="299"/>
        <v>0</v>
      </c>
      <c r="N359" s="20">
        <f t="shared" si="300"/>
        <v>0</v>
      </c>
      <c r="O359" s="20">
        <f t="shared" si="301"/>
        <v>0</v>
      </c>
      <c r="P359" s="20">
        <f t="shared" si="302"/>
        <v>0</v>
      </c>
      <c r="Q359" s="20">
        <f t="shared" si="303"/>
        <v>0</v>
      </c>
      <c r="R359" s="20">
        <v>1.0175605072917149E-2</v>
      </c>
      <c r="S359" s="20">
        <f t="shared" si="304"/>
        <v>0</v>
      </c>
      <c r="T359" s="20">
        <f t="shared" si="305"/>
        <v>0</v>
      </c>
      <c r="U359" s="20">
        <f t="shared" si="306"/>
        <v>0</v>
      </c>
      <c r="V359" s="20">
        <v>2.2318000000000002</v>
      </c>
      <c r="W359" s="20">
        <f t="shared" si="307"/>
        <v>0</v>
      </c>
      <c r="X359" s="20">
        <f t="shared" si="308"/>
        <v>0</v>
      </c>
      <c r="Y359" s="20">
        <f t="shared" si="309"/>
        <v>0</v>
      </c>
      <c r="Z359" s="20">
        <f t="shared" si="310"/>
        <v>0</v>
      </c>
      <c r="AA359" s="20">
        <f t="shared" si="311"/>
        <v>0</v>
      </c>
      <c r="AB359" s="20">
        <f t="shared" si="312"/>
        <v>0</v>
      </c>
      <c r="AC359" s="20">
        <v>1.0990617337361952E-2</v>
      </c>
      <c r="AD359" s="20">
        <f t="shared" si="313"/>
        <v>0</v>
      </c>
      <c r="AE359" s="20">
        <f t="shared" si="314"/>
        <v>0</v>
      </c>
      <c r="AF359" s="20">
        <f t="shared" si="315"/>
        <v>0</v>
      </c>
      <c r="AG359" s="20">
        <v>1.8318000000000001</v>
      </c>
      <c r="AH359" s="20">
        <f t="shared" si="316"/>
        <v>0</v>
      </c>
      <c r="AI359" s="20">
        <f t="shared" si="317"/>
        <v>0</v>
      </c>
      <c r="AJ359" s="20">
        <f t="shared" si="318"/>
        <v>0</v>
      </c>
      <c r="AK359" s="20">
        <f t="shared" si="319"/>
        <v>0</v>
      </c>
      <c r="AL359" s="20">
        <f t="shared" si="320"/>
        <v>0</v>
      </c>
      <c r="AM359" s="20">
        <f t="shared" si="321"/>
        <v>0</v>
      </c>
      <c r="AN359" s="20">
        <v>9.7105263723742397E-3</v>
      </c>
      <c r="AO359" s="20">
        <f t="shared" si="322"/>
        <v>0</v>
      </c>
      <c r="AP359" s="20">
        <f t="shared" si="323"/>
        <v>0</v>
      </c>
      <c r="AQ359" s="20">
        <f t="shared" si="324"/>
        <v>0</v>
      </c>
      <c r="AR359" s="20">
        <v>2.4318</v>
      </c>
      <c r="AS359" s="20">
        <f t="shared" si="286"/>
        <v>0</v>
      </c>
      <c r="AT359" s="20">
        <f t="shared" si="325"/>
        <v>0</v>
      </c>
      <c r="AU359" s="20">
        <f t="shared" si="326"/>
        <v>0</v>
      </c>
      <c r="AV359" s="20">
        <f t="shared" si="327"/>
        <v>0</v>
      </c>
      <c r="AW359" s="20">
        <f t="shared" si="328"/>
        <v>0</v>
      </c>
      <c r="AX359" s="20">
        <f t="shared" si="329"/>
        <v>0</v>
      </c>
      <c r="AY359" s="20">
        <v>1.1320590830320554E-2</v>
      </c>
      <c r="AZ359" s="20">
        <f t="shared" si="330"/>
        <v>0</v>
      </c>
      <c r="BA359" s="20">
        <f t="shared" si="331"/>
        <v>0</v>
      </c>
      <c r="BB359" s="20">
        <f t="shared" si="332"/>
        <v>0</v>
      </c>
      <c r="BC359" s="20">
        <v>1.6318000000000001</v>
      </c>
      <c r="BD359" s="20">
        <f t="shared" si="287"/>
        <v>0</v>
      </c>
      <c r="BE359" s="20">
        <f t="shared" si="288"/>
        <v>0.2491401509639295</v>
      </c>
      <c r="BF359" s="20">
        <f t="shared" si="289"/>
        <v>0.23688722968321671</v>
      </c>
      <c r="BG359" s="20">
        <f t="shared" si="290"/>
        <v>0.2620290434845049</v>
      </c>
      <c r="BH359" s="20">
        <f t="shared" si="291"/>
        <v>0.22523880140567867</v>
      </c>
      <c r="BI359" s="20">
        <f t="shared" si="292"/>
        <v>0.27558703030801524</v>
      </c>
      <c r="BJ359" s="20">
        <f t="shared" si="293"/>
        <v>0</v>
      </c>
      <c r="BK359" s="20">
        <f t="shared" si="294"/>
        <v>0</v>
      </c>
      <c r="BL359" s="20">
        <f t="shared" si="295"/>
        <v>0</v>
      </c>
      <c r="BM359" s="20">
        <f t="shared" si="296"/>
        <v>0</v>
      </c>
      <c r="BN359" s="20">
        <f t="shared" si="297"/>
        <v>0</v>
      </c>
    </row>
    <row r="360" spans="1:66" x14ac:dyDescent="0.3">
      <c r="A360" s="20">
        <f t="shared" si="285"/>
        <v>343</v>
      </c>
      <c r="B360" s="20">
        <f t="shared" si="333"/>
        <v>0</v>
      </c>
      <c r="C360" s="20">
        <f t="shared" si="334"/>
        <v>0</v>
      </c>
      <c r="D360" s="20">
        <f t="shared" si="335"/>
        <v>0</v>
      </c>
      <c r="E360" s="20">
        <f t="shared" si="336"/>
        <v>0</v>
      </c>
      <c r="F360" s="20">
        <f t="shared" si="337"/>
        <v>0</v>
      </c>
      <c r="G360" s="20">
        <v>1.0605610877119642E-2</v>
      </c>
      <c r="H360" s="20">
        <f t="shared" si="338"/>
        <v>0</v>
      </c>
      <c r="I360" s="20">
        <f t="shared" si="339"/>
        <v>0</v>
      </c>
      <c r="J360" s="20">
        <f t="shared" si="340"/>
        <v>0</v>
      </c>
      <c r="K360" s="4">
        <v>2.0318000000000001</v>
      </c>
      <c r="L360" s="20">
        <f t="shared" si="298"/>
        <v>0</v>
      </c>
      <c r="M360" s="20">
        <f t="shared" si="299"/>
        <v>0</v>
      </c>
      <c r="N360" s="20">
        <f t="shared" si="300"/>
        <v>0</v>
      </c>
      <c r="O360" s="20">
        <f t="shared" si="301"/>
        <v>0</v>
      </c>
      <c r="P360" s="20">
        <f t="shared" si="302"/>
        <v>0</v>
      </c>
      <c r="Q360" s="20">
        <f t="shared" si="303"/>
        <v>0</v>
      </c>
      <c r="R360" s="20">
        <v>1.0175605072917149E-2</v>
      </c>
      <c r="S360" s="20">
        <f t="shared" si="304"/>
        <v>0</v>
      </c>
      <c r="T360" s="20">
        <f t="shared" si="305"/>
        <v>0</v>
      </c>
      <c r="U360" s="20">
        <f t="shared" si="306"/>
        <v>0</v>
      </c>
      <c r="V360" s="20">
        <v>2.2318000000000002</v>
      </c>
      <c r="W360" s="20">
        <f t="shared" si="307"/>
        <v>0</v>
      </c>
      <c r="X360" s="20">
        <f t="shared" si="308"/>
        <v>0</v>
      </c>
      <c r="Y360" s="20">
        <f t="shared" si="309"/>
        <v>0</v>
      </c>
      <c r="Z360" s="20">
        <f t="shared" si="310"/>
        <v>0</v>
      </c>
      <c r="AA360" s="20">
        <f t="shared" si="311"/>
        <v>0</v>
      </c>
      <c r="AB360" s="20">
        <f t="shared" si="312"/>
        <v>0</v>
      </c>
      <c r="AC360" s="20">
        <v>1.0990617337361952E-2</v>
      </c>
      <c r="AD360" s="20">
        <f t="shared" si="313"/>
        <v>0</v>
      </c>
      <c r="AE360" s="20">
        <f t="shared" si="314"/>
        <v>0</v>
      </c>
      <c r="AF360" s="20">
        <f t="shared" si="315"/>
        <v>0</v>
      </c>
      <c r="AG360" s="20">
        <v>1.8318000000000001</v>
      </c>
      <c r="AH360" s="20">
        <f t="shared" si="316"/>
        <v>0</v>
      </c>
      <c r="AI360" s="20">
        <f t="shared" si="317"/>
        <v>0</v>
      </c>
      <c r="AJ360" s="20">
        <f t="shared" si="318"/>
        <v>0</v>
      </c>
      <c r="AK360" s="20">
        <f t="shared" si="319"/>
        <v>0</v>
      </c>
      <c r="AL360" s="20">
        <f t="shared" si="320"/>
        <v>0</v>
      </c>
      <c r="AM360" s="20">
        <f t="shared" si="321"/>
        <v>0</v>
      </c>
      <c r="AN360" s="20">
        <v>9.7105263723742397E-3</v>
      </c>
      <c r="AO360" s="20">
        <f t="shared" si="322"/>
        <v>0</v>
      </c>
      <c r="AP360" s="20">
        <f t="shared" si="323"/>
        <v>0</v>
      </c>
      <c r="AQ360" s="20">
        <f t="shared" si="324"/>
        <v>0</v>
      </c>
      <c r="AR360" s="20">
        <v>2.4318</v>
      </c>
      <c r="AS360" s="20">
        <f t="shared" si="286"/>
        <v>0</v>
      </c>
      <c r="AT360" s="20">
        <f t="shared" si="325"/>
        <v>0</v>
      </c>
      <c r="AU360" s="20">
        <f t="shared" si="326"/>
        <v>0</v>
      </c>
      <c r="AV360" s="20">
        <f t="shared" si="327"/>
        <v>0</v>
      </c>
      <c r="AW360" s="20">
        <f t="shared" si="328"/>
        <v>0</v>
      </c>
      <c r="AX360" s="20">
        <f t="shared" si="329"/>
        <v>0</v>
      </c>
      <c r="AY360" s="20">
        <v>1.1320590830320554E-2</v>
      </c>
      <c r="AZ360" s="20">
        <f t="shared" si="330"/>
        <v>0</v>
      </c>
      <c r="BA360" s="20">
        <f t="shared" si="331"/>
        <v>0</v>
      </c>
      <c r="BB360" s="20">
        <f t="shared" si="332"/>
        <v>0</v>
      </c>
      <c r="BC360" s="20">
        <v>1.6318000000000001</v>
      </c>
      <c r="BD360" s="20">
        <f t="shared" si="287"/>
        <v>0</v>
      </c>
      <c r="BE360" s="20">
        <f t="shared" si="288"/>
        <v>0.24797329535091978</v>
      </c>
      <c r="BF360" s="20">
        <f t="shared" si="289"/>
        <v>0.23573865524551091</v>
      </c>
      <c r="BG360" s="20">
        <f t="shared" si="290"/>
        <v>0.26084509291367464</v>
      </c>
      <c r="BH360" s="20">
        <f t="shared" si="291"/>
        <v>0.22410953519980903</v>
      </c>
      <c r="BI360" s="20">
        <f t="shared" si="292"/>
        <v>0.27438734399731829</v>
      </c>
      <c r="BJ360" s="20">
        <f t="shared" si="293"/>
        <v>0</v>
      </c>
      <c r="BK360" s="20">
        <f t="shared" si="294"/>
        <v>0</v>
      </c>
      <c r="BL360" s="20">
        <f t="shared" si="295"/>
        <v>0</v>
      </c>
      <c r="BM360" s="20">
        <f t="shared" si="296"/>
        <v>0</v>
      </c>
      <c r="BN360" s="20">
        <f t="shared" si="297"/>
        <v>0</v>
      </c>
    </row>
    <row r="361" spans="1:66" x14ac:dyDescent="0.3">
      <c r="A361" s="20">
        <f t="shared" si="285"/>
        <v>344</v>
      </c>
      <c r="B361" s="20">
        <f t="shared" si="333"/>
        <v>0</v>
      </c>
      <c r="C361" s="20">
        <f t="shared" si="334"/>
        <v>0</v>
      </c>
      <c r="D361" s="20">
        <f t="shared" si="335"/>
        <v>0</v>
      </c>
      <c r="E361" s="20">
        <f t="shared" si="336"/>
        <v>0</v>
      </c>
      <c r="F361" s="20">
        <f t="shared" si="337"/>
        <v>0</v>
      </c>
      <c r="G361" s="20">
        <v>1.0605610877119642E-2</v>
      </c>
      <c r="H361" s="20">
        <f t="shared" si="338"/>
        <v>0</v>
      </c>
      <c r="I361" s="20">
        <f t="shared" si="339"/>
        <v>0</v>
      </c>
      <c r="J361" s="20">
        <f t="shared" si="340"/>
        <v>0</v>
      </c>
      <c r="K361" s="4">
        <v>2.0318000000000001</v>
      </c>
      <c r="L361" s="20">
        <f t="shared" si="298"/>
        <v>0</v>
      </c>
      <c r="M361" s="20">
        <f t="shared" si="299"/>
        <v>0</v>
      </c>
      <c r="N361" s="20">
        <f t="shared" si="300"/>
        <v>0</v>
      </c>
      <c r="O361" s="20">
        <f t="shared" si="301"/>
        <v>0</v>
      </c>
      <c r="P361" s="20">
        <f t="shared" si="302"/>
        <v>0</v>
      </c>
      <c r="Q361" s="20">
        <f t="shared" si="303"/>
        <v>0</v>
      </c>
      <c r="R361" s="20">
        <v>1.0175605072917149E-2</v>
      </c>
      <c r="S361" s="20">
        <f t="shared" si="304"/>
        <v>0</v>
      </c>
      <c r="T361" s="20">
        <f t="shared" si="305"/>
        <v>0</v>
      </c>
      <c r="U361" s="20">
        <f t="shared" si="306"/>
        <v>0</v>
      </c>
      <c r="V361" s="20">
        <v>2.2318000000000002</v>
      </c>
      <c r="W361" s="20">
        <f t="shared" si="307"/>
        <v>0</v>
      </c>
      <c r="X361" s="20">
        <f t="shared" si="308"/>
        <v>0</v>
      </c>
      <c r="Y361" s="20">
        <f t="shared" si="309"/>
        <v>0</v>
      </c>
      <c r="Z361" s="20">
        <f t="shared" si="310"/>
        <v>0</v>
      </c>
      <c r="AA361" s="20">
        <f t="shared" si="311"/>
        <v>0</v>
      </c>
      <c r="AB361" s="20">
        <f t="shared" si="312"/>
        <v>0</v>
      </c>
      <c r="AC361" s="20">
        <v>1.0990617337361952E-2</v>
      </c>
      <c r="AD361" s="20">
        <f t="shared" si="313"/>
        <v>0</v>
      </c>
      <c r="AE361" s="20">
        <f t="shared" si="314"/>
        <v>0</v>
      </c>
      <c r="AF361" s="20">
        <f t="shared" si="315"/>
        <v>0</v>
      </c>
      <c r="AG361" s="20">
        <v>1.8318000000000001</v>
      </c>
      <c r="AH361" s="20">
        <f t="shared" si="316"/>
        <v>0</v>
      </c>
      <c r="AI361" s="20">
        <f t="shared" si="317"/>
        <v>0</v>
      </c>
      <c r="AJ361" s="20">
        <f t="shared" si="318"/>
        <v>0</v>
      </c>
      <c r="AK361" s="20">
        <f t="shared" si="319"/>
        <v>0</v>
      </c>
      <c r="AL361" s="20">
        <f t="shared" si="320"/>
        <v>0</v>
      </c>
      <c r="AM361" s="20">
        <f t="shared" si="321"/>
        <v>0</v>
      </c>
      <c r="AN361" s="20">
        <v>9.7105263723742397E-3</v>
      </c>
      <c r="AO361" s="20">
        <f t="shared" si="322"/>
        <v>0</v>
      </c>
      <c r="AP361" s="20">
        <f t="shared" si="323"/>
        <v>0</v>
      </c>
      <c r="AQ361" s="20">
        <f t="shared" si="324"/>
        <v>0</v>
      </c>
      <c r="AR361" s="20">
        <v>2.4318</v>
      </c>
      <c r="AS361" s="20">
        <f t="shared" si="286"/>
        <v>0</v>
      </c>
      <c r="AT361" s="20">
        <f t="shared" si="325"/>
        <v>0</v>
      </c>
      <c r="AU361" s="20">
        <f t="shared" si="326"/>
        <v>0</v>
      </c>
      <c r="AV361" s="20">
        <f t="shared" si="327"/>
        <v>0</v>
      </c>
      <c r="AW361" s="20">
        <f t="shared" si="328"/>
        <v>0</v>
      </c>
      <c r="AX361" s="20">
        <f t="shared" si="329"/>
        <v>0</v>
      </c>
      <c r="AY361" s="20">
        <v>1.1320590830320554E-2</v>
      </c>
      <c r="AZ361" s="20">
        <f t="shared" si="330"/>
        <v>0</v>
      </c>
      <c r="BA361" s="20">
        <f t="shared" si="331"/>
        <v>0</v>
      </c>
      <c r="BB361" s="20">
        <f t="shared" si="332"/>
        <v>0</v>
      </c>
      <c r="BC361" s="20">
        <v>1.6318000000000001</v>
      </c>
      <c r="BD361" s="20">
        <f t="shared" si="287"/>
        <v>0</v>
      </c>
      <c r="BE361" s="20">
        <f t="shared" si="288"/>
        <v>0.24681190474231157</v>
      </c>
      <c r="BF361" s="20">
        <f t="shared" si="289"/>
        <v>0.23459564980044653</v>
      </c>
      <c r="BG361" s="20">
        <f t="shared" si="290"/>
        <v>0.25966649189851015</v>
      </c>
      <c r="BH361" s="20">
        <f t="shared" si="291"/>
        <v>0.22298593072786693</v>
      </c>
      <c r="BI361" s="20">
        <f t="shared" si="292"/>
        <v>0.27319288016477089</v>
      </c>
      <c r="BJ361" s="20">
        <f t="shared" si="293"/>
        <v>0</v>
      </c>
      <c r="BK361" s="20">
        <f t="shared" si="294"/>
        <v>0</v>
      </c>
      <c r="BL361" s="20">
        <f t="shared" si="295"/>
        <v>0</v>
      </c>
      <c r="BM361" s="20">
        <f t="shared" si="296"/>
        <v>0</v>
      </c>
      <c r="BN361" s="20">
        <f t="shared" si="297"/>
        <v>0</v>
      </c>
    </row>
    <row r="362" spans="1:66" x14ac:dyDescent="0.3">
      <c r="A362" s="20">
        <f t="shared" si="285"/>
        <v>345</v>
      </c>
      <c r="B362" s="20">
        <f t="shared" si="333"/>
        <v>0</v>
      </c>
      <c r="C362" s="20">
        <f t="shared" si="334"/>
        <v>0</v>
      </c>
      <c r="D362" s="20">
        <f t="shared" si="335"/>
        <v>0</v>
      </c>
      <c r="E362" s="20">
        <f t="shared" si="336"/>
        <v>0</v>
      </c>
      <c r="F362" s="20">
        <f t="shared" si="337"/>
        <v>0</v>
      </c>
      <c r="G362" s="20">
        <v>1.0605610877119642E-2</v>
      </c>
      <c r="H362" s="20">
        <f t="shared" si="338"/>
        <v>0</v>
      </c>
      <c r="I362" s="20">
        <f t="shared" si="339"/>
        <v>0</v>
      </c>
      <c r="J362" s="20">
        <f t="shared" si="340"/>
        <v>0</v>
      </c>
      <c r="K362" s="4">
        <v>2.0318000000000001</v>
      </c>
      <c r="L362" s="20">
        <f t="shared" si="298"/>
        <v>0</v>
      </c>
      <c r="M362" s="20">
        <f t="shared" si="299"/>
        <v>0</v>
      </c>
      <c r="N362" s="20">
        <f t="shared" si="300"/>
        <v>0</v>
      </c>
      <c r="O362" s="20">
        <f t="shared" si="301"/>
        <v>0</v>
      </c>
      <c r="P362" s="20">
        <f t="shared" si="302"/>
        <v>0</v>
      </c>
      <c r="Q362" s="20">
        <f t="shared" si="303"/>
        <v>0</v>
      </c>
      <c r="R362" s="20">
        <v>1.0175605072917149E-2</v>
      </c>
      <c r="S362" s="20">
        <f t="shared" si="304"/>
        <v>0</v>
      </c>
      <c r="T362" s="20">
        <f t="shared" si="305"/>
        <v>0</v>
      </c>
      <c r="U362" s="20">
        <f t="shared" si="306"/>
        <v>0</v>
      </c>
      <c r="V362" s="20">
        <v>2.2318000000000002</v>
      </c>
      <c r="W362" s="20">
        <f t="shared" si="307"/>
        <v>0</v>
      </c>
      <c r="X362" s="20">
        <f t="shared" si="308"/>
        <v>0</v>
      </c>
      <c r="Y362" s="20">
        <f t="shared" si="309"/>
        <v>0</v>
      </c>
      <c r="Z362" s="20">
        <f t="shared" si="310"/>
        <v>0</v>
      </c>
      <c r="AA362" s="20">
        <f t="shared" si="311"/>
        <v>0</v>
      </c>
      <c r="AB362" s="20">
        <f t="shared" si="312"/>
        <v>0</v>
      </c>
      <c r="AC362" s="20">
        <v>1.0990617337361952E-2</v>
      </c>
      <c r="AD362" s="20">
        <f t="shared" si="313"/>
        <v>0</v>
      </c>
      <c r="AE362" s="20">
        <f t="shared" si="314"/>
        <v>0</v>
      </c>
      <c r="AF362" s="20">
        <f t="shared" si="315"/>
        <v>0</v>
      </c>
      <c r="AG362" s="20">
        <v>1.8318000000000001</v>
      </c>
      <c r="AH362" s="20">
        <f t="shared" si="316"/>
        <v>0</v>
      </c>
      <c r="AI362" s="20">
        <f t="shared" si="317"/>
        <v>0</v>
      </c>
      <c r="AJ362" s="20">
        <f t="shared" si="318"/>
        <v>0</v>
      </c>
      <c r="AK362" s="20">
        <f t="shared" si="319"/>
        <v>0</v>
      </c>
      <c r="AL362" s="20">
        <f t="shared" si="320"/>
        <v>0</v>
      </c>
      <c r="AM362" s="20">
        <f t="shared" si="321"/>
        <v>0</v>
      </c>
      <c r="AN362" s="20">
        <v>9.7105263723742397E-3</v>
      </c>
      <c r="AO362" s="20">
        <f t="shared" si="322"/>
        <v>0</v>
      </c>
      <c r="AP362" s="20">
        <f t="shared" si="323"/>
        <v>0</v>
      </c>
      <c r="AQ362" s="20">
        <f t="shared" si="324"/>
        <v>0</v>
      </c>
      <c r="AR362" s="20">
        <v>2.4318</v>
      </c>
      <c r="AS362" s="20">
        <f t="shared" si="286"/>
        <v>0</v>
      </c>
      <c r="AT362" s="20">
        <f t="shared" si="325"/>
        <v>0</v>
      </c>
      <c r="AU362" s="20">
        <f t="shared" si="326"/>
        <v>0</v>
      </c>
      <c r="AV362" s="20">
        <f t="shared" si="327"/>
        <v>0</v>
      </c>
      <c r="AW362" s="20">
        <f t="shared" si="328"/>
        <v>0</v>
      </c>
      <c r="AX362" s="20">
        <f t="shared" si="329"/>
        <v>0</v>
      </c>
      <c r="AY362" s="20">
        <v>1.1320590830320554E-2</v>
      </c>
      <c r="AZ362" s="20">
        <f t="shared" si="330"/>
        <v>0</v>
      </c>
      <c r="BA362" s="20">
        <f t="shared" si="331"/>
        <v>0</v>
      </c>
      <c r="BB362" s="20">
        <f t="shared" si="332"/>
        <v>0</v>
      </c>
      <c r="BC362" s="20">
        <v>1.6318000000000001</v>
      </c>
      <c r="BD362" s="20">
        <f t="shared" si="287"/>
        <v>0</v>
      </c>
      <c r="BE362" s="20">
        <f t="shared" si="288"/>
        <v>0.24565595354258751</v>
      </c>
      <c r="BF362" s="20">
        <f t="shared" si="289"/>
        <v>0.23345818634613494</v>
      </c>
      <c r="BG362" s="20">
        <f t="shared" si="290"/>
        <v>0.25849321626760891</v>
      </c>
      <c r="BH362" s="20">
        <f t="shared" si="291"/>
        <v>0.22186795960395816</v>
      </c>
      <c r="BI362" s="20">
        <f t="shared" si="292"/>
        <v>0.27200361607586498</v>
      </c>
      <c r="BJ362" s="20">
        <f t="shared" si="293"/>
        <v>0</v>
      </c>
      <c r="BK362" s="20">
        <f t="shared" si="294"/>
        <v>0</v>
      </c>
      <c r="BL362" s="20">
        <f t="shared" si="295"/>
        <v>0</v>
      </c>
      <c r="BM362" s="20">
        <f t="shared" si="296"/>
        <v>0</v>
      </c>
      <c r="BN362" s="20">
        <f t="shared" si="297"/>
        <v>0</v>
      </c>
    </row>
    <row r="363" spans="1:66" x14ac:dyDescent="0.3">
      <c r="A363" s="20">
        <f t="shared" si="285"/>
        <v>346</v>
      </c>
      <c r="B363" s="20">
        <f t="shared" si="333"/>
        <v>0</v>
      </c>
      <c r="C363" s="20">
        <f t="shared" si="334"/>
        <v>0</v>
      </c>
      <c r="D363" s="20">
        <f t="shared" si="335"/>
        <v>0</v>
      </c>
      <c r="E363" s="20">
        <f t="shared" si="336"/>
        <v>0</v>
      </c>
      <c r="F363" s="20">
        <f t="shared" si="337"/>
        <v>0</v>
      </c>
      <c r="G363" s="20">
        <v>1.0605610877119642E-2</v>
      </c>
      <c r="H363" s="20">
        <f t="shared" si="338"/>
        <v>0</v>
      </c>
      <c r="I363" s="20">
        <f t="shared" si="339"/>
        <v>0</v>
      </c>
      <c r="J363" s="20">
        <f t="shared" si="340"/>
        <v>0</v>
      </c>
      <c r="K363" s="4">
        <v>2.0318000000000001</v>
      </c>
      <c r="L363" s="20">
        <f t="shared" si="298"/>
        <v>0</v>
      </c>
      <c r="M363" s="20">
        <f t="shared" si="299"/>
        <v>0</v>
      </c>
      <c r="N363" s="20">
        <f t="shared" si="300"/>
        <v>0</v>
      </c>
      <c r="O363" s="20">
        <f t="shared" si="301"/>
        <v>0</v>
      </c>
      <c r="P363" s="20">
        <f t="shared" si="302"/>
        <v>0</v>
      </c>
      <c r="Q363" s="20">
        <f t="shared" si="303"/>
        <v>0</v>
      </c>
      <c r="R363" s="20">
        <v>1.0175605072917149E-2</v>
      </c>
      <c r="S363" s="20">
        <f t="shared" si="304"/>
        <v>0</v>
      </c>
      <c r="T363" s="20">
        <f t="shared" si="305"/>
        <v>0</v>
      </c>
      <c r="U363" s="20">
        <f t="shared" si="306"/>
        <v>0</v>
      </c>
      <c r="V363" s="20">
        <v>2.2318000000000002</v>
      </c>
      <c r="W363" s="20">
        <f t="shared" si="307"/>
        <v>0</v>
      </c>
      <c r="X363" s="20">
        <f t="shared" si="308"/>
        <v>0</v>
      </c>
      <c r="Y363" s="20">
        <f t="shared" si="309"/>
        <v>0</v>
      </c>
      <c r="Z363" s="20">
        <f t="shared" si="310"/>
        <v>0</v>
      </c>
      <c r="AA363" s="20">
        <f t="shared" si="311"/>
        <v>0</v>
      </c>
      <c r="AB363" s="20">
        <f t="shared" si="312"/>
        <v>0</v>
      </c>
      <c r="AC363" s="20">
        <v>1.0990617337361952E-2</v>
      </c>
      <c r="AD363" s="20">
        <f t="shared" si="313"/>
        <v>0</v>
      </c>
      <c r="AE363" s="20">
        <f t="shared" si="314"/>
        <v>0</v>
      </c>
      <c r="AF363" s="20">
        <f t="shared" si="315"/>
        <v>0</v>
      </c>
      <c r="AG363" s="20">
        <v>1.8318000000000001</v>
      </c>
      <c r="AH363" s="20">
        <f t="shared" si="316"/>
        <v>0</v>
      </c>
      <c r="AI363" s="20">
        <f t="shared" si="317"/>
        <v>0</v>
      </c>
      <c r="AJ363" s="20">
        <f t="shared" si="318"/>
        <v>0</v>
      </c>
      <c r="AK363" s="20">
        <f t="shared" si="319"/>
        <v>0</v>
      </c>
      <c r="AL363" s="20">
        <f t="shared" si="320"/>
        <v>0</v>
      </c>
      <c r="AM363" s="20">
        <f t="shared" si="321"/>
        <v>0</v>
      </c>
      <c r="AN363" s="20">
        <v>9.7105263723742397E-3</v>
      </c>
      <c r="AO363" s="20">
        <f t="shared" si="322"/>
        <v>0</v>
      </c>
      <c r="AP363" s="20">
        <f t="shared" si="323"/>
        <v>0</v>
      </c>
      <c r="AQ363" s="20">
        <f t="shared" si="324"/>
        <v>0</v>
      </c>
      <c r="AR363" s="20">
        <v>2.4318</v>
      </c>
      <c r="AS363" s="20">
        <f t="shared" si="286"/>
        <v>0</v>
      </c>
      <c r="AT363" s="20">
        <f t="shared" si="325"/>
        <v>0</v>
      </c>
      <c r="AU363" s="20">
        <f t="shared" si="326"/>
        <v>0</v>
      </c>
      <c r="AV363" s="20">
        <f t="shared" si="327"/>
        <v>0</v>
      </c>
      <c r="AW363" s="20">
        <f t="shared" si="328"/>
        <v>0</v>
      </c>
      <c r="AX363" s="20">
        <f t="shared" si="329"/>
        <v>0</v>
      </c>
      <c r="AY363" s="20">
        <v>1.1320590830320554E-2</v>
      </c>
      <c r="AZ363" s="20">
        <f t="shared" si="330"/>
        <v>0</v>
      </c>
      <c r="BA363" s="20">
        <f t="shared" si="331"/>
        <v>0</v>
      </c>
      <c r="BB363" s="20">
        <f t="shared" si="332"/>
        <v>0</v>
      </c>
      <c r="BC363" s="20">
        <v>1.6318000000000001</v>
      </c>
      <c r="BD363" s="20">
        <f t="shared" si="287"/>
        <v>0</v>
      </c>
      <c r="BE363" s="20">
        <f t="shared" si="288"/>
        <v>0.24450541627610764</v>
      </c>
      <c r="BF363" s="20">
        <f t="shared" si="289"/>
        <v>0.23232623801160923</v>
      </c>
      <c r="BG363" s="20">
        <f t="shared" si="290"/>
        <v>0.25732524195878431</v>
      </c>
      <c r="BH363" s="20">
        <f t="shared" si="291"/>
        <v>0.22075559358450514</v>
      </c>
      <c r="BI363" s="20">
        <f t="shared" si="292"/>
        <v>0.27081952909506057</v>
      </c>
      <c r="BJ363" s="20">
        <f t="shared" si="293"/>
        <v>0</v>
      </c>
      <c r="BK363" s="20">
        <f t="shared" si="294"/>
        <v>0</v>
      </c>
      <c r="BL363" s="20">
        <f t="shared" si="295"/>
        <v>0</v>
      </c>
      <c r="BM363" s="20">
        <f t="shared" si="296"/>
        <v>0</v>
      </c>
      <c r="BN363" s="20">
        <f t="shared" si="297"/>
        <v>0</v>
      </c>
    </row>
    <row r="364" spans="1:66" x14ac:dyDescent="0.3">
      <c r="A364" s="20">
        <f t="shared" si="285"/>
        <v>347</v>
      </c>
      <c r="B364" s="20">
        <f t="shared" si="333"/>
        <v>0</v>
      </c>
      <c r="C364" s="20">
        <f t="shared" si="334"/>
        <v>0</v>
      </c>
      <c r="D364" s="20">
        <f t="shared" si="335"/>
        <v>0</v>
      </c>
      <c r="E364" s="20">
        <f t="shared" si="336"/>
        <v>0</v>
      </c>
      <c r="F364" s="20">
        <f t="shared" si="337"/>
        <v>0</v>
      </c>
      <c r="G364" s="20">
        <v>1.0605610877119642E-2</v>
      </c>
      <c r="H364" s="20">
        <f t="shared" si="338"/>
        <v>0</v>
      </c>
      <c r="I364" s="20">
        <f t="shared" si="339"/>
        <v>0</v>
      </c>
      <c r="J364" s="20">
        <f t="shared" si="340"/>
        <v>0</v>
      </c>
      <c r="K364" s="4">
        <v>2.0318000000000001</v>
      </c>
      <c r="L364" s="20">
        <f t="shared" si="298"/>
        <v>0</v>
      </c>
      <c r="M364" s="20">
        <f t="shared" si="299"/>
        <v>0</v>
      </c>
      <c r="N364" s="20">
        <f t="shared" si="300"/>
        <v>0</v>
      </c>
      <c r="O364" s="20">
        <f t="shared" si="301"/>
        <v>0</v>
      </c>
      <c r="P364" s="20">
        <f t="shared" si="302"/>
        <v>0</v>
      </c>
      <c r="Q364" s="20">
        <f t="shared" si="303"/>
        <v>0</v>
      </c>
      <c r="R364" s="20">
        <v>1.0175605072917149E-2</v>
      </c>
      <c r="S364" s="20">
        <f t="shared" si="304"/>
        <v>0</v>
      </c>
      <c r="T364" s="20">
        <f t="shared" si="305"/>
        <v>0</v>
      </c>
      <c r="U364" s="20">
        <f t="shared" si="306"/>
        <v>0</v>
      </c>
      <c r="V364" s="20">
        <v>2.2318000000000002</v>
      </c>
      <c r="W364" s="20">
        <f t="shared" si="307"/>
        <v>0</v>
      </c>
      <c r="X364" s="20">
        <f t="shared" si="308"/>
        <v>0</v>
      </c>
      <c r="Y364" s="20">
        <f t="shared" si="309"/>
        <v>0</v>
      </c>
      <c r="Z364" s="20">
        <f t="shared" si="310"/>
        <v>0</v>
      </c>
      <c r="AA364" s="20">
        <f t="shared" si="311"/>
        <v>0</v>
      </c>
      <c r="AB364" s="20">
        <f t="shared" si="312"/>
        <v>0</v>
      </c>
      <c r="AC364" s="20">
        <v>1.0990617337361952E-2</v>
      </c>
      <c r="AD364" s="20">
        <f t="shared" si="313"/>
        <v>0</v>
      </c>
      <c r="AE364" s="20">
        <f t="shared" si="314"/>
        <v>0</v>
      </c>
      <c r="AF364" s="20">
        <f t="shared" si="315"/>
        <v>0</v>
      </c>
      <c r="AG364" s="20">
        <v>1.8318000000000001</v>
      </c>
      <c r="AH364" s="20">
        <f t="shared" si="316"/>
        <v>0</v>
      </c>
      <c r="AI364" s="20">
        <f t="shared" si="317"/>
        <v>0</v>
      </c>
      <c r="AJ364" s="20">
        <f t="shared" si="318"/>
        <v>0</v>
      </c>
      <c r="AK364" s="20">
        <f t="shared" si="319"/>
        <v>0</v>
      </c>
      <c r="AL364" s="20">
        <f t="shared" si="320"/>
        <v>0</v>
      </c>
      <c r="AM364" s="20">
        <f t="shared" si="321"/>
        <v>0</v>
      </c>
      <c r="AN364" s="20">
        <v>9.7105263723742397E-3</v>
      </c>
      <c r="AO364" s="20">
        <f t="shared" si="322"/>
        <v>0</v>
      </c>
      <c r="AP364" s="20">
        <f t="shared" si="323"/>
        <v>0</v>
      </c>
      <c r="AQ364" s="20">
        <f t="shared" si="324"/>
        <v>0</v>
      </c>
      <c r="AR364" s="20">
        <v>2.4318</v>
      </c>
      <c r="AS364" s="20">
        <f t="shared" si="286"/>
        <v>0</v>
      </c>
      <c r="AT364" s="20">
        <f t="shared" si="325"/>
        <v>0</v>
      </c>
      <c r="AU364" s="20">
        <f t="shared" si="326"/>
        <v>0</v>
      </c>
      <c r="AV364" s="20">
        <f t="shared" si="327"/>
        <v>0</v>
      </c>
      <c r="AW364" s="20">
        <f t="shared" si="328"/>
        <v>0</v>
      </c>
      <c r="AX364" s="20">
        <f t="shared" si="329"/>
        <v>0</v>
      </c>
      <c r="AY364" s="20">
        <v>1.1320590830320554E-2</v>
      </c>
      <c r="AZ364" s="20">
        <f t="shared" si="330"/>
        <v>0</v>
      </c>
      <c r="BA364" s="20">
        <f t="shared" si="331"/>
        <v>0</v>
      </c>
      <c r="BB364" s="20">
        <f t="shared" si="332"/>
        <v>0</v>
      </c>
      <c r="BC364" s="20">
        <v>1.6318000000000001</v>
      </c>
      <c r="BD364" s="20">
        <f t="shared" si="287"/>
        <v>0</v>
      </c>
      <c r="BE364" s="20">
        <f t="shared" si="288"/>
        <v>0.24336026758654791</v>
      </c>
      <c r="BF364" s="20">
        <f t="shared" si="289"/>
        <v>0.23119977805618938</v>
      </c>
      <c r="BG364" s="20">
        <f t="shared" si="290"/>
        <v>0.25616254501857222</v>
      </c>
      <c r="BH364" s="20">
        <f t="shared" si="291"/>
        <v>0.21964880456753344</v>
      </c>
      <c r="BI364" s="20">
        <f t="shared" si="292"/>
        <v>0.26964059668535462</v>
      </c>
      <c r="BJ364" s="20">
        <f t="shared" si="293"/>
        <v>0</v>
      </c>
      <c r="BK364" s="20">
        <f t="shared" si="294"/>
        <v>0</v>
      </c>
      <c r="BL364" s="20">
        <f t="shared" si="295"/>
        <v>0</v>
      </c>
      <c r="BM364" s="20">
        <f t="shared" si="296"/>
        <v>0</v>
      </c>
      <c r="BN364" s="20">
        <f t="shared" si="297"/>
        <v>0</v>
      </c>
    </row>
    <row r="365" spans="1:66" x14ac:dyDescent="0.3">
      <c r="A365" s="20">
        <f t="shared" si="285"/>
        <v>348</v>
      </c>
      <c r="B365" s="20">
        <f t="shared" si="333"/>
        <v>0</v>
      </c>
      <c r="C365" s="20">
        <f t="shared" si="334"/>
        <v>0</v>
      </c>
      <c r="D365" s="20">
        <f t="shared" si="335"/>
        <v>0</v>
      </c>
      <c r="E365" s="20">
        <f t="shared" si="336"/>
        <v>0</v>
      </c>
      <c r="F365" s="20">
        <f t="shared" si="337"/>
        <v>0</v>
      </c>
      <c r="G365" s="20">
        <v>1.0605610877119642E-2</v>
      </c>
      <c r="H365" s="20">
        <f t="shared" si="338"/>
        <v>0</v>
      </c>
      <c r="I365" s="20">
        <f t="shared" si="339"/>
        <v>0</v>
      </c>
      <c r="J365" s="20">
        <f t="shared" si="340"/>
        <v>0</v>
      </c>
      <c r="K365" s="4">
        <v>2.0318000000000001</v>
      </c>
      <c r="L365" s="20">
        <f t="shared" si="298"/>
        <v>0</v>
      </c>
      <c r="M365" s="20">
        <f t="shared" si="299"/>
        <v>0</v>
      </c>
      <c r="N365" s="20">
        <f t="shared" si="300"/>
        <v>0</v>
      </c>
      <c r="O365" s="20">
        <f t="shared" si="301"/>
        <v>0</v>
      </c>
      <c r="P365" s="20">
        <f t="shared" si="302"/>
        <v>0</v>
      </c>
      <c r="Q365" s="20">
        <f t="shared" si="303"/>
        <v>0</v>
      </c>
      <c r="R365" s="20">
        <v>1.0175605072917149E-2</v>
      </c>
      <c r="S365" s="20">
        <f t="shared" si="304"/>
        <v>0</v>
      </c>
      <c r="T365" s="20">
        <f t="shared" si="305"/>
        <v>0</v>
      </c>
      <c r="U365" s="20">
        <f t="shared" si="306"/>
        <v>0</v>
      </c>
      <c r="V365" s="20">
        <v>2.2318000000000002</v>
      </c>
      <c r="W365" s="20">
        <f t="shared" si="307"/>
        <v>0</v>
      </c>
      <c r="X365" s="20">
        <f t="shared" si="308"/>
        <v>0</v>
      </c>
      <c r="Y365" s="20">
        <f t="shared" si="309"/>
        <v>0</v>
      </c>
      <c r="Z365" s="20">
        <f t="shared" si="310"/>
        <v>0</v>
      </c>
      <c r="AA365" s="20">
        <f t="shared" si="311"/>
        <v>0</v>
      </c>
      <c r="AB365" s="20">
        <f t="shared" si="312"/>
        <v>0</v>
      </c>
      <c r="AC365" s="20">
        <v>1.0990617337361952E-2</v>
      </c>
      <c r="AD365" s="20">
        <f t="shared" si="313"/>
        <v>0</v>
      </c>
      <c r="AE365" s="20">
        <f t="shared" si="314"/>
        <v>0</v>
      </c>
      <c r="AF365" s="20">
        <f t="shared" si="315"/>
        <v>0</v>
      </c>
      <c r="AG365" s="20">
        <v>1.8318000000000001</v>
      </c>
      <c r="AH365" s="20">
        <f t="shared" si="316"/>
        <v>0</v>
      </c>
      <c r="AI365" s="20">
        <f t="shared" si="317"/>
        <v>0</v>
      </c>
      <c r="AJ365" s="20">
        <f t="shared" si="318"/>
        <v>0</v>
      </c>
      <c r="AK365" s="20">
        <f t="shared" si="319"/>
        <v>0</v>
      </c>
      <c r="AL365" s="20">
        <f t="shared" si="320"/>
        <v>0</v>
      </c>
      <c r="AM365" s="20">
        <f t="shared" si="321"/>
        <v>0</v>
      </c>
      <c r="AN365" s="20">
        <v>9.7105263723742397E-3</v>
      </c>
      <c r="AO365" s="20">
        <f t="shared" si="322"/>
        <v>0</v>
      </c>
      <c r="AP365" s="20">
        <f t="shared" si="323"/>
        <v>0</v>
      </c>
      <c r="AQ365" s="20">
        <f t="shared" si="324"/>
        <v>0</v>
      </c>
      <c r="AR365" s="20">
        <v>2.4318</v>
      </c>
      <c r="AS365" s="20">
        <f t="shared" si="286"/>
        <v>0</v>
      </c>
      <c r="AT365" s="20">
        <f t="shared" si="325"/>
        <v>0</v>
      </c>
      <c r="AU365" s="20">
        <f t="shared" si="326"/>
        <v>0</v>
      </c>
      <c r="AV365" s="20">
        <f t="shared" si="327"/>
        <v>0</v>
      </c>
      <c r="AW365" s="20">
        <f t="shared" si="328"/>
        <v>0</v>
      </c>
      <c r="AX365" s="20">
        <f t="shared" si="329"/>
        <v>0</v>
      </c>
      <c r="AY365" s="20">
        <v>1.1320590830320554E-2</v>
      </c>
      <c r="AZ365" s="20">
        <f t="shared" si="330"/>
        <v>0</v>
      </c>
      <c r="BA365" s="20">
        <f t="shared" si="331"/>
        <v>0</v>
      </c>
      <c r="BB365" s="20">
        <f t="shared" si="332"/>
        <v>0</v>
      </c>
      <c r="BC365" s="20">
        <v>1.6318000000000001</v>
      </c>
      <c r="BD365" s="20">
        <f t="shared" si="287"/>
        <v>0</v>
      </c>
      <c r="BE365" s="20">
        <f t="shared" si="288"/>
        <v>0.24222048223634146</v>
      </c>
      <c r="BF365" s="20">
        <f t="shared" si="289"/>
        <v>0.23007877986885059</v>
      </c>
      <c r="BG365" s="20">
        <f t="shared" si="290"/>
        <v>0.25500510160173967</v>
      </c>
      <c r="BH365" s="20">
        <f t="shared" si="291"/>
        <v>0.21854756459196176</v>
      </c>
      <c r="BI365" s="20">
        <f t="shared" si="292"/>
        <v>0.26846679640785237</v>
      </c>
      <c r="BJ365" s="20">
        <f t="shared" si="293"/>
        <v>0</v>
      </c>
      <c r="BK365" s="20">
        <f t="shared" si="294"/>
        <v>0</v>
      </c>
      <c r="BL365" s="20">
        <f t="shared" si="295"/>
        <v>0</v>
      </c>
      <c r="BM365" s="20">
        <f t="shared" si="296"/>
        <v>0</v>
      </c>
      <c r="BN365" s="20">
        <f t="shared" si="297"/>
        <v>0</v>
      </c>
    </row>
    <row r="366" spans="1:66" x14ac:dyDescent="0.3">
      <c r="A366" s="20">
        <f t="shared" si="285"/>
        <v>349</v>
      </c>
      <c r="B366" s="20">
        <f t="shared" si="333"/>
        <v>0</v>
      </c>
      <c r="C366" s="20">
        <f t="shared" si="334"/>
        <v>0</v>
      </c>
      <c r="D366" s="20">
        <f t="shared" si="335"/>
        <v>0</v>
      </c>
      <c r="E366" s="20">
        <f t="shared" si="336"/>
        <v>0</v>
      </c>
      <c r="F366" s="20">
        <f t="shared" si="337"/>
        <v>0</v>
      </c>
      <c r="G366" s="20">
        <v>1.0605610877119642E-2</v>
      </c>
      <c r="H366" s="20">
        <f t="shared" si="338"/>
        <v>0</v>
      </c>
      <c r="I366" s="20">
        <f t="shared" si="339"/>
        <v>0</v>
      </c>
      <c r="J366" s="20">
        <f t="shared" si="340"/>
        <v>0</v>
      </c>
      <c r="K366" s="4">
        <v>2.0318000000000001</v>
      </c>
      <c r="L366" s="20">
        <f t="shared" si="298"/>
        <v>0</v>
      </c>
      <c r="M366" s="20">
        <f t="shared" si="299"/>
        <v>0</v>
      </c>
      <c r="N366" s="20">
        <f t="shared" si="300"/>
        <v>0</v>
      </c>
      <c r="O366" s="20">
        <f t="shared" si="301"/>
        <v>0</v>
      </c>
      <c r="P366" s="20">
        <f t="shared" si="302"/>
        <v>0</v>
      </c>
      <c r="Q366" s="20">
        <f t="shared" si="303"/>
        <v>0</v>
      </c>
      <c r="R366" s="20">
        <v>1.0175605072917149E-2</v>
      </c>
      <c r="S366" s="20">
        <f t="shared" si="304"/>
        <v>0</v>
      </c>
      <c r="T366" s="20">
        <f t="shared" si="305"/>
        <v>0</v>
      </c>
      <c r="U366" s="20">
        <f t="shared" si="306"/>
        <v>0</v>
      </c>
      <c r="V366" s="20">
        <v>2.2318000000000002</v>
      </c>
      <c r="W366" s="20">
        <f t="shared" si="307"/>
        <v>0</v>
      </c>
      <c r="X366" s="20">
        <f t="shared" si="308"/>
        <v>0</v>
      </c>
      <c r="Y366" s="20">
        <f t="shared" si="309"/>
        <v>0</v>
      </c>
      <c r="Z366" s="20">
        <f t="shared" si="310"/>
        <v>0</v>
      </c>
      <c r="AA366" s="20">
        <f t="shared" si="311"/>
        <v>0</v>
      </c>
      <c r="AB366" s="20">
        <f t="shared" si="312"/>
        <v>0</v>
      </c>
      <c r="AC366" s="20">
        <v>1.0990617337361952E-2</v>
      </c>
      <c r="AD366" s="20">
        <f t="shared" si="313"/>
        <v>0</v>
      </c>
      <c r="AE366" s="20">
        <f t="shared" si="314"/>
        <v>0</v>
      </c>
      <c r="AF366" s="20">
        <f t="shared" si="315"/>
        <v>0</v>
      </c>
      <c r="AG366" s="20">
        <v>1.8318000000000001</v>
      </c>
      <c r="AH366" s="20">
        <f t="shared" si="316"/>
        <v>0</v>
      </c>
      <c r="AI366" s="20">
        <f t="shared" si="317"/>
        <v>0</v>
      </c>
      <c r="AJ366" s="20">
        <f t="shared" si="318"/>
        <v>0</v>
      </c>
      <c r="AK366" s="20">
        <f t="shared" si="319"/>
        <v>0</v>
      </c>
      <c r="AL366" s="20">
        <f t="shared" si="320"/>
        <v>0</v>
      </c>
      <c r="AM366" s="20">
        <f t="shared" si="321"/>
        <v>0</v>
      </c>
      <c r="AN366" s="20">
        <v>9.7105263723742397E-3</v>
      </c>
      <c r="AO366" s="20">
        <f t="shared" si="322"/>
        <v>0</v>
      </c>
      <c r="AP366" s="20">
        <f t="shared" si="323"/>
        <v>0</v>
      </c>
      <c r="AQ366" s="20">
        <f t="shared" si="324"/>
        <v>0</v>
      </c>
      <c r="AR366" s="20">
        <v>2.4318</v>
      </c>
      <c r="AS366" s="20">
        <f t="shared" si="286"/>
        <v>0</v>
      </c>
      <c r="AT366" s="20">
        <f t="shared" si="325"/>
        <v>0</v>
      </c>
      <c r="AU366" s="20">
        <f t="shared" si="326"/>
        <v>0</v>
      </c>
      <c r="AV366" s="20">
        <f t="shared" si="327"/>
        <v>0</v>
      </c>
      <c r="AW366" s="20">
        <f t="shared" si="328"/>
        <v>0</v>
      </c>
      <c r="AX366" s="20">
        <f t="shared" si="329"/>
        <v>0</v>
      </c>
      <c r="AY366" s="20">
        <v>1.1320590830320554E-2</v>
      </c>
      <c r="AZ366" s="20">
        <f t="shared" si="330"/>
        <v>0</v>
      </c>
      <c r="BA366" s="20">
        <f t="shared" si="331"/>
        <v>0</v>
      </c>
      <c r="BB366" s="20">
        <f t="shared" si="332"/>
        <v>0</v>
      </c>
      <c r="BC366" s="20">
        <v>1.6318000000000001</v>
      </c>
      <c r="BD366" s="20">
        <f t="shared" si="287"/>
        <v>0</v>
      </c>
      <c r="BE366" s="20">
        <f t="shared" si="288"/>
        <v>0.24108603510612231</v>
      </c>
      <c r="BF366" s="20">
        <f t="shared" si="289"/>
        <v>0.22896321696759461</v>
      </c>
      <c r="BG366" s="20">
        <f t="shared" si="290"/>
        <v>0.25385288797079592</v>
      </c>
      <c r="BH366" s="20">
        <f t="shared" si="291"/>
        <v>0.21745184583689564</v>
      </c>
      <c r="BI366" s="20">
        <f t="shared" si="292"/>
        <v>0.26729810592134007</v>
      </c>
      <c r="BJ366" s="20">
        <f t="shared" si="293"/>
        <v>0</v>
      </c>
      <c r="BK366" s="20">
        <f t="shared" si="294"/>
        <v>0</v>
      </c>
      <c r="BL366" s="20">
        <f t="shared" si="295"/>
        <v>0</v>
      </c>
      <c r="BM366" s="20">
        <f t="shared" si="296"/>
        <v>0</v>
      </c>
      <c r="BN366" s="20">
        <f t="shared" si="297"/>
        <v>0</v>
      </c>
    </row>
    <row r="367" spans="1:66" x14ac:dyDescent="0.3">
      <c r="A367" s="20">
        <f t="shared" si="285"/>
        <v>350</v>
      </c>
      <c r="B367" s="20">
        <f t="shared" si="333"/>
        <v>0</v>
      </c>
      <c r="C367" s="20">
        <f t="shared" si="334"/>
        <v>0</v>
      </c>
      <c r="D367" s="20">
        <f t="shared" si="335"/>
        <v>0</v>
      </c>
      <c r="E367" s="20">
        <f t="shared" si="336"/>
        <v>0</v>
      </c>
      <c r="F367" s="20">
        <f t="shared" si="337"/>
        <v>0</v>
      </c>
      <c r="G367" s="20">
        <v>1.0605610877119642E-2</v>
      </c>
      <c r="H367" s="20">
        <f t="shared" si="338"/>
        <v>0</v>
      </c>
      <c r="I367" s="20">
        <f t="shared" si="339"/>
        <v>0</v>
      </c>
      <c r="J367" s="20">
        <f t="shared" si="340"/>
        <v>0</v>
      </c>
      <c r="K367" s="4">
        <v>2.0318000000000001</v>
      </c>
      <c r="L367" s="20">
        <f t="shared" si="298"/>
        <v>0</v>
      </c>
      <c r="M367" s="20">
        <f t="shared" si="299"/>
        <v>0</v>
      </c>
      <c r="N367" s="20">
        <f t="shared" si="300"/>
        <v>0</v>
      </c>
      <c r="O367" s="20">
        <f t="shared" si="301"/>
        <v>0</v>
      </c>
      <c r="P367" s="20">
        <f t="shared" si="302"/>
        <v>0</v>
      </c>
      <c r="Q367" s="20">
        <f t="shared" si="303"/>
        <v>0</v>
      </c>
      <c r="R367" s="20">
        <v>1.0175605072917149E-2</v>
      </c>
      <c r="S367" s="20">
        <f t="shared" si="304"/>
        <v>0</v>
      </c>
      <c r="T367" s="20">
        <f t="shared" si="305"/>
        <v>0</v>
      </c>
      <c r="U367" s="20">
        <f t="shared" si="306"/>
        <v>0</v>
      </c>
      <c r="V367" s="20">
        <v>2.2318000000000002</v>
      </c>
      <c r="W367" s="20">
        <f t="shared" si="307"/>
        <v>0</v>
      </c>
      <c r="X367" s="20">
        <f t="shared" si="308"/>
        <v>0</v>
      </c>
      <c r="Y367" s="20">
        <f t="shared" si="309"/>
        <v>0</v>
      </c>
      <c r="Z367" s="20">
        <f t="shared" si="310"/>
        <v>0</v>
      </c>
      <c r="AA367" s="20">
        <f t="shared" si="311"/>
        <v>0</v>
      </c>
      <c r="AB367" s="20">
        <f t="shared" si="312"/>
        <v>0</v>
      </c>
      <c r="AC367" s="20">
        <v>1.0990617337361952E-2</v>
      </c>
      <c r="AD367" s="20">
        <f t="shared" si="313"/>
        <v>0</v>
      </c>
      <c r="AE367" s="20">
        <f t="shared" si="314"/>
        <v>0</v>
      </c>
      <c r="AF367" s="20">
        <f t="shared" si="315"/>
        <v>0</v>
      </c>
      <c r="AG367" s="20">
        <v>1.8318000000000001</v>
      </c>
      <c r="AH367" s="20">
        <f t="shared" si="316"/>
        <v>0</v>
      </c>
      <c r="AI367" s="20">
        <f t="shared" si="317"/>
        <v>0</v>
      </c>
      <c r="AJ367" s="20">
        <f t="shared" si="318"/>
        <v>0</v>
      </c>
      <c r="AK367" s="20">
        <f t="shared" si="319"/>
        <v>0</v>
      </c>
      <c r="AL367" s="20">
        <f t="shared" si="320"/>
        <v>0</v>
      </c>
      <c r="AM367" s="20">
        <f t="shared" si="321"/>
        <v>0</v>
      </c>
      <c r="AN367" s="20">
        <v>9.7105263723742397E-3</v>
      </c>
      <c r="AO367" s="20">
        <f t="shared" si="322"/>
        <v>0</v>
      </c>
      <c r="AP367" s="20">
        <f t="shared" si="323"/>
        <v>0</v>
      </c>
      <c r="AQ367" s="20">
        <f t="shared" si="324"/>
        <v>0</v>
      </c>
      <c r="AR367" s="20">
        <v>2.4318</v>
      </c>
      <c r="AS367" s="20">
        <f t="shared" si="286"/>
        <v>0</v>
      </c>
      <c r="AT367" s="20">
        <f t="shared" si="325"/>
        <v>0</v>
      </c>
      <c r="AU367" s="20">
        <f t="shared" si="326"/>
        <v>0</v>
      </c>
      <c r="AV367" s="20">
        <f t="shared" si="327"/>
        <v>0</v>
      </c>
      <c r="AW367" s="20">
        <f t="shared" si="328"/>
        <v>0</v>
      </c>
      <c r="AX367" s="20">
        <f t="shared" si="329"/>
        <v>0</v>
      </c>
      <c r="AY367" s="20">
        <v>1.1320590830320554E-2</v>
      </c>
      <c r="AZ367" s="20">
        <f t="shared" si="330"/>
        <v>0</v>
      </c>
      <c r="BA367" s="20">
        <f t="shared" si="331"/>
        <v>0</v>
      </c>
      <c r="BB367" s="20">
        <f t="shared" si="332"/>
        <v>0</v>
      </c>
      <c r="BC367" s="20">
        <v>1.6318000000000001</v>
      </c>
      <c r="BD367" s="20">
        <f t="shared" si="287"/>
        <v>0</v>
      </c>
      <c r="BE367" s="20">
        <f t="shared" si="288"/>
        <v>0.23995690119417182</v>
      </c>
      <c r="BF367" s="20">
        <f t="shared" si="289"/>
        <v>0.22785306299882413</v>
      </c>
      <c r="BG367" s="20">
        <f t="shared" si="290"/>
        <v>0.25270588049550546</v>
      </c>
      <c r="BH367" s="20">
        <f t="shared" si="291"/>
        <v>0.21636162062092451</v>
      </c>
      <c r="BI367" s="20">
        <f t="shared" si="292"/>
        <v>0.26613450298185981</v>
      </c>
      <c r="BJ367" s="20">
        <f t="shared" si="293"/>
        <v>0</v>
      </c>
      <c r="BK367" s="20">
        <f t="shared" si="294"/>
        <v>0</v>
      </c>
      <c r="BL367" s="20">
        <f t="shared" si="295"/>
        <v>0</v>
      </c>
      <c r="BM367" s="20">
        <f t="shared" si="296"/>
        <v>0</v>
      </c>
      <c r="BN367" s="20">
        <f t="shared" si="297"/>
        <v>0</v>
      </c>
    </row>
    <row r="368" spans="1:66" x14ac:dyDescent="0.3">
      <c r="A368" s="20">
        <f t="shared" si="285"/>
        <v>351</v>
      </c>
      <c r="B368" s="20">
        <f t="shared" si="333"/>
        <v>0</v>
      </c>
      <c r="C368" s="20">
        <f t="shared" si="334"/>
        <v>0</v>
      </c>
      <c r="D368" s="20">
        <f t="shared" si="335"/>
        <v>0</v>
      </c>
      <c r="E368" s="20">
        <f t="shared" si="336"/>
        <v>0</v>
      </c>
      <c r="F368" s="20">
        <f t="shared" si="337"/>
        <v>0</v>
      </c>
      <c r="G368" s="20">
        <v>1.0605610877119642E-2</v>
      </c>
      <c r="H368" s="20">
        <f t="shared" si="338"/>
        <v>0</v>
      </c>
      <c r="I368" s="20">
        <f t="shared" si="339"/>
        <v>0</v>
      </c>
      <c r="J368" s="20">
        <f t="shared" si="340"/>
        <v>0</v>
      </c>
      <c r="K368" s="4">
        <v>2.0318000000000001</v>
      </c>
      <c r="L368" s="20">
        <f t="shared" si="298"/>
        <v>0</v>
      </c>
      <c r="M368" s="20">
        <f t="shared" si="299"/>
        <v>0</v>
      </c>
      <c r="N368" s="20">
        <f t="shared" si="300"/>
        <v>0</v>
      </c>
      <c r="O368" s="20">
        <f t="shared" si="301"/>
        <v>0</v>
      </c>
      <c r="P368" s="20">
        <f t="shared" si="302"/>
        <v>0</v>
      </c>
      <c r="Q368" s="20">
        <f t="shared" si="303"/>
        <v>0</v>
      </c>
      <c r="R368" s="20">
        <v>1.0175605072917149E-2</v>
      </c>
      <c r="S368" s="20">
        <f t="shared" si="304"/>
        <v>0</v>
      </c>
      <c r="T368" s="20">
        <f t="shared" si="305"/>
        <v>0</v>
      </c>
      <c r="U368" s="20">
        <f t="shared" si="306"/>
        <v>0</v>
      </c>
      <c r="V368" s="20">
        <v>2.2318000000000002</v>
      </c>
      <c r="W368" s="20">
        <f t="shared" si="307"/>
        <v>0</v>
      </c>
      <c r="X368" s="20">
        <f t="shared" si="308"/>
        <v>0</v>
      </c>
      <c r="Y368" s="20">
        <f t="shared" si="309"/>
        <v>0</v>
      </c>
      <c r="Z368" s="20">
        <f t="shared" si="310"/>
        <v>0</v>
      </c>
      <c r="AA368" s="20">
        <f t="shared" si="311"/>
        <v>0</v>
      </c>
      <c r="AB368" s="20">
        <f t="shared" si="312"/>
        <v>0</v>
      </c>
      <c r="AC368" s="20">
        <v>1.0990617337361952E-2</v>
      </c>
      <c r="AD368" s="20">
        <f t="shared" si="313"/>
        <v>0</v>
      </c>
      <c r="AE368" s="20">
        <f t="shared" si="314"/>
        <v>0</v>
      </c>
      <c r="AF368" s="20">
        <f t="shared" si="315"/>
        <v>0</v>
      </c>
      <c r="AG368" s="20">
        <v>1.8318000000000001</v>
      </c>
      <c r="AH368" s="20">
        <f t="shared" si="316"/>
        <v>0</v>
      </c>
      <c r="AI368" s="20">
        <f t="shared" si="317"/>
        <v>0</v>
      </c>
      <c r="AJ368" s="20">
        <f t="shared" si="318"/>
        <v>0</v>
      </c>
      <c r="AK368" s="20">
        <f t="shared" si="319"/>
        <v>0</v>
      </c>
      <c r="AL368" s="20">
        <f t="shared" si="320"/>
        <v>0</v>
      </c>
      <c r="AM368" s="20">
        <f t="shared" si="321"/>
        <v>0</v>
      </c>
      <c r="AN368" s="20">
        <v>9.7105263723742397E-3</v>
      </c>
      <c r="AO368" s="20">
        <f t="shared" si="322"/>
        <v>0</v>
      </c>
      <c r="AP368" s="20">
        <f t="shared" si="323"/>
        <v>0</v>
      </c>
      <c r="AQ368" s="20">
        <f t="shared" si="324"/>
        <v>0</v>
      </c>
      <c r="AR368" s="20">
        <v>2.4318</v>
      </c>
      <c r="AS368" s="20">
        <f t="shared" si="286"/>
        <v>0</v>
      </c>
      <c r="AT368" s="20">
        <f t="shared" si="325"/>
        <v>0</v>
      </c>
      <c r="AU368" s="20">
        <f t="shared" si="326"/>
        <v>0</v>
      </c>
      <c r="AV368" s="20">
        <f t="shared" si="327"/>
        <v>0</v>
      </c>
      <c r="AW368" s="20">
        <f t="shared" si="328"/>
        <v>0</v>
      </c>
      <c r="AX368" s="20">
        <f t="shared" si="329"/>
        <v>0</v>
      </c>
      <c r="AY368" s="20">
        <v>1.1320590830320554E-2</v>
      </c>
      <c r="AZ368" s="20">
        <f t="shared" si="330"/>
        <v>0</v>
      </c>
      <c r="BA368" s="20">
        <f t="shared" si="331"/>
        <v>0</v>
      </c>
      <c r="BB368" s="20">
        <f t="shared" si="332"/>
        <v>0</v>
      </c>
      <c r="BC368" s="20">
        <v>1.6318000000000001</v>
      </c>
      <c r="BD368" s="20">
        <f t="shared" si="287"/>
        <v>0</v>
      </c>
      <c r="BE368" s="20">
        <f t="shared" si="288"/>
        <v>0.23883305561586768</v>
      </c>
      <c r="BF368" s="20">
        <f t="shared" si="289"/>
        <v>0.22674829173672026</v>
      </c>
      <c r="BG368" s="20">
        <f t="shared" si="290"/>
        <v>0.25156405565240364</v>
      </c>
      <c r="BH368" s="20">
        <f t="shared" si="291"/>
        <v>0.21527686140142246</v>
      </c>
      <c r="BI368" s="20">
        <f t="shared" si="292"/>
        <v>0.26497596544228613</v>
      </c>
      <c r="BJ368" s="20">
        <f t="shared" si="293"/>
        <v>0</v>
      </c>
      <c r="BK368" s="20">
        <f t="shared" si="294"/>
        <v>0</v>
      </c>
      <c r="BL368" s="20">
        <f t="shared" si="295"/>
        <v>0</v>
      </c>
      <c r="BM368" s="20">
        <f t="shared" si="296"/>
        <v>0</v>
      </c>
      <c r="BN368" s="20">
        <f t="shared" si="297"/>
        <v>0</v>
      </c>
    </row>
    <row r="369" spans="1:66" x14ac:dyDescent="0.3">
      <c r="A369" s="20">
        <f t="shared" si="285"/>
        <v>352</v>
      </c>
      <c r="B369" s="20">
        <f t="shared" si="333"/>
        <v>0</v>
      </c>
      <c r="C369" s="20">
        <f t="shared" si="334"/>
        <v>0</v>
      </c>
      <c r="D369" s="20">
        <f t="shared" si="335"/>
        <v>0</v>
      </c>
      <c r="E369" s="20">
        <f t="shared" si="336"/>
        <v>0</v>
      </c>
      <c r="F369" s="20">
        <f t="shared" si="337"/>
        <v>0</v>
      </c>
      <c r="G369" s="20">
        <v>1.0605610877119642E-2</v>
      </c>
      <c r="H369" s="20">
        <f t="shared" si="338"/>
        <v>0</v>
      </c>
      <c r="I369" s="20">
        <f t="shared" si="339"/>
        <v>0</v>
      </c>
      <c r="J369" s="20">
        <f t="shared" si="340"/>
        <v>0</v>
      </c>
      <c r="K369" s="4">
        <v>2.0318000000000001</v>
      </c>
      <c r="L369" s="20">
        <f t="shared" si="298"/>
        <v>0</v>
      </c>
      <c r="M369" s="20">
        <f t="shared" si="299"/>
        <v>0</v>
      </c>
      <c r="N369" s="20">
        <f t="shared" si="300"/>
        <v>0</v>
      </c>
      <c r="O369" s="20">
        <f t="shared" si="301"/>
        <v>0</v>
      </c>
      <c r="P369" s="20">
        <f t="shared" si="302"/>
        <v>0</v>
      </c>
      <c r="Q369" s="20">
        <f t="shared" si="303"/>
        <v>0</v>
      </c>
      <c r="R369" s="20">
        <v>1.0175605072917149E-2</v>
      </c>
      <c r="S369" s="20">
        <f t="shared" si="304"/>
        <v>0</v>
      </c>
      <c r="T369" s="20">
        <f t="shared" si="305"/>
        <v>0</v>
      </c>
      <c r="U369" s="20">
        <f t="shared" si="306"/>
        <v>0</v>
      </c>
      <c r="V369" s="20">
        <v>2.2318000000000002</v>
      </c>
      <c r="W369" s="20">
        <f t="shared" si="307"/>
        <v>0</v>
      </c>
      <c r="X369" s="20">
        <f t="shared" si="308"/>
        <v>0</v>
      </c>
      <c r="Y369" s="20">
        <f t="shared" si="309"/>
        <v>0</v>
      </c>
      <c r="Z369" s="20">
        <f t="shared" si="310"/>
        <v>0</v>
      </c>
      <c r="AA369" s="20">
        <f t="shared" si="311"/>
        <v>0</v>
      </c>
      <c r="AB369" s="20">
        <f t="shared" si="312"/>
        <v>0</v>
      </c>
      <c r="AC369" s="20">
        <v>1.0990617337361952E-2</v>
      </c>
      <c r="AD369" s="20">
        <f t="shared" si="313"/>
        <v>0</v>
      </c>
      <c r="AE369" s="20">
        <f t="shared" si="314"/>
        <v>0</v>
      </c>
      <c r="AF369" s="20">
        <f t="shared" si="315"/>
        <v>0</v>
      </c>
      <c r="AG369" s="20">
        <v>1.8318000000000001</v>
      </c>
      <c r="AH369" s="20">
        <f t="shared" si="316"/>
        <v>0</v>
      </c>
      <c r="AI369" s="20">
        <f t="shared" si="317"/>
        <v>0</v>
      </c>
      <c r="AJ369" s="20">
        <f t="shared" si="318"/>
        <v>0</v>
      </c>
      <c r="AK369" s="20">
        <f t="shared" si="319"/>
        <v>0</v>
      </c>
      <c r="AL369" s="20">
        <f t="shared" si="320"/>
        <v>0</v>
      </c>
      <c r="AM369" s="20">
        <f t="shared" si="321"/>
        <v>0</v>
      </c>
      <c r="AN369" s="20">
        <v>9.7105263723742397E-3</v>
      </c>
      <c r="AO369" s="20">
        <f t="shared" si="322"/>
        <v>0</v>
      </c>
      <c r="AP369" s="20">
        <f t="shared" si="323"/>
        <v>0</v>
      </c>
      <c r="AQ369" s="20">
        <f t="shared" si="324"/>
        <v>0</v>
      </c>
      <c r="AR369" s="20">
        <v>2.4318</v>
      </c>
      <c r="AS369" s="20">
        <f t="shared" si="286"/>
        <v>0</v>
      </c>
      <c r="AT369" s="20">
        <f t="shared" si="325"/>
        <v>0</v>
      </c>
      <c r="AU369" s="20">
        <f t="shared" si="326"/>
        <v>0</v>
      </c>
      <c r="AV369" s="20">
        <f t="shared" si="327"/>
        <v>0</v>
      </c>
      <c r="AW369" s="20">
        <f t="shared" si="328"/>
        <v>0</v>
      </c>
      <c r="AX369" s="20">
        <f t="shared" si="329"/>
        <v>0</v>
      </c>
      <c r="AY369" s="20">
        <v>1.1320590830320554E-2</v>
      </c>
      <c r="AZ369" s="20">
        <f t="shared" si="330"/>
        <v>0</v>
      </c>
      <c r="BA369" s="20">
        <f t="shared" si="331"/>
        <v>0</v>
      </c>
      <c r="BB369" s="20">
        <f t="shared" si="332"/>
        <v>0</v>
      </c>
      <c r="BC369" s="20">
        <v>1.6318000000000001</v>
      </c>
      <c r="BD369" s="20">
        <f t="shared" si="287"/>
        <v>0</v>
      </c>
      <c r="BE369" s="20">
        <f t="shared" si="288"/>
        <v>0.23771447360313547</v>
      </c>
      <c r="BF369" s="20">
        <f t="shared" si="289"/>
        <v>0.22564887708262291</v>
      </c>
      <c r="BG369" s="20">
        <f t="shared" si="290"/>
        <v>0.25042739002431402</v>
      </c>
      <c r="BH369" s="20">
        <f t="shared" si="291"/>
        <v>0.21419754077385239</v>
      </c>
      <c r="BI369" s="20">
        <f t="shared" si="292"/>
        <v>0.26382247125190456</v>
      </c>
      <c r="BJ369" s="20">
        <f t="shared" si="293"/>
        <v>0</v>
      </c>
      <c r="BK369" s="20">
        <f t="shared" si="294"/>
        <v>0</v>
      </c>
      <c r="BL369" s="20">
        <f t="shared" si="295"/>
        <v>0</v>
      </c>
      <c r="BM369" s="20">
        <f t="shared" si="296"/>
        <v>0</v>
      </c>
      <c r="BN369" s="20">
        <f t="shared" si="297"/>
        <v>0</v>
      </c>
    </row>
    <row r="370" spans="1:66" x14ac:dyDescent="0.3">
      <c r="A370" s="20">
        <f t="shared" si="285"/>
        <v>353</v>
      </c>
      <c r="B370" s="20">
        <f t="shared" si="333"/>
        <v>0</v>
      </c>
      <c r="C370" s="20">
        <f t="shared" si="334"/>
        <v>0</v>
      </c>
      <c r="D370" s="20">
        <f t="shared" si="335"/>
        <v>0</v>
      </c>
      <c r="E370" s="20">
        <f t="shared" si="336"/>
        <v>0</v>
      </c>
      <c r="F370" s="20">
        <f t="shared" si="337"/>
        <v>0</v>
      </c>
      <c r="G370" s="20">
        <v>1.0605610877119642E-2</v>
      </c>
      <c r="H370" s="20">
        <f t="shared" si="338"/>
        <v>0</v>
      </c>
      <c r="I370" s="20">
        <f t="shared" si="339"/>
        <v>0</v>
      </c>
      <c r="J370" s="20">
        <f t="shared" si="340"/>
        <v>0</v>
      </c>
      <c r="K370" s="4">
        <v>2.0318000000000001</v>
      </c>
      <c r="L370" s="20">
        <f t="shared" si="298"/>
        <v>0</v>
      </c>
      <c r="M370" s="20">
        <f t="shared" si="299"/>
        <v>0</v>
      </c>
      <c r="N370" s="20">
        <f t="shared" si="300"/>
        <v>0</v>
      </c>
      <c r="O370" s="20">
        <f t="shared" si="301"/>
        <v>0</v>
      </c>
      <c r="P370" s="20">
        <f t="shared" si="302"/>
        <v>0</v>
      </c>
      <c r="Q370" s="20">
        <f t="shared" si="303"/>
        <v>0</v>
      </c>
      <c r="R370" s="20">
        <v>1.0175605072917149E-2</v>
      </c>
      <c r="S370" s="20">
        <f t="shared" si="304"/>
        <v>0</v>
      </c>
      <c r="T370" s="20">
        <f t="shared" si="305"/>
        <v>0</v>
      </c>
      <c r="U370" s="20">
        <f t="shared" si="306"/>
        <v>0</v>
      </c>
      <c r="V370" s="20">
        <v>2.2318000000000002</v>
      </c>
      <c r="W370" s="20">
        <f t="shared" si="307"/>
        <v>0</v>
      </c>
      <c r="X370" s="20">
        <f t="shared" si="308"/>
        <v>0</v>
      </c>
      <c r="Y370" s="20">
        <f t="shared" si="309"/>
        <v>0</v>
      </c>
      <c r="Z370" s="20">
        <f t="shared" si="310"/>
        <v>0</v>
      </c>
      <c r="AA370" s="20">
        <f t="shared" si="311"/>
        <v>0</v>
      </c>
      <c r="AB370" s="20">
        <f t="shared" si="312"/>
        <v>0</v>
      </c>
      <c r="AC370" s="20">
        <v>1.0990617337361952E-2</v>
      </c>
      <c r="AD370" s="20">
        <f t="shared" si="313"/>
        <v>0</v>
      </c>
      <c r="AE370" s="20">
        <f t="shared" si="314"/>
        <v>0</v>
      </c>
      <c r="AF370" s="20">
        <f t="shared" si="315"/>
        <v>0</v>
      </c>
      <c r="AG370" s="20">
        <v>1.8318000000000001</v>
      </c>
      <c r="AH370" s="20">
        <f t="shared" si="316"/>
        <v>0</v>
      </c>
      <c r="AI370" s="20">
        <f t="shared" si="317"/>
        <v>0</v>
      </c>
      <c r="AJ370" s="20">
        <f t="shared" si="318"/>
        <v>0</v>
      </c>
      <c r="AK370" s="20">
        <f t="shared" si="319"/>
        <v>0</v>
      </c>
      <c r="AL370" s="20">
        <f t="shared" si="320"/>
        <v>0</v>
      </c>
      <c r="AM370" s="20">
        <f t="shared" si="321"/>
        <v>0</v>
      </c>
      <c r="AN370" s="20">
        <v>9.7105263723742397E-3</v>
      </c>
      <c r="AO370" s="20">
        <f t="shared" si="322"/>
        <v>0</v>
      </c>
      <c r="AP370" s="20">
        <f t="shared" si="323"/>
        <v>0</v>
      </c>
      <c r="AQ370" s="20">
        <f t="shared" si="324"/>
        <v>0</v>
      </c>
      <c r="AR370" s="20">
        <v>2.4318</v>
      </c>
      <c r="AS370" s="20">
        <f t="shared" si="286"/>
        <v>0</v>
      </c>
      <c r="AT370" s="20">
        <f t="shared" si="325"/>
        <v>0</v>
      </c>
      <c r="AU370" s="20">
        <f t="shared" si="326"/>
        <v>0</v>
      </c>
      <c r="AV370" s="20">
        <f t="shared" si="327"/>
        <v>0</v>
      </c>
      <c r="AW370" s="20">
        <f t="shared" si="328"/>
        <v>0</v>
      </c>
      <c r="AX370" s="20">
        <f t="shared" si="329"/>
        <v>0</v>
      </c>
      <c r="AY370" s="20">
        <v>1.1320590830320554E-2</v>
      </c>
      <c r="AZ370" s="20">
        <f t="shared" si="330"/>
        <v>0</v>
      </c>
      <c r="BA370" s="20">
        <f t="shared" si="331"/>
        <v>0</v>
      </c>
      <c r="BB370" s="20">
        <f t="shared" si="332"/>
        <v>0</v>
      </c>
      <c r="BC370" s="20">
        <v>1.6318000000000001</v>
      </c>
      <c r="BD370" s="20">
        <f t="shared" si="287"/>
        <v>0</v>
      </c>
      <c r="BE370" s="20">
        <f t="shared" si="288"/>
        <v>0.23660113050390283</v>
      </c>
      <c r="BF370" s="20">
        <f t="shared" si="289"/>
        <v>0.22455479306441431</v>
      </c>
      <c r="BG370" s="20">
        <f t="shared" si="290"/>
        <v>0.24929586029986822</v>
      </c>
      <c r="BH370" s="20">
        <f t="shared" si="291"/>
        <v>0.21312363147107363</v>
      </c>
      <c r="BI370" s="20">
        <f t="shared" si="292"/>
        <v>0.26267399845599182</v>
      </c>
      <c r="BJ370" s="20">
        <f t="shared" si="293"/>
        <v>0</v>
      </c>
      <c r="BK370" s="20">
        <f t="shared" si="294"/>
        <v>0</v>
      </c>
      <c r="BL370" s="20">
        <f t="shared" si="295"/>
        <v>0</v>
      </c>
      <c r="BM370" s="20">
        <f t="shared" si="296"/>
        <v>0</v>
      </c>
      <c r="BN370" s="20">
        <f t="shared" si="297"/>
        <v>0</v>
      </c>
    </row>
    <row r="371" spans="1:66" x14ac:dyDescent="0.3">
      <c r="A371" s="20">
        <f t="shared" si="285"/>
        <v>354</v>
      </c>
      <c r="B371" s="20">
        <f t="shared" si="333"/>
        <v>0</v>
      </c>
      <c r="C371" s="20">
        <f t="shared" si="334"/>
        <v>0</v>
      </c>
      <c r="D371" s="20">
        <f t="shared" si="335"/>
        <v>0</v>
      </c>
      <c r="E371" s="20">
        <f t="shared" si="336"/>
        <v>0</v>
      </c>
      <c r="F371" s="20">
        <f t="shared" si="337"/>
        <v>0</v>
      </c>
      <c r="G371" s="20">
        <v>1.0605610877119642E-2</v>
      </c>
      <c r="H371" s="20">
        <f t="shared" si="338"/>
        <v>0</v>
      </c>
      <c r="I371" s="20">
        <f t="shared" si="339"/>
        <v>0</v>
      </c>
      <c r="J371" s="20">
        <f t="shared" si="340"/>
        <v>0</v>
      </c>
      <c r="K371" s="4">
        <v>2.0318000000000001</v>
      </c>
      <c r="L371" s="20">
        <f t="shared" si="298"/>
        <v>0</v>
      </c>
      <c r="M371" s="20">
        <f t="shared" si="299"/>
        <v>0</v>
      </c>
      <c r="N371" s="20">
        <f t="shared" si="300"/>
        <v>0</v>
      </c>
      <c r="O371" s="20">
        <f t="shared" si="301"/>
        <v>0</v>
      </c>
      <c r="P371" s="20">
        <f t="shared" si="302"/>
        <v>0</v>
      </c>
      <c r="Q371" s="20">
        <f t="shared" si="303"/>
        <v>0</v>
      </c>
      <c r="R371" s="20">
        <v>1.0175605072917149E-2</v>
      </c>
      <c r="S371" s="20">
        <f t="shared" si="304"/>
        <v>0</v>
      </c>
      <c r="T371" s="20">
        <f t="shared" si="305"/>
        <v>0</v>
      </c>
      <c r="U371" s="20">
        <f t="shared" si="306"/>
        <v>0</v>
      </c>
      <c r="V371" s="20">
        <v>2.2318000000000002</v>
      </c>
      <c r="W371" s="20">
        <f t="shared" si="307"/>
        <v>0</v>
      </c>
      <c r="X371" s="20">
        <f t="shared" si="308"/>
        <v>0</v>
      </c>
      <c r="Y371" s="20">
        <f t="shared" si="309"/>
        <v>0</v>
      </c>
      <c r="Z371" s="20">
        <f t="shared" si="310"/>
        <v>0</v>
      </c>
      <c r="AA371" s="20">
        <f t="shared" si="311"/>
        <v>0</v>
      </c>
      <c r="AB371" s="20">
        <f t="shared" si="312"/>
        <v>0</v>
      </c>
      <c r="AC371" s="20">
        <v>1.0990617337361952E-2</v>
      </c>
      <c r="AD371" s="20">
        <f t="shared" si="313"/>
        <v>0</v>
      </c>
      <c r="AE371" s="20">
        <f t="shared" si="314"/>
        <v>0</v>
      </c>
      <c r="AF371" s="20">
        <f t="shared" si="315"/>
        <v>0</v>
      </c>
      <c r="AG371" s="20">
        <v>1.8318000000000001</v>
      </c>
      <c r="AH371" s="20">
        <f t="shared" si="316"/>
        <v>0</v>
      </c>
      <c r="AI371" s="20">
        <f t="shared" si="317"/>
        <v>0</v>
      </c>
      <c r="AJ371" s="20">
        <f t="shared" si="318"/>
        <v>0</v>
      </c>
      <c r="AK371" s="20">
        <f t="shared" si="319"/>
        <v>0</v>
      </c>
      <c r="AL371" s="20">
        <f t="shared" si="320"/>
        <v>0</v>
      </c>
      <c r="AM371" s="20">
        <f t="shared" si="321"/>
        <v>0</v>
      </c>
      <c r="AN371" s="20">
        <v>9.7105263723742397E-3</v>
      </c>
      <c r="AO371" s="20">
        <f t="shared" si="322"/>
        <v>0</v>
      </c>
      <c r="AP371" s="20">
        <f t="shared" si="323"/>
        <v>0</v>
      </c>
      <c r="AQ371" s="20">
        <f t="shared" si="324"/>
        <v>0</v>
      </c>
      <c r="AR371" s="20">
        <v>2.4318</v>
      </c>
      <c r="AS371" s="20">
        <f t="shared" si="286"/>
        <v>0</v>
      </c>
      <c r="AT371" s="20">
        <f t="shared" si="325"/>
        <v>0</v>
      </c>
      <c r="AU371" s="20">
        <f t="shared" si="326"/>
        <v>0</v>
      </c>
      <c r="AV371" s="20">
        <f t="shared" si="327"/>
        <v>0</v>
      </c>
      <c r="AW371" s="20">
        <f t="shared" si="328"/>
        <v>0</v>
      </c>
      <c r="AX371" s="20">
        <f t="shared" si="329"/>
        <v>0</v>
      </c>
      <c r="AY371" s="20">
        <v>1.1320590830320554E-2</v>
      </c>
      <c r="AZ371" s="20">
        <f t="shared" si="330"/>
        <v>0</v>
      </c>
      <c r="BA371" s="20">
        <f t="shared" si="331"/>
        <v>0</v>
      </c>
      <c r="BB371" s="20">
        <f t="shared" si="332"/>
        <v>0</v>
      </c>
      <c r="BC371" s="20">
        <v>1.6318000000000001</v>
      </c>
      <c r="BD371" s="20">
        <f t="shared" si="287"/>
        <v>0</v>
      </c>
      <c r="BE371" s="20">
        <f t="shared" si="288"/>
        <v>0.23549300178155613</v>
      </c>
      <c r="BF371" s="20">
        <f t="shared" si="289"/>
        <v>0.22346601383590542</v>
      </c>
      <c r="BG371" s="20">
        <f t="shared" si="290"/>
        <v>0.24816944327302784</v>
      </c>
      <c r="BH371" s="20">
        <f t="shared" si="291"/>
        <v>0.21205510636265315</v>
      </c>
      <c r="BI371" s="20">
        <f t="shared" si="292"/>
        <v>0.26153052519539799</v>
      </c>
      <c r="BJ371" s="20">
        <f t="shared" si="293"/>
        <v>0</v>
      </c>
      <c r="BK371" s="20">
        <f t="shared" si="294"/>
        <v>0</v>
      </c>
      <c r="BL371" s="20">
        <f t="shared" si="295"/>
        <v>0</v>
      </c>
      <c r="BM371" s="20">
        <f t="shared" si="296"/>
        <v>0</v>
      </c>
      <c r="BN371" s="20">
        <f t="shared" si="297"/>
        <v>0</v>
      </c>
    </row>
    <row r="372" spans="1:66" x14ac:dyDescent="0.3">
      <c r="A372" s="20">
        <f t="shared" si="285"/>
        <v>355</v>
      </c>
      <c r="B372" s="20">
        <f t="shared" si="333"/>
        <v>0</v>
      </c>
      <c r="C372" s="20">
        <f t="shared" si="334"/>
        <v>0</v>
      </c>
      <c r="D372" s="20">
        <f t="shared" si="335"/>
        <v>0</v>
      </c>
      <c r="E372" s="20">
        <f t="shared" si="336"/>
        <v>0</v>
      </c>
      <c r="F372" s="20">
        <f t="shared" si="337"/>
        <v>0</v>
      </c>
      <c r="G372" s="20">
        <v>1.0605610877119642E-2</v>
      </c>
      <c r="H372" s="20">
        <f t="shared" si="338"/>
        <v>0</v>
      </c>
      <c r="I372" s="20">
        <f t="shared" si="339"/>
        <v>0</v>
      </c>
      <c r="J372" s="20">
        <f t="shared" si="340"/>
        <v>0</v>
      </c>
      <c r="K372" s="4">
        <v>2.0318000000000001</v>
      </c>
      <c r="L372" s="20">
        <f t="shared" si="298"/>
        <v>0</v>
      </c>
      <c r="M372" s="20">
        <f t="shared" si="299"/>
        <v>0</v>
      </c>
      <c r="N372" s="20">
        <f t="shared" si="300"/>
        <v>0</v>
      </c>
      <c r="O372" s="20">
        <f t="shared" si="301"/>
        <v>0</v>
      </c>
      <c r="P372" s="20">
        <f t="shared" si="302"/>
        <v>0</v>
      </c>
      <c r="Q372" s="20">
        <f t="shared" si="303"/>
        <v>0</v>
      </c>
      <c r="R372" s="20">
        <v>1.0175605072917149E-2</v>
      </c>
      <c r="S372" s="20">
        <f t="shared" si="304"/>
        <v>0</v>
      </c>
      <c r="T372" s="20">
        <f t="shared" si="305"/>
        <v>0</v>
      </c>
      <c r="U372" s="20">
        <f t="shared" si="306"/>
        <v>0</v>
      </c>
      <c r="V372" s="20">
        <v>2.2318000000000002</v>
      </c>
      <c r="W372" s="20">
        <f t="shared" si="307"/>
        <v>0</v>
      </c>
      <c r="X372" s="20">
        <f t="shared" si="308"/>
        <v>0</v>
      </c>
      <c r="Y372" s="20">
        <f t="shared" si="309"/>
        <v>0</v>
      </c>
      <c r="Z372" s="20">
        <f t="shared" si="310"/>
        <v>0</v>
      </c>
      <c r="AA372" s="20">
        <f t="shared" si="311"/>
        <v>0</v>
      </c>
      <c r="AB372" s="20">
        <f t="shared" si="312"/>
        <v>0</v>
      </c>
      <c r="AC372" s="20">
        <v>1.0990617337361952E-2</v>
      </c>
      <c r="AD372" s="20">
        <f t="shared" si="313"/>
        <v>0</v>
      </c>
      <c r="AE372" s="20">
        <f t="shared" si="314"/>
        <v>0</v>
      </c>
      <c r="AF372" s="20">
        <f t="shared" si="315"/>
        <v>0</v>
      </c>
      <c r="AG372" s="20">
        <v>1.8318000000000001</v>
      </c>
      <c r="AH372" s="20">
        <f t="shared" si="316"/>
        <v>0</v>
      </c>
      <c r="AI372" s="20">
        <f t="shared" si="317"/>
        <v>0</v>
      </c>
      <c r="AJ372" s="20">
        <f t="shared" si="318"/>
        <v>0</v>
      </c>
      <c r="AK372" s="20">
        <f t="shared" si="319"/>
        <v>0</v>
      </c>
      <c r="AL372" s="20">
        <f t="shared" si="320"/>
        <v>0</v>
      </c>
      <c r="AM372" s="20">
        <f t="shared" si="321"/>
        <v>0</v>
      </c>
      <c r="AN372" s="20">
        <v>9.7105263723742397E-3</v>
      </c>
      <c r="AO372" s="20">
        <f t="shared" si="322"/>
        <v>0</v>
      </c>
      <c r="AP372" s="20">
        <f t="shared" si="323"/>
        <v>0</v>
      </c>
      <c r="AQ372" s="20">
        <f t="shared" si="324"/>
        <v>0</v>
      </c>
      <c r="AR372" s="20">
        <v>2.4318</v>
      </c>
      <c r="AS372" s="20">
        <f t="shared" si="286"/>
        <v>0</v>
      </c>
      <c r="AT372" s="20">
        <f t="shared" si="325"/>
        <v>0</v>
      </c>
      <c r="AU372" s="20">
        <f t="shared" si="326"/>
        <v>0</v>
      </c>
      <c r="AV372" s="20">
        <f t="shared" si="327"/>
        <v>0</v>
      </c>
      <c r="AW372" s="20">
        <f t="shared" si="328"/>
        <v>0</v>
      </c>
      <c r="AX372" s="20">
        <f t="shared" si="329"/>
        <v>0</v>
      </c>
      <c r="AY372" s="20">
        <v>1.1320590830320554E-2</v>
      </c>
      <c r="AZ372" s="20">
        <f t="shared" si="330"/>
        <v>0</v>
      </c>
      <c r="BA372" s="20">
        <f t="shared" si="331"/>
        <v>0</v>
      </c>
      <c r="BB372" s="20">
        <f t="shared" si="332"/>
        <v>0</v>
      </c>
      <c r="BC372" s="20">
        <v>1.6318000000000001</v>
      </c>
      <c r="BD372" s="20">
        <f t="shared" si="287"/>
        <v>0</v>
      </c>
      <c r="BE372" s="20">
        <f t="shared" si="288"/>
        <v>0.23439006301439971</v>
      </c>
      <c r="BF372" s="20">
        <f t="shared" si="289"/>
        <v>0.22238251367622536</v>
      </c>
      <c r="BG372" s="20">
        <f t="shared" si="290"/>
        <v>0.24704811584260847</v>
      </c>
      <c r="BH372" s="20">
        <f t="shared" si="291"/>
        <v>0.21099193845418016</v>
      </c>
      <c r="BI372" s="20">
        <f t="shared" si="292"/>
        <v>0.26039202970613051</v>
      </c>
      <c r="BJ372" s="20">
        <f t="shared" si="293"/>
        <v>0</v>
      </c>
      <c r="BK372" s="20">
        <f t="shared" si="294"/>
        <v>0</v>
      </c>
      <c r="BL372" s="20">
        <f t="shared" si="295"/>
        <v>0</v>
      </c>
      <c r="BM372" s="20">
        <f t="shared" si="296"/>
        <v>0</v>
      </c>
      <c r="BN372" s="20">
        <f t="shared" si="297"/>
        <v>0</v>
      </c>
    </row>
    <row r="373" spans="1:66" x14ac:dyDescent="0.3">
      <c r="A373" s="20">
        <f t="shared" si="285"/>
        <v>356</v>
      </c>
      <c r="B373" s="20">
        <f t="shared" si="333"/>
        <v>0</v>
      </c>
      <c r="C373" s="20">
        <f t="shared" si="334"/>
        <v>0</v>
      </c>
      <c r="D373" s="20">
        <f t="shared" si="335"/>
        <v>0</v>
      </c>
      <c r="E373" s="20">
        <f t="shared" si="336"/>
        <v>0</v>
      </c>
      <c r="F373" s="20">
        <f t="shared" si="337"/>
        <v>0</v>
      </c>
      <c r="G373" s="20">
        <v>1.0605610877119642E-2</v>
      </c>
      <c r="H373" s="20">
        <f t="shared" si="338"/>
        <v>0</v>
      </c>
      <c r="I373" s="20">
        <f t="shared" si="339"/>
        <v>0</v>
      </c>
      <c r="J373" s="20">
        <f t="shared" si="340"/>
        <v>0</v>
      </c>
      <c r="K373" s="4">
        <v>2.0318000000000001</v>
      </c>
      <c r="L373" s="20">
        <f t="shared" si="298"/>
        <v>0</v>
      </c>
      <c r="M373" s="20">
        <f t="shared" si="299"/>
        <v>0</v>
      </c>
      <c r="N373" s="20">
        <f t="shared" si="300"/>
        <v>0</v>
      </c>
      <c r="O373" s="20">
        <f t="shared" si="301"/>
        <v>0</v>
      </c>
      <c r="P373" s="20">
        <f t="shared" si="302"/>
        <v>0</v>
      </c>
      <c r="Q373" s="20">
        <f t="shared" si="303"/>
        <v>0</v>
      </c>
      <c r="R373" s="20">
        <v>1.0175605072917149E-2</v>
      </c>
      <c r="S373" s="20">
        <f t="shared" si="304"/>
        <v>0</v>
      </c>
      <c r="T373" s="20">
        <f t="shared" si="305"/>
        <v>0</v>
      </c>
      <c r="U373" s="20">
        <f t="shared" si="306"/>
        <v>0</v>
      </c>
      <c r="V373" s="20">
        <v>2.2318000000000002</v>
      </c>
      <c r="W373" s="20">
        <f t="shared" si="307"/>
        <v>0</v>
      </c>
      <c r="X373" s="20">
        <f t="shared" si="308"/>
        <v>0</v>
      </c>
      <c r="Y373" s="20">
        <f t="shared" si="309"/>
        <v>0</v>
      </c>
      <c r="Z373" s="20">
        <f t="shared" si="310"/>
        <v>0</v>
      </c>
      <c r="AA373" s="20">
        <f t="shared" si="311"/>
        <v>0</v>
      </c>
      <c r="AB373" s="20">
        <f t="shared" si="312"/>
        <v>0</v>
      </c>
      <c r="AC373" s="20">
        <v>1.0990617337361952E-2</v>
      </c>
      <c r="AD373" s="20">
        <f t="shared" si="313"/>
        <v>0</v>
      </c>
      <c r="AE373" s="20">
        <f t="shared" si="314"/>
        <v>0</v>
      </c>
      <c r="AF373" s="20">
        <f t="shared" si="315"/>
        <v>0</v>
      </c>
      <c r="AG373" s="20">
        <v>1.8318000000000001</v>
      </c>
      <c r="AH373" s="20">
        <f t="shared" si="316"/>
        <v>0</v>
      </c>
      <c r="AI373" s="20">
        <f t="shared" si="317"/>
        <v>0</v>
      </c>
      <c r="AJ373" s="20">
        <f t="shared" si="318"/>
        <v>0</v>
      </c>
      <c r="AK373" s="20">
        <f t="shared" si="319"/>
        <v>0</v>
      </c>
      <c r="AL373" s="20">
        <f t="shared" si="320"/>
        <v>0</v>
      </c>
      <c r="AM373" s="20">
        <f t="shared" si="321"/>
        <v>0</v>
      </c>
      <c r="AN373" s="20">
        <v>9.7105263723742397E-3</v>
      </c>
      <c r="AO373" s="20">
        <f t="shared" si="322"/>
        <v>0</v>
      </c>
      <c r="AP373" s="20">
        <f t="shared" si="323"/>
        <v>0</v>
      </c>
      <c r="AQ373" s="20">
        <f t="shared" si="324"/>
        <v>0</v>
      </c>
      <c r="AR373" s="20">
        <v>2.4318</v>
      </c>
      <c r="AS373" s="20">
        <f t="shared" si="286"/>
        <v>0</v>
      </c>
      <c r="AT373" s="20">
        <f t="shared" si="325"/>
        <v>0</v>
      </c>
      <c r="AU373" s="20">
        <f t="shared" si="326"/>
        <v>0</v>
      </c>
      <c r="AV373" s="20">
        <f t="shared" si="327"/>
        <v>0</v>
      </c>
      <c r="AW373" s="20">
        <f t="shared" si="328"/>
        <v>0</v>
      </c>
      <c r="AX373" s="20">
        <f t="shared" si="329"/>
        <v>0</v>
      </c>
      <c r="AY373" s="20">
        <v>1.1320590830320554E-2</v>
      </c>
      <c r="AZ373" s="20">
        <f t="shared" si="330"/>
        <v>0</v>
      </c>
      <c r="BA373" s="20">
        <f t="shared" si="331"/>
        <v>0</v>
      </c>
      <c r="BB373" s="20">
        <f t="shared" si="332"/>
        <v>0</v>
      </c>
      <c r="BC373" s="20">
        <v>1.6318000000000001</v>
      </c>
      <c r="BD373" s="20">
        <f t="shared" si="287"/>
        <v>0</v>
      </c>
      <c r="BE373" s="20">
        <f t="shared" si="288"/>
        <v>0.23329228989511774</v>
      </c>
      <c r="BF373" s="20">
        <f t="shared" si="289"/>
        <v>0.22130426698921379</v>
      </c>
      <c r="BG373" s="20">
        <f t="shared" si="290"/>
        <v>0.24593185501180598</v>
      </c>
      <c r="BH373" s="20">
        <f t="shared" si="291"/>
        <v>0.2099341008865841</v>
      </c>
      <c r="BI373" s="20">
        <f t="shared" si="292"/>
        <v>0.25925849031893988</v>
      </c>
      <c r="BJ373" s="20">
        <f t="shared" si="293"/>
        <v>0</v>
      </c>
      <c r="BK373" s="20">
        <f t="shared" si="294"/>
        <v>0</v>
      </c>
      <c r="BL373" s="20">
        <f t="shared" si="295"/>
        <v>0</v>
      </c>
      <c r="BM373" s="20">
        <f t="shared" si="296"/>
        <v>0</v>
      </c>
      <c r="BN373" s="20">
        <f t="shared" si="297"/>
        <v>0</v>
      </c>
    </row>
    <row r="374" spans="1:66" x14ac:dyDescent="0.3">
      <c r="A374" s="20">
        <f t="shared" si="285"/>
        <v>357</v>
      </c>
      <c r="B374" s="20">
        <f t="shared" si="333"/>
        <v>0</v>
      </c>
      <c r="C374" s="20">
        <f t="shared" si="334"/>
        <v>0</v>
      </c>
      <c r="D374" s="20">
        <f t="shared" si="335"/>
        <v>0</v>
      </c>
      <c r="E374" s="20">
        <f t="shared" si="336"/>
        <v>0</v>
      </c>
      <c r="F374" s="20">
        <f t="shared" si="337"/>
        <v>0</v>
      </c>
      <c r="G374" s="20">
        <v>1.0605610877119642E-2</v>
      </c>
      <c r="H374" s="20">
        <f t="shared" si="338"/>
        <v>0</v>
      </c>
      <c r="I374" s="20">
        <f t="shared" si="339"/>
        <v>0</v>
      </c>
      <c r="J374" s="20">
        <f t="shared" si="340"/>
        <v>0</v>
      </c>
      <c r="K374" s="4">
        <v>2.0318000000000001</v>
      </c>
      <c r="L374" s="20">
        <f t="shared" si="298"/>
        <v>0</v>
      </c>
      <c r="M374" s="20">
        <f t="shared" si="299"/>
        <v>0</v>
      </c>
      <c r="N374" s="20">
        <f t="shared" si="300"/>
        <v>0</v>
      </c>
      <c r="O374" s="20">
        <f t="shared" si="301"/>
        <v>0</v>
      </c>
      <c r="P374" s="20">
        <f t="shared" si="302"/>
        <v>0</v>
      </c>
      <c r="Q374" s="20">
        <f t="shared" si="303"/>
        <v>0</v>
      </c>
      <c r="R374" s="20">
        <v>1.0175605072917149E-2</v>
      </c>
      <c r="S374" s="20">
        <f t="shared" si="304"/>
        <v>0</v>
      </c>
      <c r="T374" s="20">
        <f t="shared" si="305"/>
        <v>0</v>
      </c>
      <c r="U374" s="20">
        <f t="shared" si="306"/>
        <v>0</v>
      </c>
      <c r="V374" s="20">
        <v>2.2318000000000002</v>
      </c>
      <c r="W374" s="20">
        <f t="shared" si="307"/>
        <v>0</v>
      </c>
      <c r="X374" s="20">
        <f t="shared" si="308"/>
        <v>0</v>
      </c>
      <c r="Y374" s="20">
        <f t="shared" si="309"/>
        <v>0</v>
      </c>
      <c r="Z374" s="20">
        <f t="shared" si="310"/>
        <v>0</v>
      </c>
      <c r="AA374" s="20">
        <f t="shared" si="311"/>
        <v>0</v>
      </c>
      <c r="AB374" s="20">
        <f t="shared" si="312"/>
        <v>0</v>
      </c>
      <c r="AC374" s="20">
        <v>1.0990617337361952E-2</v>
      </c>
      <c r="AD374" s="20">
        <f t="shared" si="313"/>
        <v>0</v>
      </c>
      <c r="AE374" s="20">
        <f t="shared" si="314"/>
        <v>0</v>
      </c>
      <c r="AF374" s="20">
        <f t="shared" si="315"/>
        <v>0</v>
      </c>
      <c r="AG374" s="20">
        <v>1.8318000000000001</v>
      </c>
      <c r="AH374" s="20">
        <f t="shared" si="316"/>
        <v>0</v>
      </c>
      <c r="AI374" s="20">
        <f t="shared" si="317"/>
        <v>0</v>
      </c>
      <c r="AJ374" s="20">
        <f t="shared" si="318"/>
        <v>0</v>
      </c>
      <c r="AK374" s="20">
        <f t="shared" si="319"/>
        <v>0</v>
      </c>
      <c r="AL374" s="20">
        <f t="shared" si="320"/>
        <v>0</v>
      </c>
      <c r="AM374" s="20">
        <f t="shared" si="321"/>
        <v>0</v>
      </c>
      <c r="AN374" s="20">
        <v>9.7105263723742397E-3</v>
      </c>
      <c r="AO374" s="20">
        <f t="shared" si="322"/>
        <v>0</v>
      </c>
      <c r="AP374" s="20">
        <f t="shared" si="323"/>
        <v>0</v>
      </c>
      <c r="AQ374" s="20">
        <f t="shared" si="324"/>
        <v>0</v>
      </c>
      <c r="AR374" s="20">
        <v>2.4318</v>
      </c>
      <c r="AS374" s="20">
        <f t="shared" si="286"/>
        <v>0</v>
      </c>
      <c r="AT374" s="20">
        <f t="shared" si="325"/>
        <v>0</v>
      </c>
      <c r="AU374" s="20">
        <f t="shared" si="326"/>
        <v>0</v>
      </c>
      <c r="AV374" s="20">
        <f t="shared" si="327"/>
        <v>0</v>
      </c>
      <c r="AW374" s="20">
        <f t="shared" si="328"/>
        <v>0</v>
      </c>
      <c r="AX374" s="20">
        <f t="shared" si="329"/>
        <v>0</v>
      </c>
      <c r="AY374" s="20">
        <v>1.1320590830320554E-2</v>
      </c>
      <c r="AZ374" s="20">
        <f t="shared" si="330"/>
        <v>0</v>
      </c>
      <c r="BA374" s="20">
        <f t="shared" si="331"/>
        <v>0</v>
      </c>
      <c r="BB374" s="20">
        <f t="shared" si="332"/>
        <v>0</v>
      </c>
      <c r="BC374" s="20">
        <v>1.6318000000000001</v>
      </c>
      <c r="BD374" s="20">
        <f t="shared" si="287"/>
        <v>0</v>
      </c>
      <c r="BE374" s="20">
        <f t="shared" si="288"/>
        <v>0.23219965823023839</v>
      </c>
      <c r="BF374" s="20">
        <f t="shared" si="289"/>
        <v>0.22023124830281629</v>
      </c>
      <c r="BG374" s="20">
        <f t="shared" si="290"/>
        <v>0.2448206378877249</v>
      </c>
      <c r="BH374" s="20">
        <f t="shared" si="291"/>
        <v>0.20888156693545612</v>
      </c>
      <c r="BI374" s="20">
        <f t="shared" si="292"/>
        <v>0.25812988545890725</v>
      </c>
      <c r="BJ374" s="20">
        <f t="shared" si="293"/>
        <v>0</v>
      </c>
      <c r="BK374" s="20">
        <f t="shared" si="294"/>
        <v>0</v>
      </c>
      <c r="BL374" s="20">
        <f t="shared" si="295"/>
        <v>0</v>
      </c>
      <c r="BM374" s="20">
        <f t="shared" si="296"/>
        <v>0</v>
      </c>
      <c r="BN374" s="20">
        <f t="shared" si="297"/>
        <v>0</v>
      </c>
    </row>
    <row r="375" spans="1:66" x14ac:dyDescent="0.3">
      <c r="A375" s="20">
        <f t="shared" si="285"/>
        <v>358</v>
      </c>
      <c r="B375" s="20">
        <f t="shared" si="333"/>
        <v>0</v>
      </c>
      <c r="C375" s="20">
        <f t="shared" si="334"/>
        <v>0</v>
      </c>
      <c r="D375" s="20">
        <f t="shared" si="335"/>
        <v>0</v>
      </c>
      <c r="E375" s="20">
        <f t="shared" si="336"/>
        <v>0</v>
      </c>
      <c r="F375" s="20">
        <f t="shared" si="337"/>
        <v>0</v>
      </c>
      <c r="G375" s="20">
        <v>1.0605610877119642E-2</v>
      </c>
      <c r="H375" s="20">
        <f t="shared" si="338"/>
        <v>0</v>
      </c>
      <c r="I375" s="20">
        <f t="shared" si="339"/>
        <v>0</v>
      </c>
      <c r="J375" s="20">
        <f t="shared" si="340"/>
        <v>0</v>
      </c>
      <c r="K375" s="4">
        <v>2.0318000000000001</v>
      </c>
      <c r="L375" s="20">
        <f t="shared" si="298"/>
        <v>0</v>
      </c>
      <c r="M375" s="20">
        <f t="shared" si="299"/>
        <v>0</v>
      </c>
      <c r="N375" s="20">
        <f t="shared" si="300"/>
        <v>0</v>
      </c>
      <c r="O375" s="20">
        <f t="shared" si="301"/>
        <v>0</v>
      </c>
      <c r="P375" s="20">
        <f t="shared" si="302"/>
        <v>0</v>
      </c>
      <c r="Q375" s="20">
        <f t="shared" si="303"/>
        <v>0</v>
      </c>
      <c r="R375" s="20">
        <v>1.0175605072917149E-2</v>
      </c>
      <c r="S375" s="20">
        <f t="shared" si="304"/>
        <v>0</v>
      </c>
      <c r="T375" s="20">
        <f t="shared" si="305"/>
        <v>0</v>
      </c>
      <c r="U375" s="20">
        <f t="shared" si="306"/>
        <v>0</v>
      </c>
      <c r="V375" s="20">
        <v>2.2318000000000002</v>
      </c>
      <c r="W375" s="20">
        <f t="shared" si="307"/>
        <v>0</v>
      </c>
      <c r="X375" s="20">
        <f t="shared" si="308"/>
        <v>0</v>
      </c>
      <c r="Y375" s="20">
        <f t="shared" si="309"/>
        <v>0</v>
      </c>
      <c r="Z375" s="20">
        <f t="shared" si="310"/>
        <v>0</v>
      </c>
      <c r="AA375" s="20">
        <f t="shared" si="311"/>
        <v>0</v>
      </c>
      <c r="AB375" s="20">
        <f t="shared" si="312"/>
        <v>0</v>
      </c>
      <c r="AC375" s="20">
        <v>1.0990617337361952E-2</v>
      </c>
      <c r="AD375" s="20">
        <f t="shared" si="313"/>
        <v>0</v>
      </c>
      <c r="AE375" s="20">
        <f t="shared" si="314"/>
        <v>0</v>
      </c>
      <c r="AF375" s="20">
        <f t="shared" si="315"/>
        <v>0</v>
      </c>
      <c r="AG375" s="20">
        <v>1.8318000000000001</v>
      </c>
      <c r="AH375" s="20">
        <f t="shared" si="316"/>
        <v>0</v>
      </c>
      <c r="AI375" s="20">
        <f t="shared" si="317"/>
        <v>0</v>
      </c>
      <c r="AJ375" s="20">
        <f t="shared" si="318"/>
        <v>0</v>
      </c>
      <c r="AK375" s="20">
        <f t="shared" si="319"/>
        <v>0</v>
      </c>
      <c r="AL375" s="20">
        <f t="shared" si="320"/>
        <v>0</v>
      </c>
      <c r="AM375" s="20">
        <f t="shared" si="321"/>
        <v>0</v>
      </c>
      <c r="AN375" s="20">
        <v>9.7105263723742397E-3</v>
      </c>
      <c r="AO375" s="20">
        <f t="shared" si="322"/>
        <v>0</v>
      </c>
      <c r="AP375" s="20">
        <f t="shared" si="323"/>
        <v>0</v>
      </c>
      <c r="AQ375" s="20">
        <f t="shared" si="324"/>
        <v>0</v>
      </c>
      <c r="AR375" s="20">
        <v>2.4318</v>
      </c>
      <c r="AS375" s="20">
        <f t="shared" si="286"/>
        <v>0</v>
      </c>
      <c r="AT375" s="20">
        <f t="shared" si="325"/>
        <v>0</v>
      </c>
      <c r="AU375" s="20">
        <f t="shared" si="326"/>
        <v>0</v>
      </c>
      <c r="AV375" s="20">
        <f t="shared" si="327"/>
        <v>0</v>
      </c>
      <c r="AW375" s="20">
        <f t="shared" si="328"/>
        <v>0</v>
      </c>
      <c r="AX375" s="20">
        <f t="shared" si="329"/>
        <v>0</v>
      </c>
      <c r="AY375" s="20">
        <v>1.1320590830320554E-2</v>
      </c>
      <c r="AZ375" s="20">
        <f t="shared" si="330"/>
        <v>0</v>
      </c>
      <c r="BA375" s="20">
        <f t="shared" si="331"/>
        <v>0</v>
      </c>
      <c r="BB375" s="20">
        <f t="shared" si="332"/>
        <v>0</v>
      </c>
      <c r="BC375" s="20">
        <v>1.6318000000000001</v>
      </c>
      <c r="BD375" s="20">
        <f t="shared" si="287"/>
        <v>0</v>
      </c>
      <c r="BE375" s="20">
        <f t="shared" si="288"/>
        <v>0.23111214393960075</v>
      </c>
      <c r="BF375" s="20">
        <f t="shared" si="289"/>
        <v>0.21916343226848248</v>
      </c>
      <c r="BG375" s="20">
        <f t="shared" si="290"/>
        <v>0.24371444168090886</v>
      </c>
      <c r="BH375" s="20">
        <f t="shared" si="291"/>
        <v>0.20783431001037392</v>
      </c>
      <c r="BI375" s="20">
        <f t="shared" si="292"/>
        <v>0.2570061936450338</v>
      </c>
      <c r="BJ375" s="20">
        <f t="shared" si="293"/>
        <v>0</v>
      </c>
      <c r="BK375" s="20">
        <f t="shared" si="294"/>
        <v>0</v>
      </c>
      <c r="BL375" s="20">
        <f t="shared" si="295"/>
        <v>0</v>
      </c>
      <c r="BM375" s="20">
        <f t="shared" si="296"/>
        <v>0</v>
      </c>
      <c r="BN375" s="20">
        <f t="shared" si="297"/>
        <v>0</v>
      </c>
    </row>
    <row r="376" spans="1:66" x14ac:dyDescent="0.3">
      <c r="A376" s="20">
        <f t="shared" si="285"/>
        <v>359</v>
      </c>
      <c r="B376" s="20">
        <f t="shared" si="333"/>
        <v>0</v>
      </c>
      <c r="C376" s="20">
        <f t="shared" si="334"/>
        <v>0</v>
      </c>
      <c r="D376" s="20">
        <f t="shared" si="335"/>
        <v>0</v>
      </c>
      <c r="E376" s="20">
        <f t="shared" si="336"/>
        <v>0</v>
      </c>
      <c r="F376" s="20">
        <f t="shared" si="337"/>
        <v>0</v>
      </c>
      <c r="G376" s="20">
        <v>1.0605610877119642E-2</v>
      </c>
      <c r="H376" s="20">
        <f t="shared" si="338"/>
        <v>0</v>
      </c>
      <c r="I376" s="20">
        <f t="shared" si="339"/>
        <v>0</v>
      </c>
      <c r="J376" s="20">
        <f t="shared" si="340"/>
        <v>0</v>
      </c>
      <c r="K376" s="4">
        <v>2.0318000000000001</v>
      </c>
      <c r="L376" s="20">
        <f t="shared" si="298"/>
        <v>0</v>
      </c>
      <c r="M376" s="20">
        <f t="shared" si="299"/>
        <v>0</v>
      </c>
      <c r="N376" s="20">
        <f t="shared" si="300"/>
        <v>0</v>
      </c>
      <c r="O376" s="20">
        <f t="shared" si="301"/>
        <v>0</v>
      </c>
      <c r="P376" s="20">
        <f t="shared" si="302"/>
        <v>0</v>
      </c>
      <c r="Q376" s="20">
        <f t="shared" si="303"/>
        <v>0</v>
      </c>
      <c r="R376" s="20">
        <v>1.0175605072917149E-2</v>
      </c>
      <c r="S376" s="20">
        <f t="shared" si="304"/>
        <v>0</v>
      </c>
      <c r="T376" s="20">
        <f t="shared" si="305"/>
        <v>0</v>
      </c>
      <c r="U376" s="20">
        <f t="shared" si="306"/>
        <v>0</v>
      </c>
      <c r="V376" s="20">
        <v>2.2318000000000002</v>
      </c>
      <c r="W376" s="20">
        <f t="shared" si="307"/>
        <v>0</v>
      </c>
      <c r="X376" s="20">
        <f t="shared" si="308"/>
        <v>0</v>
      </c>
      <c r="Y376" s="20">
        <f t="shared" si="309"/>
        <v>0</v>
      </c>
      <c r="Z376" s="20">
        <f t="shared" si="310"/>
        <v>0</v>
      </c>
      <c r="AA376" s="20">
        <f t="shared" si="311"/>
        <v>0</v>
      </c>
      <c r="AB376" s="20">
        <f t="shared" si="312"/>
        <v>0</v>
      </c>
      <c r="AC376" s="20">
        <v>1.0990617337361952E-2</v>
      </c>
      <c r="AD376" s="20">
        <f t="shared" si="313"/>
        <v>0</v>
      </c>
      <c r="AE376" s="20">
        <f t="shared" si="314"/>
        <v>0</v>
      </c>
      <c r="AF376" s="20">
        <f t="shared" si="315"/>
        <v>0</v>
      </c>
      <c r="AG376" s="20">
        <v>1.8318000000000001</v>
      </c>
      <c r="AH376" s="20">
        <f t="shared" si="316"/>
        <v>0</v>
      </c>
      <c r="AI376" s="20">
        <f t="shared" si="317"/>
        <v>0</v>
      </c>
      <c r="AJ376" s="20">
        <f t="shared" si="318"/>
        <v>0</v>
      </c>
      <c r="AK376" s="20">
        <f t="shared" si="319"/>
        <v>0</v>
      </c>
      <c r="AL376" s="20">
        <f t="shared" si="320"/>
        <v>0</v>
      </c>
      <c r="AM376" s="20">
        <f t="shared" si="321"/>
        <v>0</v>
      </c>
      <c r="AN376" s="20">
        <v>9.7105263723742397E-3</v>
      </c>
      <c r="AO376" s="20">
        <f t="shared" si="322"/>
        <v>0</v>
      </c>
      <c r="AP376" s="20">
        <f t="shared" si="323"/>
        <v>0</v>
      </c>
      <c r="AQ376" s="20">
        <f t="shared" si="324"/>
        <v>0</v>
      </c>
      <c r="AR376" s="20">
        <v>2.4318</v>
      </c>
      <c r="AS376" s="20">
        <f t="shared" si="286"/>
        <v>0</v>
      </c>
      <c r="AT376" s="20">
        <f t="shared" si="325"/>
        <v>0</v>
      </c>
      <c r="AU376" s="20">
        <f t="shared" si="326"/>
        <v>0</v>
      </c>
      <c r="AV376" s="20">
        <f t="shared" si="327"/>
        <v>0</v>
      </c>
      <c r="AW376" s="20">
        <f t="shared" si="328"/>
        <v>0</v>
      </c>
      <c r="AX376" s="20">
        <f t="shared" si="329"/>
        <v>0</v>
      </c>
      <c r="AY376" s="20">
        <v>1.1320590830320554E-2</v>
      </c>
      <c r="AZ376" s="20">
        <f t="shared" si="330"/>
        <v>0</v>
      </c>
      <c r="BA376" s="20">
        <f t="shared" si="331"/>
        <v>0</v>
      </c>
      <c r="BB376" s="20">
        <f t="shared" si="332"/>
        <v>0</v>
      </c>
      <c r="BC376" s="20">
        <v>1.6318000000000001</v>
      </c>
      <c r="BD376" s="20">
        <f t="shared" si="287"/>
        <v>0</v>
      </c>
      <c r="BE376" s="20">
        <f t="shared" si="288"/>
        <v>0.23002972305582406</v>
      </c>
      <c r="BF376" s="20">
        <f t="shared" si="289"/>
        <v>0.21810079366056734</v>
      </c>
      <c r="BG376" s="20">
        <f t="shared" si="290"/>
        <v>0.24261324370487325</v>
      </c>
      <c r="BH376" s="20">
        <f t="shared" si="291"/>
        <v>0.20679230365423001</v>
      </c>
      <c r="BI376" s="20">
        <f t="shared" si="292"/>
        <v>0.2558873934898318</v>
      </c>
      <c r="BJ376" s="20">
        <f t="shared" si="293"/>
        <v>0</v>
      </c>
      <c r="BK376" s="20">
        <f t="shared" si="294"/>
        <v>0</v>
      </c>
      <c r="BL376" s="20">
        <f t="shared" si="295"/>
        <v>0</v>
      </c>
      <c r="BM376" s="20">
        <f t="shared" si="296"/>
        <v>0</v>
      </c>
      <c r="BN376" s="20">
        <f t="shared" si="297"/>
        <v>0</v>
      </c>
    </row>
    <row r="377" spans="1:66" x14ac:dyDescent="0.3">
      <c r="A377" s="20">
        <f t="shared" si="285"/>
        <v>360</v>
      </c>
      <c r="B377" s="20">
        <f t="shared" si="333"/>
        <v>0</v>
      </c>
      <c r="C377" s="20">
        <f t="shared" si="334"/>
        <v>0</v>
      </c>
      <c r="D377" s="20">
        <f t="shared" si="335"/>
        <v>0</v>
      </c>
      <c r="E377" s="20">
        <f t="shared" si="336"/>
        <v>0</v>
      </c>
      <c r="F377" s="20">
        <f t="shared" si="337"/>
        <v>0</v>
      </c>
      <c r="G377" s="20">
        <v>1.0605610877119601E-2</v>
      </c>
      <c r="H377" s="20">
        <f t="shared" si="338"/>
        <v>0</v>
      </c>
      <c r="I377" s="20">
        <f t="shared" si="339"/>
        <v>0</v>
      </c>
      <c r="J377" s="20">
        <f t="shared" si="340"/>
        <v>0</v>
      </c>
      <c r="K377" s="4">
        <v>2.0318000000000001</v>
      </c>
      <c r="L377" s="20">
        <f t="shared" si="298"/>
        <v>0</v>
      </c>
      <c r="M377" s="20">
        <f t="shared" si="299"/>
        <v>0</v>
      </c>
      <c r="N377" s="20">
        <f t="shared" si="300"/>
        <v>0</v>
      </c>
      <c r="O377" s="20">
        <f t="shared" si="301"/>
        <v>0</v>
      </c>
      <c r="P377" s="20">
        <f t="shared" si="302"/>
        <v>0</v>
      </c>
      <c r="Q377" s="20">
        <f t="shared" si="303"/>
        <v>0</v>
      </c>
      <c r="R377" s="20">
        <v>1.0175605072917149E-2</v>
      </c>
      <c r="S377" s="20">
        <f t="shared" si="304"/>
        <v>0</v>
      </c>
      <c r="T377" s="20">
        <f t="shared" si="305"/>
        <v>0</v>
      </c>
      <c r="U377" s="20">
        <f t="shared" si="306"/>
        <v>0</v>
      </c>
      <c r="V377" s="20">
        <v>2.2318000000000002</v>
      </c>
      <c r="W377" s="20">
        <f t="shared" si="307"/>
        <v>0</v>
      </c>
      <c r="X377" s="20">
        <f t="shared" si="308"/>
        <v>0</v>
      </c>
      <c r="Y377" s="20">
        <f t="shared" si="309"/>
        <v>0</v>
      </c>
      <c r="Z377" s="20">
        <f t="shared" si="310"/>
        <v>0</v>
      </c>
      <c r="AA377" s="20">
        <f t="shared" si="311"/>
        <v>0</v>
      </c>
      <c r="AB377" s="20">
        <f t="shared" si="312"/>
        <v>0</v>
      </c>
      <c r="AC377" s="20">
        <v>1.0990617337361952E-2</v>
      </c>
      <c r="AD377" s="20">
        <f t="shared" si="313"/>
        <v>0</v>
      </c>
      <c r="AE377" s="20">
        <f t="shared" si="314"/>
        <v>0</v>
      </c>
      <c r="AF377" s="20">
        <f t="shared" si="315"/>
        <v>0</v>
      </c>
      <c r="AG377" s="20">
        <v>1.8318000000000001</v>
      </c>
      <c r="AH377" s="20">
        <f t="shared" si="316"/>
        <v>0</v>
      </c>
      <c r="AI377" s="20">
        <f t="shared" si="317"/>
        <v>0</v>
      </c>
      <c r="AJ377" s="20">
        <f t="shared" si="318"/>
        <v>0</v>
      </c>
      <c r="AK377" s="20">
        <f t="shared" si="319"/>
        <v>0</v>
      </c>
      <c r="AL377" s="20">
        <f t="shared" si="320"/>
        <v>0</v>
      </c>
      <c r="AM377" s="20">
        <f t="shared" si="321"/>
        <v>0</v>
      </c>
      <c r="AN377" s="20">
        <v>9.7105263723742397E-3</v>
      </c>
      <c r="AO377" s="20">
        <f t="shared" si="322"/>
        <v>0</v>
      </c>
      <c r="AP377" s="20">
        <f t="shared" si="323"/>
        <v>0</v>
      </c>
      <c r="AQ377" s="20">
        <f t="shared" si="324"/>
        <v>0</v>
      </c>
      <c r="AR377" s="20">
        <v>2.4318</v>
      </c>
      <c r="AS377" s="20">
        <f t="shared" si="286"/>
        <v>0</v>
      </c>
      <c r="AT377" s="20">
        <f t="shared" si="325"/>
        <v>0</v>
      </c>
      <c r="AU377" s="20">
        <f t="shared" si="326"/>
        <v>0</v>
      </c>
      <c r="AV377" s="20">
        <f t="shared" si="327"/>
        <v>0</v>
      </c>
      <c r="AW377" s="20">
        <f t="shared" si="328"/>
        <v>0</v>
      </c>
      <c r="AX377" s="20">
        <f t="shared" si="329"/>
        <v>0</v>
      </c>
      <c r="AY377" s="20">
        <v>1.1320590830320554E-2</v>
      </c>
      <c r="AZ377" s="20">
        <f t="shared" si="330"/>
        <v>0</v>
      </c>
      <c r="BA377" s="20">
        <f t="shared" si="331"/>
        <v>0</v>
      </c>
      <c r="BB377" s="20">
        <f t="shared" si="332"/>
        <v>0</v>
      </c>
      <c r="BC377" s="20">
        <v>1.6318000000000001</v>
      </c>
      <c r="BD377" s="20">
        <f t="shared" si="287"/>
        <v>0</v>
      </c>
      <c r="BE377" s="20">
        <f t="shared" si="288"/>
        <v>0.22895237172377955</v>
      </c>
      <c r="BF377" s="20">
        <f t="shared" si="289"/>
        <v>0.21704330737573524</v>
      </c>
      <c r="BG377" s="20">
        <f t="shared" si="290"/>
        <v>0.24151702137563993</v>
      </c>
      <c r="BH377" s="20">
        <f t="shared" si="291"/>
        <v>0.2057555215425633</v>
      </c>
      <c r="BI377" s="20">
        <f t="shared" si="292"/>
        <v>0.25477346369891762</v>
      </c>
      <c r="BJ377" s="20">
        <f t="shared" si="293"/>
        <v>0</v>
      </c>
      <c r="BK377" s="20">
        <f t="shared" si="294"/>
        <v>0</v>
      </c>
      <c r="BL377" s="20">
        <f t="shared" si="295"/>
        <v>0</v>
      </c>
      <c r="BM377" s="20">
        <f t="shared" si="296"/>
        <v>0</v>
      </c>
      <c r="BN377" s="20">
        <f t="shared" si="297"/>
        <v>0</v>
      </c>
    </row>
    <row r="378" spans="1:66" x14ac:dyDescent="0.3">
      <c r="BC378" s="20">
        <v>1.6318000000000001</v>
      </c>
      <c r="BJ378" s="20" t="str">
        <f t="shared" si="293"/>
        <v/>
      </c>
      <c r="BN378" s="20" t="str">
        <f t="shared" si="29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PassThroughInitialSMMValuation</vt:lpstr>
      <vt:lpstr>Rate Paths and prepayments</vt:lpstr>
      <vt:lpstr>OAS MonteCarlo</vt:lpstr>
      <vt:lpstr>100bpsRiseInRatesConsOAS</vt:lpstr>
      <vt:lpstr>100bpsFallInRatesConsOAS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2018-02-23T18:57:26Z</dcterms:created>
  <dcterms:modified xsi:type="dcterms:W3CDTF">2018-02-25T03:44:35Z</dcterms:modified>
</cp:coreProperties>
</file>