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addjs\Desktop\"/>
    </mc:Choice>
  </mc:AlternateContent>
  <bookViews>
    <workbookView xWindow="0" yWindow="0" windowWidth="15345" windowHeight="5100" tabRatio="892" firstSheet="1" activeTab="4"/>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C75" i="23"/>
  <c r="C93" i="23" s="1"/>
  <c r="C104" i="23" s="1"/>
  <c r="C74" i="23"/>
  <c r="B44" i="5" l="1"/>
  <c r="B42" i="5"/>
  <c r="C18" i="5"/>
  <c r="C17" i="5"/>
  <c r="B11" i="5"/>
  <c r="B10" i="5"/>
  <c r="F69" i="7"/>
  <c r="F68" i="7"/>
  <c r="D20" i="7"/>
  <c r="D19" i="7"/>
  <c r="D68" i="7"/>
  <c r="B69" i="7"/>
  <c r="B68" i="7"/>
  <c r="F59" i="7"/>
  <c r="D59" i="7"/>
  <c r="C59" i="7"/>
  <c r="F34" i="7"/>
  <c r="E34" i="7"/>
  <c r="D34" i="7"/>
  <c r="C34" i="7"/>
  <c r="B34" i="7"/>
  <c r="D23" i="7"/>
  <c r="F48" i="23"/>
  <c r="B44" i="24"/>
  <c r="B42" i="24"/>
  <c r="F23" i="24"/>
  <c r="A12" i="24"/>
  <c r="B11" i="24"/>
  <c r="D23" i="24" l="1"/>
  <c r="D20" i="24"/>
  <c r="D17" i="24"/>
  <c r="C57" i="23" l="1"/>
  <c r="C56" i="23"/>
  <c r="F45" i="23"/>
  <c r="F46" i="23"/>
  <c r="F47" i="23" l="1"/>
  <c r="F41"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<sst xmlns="http://schemas.openxmlformats.org/spreadsheetml/2006/main" count="639" uniqueCount="485">
  <si>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</si>
  <si>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</si>
  <si>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</si>
  <si>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</si>
  <si>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</si>
  <si>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</si>
  <si>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</si>
  <si>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</si>
  <si>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</si>
  <si>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</si>
  <si>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</si>
  <si>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</si>
  <si>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</si>
  <si>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</si>
  <si>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</si>
  <si>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</si>
  <si>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</si>
  <si>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</si>
  <si>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</si>
  <si>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</si>
  <si>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</si>
  <si>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</si>
  <si>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</si>
  <si>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</si>
  <si>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</si>
  <si>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</si>
  <si>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</si>
  <si>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</si>
  <si>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</si>
  <si>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</si>
  <si>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</si>
  <si>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</si>
  <si>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</si>
  <si>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</si>
  <si>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</si>
  <si>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</si>
  <si>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</si>
  <si>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</si>
  <si>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</si>
  <si>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</si>
  <si>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</si>
  <si>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</si>
  <si>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</si>
  <si>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</si>
  <si>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</si>
  <si>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</si>
  <si>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</si>
  <si>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</si>
  <si>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</si>
  <si>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</si>
  <si>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</si>
  <si>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</si>
  <si>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</si>
  <si>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</si>
  <si>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</si>
  <si>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</si>
  <si>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</si>
  <si>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</si>
  <si>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</si>
  <si>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</si>
  <si>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</si>
  <si>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</si>
  <si>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</si>
  <si>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</si>
  <si>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</si>
  <si>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</si>
  <si>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</si>
  <si>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</si>
  <si>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</si>
  <si>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</si>
  <si>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</si>
  <si>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</si>
  <si>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</si>
  <si>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</si>
  <si>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</si>
  <si>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</si>
  <si>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</si>
  <si>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</si>
  <si>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</si>
  <si>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</si>
  <si>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</si>
  <si>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</si>
  <si>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</si>
  <si>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</si>
  <si>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</si>
  <si>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</si>
  <si>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</si>
  <si>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</si>
  <si>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</si>
  <si>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</si>
  <si>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</si>
  <si>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</si>
  <si>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</si>
  <si>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</si>
  <si>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</si>
  <si>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</si>
  <si>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</si>
  <si>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</si>
  <si>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</si>
  <si>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</si>
  <si>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</si>
  <si>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</si>
  <si>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</si>
  <si>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</si>
  <si>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</si>
  <si>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</si>
  <si>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</si>
  <si>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</si>
  <si>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</si>
  <si>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</si>
  <si>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</si>
  <si>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</si>
  <si>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</si>
  <si>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</si>
  <si>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</si>
  <si>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</si>
  <si>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</si>
  <si>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</si>
  <si>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</si>
  <si>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</si>
  <si>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</si>
  <si>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</si>
  <si>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</si>
  <si>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</si>
  <si>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</si>
  <si>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</si>
  <si>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</si>
  <si>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</si>
  <si>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</si>
  <si>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</si>
  <si>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</si>
  <si>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</si>
  <si>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</si>
  <si>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</si>
  <si>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</si>
  <si>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</si>
  <si>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</si>
  <si>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</si>
  <si>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</si>
  <si>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</si>
  <si>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</si>
  <si>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</si>
  <si>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</si>
  <si>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</si>
  <si>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</si>
  <si>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</si>
  <si>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</si>
  <si>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</si>
  <si>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</si>
  <si>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</si>
  <si>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</si>
  <si>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</si>
  <si>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</si>
  <si>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</si>
  <si>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</si>
  <si>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</si>
  <si>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</si>
  <si>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</si>
  <si>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</si>
  <si>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</si>
  <si>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</si>
  <si>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</si>
  <si>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</si>
  <si>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</si>
  <si>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</si>
  <si>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</si>
  <si>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</si>
  <si>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</si>
  <si>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</si>
  <si>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</si>
  <si>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</si>
  <si>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</si>
  <si>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</si>
  <si>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</si>
  <si>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</si>
  <si>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</si>
  <si>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</si>
  <si>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</si>
  <si>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</si>
  <si>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</si>
  <si>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</si>
  <si>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</si>
  <si>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</si>
  <si>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</si>
  <si>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</si>
  <si>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</si>
  <si>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</si>
  <si>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</si>
  <si>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</si>
  <si>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</si>
  <si>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</si>
  <si>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</si>
  <si>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</si>
  <si>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</si>
  <si>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</si>
  <si>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</si>
  <si>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</si>
  <si>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</si>
  <si>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</si>
  <si>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</si>
  <si>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</si>
  <si>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</si>
  <si>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</si>
  <si>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</si>
  <si>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</si>
  <si>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</si>
  <si>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</si>
  <si>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</si>
  <si>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</si>
  <si>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</si>
  <si>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</si>
  <si>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</si>
  <si>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</si>
  <si>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</si>
  <si>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</si>
  <si>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</si>
  <si>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</si>
  <si>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</si>
  <si>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</si>
  <si>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</si>
  <si>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</si>
  <si>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</si>
  <si>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</si>
  <si>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</si>
  <si>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</si>
  <si>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</si>
  <si>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</si>
  <si>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</si>
  <si>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</si>
  <si>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</si>
  <si>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</si>
  <si>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</si>
  <si>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</si>
  <si>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</si>
  <si>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</si>
  <si>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</si>
  <si>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</si>
  <si>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</si>
  <si>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</si>
  <si>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</si>
  <si>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</si>
  <si>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</si>
  <si>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</si>
  <si>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</si>
  <si>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</si>
  <si>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</si>
  <si>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</si>
  <si>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</si>
  <si>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</si>
  <si>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</si>
  <si>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</si>
  <si>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</si>
  <si>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</si>
  <si>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</si>
  <si>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</si>
  <si>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</si>
  <si>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</si>
  <si>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</si>
  <si>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</si>
  <si>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</si>
  <si>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</si>
  <si>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</si>
  <si>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</si>
  <si>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</si>
  <si>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</si>
  <si>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</si>
  <si>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</si>
  <si>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</si>
  <si>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</si>
  <si>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</si>
  <si>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</si>
  <si>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</si>
  <si>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</si>
  <si>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</si>
  <si>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</si>
  <si>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</si>
  <si>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</si>
  <si>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</si>
  <si>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</si>
  <si>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</si>
  <si>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</si>
  <si>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</si>
  <si>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</si>
  <si>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</si>
  <si>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</si>
  <si>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</si>
  <si>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</si>
  <si>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</si>
  <si>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</si>
  <si>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</si>
  <si>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</si>
  <si>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</si>
  <si>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</si>
  <si>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</si>
  <si>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</si>
  <si>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</si>
  <si>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</si>
  <si>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</si>
  <si>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</si>
  <si>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</si>
  <si>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</si>
  <si>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</si>
  <si>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</si>
  <si>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</si>
  <si>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</si>
  <si>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</si>
  <si>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</si>
  <si>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</si>
  <si>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</si>
  <si>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</si>
  <si>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</si>
  <si>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</si>
  <si>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</si>
  <si>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</si>
  <si>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</si>
  <si>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</si>
  <si>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</si>
  <si>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</si>
  <si>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</si>
  <si>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</si>
  <si>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</si>
  <si>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</si>
  <si>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</si>
  <si>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</si>
  <si>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</si>
  <si>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</si>
  <si>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</si>
  <si>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</si>
  <si>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</si>
  <si>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</si>
  <si>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</si>
  <si>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</si>
  <si>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</si>
  <si>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</si>
  <si>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</si>
  <si>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</si>
  <si>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</si>
  <si>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</si>
  <si>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</si>
  <si>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</si>
  <si>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</si>
  <si>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</si>
  <si>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</si>
  <si>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</si>
  <si>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</si>
  <si>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</si>
  <si>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</si>
  <si>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</si>
  <si>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</si>
  <si>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</si>
  <si>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</si>
  <si>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</si>
  <si>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</si>
  <si>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</si>
  <si>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</si>
  <si>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</si>
  <si>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</si>
  <si>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</si>
  <si>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</si>
  <si>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</si>
  <si>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</si>
  <si>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</si>
  <si>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</si>
  <si>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</si>
  <si>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</si>
  <si>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</si>
  <si>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</si>
  <si>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</si>
  <si>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</si>
  <si>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</si>
  <si>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</si>
  <si>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</si>
  <si>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</si>
  <si>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</si>
  <si>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</si>
  <si>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</si>
  <si>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</si>
  <si>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</si>
  <si>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</si>
  <si>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</si>
  <si>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</si>
  <si>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</si>
  <si>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</si>
  <si>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</si>
  <si>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</si>
  <si>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</si>
  <si>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</si>
  <si>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</si>
  <si>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</si>
  <si>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</si>
  <si>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</si>
  <si>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</si>
  <si>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</si>
  <si>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</si>
  <si>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</si>
  <si>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</si>
  <si>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</si>
  <si>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</si>
  <si>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</si>
  <si>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</si>
  <si>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</si>
  <si>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</si>
  <si>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</si>
  <si>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</si>
  <si>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</si>
  <si>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</si>
  <si>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</si>
  <si>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</si>
  <si>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</si>
  <si>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</si>
  <si>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</si>
  <si>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</si>
  <si>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</si>
  <si>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</si>
  <si>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</si>
  <si>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</si>
  <si>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</si>
  <si>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</si>
  <si>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</si>
  <si>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</si>
  <si>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</si>
  <si>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</si>
  <si>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</si>
  <si>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</si>
  <si>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</si>
  <si>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</si>
  <si>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</si>
  <si>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</si>
  <si>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</si>
  <si>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</si>
  <si>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</si>
  <si>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</si>
  <si>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</si>
  <si>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</si>
  <si>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</si>
  <si>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</si>
  <si>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</si>
  <si>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</si>
  <si>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</si>
  <si>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</si>
  <si>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</si>
  <si>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</si>
  <si>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</si>
  <si>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</si>
  <si>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</si>
  <si>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</si>
  <si>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</si>
  <si>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</si>
  <si>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</si>
  <si>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</si>
  <si>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</si>
  <si>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</si>
  <si>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</si>
  <si>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</si>
  <si>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</si>
  <si>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</si>
  <si>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</si>
  <si>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</si>
  <si>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</si>
  <si>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</si>
  <si>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</si>
  <si>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</si>
  <si>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</si>
  <si>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</si>
  <si>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</si>
  <si>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</si>
  <si>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</si>
  <si>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</si>
  <si>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</si>
  <si>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SWAMY</t>
  </si>
  <si>
    <t>APPALA</t>
  </si>
  <si>
    <t>DUDALA</t>
  </si>
  <si>
    <t>SAILAJA</t>
  </si>
  <si>
    <t>QUARTER NUMBER:346,KAVERI</t>
  </si>
  <si>
    <t>EMPLOYEES COLONY,ITC PSPD</t>
  </si>
  <si>
    <t>SARAPAKA</t>
  </si>
  <si>
    <t>TELANGANA</t>
  </si>
  <si>
    <t>ENGLISH</t>
  </si>
  <si>
    <t>HINDI</t>
  </si>
  <si>
    <t>TELUGU</t>
  </si>
  <si>
    <t>D.A.SWAMY</t>
  </si>
  <si>
    <t>DUDALA JAYA SATYA MADHURI</t>
  </si>
  <si>
    <t>HINDU</t>
  </si>
  <si>
    <t>UNMARRIED</t>
  </si>
  <si>
    <t>QUARTER NUMBER:346,KAVERI,EMPLOYEES COLONY,SARAPAKA,BHADRADRIKOTHAGUDEM-507128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</si>
</sst>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 xml:space="preserve">  </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0</v>
      </c>
      <c r="D3" s="457"/>
      <c r="E3" s="54"/>
      <c r="F3" s="41" t="s">
        <v>79</v>
      </c>
      <c r="G3" s="64">
        <f>+MASTERSHEET!B5</f>
        <v>0</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f>MASTERSHEET!B4</f>
        <v>0</v>
      </c>
      <c r="C31" s="41">
        <f>MASTERSHEET!D4</f>
        <v>0</v>
      </c>
      <c r="D31" s="40"/>
      <c r="E31" s="41">
        <f>MASTERSHEET!F4</f>
        <v>0</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f>MASTERSHEET!B4</f>
        <v>0</v>
      </c>
      <c r="C11" s="41">
        <f>MASTERSHEET!F4</f>
        <v>0</v>
      </c>
      <c r="D11" s="48"/>
      <c r="E11" s="38"/>
    </row>
    <row r="12" spans="1:5" ht="15" customHeight="1" x14ac:dyDescent="0.25">
      <c r="A12" s="49" t="s">
        <v>121</v>
      </c>
      <c r="B12" s="57">
        <f>MASTERSHEET!B6</f>
        <v>0</v>
      </c>
      <c r="C12" s="41"/>
      <c r="D12" s="48"/>
      <c r="E12" s="38"/>
    </row>
    <row r="13" spans="1:5" ht="15" customHeight="1" x14ac:dyDescent="0.25">
      <c r="A13" s="49" t="s">
        <v>122</v>
      </c>
      <c r="B13" s="41">
        <f>MASTERSHEET!D6</f>
        <v>0</v>
      </c>
      <c r="C13" s="41"/>
      <c r="D13" s="48"/>
      <c r="E13" s="38"/>
    </row>
    <row r="14" spans="1:5" ht="15" customHeight="1" x14ac:dyDescent="0.25">
      <c r="A14" s="49" t="s">
        <v>79</v>
      </c>
      <c r="B14" s="41">
        <f>MASTERSHEET!B5</f>
        <v>0</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f>MASTERSHEET!B4</f>
        <v>0</v>
      </c>
      <c r="C28" s="41">
        <f>MASTERSHEET!F4</f>
        <v>0</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f>MASTERSHEET!B4</f>
        <v>0</v>
      </c>
      <c r="D28" s="41">
        <f>MASTERSHEET!F4</f>
        <v>0</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9" zoomScale="80" zoomScaleNormal="80" workbookViewId="0">
      <selection activeCell="C40" sqref="C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SWAMY APPALA DUDALA</v>
      </c>
      <c r="S3" s="172" t="str">
        <f>CONCATENATE(B18," ",C18," ",D18)</f>
        <v>SWAMY APPALA DUDALA</v>
      </c>
      <c r="T3" s="173" t="str">
        <f>CONCATENATE(B19," ",C19," ",D19)</f>
        <v>SAILAJA  DUDALA</v>
      </c>
      <c r="W3" s="165" t="s">
        <v>188</v>
      </c>
    </row>
    <row r="4" spans="1:41" s="165" customFormat="1" ht="18" customHeight="1" x14ac:dyDescent="0.3">
      <c r="A4" s="448" t="s">
        <v>155</v>
      </c>
      <c r="B4" s="417"/>
      <c r="C4" s="451" t="s">
        <v>31</v>
      </c>
      <c r="D4" s="417"/>
      <c r="E4" s="451" t="s">
        <v>156</v>
      </c>
      <c r="F4" s="412"/>
      <c r="G4" s="144"/>
      <c r="H4" s="141"/>
      <c r="J4" s="167" t="s">
        <v>205</v>
      </c>
      <c r="L4" s="168" t="s">
        <v>191</v>
      </c>
      <c r="N4" s="169" t="s">
        <v>268</v>
      </c>
      <c r="R4" s="165" t="str">
        <f>CONCATENATE(B4," ",D4," ",F4)</f>
        <v xml:space="preserve">  </v>
      </c>
      <c r="W4" s="165" t="s">
        <v>190</v>
      </c>
    </row>
    <row r="5" spans="1:41" s="165" customFormat="1" ht="30.95" customHeight="1" x14ac:dyDescent="0.3">
      <c r="A5" s="450" t="s">
        <v>157</v>
      </c>
      <c r="B5" s="417"/>
      <c r="C5" s="429" t="s">
        <v>195</v>
      </c>
      <c r="D5" s="417"/>
      <c r="E5" s="429" t="s">
        <v>197</v>
      </c>
      <c r="F5" s="412"/>
      <c r="G5" s="144"/>
      <c r="H5" s="141"/>
      <c r="J5" s="167" t="s">
        <v>198</v>
      </c>
      <c r="L5" s="168" t="s">
        <v>189</v>
      </c>
      <c r="N5" s="169" t="s">
        <v>302</v>
      </c>
      <c r="R5" s="165">
        <f>F4</f>
        <v>0</v>
      </c>
      <c r="W5" s="165" t="s">
        <v>107</v>
      </c>
    </row>
    <row r="6" spans="1:41" s="165" customFormat="1" ht="18" customHeight="1" x14ac:dyDescent="0.3">
      <c r="A6" s="449" t="s">
        <v>158</v>
      </c>
      <c r="B6" s="418"/>
      <c r="C6" s="429" t="s">
        <v>159</v>
      </c>
      <c r="D6" s="417"/>
      <c r="E6" s="429" t="s">
        <v>196</v>
      </c>
      <c r="F6" s="412"/>
      <c r="G6" s="144"/>
      <c r="H6" s="141"/>
      <c r="J6" s="167" t="s">
        <v>199</v>
      </c>
      <c r="L6" s="168" t="s">
        <v>188</v>
      </c>
      <c r="N6" s="169" t="s">
        <v>303</v>
      </c>
      <c r="W6" s="165" t="s">
        <v>108</v>
      </c>
    </row>
    <row r="7" spans="1:41" s="165" customFormat="1" ht="18" customHeight="1" thickBot="1" x14ac:dyDescent="0.35">
      <c r="A7" s="449" t="s">
        <v>161</v>
      </c>
      <c r="B7" s="417"/>
      <c r="C7" s="429" t="s">
        <v>52</v>
      </c>
      <c r="D7" s="417"/>
      <c r="E7" s="429" t="s">
        <v>160</v>
      </c>
      <c r="F7" s="413"/>
      <c r="G7" s="144"/>
      <c r="H7" s="141"/>
      <c r="J7" s="167" t="s">
        <v>202</v>
      </c>
      <c r="L7" s="168" t="s">
        <v>219</v>
      </c>
      <c r="N7" s="169" t="s">
        <v>275</v>
      </c>
      <c r="O7" s="165" t="s">
        <v>277</v>
      </c>
      <c r="W7" s="165" t="s">
        <v>109</v>
      </c>
    </row>
    <row r="8" spans="1:41" s="165" customFormat="1" ht="18" customHeight="1" x14ac:dyDescent="0.3">
      <c r="A8" s="449" t="s">
        <v>53</v>
      </c>
      <c r="B8" s="418"/>
      <c r="C8" s="429" t="s">
        <v>175</v>
      </c>
      <c r="D8" s="417"/>
      <c r="E8" s="429"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QUARTER NUMBER:346,KAVERI EMPLOYEES COLONY,ITC PSPD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SARAPAKA</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TELANGANA</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QUARTER NUMBER:346,KAVERI EMPLOYEES COLONY,ITC PSPD  SARAPAKA TELANGANA</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469</v>
      </c>
      <c r="C18" s="417" t="s">
        <v>470</v>
      </c>
      <c r="D18" s="417" t="s">
        <v>471</v>
      </c>
      <c r="E18" s="429" t="s">
        <v>442</v>
      </c>
      <c r="F18" s="418"/>
      <c r="G18" s="417"/>
      <c r="H18" s="419" t="s">
        <v>74</v>
      </c>
    </row>
    <row r="19" spans="1:41" s="165" customFormat="1" ht="18" customHeight="1" thickBot="1" x14ac:dyDescent="0.35">
      <c r="A19" s="428" t="s">
        <v>75</v>
      </c>
      <c r="B19" s="420" t="s">
        <v>472</v>
      </c>
      <c r="C19" s="417"/>
      <c r="D19" s="417" t="s">
        <v>471</v>
      </c>
      <c r="E19" s="430" t="s">
        <v>441</v>
      </c>
      <c r="F19" s="421"/>
      <c r="G19" s="417"/>
      <c r="H19" s="419" t="s">
        <v>75</v>
      </c>
    </row>
    <row r="20" spans="1:41" ht="18" customHeight="1" thickBot="1" x14ac:dyDescent="0.35">
      <c r="A20" s="470"/>
      <c r="B20" s="465"/>
      <c r="C20" s="465"/>
      <c r="D20" s="466"/>
      <c r="E20" s="143"/>
      <c r="F20" s="143"/>
      <c r="G20" s="143"/>
      <c r="H20" s="142"/>
      <c r="AO20" s="165"/>
    </row>
    <row r="21" spans="1:41" ht="18" customHeight="1" thickBot="1" x14ac:dyDescent="0.35">
      <c r="A21" s="453" t="s">
        <v>468</v>
      </c>
      <c r="B21" s="467"/>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t="s">
        <v>473</v>
      </c>
      <c r="C25" s="432"/>
      <c r="D25" s="432"/>
      <c r="E25" s="433" t="s">
        <v>477</v>
      </c>
      <c r="F25" s="433" t="s">
        <v>477</v>
      </c>
      <c r="G25" s="433" t="s">
        <v>477</v>
      </c>
      <c r="H25" s="431"/>
    </row>
    <row r="26" spans="1:41" ht="18" customHeight="1" x14ac:dyDescent="0.3">
      <c r="A26" s="427" t="s">
        <v>262</v>
      </c>
      <c r="B26" s="417" t="s">
        <v>474</v>
      </c>
      <c r="C26" s="432"/>
      <c r="D26" s="432"/>
      <c r="E26" s="433" t="s">
        <v>478</v>
      </c>
      <c r="F26" s="433" t="s">
        <v>478</v>
      </c>
      <c r="G26" s="433" t="s">
        <v>478</v>
      </c>
      <c r="H26" s="431"/>
    </row>
    <row r="27" spans="1:41" ht="18" customHeight="1" x14ac:dyDescent="0.3">
      <c r="A27" s="427" t="s">
        <v>263</v>
      </c>
      <c r="B27" s="417"/>
      <c r="C27" s="432"/>
      <c r="D27" s="432"/>
      <c r="E27" s="433" t="s">
        <v>479</v>
      </c>
      <c r="F27" s="433" t="s">
        <v>479</v>
      </c>
      <c r="G27" s="433" t="s">
        <v>479</v>
      </c>
      <c r="H27" s="431"/>
    </row>
    <row r="28" spans="1:41" ht="18" customHeight="1" x14ac:dyDescent="0.3">
      <c r="A28" s="446" t="s">
        <v>264</v>
      </c>
      <c r="B28" s="417" t="s">
        <v>475</v>
      </c>
      <c r="C28" s="432"/>
      <c r="D28" s="432"/>
      <c r="E28" s="433"/>
      <c r="F28" s="433"/>
      <c r="G28" s="433"/>
      <c r="H28" s="431"/>
    </row>
    <row r="29" spans="1:41" ht="18" customHeight="1" x14ac:dyDescent="0.3">
      <c r="A29" s="446" t="s">
        <v>265</v>
      </c>
      <c r="B29" s="417" t="s">
        <v>476</v>
      </c>
      <c r="C29" s="432"/>
      <c r="D29" s="432"/>
      <c r="E29" s="433"/>
      <c r="F29" s="433"/>
      <c r="G29" s="434"/>
      <c r="H29" s="431"/>
    </row>
    <row r="30" spans="1:41" ht="18" customHeight="1" x14ac:dyDescent="0.3">
      <c r="A30" s="446" t="s">
        <v>64</v>
      </c>
      <c r="B30" s="432" t="s">
        <v>480</v>
      </c>
      <c r="C30" s="432"/>
      <c r="D30" s="432"/>
      <c r="E30" s="433"/>
      <c r="F30" s="433"/>
      <c r="G30" s="434"/>
      <c r="H30" s="431"/>
    </row>
    <row r="31" spans="1:41" ht="18" customHeight="1" x14ac:dyDescent="0.3">
      <c r="A31" s="446" t="s">
        <v>266</v>
      </c>
      <c r="B31" s="435"/>
      <c r="C31" s="435"/>
      <c r="D31" s="435"/>
      <c r="E31" s="433"/>
      <c r="F31" s="433"/>
      <c r="G31" s="434"/>
      <c r="H31" s="431"/>
    </row>
    <row r="32" spans="1:41" ht="18" customHeight="1" thickBot="1" x14ac:dyDescent="0.35">
      <c r="A32" s="452" t="s">
        <v>267</v>
      </c>
      <c r="B32" s="432">
        <v>9676128454</v>
      </c>
      <c r="C32" s="432"/>
      <c r="D32" s="432"/>
      <c r="E32" s="436"/>
      <c r="F32" s="436"/>
      <c r="G32" s="437"/>
      <c r="H32" s="431"/>
    </row>
    <row r="33" spans="1:8" ht="18" customHeight="1" thickBot="1" x14ac:dyDescent="0.35">
      <c r="A33" s="488"/>
      <c r="B33" s="489"/>
      <c r="C33" s="489"/>
      <c r="D33" s="489"/>
      <c r="E33" s="438"/>
      <c r="F33" s="438"/>
      <c r="G33" s="438"/>
      <c r="H33" s="431"/>
    </row>
    <row r="34" spans="1:8" ht="18" customHeight="1" thickBot="1" x14ac:dyDescent="0.35">
      <c r="A34" s="485" t="s">
        <v>178</v>
      </c>
      <c r="B34" s="486"/>
      <c r="C34" s="486"/>
      <c r="D34" s="486"/>
      <c r="E34" s="486"/>
      <c r="F34" s="487"/>
      <c r="G34" s="438"/>
      <c r="H34" s="431"/>
    </row>
    <row r="35" spans="1:8" ht="25.5" x14ac:dyDescent="0.3">
      <c r="A35" s="426" t="s">
        <v>82</v>
      </c>
      <c r="B35" s="444" t="s">
        <v>179</v>
      </c>
      <c r="C35" s="444" t="s">
        <v>27</v>
      </c>
      <c r="D35" s="444" t="s">
        <v>70</v>
      </c>
      <c r="E35" s="444" t="s">
        <v>71</v>
      </c>
      <c r="F35" s="445" t="s">
        <v>72</v>
      </c>
      <c r="G35" s="438"/>
      <c r="H35" s="431"/>
    </row>
    <row r="36" spans="1:8" ht="38.25" x14ac:dyDescent="0.3">
      <c r="A36" s="446" t="s">
        <v>440</v>
      </c>
      <c r="B36" s="417" t="s">
        <v>480</v>
      </c>
      <c r="C36" s="417" t="s">
        <v>74</v>
      </c>
      <c r="D36" s="417"/>
      <c r="E36" s="417"/>
      <c r="F36" s="439"/>
      <c r="G36" s="438"/>
      <c r="H36" s="431"/>
    </row>
    <row r="37" spans="1:8" ht="18" customHeight="1" x14ac:dyDescent="0.3">
      <c r="A37" s="427" t="s">
        <v>37</v>
      </c>
      <c r="B37" s="417" t="s">
        <v>480</v>
      </c>
      <c r="C37" s="417" t="s">
        <v>74</v>
      </c>
      <c r="D37" s="417"/>
      <c r="E37" s="417"/>
      <c r="F37" s="439"/>
      <c r="G37" s="438"/>
      <c r="H37" s="431"/>
    </row>
    <row r="38" spans="1:8" ht="28.5" customHeight="1" x14ac:dyDescent="0.3">
      <c r="A38" s="447" t="s">
        <v>449</v>
      </c>
      <c r="B38" s="417" t="s">
        <v>480</v>
      </c>
      <c r="C38" s="417" t="s">
        <v>74</v>
      </c>
      <c r="D38" s="417"/>
      <c r="E38" s="417"/>
      <c r="F38" s="439"/>
      <c r="G38" s="438"/>
      <c r="H38" s="431"/>
    </row>
    <row r="39" spans="1:8" ht="18" customHeight="1" x14ac:dyDescent="0.3">
      <c r="A39" s="427" t="s">
        <v>60</v>
      </c>
      <c r="B39" s="417" t="s">
        <v>480</v>
      </c>
      <c r="C39" s="417" t="s">
        <v>74</v>
      </c>
      <c r="D39" s="417"/>
      <c r="E39" s="417"/>
      <c r="F39" s="439"/>
      <c r="G39" s="438"/>
      <c r="H39" s="431"/>
    </row>
    <row r="40" spans="1:8" ht="18" customHeight="1" thickBot="1" x14ac:dyDescent="0.35">
      <c r="A40" s="428" t="s">
        <v>182</v>
      </c>
      <c r="B40" s="417" t="s">
        <v>480</v>
      </c>
      <c r="C40" s="417" t="s">
        <v>74</v>
      </c>
      <c r="D40" s="440"/>
      <c r="E40" s="432"/>
      <c r="F40" s="441"/>
      <c r="G40" s="438"/>
      <c r="H40" s="431"/>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pageMargins left="0.25" right="0.23" top="0.17" bottom="0.17" header="0.18" footer="0.4"/>
  <pageSetup scale="46" orientation="portrait" horizontalDpi="300" verticalDpi="300" r:id="rId1"/>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f>MASTERSHEET!B4</f>
        <v>0</v>
      </c>
      <c r="B10" s="504">
        <f>MASTERSHEET!D4</f>
        <v>0</v>
      </c>
      <c r="C10" s="505">
        <f>MASTERSHEET!F4</f>
        <v>0</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0</v>
      </c>
      <c r="C14" s="499"/>
    </row>
    <row r="15" spans="1:3" ht="14.25" x14ac:dyDescent="0.2">
      <c r="A15" s="19" t="s">
        <v>67</v>
      </c>
      <c r="B15" s="496">
        <f>MASTERSHEET!B5</f>
        <v>0</v>
      </c>
      <c r="C15" s="497"/>
    </row>
    <row r="16" spans="1:3" ht="14.25" x14ac:dyDescent="0.2">
      <c r="A16" s="19" t="s">
        <v>68</v>
      </c>
      <c r="B16" s="496">
        <f>MASTERSHEET!D5</f>
        <v>0</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QUARTER NUMBER:346,KAVERI</v>
      </c>
      <c r="B19" s="30">
        <f>MASTERSHEET!C25</f>
        <v>0</v>
      </c>
      <c r="C19" s="31">
        <f>MASTERSHEET!D25</f>
        <v>0</v>
      </c>
    </row>
    <row r="20" spans="1:3" x14ac:dyDescent="0.25">
      <c r="A20" s="29" t="str">
        <f>MASTERSHEET!B26</f>
        <v>EMPLOYEES COLONY,ITC PSPD</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SARAPAKA</v>
      </c>
      <c r="B22" s="30">
        <f>MASTERSHEET!C28</f>
        <v>0</v>
      </c>
      <c r="C22" s="31">
        <f>MASTERSHEET!D28</f>
        <v>0</v>
      </c>
    </row>
    <row r="23" spans="1:3" x14ac:dyDescent="0.25">
      <c r="A23" s="29" t="str">
        <f>MASTERSHEET!B29</f>
        <v>TELANGANA</v>
      </c>
      <c r="B23" s="30">
        <f>MASTERSHEET!C29</f>
        <v>0</v>
      </c>
      <c r="C23" s="31">
        <f>MASTERSHEET!D29</f>
        <v>0</v>
      </c>
    </row>
    <row r="24" spans="1:3" ht="14.25" x14ac:dyDescent="0.2">
      <c r="A24" s="28" t="s">
        <v>64</v>
      </c>
      <c r="B24" s="192" t="s">
        <v>64</v>
      </c>
      <c r="C24" s="193" t="s">
        <v>64</v>
      </c>
    </row>
    <row r="25" spans="1:3" x14ac:dyDescent="0.25">
      <c r="A25" s="29" t="str">
        <f>MASTERSHEET!B30</f>
        <v>D.A.SWAMY</v>
      </c>
      <c r="B25" s="30">
        <f>MASTERSHEET!C30</f>
        <v>0</v>
      </c>
      <c r="C25" s="31">
        <f>MASTERSHEET!D30</f>
        <v>0</v>
      </c>
    </row>
    <row r="26" spans="1:3" ht="14.25" x14ac:dyDescent="0.2">
      <c r="A26" s="28" t="s">
        <v>62</v>
      </c>
      <c r="B26" s="192" t="s">
        <v>62</v>
      </c>
      <c r="C26" s="193" t="s">
        <v>62</v>
      </c>
    </row>
    <row r="27" spans="1:3" x14ac:dyDescent="0.25">
      <c r="A27" s="29">
        <f>MASTERSHEET!B32</f>
        <v>9676128454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f>MASTERSHEET!F7</f>
        <v>0</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f>MASTERSHEET!B7</f>
        <v>0</v>
      </c>
      <c r="C39" s="21"/>
    </row>
    <row r="40" spans="1:3" x14ac:dyDescent="0.25">
      <c r="A40" s="29"/>
      <c r="B40" s="30"/>
      <c r="C40" s="21"/>
    </row>
    <row r="41" spans="1:3" x14ac:dyDescent="0.25">
      <c r="A41" s="32" t="s">
        <v>14</v>
      </c>
      <c r="B41" s="33">
        <f>MASTERSHEET!B8</f>
        <v>0</v>
      </c>
      <c r="C41" s="21"/>
    </row>
    <row r="42" spans="1:3" x14ac:dyDescent="0.25">
      <c r="A42" s="29"/>
      <c r="B42" s="30"/>
      <c r="C42" s="21"/>
    </row>
    <row r="43" spans="1:3" x14ac:dyDescent="0.25">
      <c r="A43" s="32" t="s">
        <v>15</v>
      </c>
      <c r="B43" s="30">
        <f>MASTERSHEET!D8</f>
        <v>0</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abSelected="1" topLeftCell="A13" workbookViewId="0">
      <selection activeCell="B17" sqref="B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422</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423</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9" t="str">
        <f>UPPER(+MASTERSHEET!B4&amp;"  "&amp;MASTERSHEET!D4&amp;"  "&amp;MASTERSHEET!F4)</f>
        <v xml:space="preserve">    </v>
      </c>
      <c r="C11" s="519"/>
      <c r="D11" s="519"/>
      <c r="E11" s="250" t="s">
        <v>425</v>
      </c>
      <c r="F11" s="277"/>
      <c r="G11" s="250"/>
      <c r="H11" s="251"/>
    </row>
    <row r="12" spans="1:13" ht="32.25" customHeight="1" x14ac:dyDescent="0.25">
      <c r="A12" s="520" t="str">
        <f>PROPER(MASTERSHEET!B25&amp;" "&amp;MASTERSHEET!B26&amp;" "&amp;MASTERSHEET!B27&amp;" "&amp;MASTERSHEET!B28&amp;" "&amp;MASTERSHEET!B29)</f>
        <v>Quarter Number:346,Kaveri Employees Colony,Itc Pspd  Sarapaka Telangana</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6" customFormat="1" ht="29.25" thickBot="1" x14ac:dyDescent="0.25">
      <c r="A16" s="280"/>
      <c r="B16" s="281"/>
      <c r="C16" s="282" t="s">
        <v>427</v>
      </c>
      <c r="D16" s="283" t="s">
        <v>428</v>
      </c>
      <c r="E16" s="283" t="s">
        <v>27</v>
      </c>
      <c r="F16" s="284" t="s">
        <v>429</v>
      </c>
      <c r="G16" s="359" t="s">
        <v>430</v>
      </c>
      <c r="H16" s="285"/>
    </row>
    <row r="17" spans="1:8" s="271" customFormat="1" x14ac:dyDescent="0.2">
      <c r="A17" s="266"/>
      <c r="B17" s="267"/>
      <c r="C17" s="512" t="s">
        <v>431</v>
      </c>
      <c r="D17" s="268" t="str">
        <f>+MASTERSHEET!B36</f>
        <v>D.A.SWAMY</v>
      </c>
      <c r="E17" s="268" t="s">
        <v>74</v>
      </c>
      <c r="F17" s="517"/>
      <c r="G17" s="269">
        <v>1</v>
      </c>
      <c r="H17" s="270"/>
    </row>
    <row r="18" spans="1:8" s="271" customFormat="1" x14ac:dyDescent="0.2">
      <c r="A18" s="266"/>
      <c r="B18" s="267"/>
      <c r="C18" s="513"/>
      <c r="D18" s="272"/>
      <c r="E18" s="272"/>
      <c r="F18" s="541"/>
      <c r="G18" s="272"/>
      <c r="H18" s="270"/>
    </row>
    <row r="19" spans="1:8" s="271" customFormat="1" ht="19.5" customHeight="1" thickBot="1" x14ac:dyDescent="0.25">
      <c r="A19" s="266"/>
      <c r="B19" s="267"/>
      <c r="C19" s="514"/>
      <c r="D19" s="273"/>
      <c r="E19" s="274"/>
      <c r="F19" s="541"/>
      <c r="G19" s="276"/>
      <c r="H19" s="270"/>
    </row>
    <row r="20" spans="1:8" s="271" customFormat="1" x14ac:dyDescent="0.2">
      <c r="A20" s="266"/>
      <c r="B20" s="267"/>
      <c r="C20" s="512" t="s">
        <v>432</v>
      </c>
      <c r="D20" s="265" t="str">
        <f>+MASTERSHEET!B36</f>
        <v>D.A.SWAMY</v>
      </c>
      <c r="E20" s="265" t="s">
        <v>74</v>
      </c>
      <c r="F20" s="541"/>
      <c r="G20" s="269">
        <v>1</v>
      </c>
      <c r="H20" s="270"/>
    </row>
    <row r="21" spans="1:8" s="271" customFormat="1" x14ac:dyDescent="0.2">
      <c r="A21" s="266"/>
      <c r="B21" s="267"/>
      <c r="C21" s="513"/>
      <c r="D21" s="272"/>
      <c r="E21" s="272"/>
      <c r="F21" s="541"/>
      <c r="G21" s="275"/>
      <c r="H21" s="270"/>
    </row>
    <row r="22" spans="1:8" s="271" customFormat="1" ht="15.75" thickBot="1" x14ac:dyDescent="0.25">
      <c r="A22" s="266"/>
      <c r="B22" s="267"/>
      <c r="C22" s="514"/>
      <c r="D22" s="274"/>
      <c r="E22" s="274"/>
      <c r="F22" s="518"/>
      <c r="G22" s="276"/>
      <c r="H22" s="270"/>
    </row>
    <row r="23" spans="1:8" s="271" customFormat="1" x14ac:dyDescent="0.2">
      <c r="A23" s="266"/>
      <c r="B23" s="267"/>
      <c r="C23" s="512" t="s">
        <v>433</v>
      </c>
      <c r="D23" s="265" t="str">
        <f>+MASTERSHEET!B36</f>
        <v>D.A.SWAMY</v>
      </c>
      <c r="E23" s="415" t="str">
        <f>+MASTERSHEET!C36</f>
        <v>FATHER</v>
      </c>
      <c r="F23" s="265">
        <f>+MASTERSHEET!D36</f>
        <v>0</v>
      </c>
      <c r="G23" s="269">
        <v>1</v>
      </c>
      <c r="H23" s="270"/>
    </row>
    <row r="24" spans="1:8" s="271" customFormat="1" x14ac:dyDescent="0.2">
      <c r="A24" s="266"/>
      <c r="B24" s="267"/>
      <c r="C24" s="513"/>
      <c r="D24" s="272"/>
      <c r="E24" s="272"/>
      <c r="F24" s="275"/>
      <c r="G24" s="275"/>
      <c r="H24" s="270"/>
    </row>
    <row r="25" spans="1:8" s="271" customFormat="1" ht="15.75" thickBot="1" x14ac:dyDescent="0.25">
      <c r="A25" s="266"/>
      <c r="B25" s="267"/>
      <c r="C25" s="514"/>
      <c r="D25" s="274"/>
      <c r="E25" s="274"/>
      <c r="F25" s="276"/>
      <c r="G25" s="276"/>
      <c r="H25" s="270"/>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462</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443</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444</v>
      </c>
      <c r="B32" s="523"/>
      <c r="C32" s="523"/>
      <c r="D32" s="523"/>
      <c r="E32" s="523"/>
      <c r="F32" s="523"/>
      <c r="G32" s="523"/>
      <c r="H32" s="251"/>
    </row>
    <row r="33" spans="1:8" ht="18.75" customHeight="1" x14ac:dyDescent="0.25">
      <c r="A33" s="278"/>
      <c r="B33" s="279"/>
      <c r="C33" s="279"/>
      <c r="D33" s="279"/>
      <c r="E33" s="279"/>
      <c r="F33" s="279"/>
      <c r="G33" s="279"/>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7" t="s">
        <v>437</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0</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4">
    <mergeCell ref="A6:G7"/>
    <mergeCell ref="A8:G8"/>
    <mergeCell ref="C17:C19"/>
    <mergeCell ref="A28:G28"/>
    <mergeCell ref="C37:C38"/>
    <mergeCell ref="D37:D38"/>
    <mergeCell ref="E37:E38"/>
    <mergeCell ref="B11:D11"/>
    <mergeCell ref="A12:F12"/>
    <mergeCell ref="A30:G30"/>
    <mergeCell ref="A32:G32"/>
    <mergeCell ref="C20:C22"/>
    <mergeCell ref="C23:C25"/>
    <mergeCell ref="F17:F22"/>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0" workbookViewId="0">
      <selection activeCell="C20" sqref="C20:C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24" t="s">
        <v>450</v>
      </c>
      <c r="B7" s="525"/>
      <c r="C7" s="525"/>
      <c r="D7" s="525"/>
      <c r="E7" s="525"/>
      <c r="F7" s="525"/>
      <c r="G7" s="48"/>
    </row>
    <row r="8" spans="1:7" x14ac:dyDescent="0.25">
      <c r="A8" s="510" t="s">
        <v>451</v>
      </c>
      <c r="B8" s="511"/>
      <c r="C8" s="511"/>
      <c r="D8" s="511"/>
      <c r="E8" s="511"/>
      <c r="F8" s="511"/>
      <c r="G8" s="48"/>
    </row>
    <row r="9" spans="1:7" x14ac:dyDescent="0.25">
      <c r="A9" s="49"/>
      <c r="B9" s="38"/>
      <c r="C9" s="38"/>
      <c r="D9" s="38"/>
      <c r="E9" s="38"/>
      <c r="F9" s="38"/>
      <c r="G9" s="48"/>
    </row>
    <row r="10" spans="1:7" ht="18.75" customHeight="1" x14ac:dyDescent="0.25">
      <c r="A10" s="253" t="s">
        <v>452</v>
      </c>
      <c r="B10" s="530" t="str">
        <f>+MASTERSHEET!B4&amp;" "&amp;MASTERSHEET!D4&amp;" "&amp;MASTERSHEET!F4</f>
        <v xml:space="preserve">  </v>
      </c>
      <c r="C10" s="530"/>
      <c r="D10" s="404" t="s">
        <v>453</v>
      </c>
      <c r="E10" s="403"/>
      <c r="F10" s="38"/>
      <c r="G10" s="48"/>
    </row>
    <row r="11" spans="1:7" ht="21" customHeight="1" x14ac:dyDescent="0.25">
      <c r="A11" s="49" t="s">
        <v>54</v>
      </c>
      <c r="B11" s="37" t="str">
        <f>PROPER(MASTERSHEET!B25&amp;" "&amp;MASTERSHEET!B26&amp;" "&amp;MASTERSHEET!B27&amp;" "&amp;MASTERSHEET!B28&amp;" "&amp;MASTERSHEET!B29)</f>
        <v>Quarter Number:346,Kaveri Employees Colony,Itc Pspd  Sarapaka Telangana</v>
      </c>
      <c r="C11" s="38"/>
      <c r="D11" s="38"/>
      <c r="E11" s="38"/>
      <c r="F11" s="38"/>
      <c r="G11" s="48"/>
    </row>
    <row r="12" spans="1:7" ht="30" customHeight="1" x14ac:dyDescent="0.25">
      <c r="A12" s="537" t="s">
        <v>463</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454</v>
      </c>
      <c r="D15" s="526" t="s">
        <v>455</v>
      </c>
      <c r="E15" s="38"/>
      <c r="F15" s="38"/>
      <c r="G15" s="48"/>
    </row>
    <row r="16" spans="1:7" ht="15.75" thickBot="1" x14ac:dyDescent="0.3">
      <c r="A16" s="49"/>
      <c r="B16" s="518"/>
      <c r="C16" s="527"/>
      <c r="D16" s="527"/>
      <c r="E16" s="38"/>
      <c r="F16" s="38"/>
      <c r="G16" s="48"/>
    </row>
    <row r="17" spans="1:7" ht="15.75" thickBot="1" x14ac:dyDescent="0.3">
      <c r="A17" s="49"/>
      <c r="B17" s="400" t="s">
        <v>456</v>
      </c>
      <c r="C17" s="260" t="str">
        <f>+MASTERSHEET!B37</f>
        <v>D.A.SWAMY</v>
      </c>
      <c r="D17" s="260"/>
      <c r="E17" s="38"/>
      <c r="F17" s="38"/>
      <c r="G17" s="48"/>
    </row>
    <row r="18" spans="1:7" x14ac:dyDescent="0.25">
      <c r="A18" s="49"/>
      <c r="B18" s="517" t="s">
        <v>457</v>
      </c>
      <c r="C18" s="517" t="str">
        <f>+MASTERSHEET!C37</f>
        <v>FATHER</v>
      </c>
      <c r="D18" s="517"/>
      <c r="E18" s="38"/>
      <c r="F18" s="38"/>
      <c r="G18" s="48"/>
    </row>
    <row r="19" spans="1:7" ht="15.75" thickBot="1" x14ac:dyDescent="0.3">
      <c r="A19" s="49"/>
      <c r="B19" s="518"/>
      <c r="C19" s="518"/>
      <c r="D19" s="518"/>
      <c r="E19" s="38"/>
      <c r="F19" s="38"/>
      <c r="G19" s="48"/>
    </row>
    <row r="20" spans="1:7" x14ac:dyDescent="0.25">
      <c r="A20" s="49"/>
      <c r="B20" s="528" t="s">
        <v>458</v>
      </c>
      <c r="C20" s="517" t="s">
        <v>484</v>
      </c>
      <c r="D20" s="517"/>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459</v>
      </c>
      <c r="C26" s="544">
        <v>1</v>
      </c>
      <c r="D26" s="517"/>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460</v>
      </c>
      <c r="B30" s="532"/>
      <c r="C30" s="532"/>
      <c r="D30" s="532"/>
      <c r="E30" s="532"/>
      <c r="F30" s="532"/>
      <c r="G30" s="533"/>
    </row>
    <row r="31" spans="1:7" x14ac:dyDescent="0.25">
      <c r="A31" s="49"/>
      <c r="B31" s="38"/>
      <c r="C31" s="38"/>
      <c r="D31" s="38"/>
      <c r="E31" s="38"/>
      <c r="F31" s="38"/>
      <c r="G31" s="48"/>
    </row>
    <row r="32" spans="1:7" ht="51" customHeight="1" x14ac:dyDescent="0.25">
      <c r="A32" s="534" t="s">
        <v>461</v>
      </c>
      <c r="B32" s="535"/>
      <c r="C32" s="535"/>
      <c r="D32" s="535"/>
      <c r="E32" s="535"/>
      <c r="F32" s="535"/>
      <c r="G32" s="536"/>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7" t="s">
        <v>436</v>
      </c>
      <c r="C36" s="260"/>
      <c r="D36" s="260"/>
      <c r="E36" s="38"/>
      <c r="F36" s="38"/>
      <c r="G36" s="48"/>
    </row>
    <row r="37" spans="1:7" x14ac:dyDescent="0.25">
      <c r="A37" s="49"/>
      <c r="B37" s="528" t="s">
        <v>437</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7"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0</v>
      </c>
      <c r="C42" s="250"/>
      <c r="D42" s="250"/>
      <c r="E42" s="250"/>
      <c r="F42" s="250"/>
      <c r="G42" s="48"/>
    </row>
    <row r="43" spans="1:7" x14ac:dyDescent="0.25">
      <c r="A43" s="249"/>
      <c r="B43" s="250"/>
      <c r="C43" s="250"/>
      <c r="D43" s="250"/>
      <c r="E43" s="250"/>
      <c r="F43" s="262" t="s">
        <v>120</v>
      </c>
      <c r="G43" s="48"/>
    </row>
    <row r="44" spans="1:7" x14ac:dyDescent="0.25">
      <c r="A44" s="249" t="s">
        <v>439</v>
      </c>
      <c r="B44" s="402">
        <f>+MASTERSHEET!D6</f>
        <v>0</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39"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7"/>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8"/>
      <c r="C6" s="289"/>
      <c r="D6" s="289"/>
      <c r="E6" s="289"/>
      <c r="F6" s="290" t="s">
        <v>307</v>
      </c>
      <c r="G6" s="291"/>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5"/>
      <c r="C12" s="296"/>
      <c r="D12" s="296"/>
      <c r="E12" s="296"/>
      <c r="F12" s="296"/>
      <c r="G12" s="297"/>
    </row>
    <row r="13" spans="1:9" x14ac:dyDescent="0.25">
      <c r="B13" s="588" t="s">
        <v>225</v>
      </c>
      <c r="C13" s="589"/>
      <c r="D13" s="589"/>
      <c r="E13" s="589"/>
      <c r="F13" s="589"/>
      <c r="G13" s="590"/>
    </row>
    <row r="14" spans="1:9" x14ac:dyDescent="0.25">
      <c r="B14" s="557" t="s">
        <v>308</v>
      </c>
      <c r="C14" s="558"/>
      <c r="D14" s="558"/>
      <c r="E14" s="558"/>
      <c r="F14" s="558"/>
      <c r="G14" s="591"/>
    </row>
    <row r="15" spans="1:9" x14ac:dyDescent="0.25">
      <c r="B15" s="298"/>
      <c r="C15" s="299"/>
      <c r="D15" s="299"/>
      <c r="E15" s="299"/>
      <c r="F15" s="299"/>
      <c r="G15" s="300"/>
    </row>
    <row r="16" spans="1:9" x14ac:dyDescent="0.25">
      <c r="B16" s="301" t="s">
        <v>309</v>
      </c>
      <c r="C16" s="302" t="s">
        <v>330</v>
      </c>
      <c r="D16" s="303" t="str">
        <f>UPPER(MASTERSHEET!R4)</f>
        <v xml:space="preserve">  </v>
      </c>
      <c r="E16" s="296"/>
      <c r="F16" s="296"/>
      <c r="G16" s="297"/>
    </row>
    <row r="17" spans="2:7" x14ac:dyDescent="0.25">
      <c r="B17" s="301" t="s">
        <v>310</v>
      </c>
      <c r="C17" s="302" t="s">
        <v>330</v>
      </c>
      <c r="D17" s="416" t="str">
        <f>UPPER(MASTERSHEET!R3&amp;"/"&amp;MASTERSHEET!R9)</f>
        <v xml:space="preserve">SWAMY APPALA DUDALA/  </v>
      </c>
      <c r="E17" s="296"/>
      <c r="F17" s="296"/>
      <c r="G17" s="297"/>
    </row>
    <row r="18" spans="2:7" x14ac:dyDescent="0.25">
      <c r="B18" s="301" t="s">
        <v>311</v>
      </c>
      <c r="C18" s="302" t="s">
        <v>330</v>
      </c>
      <c r="D18" s="304">
        <f>MASTERSHEET!B8</f>
        <v>0</v>
      </c>
      <c r="E18" s="296"/>
      <c r="F18" s="296"/>
      <c r="G18" s="297"/>
    </row>
    <row r="19" spans="2:7" x14ac:dyDescent="0.25">
      <c r="B19" s="301" t="s">
        <v>312</v>
      </c>
      <c r="C19" s="302" t="s">
        <v>330</v>
      </c>
      <c r="D19" s="305" t="str">
        <f>UPPER(MASTERSHEET!B7)</f>
        <v/>
      </c>
      <c r="E19" s="296"/>
      <c r="F19" s="296"/>
      <c r="G19" s="297"/>
    </row>
    <row r="20" spans="2:7" ht="15.75" customHeight="1" x14ac:dyDescent="0.25">
      <c r="B20" s="301" t="s">
        <v>313</v>
      </c>
      <c r="C20" s="302" t="s">
        <v>330</v>
      </c>
      <c r="D20" s="306" t="str">
        <f>UPPER(MASTERSHEET!D7)</f>
        <v/>
      </c>
      <c r="E20" s="296"/>
      <c r="F20" s="296"/>
      <c r="G20" s="297"/>
    </row>
    <row r="21" spans="2:7" x14ac:dyDescent="0.25">
      <c r="B21" s="301" t="s">
        <v>314</v>
      </c>
      <c r="C21" s="307"/>
      <c r="D21" s="308" t="s">
        <v>464</v>
      </c>
      <c r="E21" s="296"/>
      <c r="F21" s="296"/>
      <c r="G21" s="297"/>
    </row>
    <row r="22" spans="2:7" x14ac:dyDescent="0.25">
      <c r="B22" s="301" t="s">
        <v>315</v>
      </c>
      <c r="C22" s="302" t="s">
        <v>330</v>
      </c>
      <c r="D22" s="308" t="s">
        <v>464</v>
      </c>
      <c r="E22" s="309"/>
      <c r="F22" s="296"/>
      <c r="G22" s="297"/>
    </row>
    <row r="23" spans="2:7" x14ac:dyDescent="0.25">
      <c r="B23" s="301" t="s">
        <v>316</v>
      </c>
      <c r="C23" s="302" t="s">
        <v>330</v>
      </c>
      <c r="D23" s="587" t="str">
        <f>PROPER(CONCATENATE(MASTERSHEET!B25,", ",MASTERSHEET!B26," ,",MASTERSHEET!B27,", ",MASTERSHEET!B28," , ",MASTERSHEET!B29))</f>
        <v>Quarter Number:346,Kaveri, Employees Colony,Itc Pspd ,, Sarapaka , Telangana</v>
      </c>
      <c r="E23" s="587"/>
      <c r="F23" s="587"/>
      <c r="G23" s="297"/>
    </row>
    <row r="24" spans="2:7" x14ac:dyDescent="0.25">
      <c r="B24" s="301"/>
      <c r="C24" s="38"/>
      <c r="D24" s="587"/>
      <c r="E24" s="587"/>
      <c r="F24" s="587"/>
      <c r="G24" s="297"/>
    </row>
    <row r="25" spans="2:7" x14ac:dyDescent="0.25">
      <c r="B25" s="310"/>
      <c r="C25" s="296"/>
      <c r="D25" s="587"/>
      <c r="E25" s="587"/>
      <c r="F25" s="587"/>
      <c r="G25" s="297"/>
    </row>
    <row r="26" spans="2:7" x14ac:dyDescent="0.25">
      <c r="B26" s="310"/>
      <c r="C26" s="296"/>
      <c r="D26" s="308"/>
      <c r="E26" s="296"/>
      <c r="F26" s="296"/>
      <c r="G26" s="297"/>
    </row>
    <row r="27" spans="2:7" x14ac:dyDescent="0.25">
      <c r="B27" s="553" t="s">
        <v>226</v>
      </c>
      <c r="C27" s="554"/>
      <c r="D27" s="554"/>
      <c r="E27" s="554"/>
      <c r="F27" s="554"/>
      <c r="G27" s="555"/>
    </row>
    <row r="28" spans="2:7" x14ac:dyDescent="0.25">
      <c r="B28" s="311"/>
      <c r="C28" s="302"/>
      <c r="D28" s="302"/>
      <c r="E28" s="302"/>
      <c r="F28" s="302"/>
      <c r="G28" s="312"/>
    </row>
    <row r="29" spans="2:7" x14ac:dyDescent="0.25">
      <c r="B29" s="581" t="s">
        <v>227</v>
      </c>
      <c r="C29" s="582"/>
      <c r="D29" s="582"/>
      <c r="E29" s="582"/>
      <c r="F29" s="582"/>
      <c r="G29" s="583"/>
    </row>
    <row r="30" spans="2:7" x14ac:dyDescent="0.25">
      <c r="B30" s="313"/>
      <c r="C30" s="314"/>
      <c r="D30" s="314"/>
      <c r="E30" s="314"/>
      <c r="F30" s="314"/>
      <c r="G30" s="315"/>
    </row>
    <row r="31" spans="2:7" ht="15.75" thickBot="1" x14ac:dyDescent="0.3">
      <c r="B31" s="316"/>
      <c r="C31" s="317"/>
      <c r="D31" s="317"/>
      <c r="E31" s="317"/>
      <c r="F31" s="317"/>
      <c r="G31" s="318"/>
    </row>
    <row r="32" spans="2:7" ht="105.75" thickBot="1" x14ac:dyDescent="0.3">
      <c r="B32" s="319" t="s">
        <v>228</v>
      </c>
      <c r="C32" s="320" t="s">
        <v>54</v>
      </c>
      <c r="D32" s="320" t="s">
        <v>229</v>
      </c>
      <c r="E32" s="320" t="s">
        <v>230</v>
      </c>
      <c r="F32" s="320" t="s">
        <v>231</v>
      </c>
      <c r="G32" s="320" t="s">
        <v>232</v>
      </c>
    </row>
    <row r="33" spans="1:8" ht="15.75" thickBot="1" x14ac:dyDescent="0.3">
      <c r="B33" s="321">
        <v>1</v>
      </c>
      <c r="C33" s="322">
        <v>2</v>
      </c>
      <c r="D33" s="322">
        <v>3</v>
      </c>
      <c r="E33" s="322">
        <v>4</v>
      </c>
      <c r="F33" s="322">
        <v>5</v>
      </c>
      <c r="G33" s="322">
        <v>6</v>
      </c>
    </row>
    <row r="34" spans="1:8" ht="15.75" thickBot="1" x14ac:dyDescent="0.3">
      <c r="B34" s="323" t="str">
        <f>+MASTERSHEET!B38</f>
        <v>D.A.SWAMY</v>
      </c>
      <c r="C34" s="324">
        <f>+MASTERSHEET!D38</f>
        <v>0</v>
      </c>
      <c r="D34" s="325" t="str">
        <f>+MASTERSHEET!C38</f>
        <v>FATHER</v>
      </c>
      <c r="E34" s="325">
        <f>+MASTERSHEET!E38</f>
        <v>0</v>
      </c>
      <c r="F34" s="326">
        <f>+MASTERSHEET!F38</f>
        <v>0</v>
      </c>
      <c r="G34" s="325"/>
    </row>
    <row r="35" spans="1:8" ht="15.75" thickBot="1" x14ac:dyDescent="0.3">
      <c r="B35" s="323"/>
      <c r="C35" s="324"/>
      <c r="D35" s="325"/>
      <c r="E35" s="325"/>
      <c r="F35" s="326"/>
      <c r="G35" s="325"/>
    </row>
    <row r="36" spans="1:8" ht="15.75" thickBot="1" x14ac:dyDescent="0.3">
      <c r="B36" s="323"/>
      <c r="C36" s="324"/>
      <c r="D36" s="325"/>
      <c r="E36" s="325"/>
      <c r="F36" s="326"/>
      <c r="G36" s="327"/>
    </row>
    <row r="37" spans="1:8" ht="15.75" customHeight="1" x14ac:dyDescent="0.25">
      <c r="B37" s="328"/>
      <c r="C37" s="296"/>
      <c r="D37" s="296"/>
      <c r="E37" s="296"/>
      <c r="F37" s="296"/>
      <c r="G37" s="297"/>
    </row>
    <row r="38" spans="1:8" x14ac:dyDescent="0.25">
      <c r="B38" s="328"/>
      <c r="C38" s="296"/>
      <c r="D38" s="296"/>
      <c r="E38" s="296"/>
      <c r="F38" s="296"/>
      <c r="G38" s="297"/>
    </row>
    <row r="39" spans="1:8" x14ac:dyDescent="0.25">
      <c r="B39" s="584" t="s">
        <v>233</v>
      </c>
      <c r="C39" s="585"/>
      <c r="D39" s="585"/>
      <c r="E39" s="585"/>
      <c r="F39" s="585"/>
      <c r="G39" s="586"/>
    </row>
    <row r="40" spans="1:8" x14ac:dyDescent="0.25">
      <c r="B40" s="328" t="s">
        <v>234</v>
      </c>
      <c r="C40" s="296"/>
      <c r="D40" s="296"/>
      <c r="E40" s="296"/>
      <c r="F40" s="296"/>
      <c r="G40" s="297"/>
    </row>
    <row r="41" spans="1:8" x14ac:dyDescent="0.25">
      <c r="B41" s="328" t="s">
        <v>235</v>
      </c>
      <c r="C41" s="296"/>
      <c r="D41" s="296"/>
      <c r="E41" s="296"/>
      <c r="F41" s="296"/>
      <c r="G41" s="297"/>
    </row>
    <row r="42" spans="1:8" x14ac:dyDescent="0.25">
      <c r="B42" s="328"/>
      <c r="C42" s="296"/>
      <c r="D42" s="296"/>
      <c r="E42" s="38"/>
      <c r="F42" s="329"/>
      <c r="G42" s="330"/>
    </row>
    <row r="43" spans="1:8" x14ac:dyDescent="0.25">
      <c r="B43" s="328"/>
      <c r="C43" s="296"/>
      <c r="D43" s="296"/>
      <c r="E43" s="329"/>
      <c r="F43" s="329" t="s">
        <v>120</v>
      </c>
      <c r="G43" s="330"/>
    </row>
    <row r="44" spans="1:8" x14ac:dyDescent="0.25">
      <c r="B44" s="328"/>
      <c r="C44" s="296"/>
      <c r="D44" s="296"/>
      <c r="E44" s="550" t="s">
        <v>317</v>
      </c>
      <c r="F44" s="551"/>
      <c r="G44" s="552"/>
    </row>
    <row r="45" spans="1:8" x14ac:dyDescent="0.25">
      <c r="B45" s="328" t="s">
        <v>236</v>
      </c>
      <c r="C45" s="296"/>
      <c r="D45" s="296"/>
      <c r="E45" s="308" t="s">
        <v>237</v>
      </c>
      <c r="F45" s="296"/>
      <c r="G45" s="297"/>
    </row>
    <row r="46" spans="1:8" ht="15.75" thickBot="1" x14ac:dyDescent="0.3">
      <c r="B46" s="331"/>
      <c r="C46" s="332"/>
      <c r="D46" s="332"/>
      <c r="E46" s="333"/>
      <c r="F46" s="332"/>
      <c r="G46" s="334"/>
    </row>
    <row r="47" spans="1:8" x14ac:dyDescent="0.25">
      <c r="A47" s="38"/>
      <c r="B47" s="296"/>
      <c r="C47" s="296"/>
      <c r="D47" s="296"/>
      <c r="E47" s="309"/>
      <c r="F47" s="296"/>
      <c r="G47" s="296"/>
      <c r="H47" s="38"/>
    </row>
    <row r="48" spans="1:8" ht="15.75" thickBot="1" x14ac:dyDescent="0.3">
      <c r="A48" s="38"/>
      <c r="B48" s="332"/>
      <c r="C48" s="332"/>
      <c r="D48" s="332"/>
      <c r="E48" s="333"/>
      <c r="F48" s="332"/>
      <c r="G48" s="332"/>
      <c r="H48" s="38"/>
    </row>
    <row r="49" spans="2:7" x14ac:dyDescent="0.25">
      <c r="B49" s="328"/>
      <c r="C49" s="296"/>
      <c r="D49" s="296"/>
      <c r="E49" s="309"/>
      <c r="F49" s="296"/>
      <c r="G49" s="297"/>
    </row>
    <row r="50" spans="2:7" x14ac:dyDescent="0.25">
      <c r="B50" s="576" t="s">
        <v>318</v>
      </c>
      <c r="C50" s="577"/>
      <c r="D50" s="577"/>
      <c r="E50" s="577"/>
      <c r="F50" s="577"/>
      <c r="G50" s="578"/>
    </row>
    <row r="51" spans="2:7" x14ac:dyDescent="0.25">
      <c r="B51" s="295"/>
      <c r="C51" s="296"/>
      <c r="D51" s="296"/>
      <c r="E51" s="296"/>
      <c r="F51" s="296"/>
      <c r="G51" s="297"/>
    </row>
    <row r="52" spans="2:7" ht="28.5" customHeight="1" x14ac:dyDescent="0.25">
      <c r="B52" s="581" t="s">
        <v>238</v>
      </c>
      <c r="C52" s="582"/>
      <c r="D52" s="582"/>
      <c r="E52" s="582"/>
      <c r="F52" s="582"/>
      <c r="G52" s="583"/>
    </row>
    <row r="53" spans="2:7" ht="15.75" customHeight="1" thickBot="1" x14ac:dyDescent="0.3">
      <c r="B53" s="328"/>
      <c r="C53" s="296"/>
      <c r="D53" s="296"/>
      <c r="E53" s="296"/>
      <c r="F53" s="296"/>
      <c r="G53" s="297"/>
    </row>
    <row r="54" spans="2:7" ht="28.5" x14ac:dyDescent="0.25">
      <c r="B54" s="335" t="s">
        <v>319</v>
      </c>
      <c r="C54" s="336" t="s">
        <v>320</v>
      </c>
      <c r="D54" s="579" t="s">
        <v>53</v>
      </c>
      <c r="E54" s="579"/>
      <c r="F54" s="579" t="s">
        <v>321</v>
      </c>
      <c r="G54" s="580"/>
    </row>
    <row r="55" spans="2:7" ht="15.75" thickBot="1" x14ac:dyDescent="0.3">
      <c r="B55" s="337">
        <v>1</v>
      </c>
      <c r="C55" s="338">
        <v>2</v>
      </c>
      <c r="D55" s="598">
        <v>3</v>
      </c>
      <c r="E55" s="598"/>
      <c r="F55" s="598">
        <v>4</v>
      </c>
      <c r="G55" s="599"/>
    </row>
    <row r="56" spans="2:7" x14ac:dyDescent="0.25">
      <c r="B56" s="339"/>
      <c r="C56" s="340"/>
      <c r="D56" s="600"/>
      <c r="E56" s="600"/>
      <c r="F56" s="601"/>
      <c r="G56" s="602"/>
    </row>
    <row r="57" spans="2:7" x14ac:dyDescent="0.25">
      <c r="B57" s="341">
        <v>1</v>
      </c>
      <c r="C57" s="358" t="str">
        <f>MASTERSHEET!R9</f>
        <v xml:space="preserve">  </v>
      </c>
      <c r="D57" s="603">
        <f>MASTERSHEET!F15</f>
        <v>0</v>
      </c>
      <c r="E57" s="603"/>
      <c r="F57" s="604">
        <f>MASTERSHEET!H15</f>
        <v>0</v>
      </c>
      <c r="G57" s="605"/>
    </row>
    <row r="58" spans="2:7" x14ac:dyDescent="0.25">
      <c r="B58" s="343">
        <v>2</v>
      </c>
      <c r="C58" s="342" t="str">
        <f>MASTERSHEET!S9</f>
        <v xml:space="preserve">  </v>
      </c>
      <c r="D58" s="563">
        <f>MASTERSHEET!F16</f>
        <v>0</v>
      </c>
      <c r="E58" s="563"/>
      <c r="F58" s="604">
        <f>MASTERSHEET!H16</f>
        <v>0</v>
      </c>
      <c r="G58" s="606"/>
    </row>
    <row r="59" spans="2:7" x14ac:dyDescent="0.25">
      <c r="B59" s="341">
        <v>3</v>
      </c>
      <c r="C59" s="342">
        <f>+MASTERSHEET!B17</f>
        <v>0</v>
      </c>
      <c r="D59" s="563">
        <f>+MASTERSHEET!F17</f>
        <v>0</v>
      </c>
      <c r="E59" s="563"/>
      <c r="F59" s="604">
        <f>+MASTERSHEET!H17</f>
        <v>0</v>
      </c>
      <c r="G59" s="606"/>
    </row>
    <row r="60" spans="2:7" x14ac:dyDescent="0.25">
      <c r="B60" s="344"/>
      <c r="C60" s="296"/>
      <c r="D60" s="296"/>
      <c r="E60" s="296"/>
      <c r="F60" s="296"/>
      <c r="G60" s="297"/>
    </row>
    <row r="61" spans="2:7" x14ac:dyDescent="0.25">
      <c r="B61" s="345"/>
      <c r="C61" s="346"/>
      <c r="D61" s="346"/>
      <c r="E61" s="346"/>
      <c r="F61" s="346"/>
      <c r="G61" s="347"/>
    </row>
    <row r="62" spans="2:7" x14ac:dyDescent="0.25">
      <c r="B62" s="607" t="s">
        <v>322</v>
      </c>
      <c r="C62" s="608"/>
      <c r="D62" s="608"/>
      <c r="E62" s="608"/>
      <c r="F62" s="608"/>
      <c r="G62" s="609"/>
    </row>
    <row r="63" spans="2:7" x14ac:dyDescent="0.25">
      <c r="B63" s="348"/>
      <c r="C63" s="349"/>
      <c r="D63" s="349"/>
      <c r="E63" s="349"/>
      <c r="F63" s="349"/>
      <c r="G63" s="350"/>
    </row>
    <row r="64" spans="2:7" ht="36" customHeight="1" thickBot="1" x14ac:dyDescent="0.3">
      <c r="B64" s="610" t="s">
        <v>323</v>
      </c>
      <c r="C64" s="611"/>
      <c r="D64" s="611"/>
      <c r="E64" s="611"/>
      <c r="F64" s="611"/>
      <c r="G64" s="612"/>
    </row>
    <row r="65" spans="2:9" x14ac:dyDescent="0.25">
      <c r="B65" s="613" t="s">
        <v>324</v>
      </c>
      <c r="C65" s="614"/>
      <c r="D65" s="615" t="s">
        <v>53</v>
      </c>
      <c r="E65" s="614"/>
      <c r="F65" s="570" t="s">
        <v>321</v>
      </c>
      <c r="G65" s="571"/>
    </row>
    <row r="66" spans="2:9" ht="15.75" thickBot="1" x14ac:dyDescent="0.3">
      <c r="B66" s="566">
        <v>1</v>
      </c>
      <c r="C66" s="567"/>
      <c r="D66" s="572">
        <v>2</v>
      </c>
      <c r="E66" s="567"/>
      <c r="F66" s="572">
        <v>3</v>
      </c>
      <c r="G66" s="569"/>
      <c r="I66" s="62" t="s">
        <v>328</v>
      </c>
    </row>
    <row r="67" spans="2:9" ht="15.75" thickBot="1" x14ac:dyDescent="0.3">
      <c r="B67" s="361"/>
      <c r="C67" s="362"/>
      <c r="D67" s="363"/>
      <c r="E67" s="364"/>
      <c r="F67" s="365"/>
      <c r="G67" s="366"/>
    </row>
    <row r="68" spans="2:9" x14ac:dyDescent="0.25">
      <c r="B68" s="573" t="str">
        <f>+MASTERSHEET!B18&amp;" "&amp;MASTERSHEET!C18&amp;" "&amp;MASTERSHEET!D18</f>
        <v>SWAMY APPALA DUDALA</v>
      </c>
      <c r="C68" s="574"/>
      <c r="D68" s="563">
        <f>+MASTERSHEET!F18</f>
        <v>0</v>
      </c>
      <c r="E68" s="563"/>
      <c r="F68" s="575" t="str">
        <f>+MASTERSHEET!H18</f>
        <v>FATHER</v>
      </c>
      <c r="G68" s="575"/>
    </row>
    <row r="69" spans="2:9" ht="15.75" customHeight="1" x14ac:dyDescent="0.25">
      <c r="B69" s="561" t="str">
        <f>+MASTERSHEET!B19&amp;" "&amp;MASTERSHEET!C19&amp;" "&amp;MASTERSHEET!D19</f>
        <v>SAILAJA  DUDALA</v>
      </c>
      <c r="C69" s="562"/>
      <c r="D69" s="563">
        <f>+MASTERSHEET!F19</f>
        <v>0</v>
      </c>
      <c r="E69" s="563"/>
      <c r="F69" s="564" t="str">
        <f>+MASTERSHEET!H19</f>
        <v>MOTHER</v>
      </c>
      <c r="G69" s="565"/>
    </row>
    <row r="70" spans="2:9" ht="15.75" customHeight="1" thickBot="1" x14ac:dyDescent="0.3">
      <c r="B70" s="566"/>
      <c r="C70" s="567"/>
      <c r="D70" s="568"/>
      <c r="E70" s="567"/>
      <c r="F70" s="568"/>
      <c r="G70" s="569"/>
    </row>
    <row r="71" spans="2:9" ht="15" customHeight="1" x14ac:dyDescent="0.25">
      <c r="B71" s="348"/>
      <c r="C71" s="349"/>
      <c r="D71" s="349"/>
      <c r="E71" s="349"/>
      <c r="F71" s="349"/>
      <c r="G71" s="350"/>
    </row>
    <row r="72" spans="2:9" x14ac:dyDescent="0.25">
      <c r="B72" s="295" t="s">
        <v>51</v>
      </c>
      <c r="C72" s="556">
        <f>MASTERSHEET!B6</f>
        <v>0</v>
      </c>
      <c r="D72" s="556"/>
      <c r="E72" s="296"/>
      <c r="F72" s="296"/>
      <c r="G72" s="297"/>
    </row>
    <row r="73" spans="2:9" ht="15" customHeight="1" x14ac:dyDescent="0.25">
      <c r="B73" s="328"/>
      <c r="C73" s="296"/>
      <c r="D73" s="296"/>
      <c r="E73" s="296"/>
      <c r="F73" s="329" t="s">
        <v>120</v>
      </c>
      <c r="G73" s="297"/>
    </row>
    <row r="74" spans="2:9" x14ac:dyDescent="0.25">
      <c r="B74" s="328"/>
      <c r="C74" s="296"/>
      <c r="D74" s="296"/>
      <c r="E74" s="550" t="s">
        <v>317</v>
      </c>
      <c r="F74" s="551"/>
      <c r="G74" s="552"/>
    </row>
    <row r="75" spans="2:9" x14ac:dyDescent="0.25">
      <c r="B75" s="328" t="s">
        <v>239</v>
      </c>
      <c r="C75" s="296"/>
      <c r="D75" s="296"/>
      <c r="E75" s="308" t="s">
        <v>237</v>
      </c>
      <c r="F75" s="296"/>
      <c r="G75" s="297"/>
    </row>
    <row r="76" spans="2:9" ht="15.75" customHeight="1" x14ac:dyDescent="0.25">
      <c r="B76" s="295"/>
      <c r="C76" s="296"/>
      <c r="D76" s="296"/>
      <c r="E76" s="296"/>
      <c r="F76" s="296"/>
      <c r="G76" s="297"/>
    </row>
    <row r="77" spans="2:9" x14ac:dyDescent="0.25">
      <c r="B77" s="553" t="s">
        <v>240</v>
      </c>
      <c r="C77" s="554"/>
      <c r="D77" s="554"/>
      <c r="E77" s="554"/>
      <c r="F77" s="554"/>
      <c r="G77" s="555"/>
    </row>
    <row r="78" spans="2:9" x14ac:dyDescent="0.25">
      <c r="B78" s="557" t="s">
        <v>325</v>
      </c>
      <c r="C78" s="558"/>
      <c r="D78" s="558"/>
      <c r="E78" s="558"/>
      <c r="F78" s="559" t="str">
        <f>MASTERSHEET!R4</f>
        <v xml:space="preserve">  </v>
      </c>
      <c r="G78" s="560"/>
    </row>
    <row r="79" spans="2:9" x14ac:dyDescent="0.25">
      <c r="B79" s="328" t="s">
        <v>326</v>
      </c>
      <c r="C79" s="296"/>
      <c r="D79" s="296"/>
      <c r="E79" s="296"/>
      <c r="F79" s="296"/>
      <c r="G79" s="297"/>
    </row>
    <row r="80" spans="2:9" x14ac:dyDescent="0.25">
      <c r="B80" s="328"/>
      <c r="C80" s="296"/>
      <c r="D80" s="296"/>
      <c r="E80" s="296"/>
      <c r="F80" s="296"/>
      <c r="G80" s="297"/>
    </row>
    <row r="81" spans="1:8" ht="15.75" customHeight="1" x14ac:dyDescent="0.25">
      <c r="B81" s="328"/>
      <c r="C81" s="296"/>
      <c r="D81" s="308"/>
      <c r="E81" s="296"/>
      <c r="F81" s="296"/>
      <c r="G81" s="297" t="s">
        <v>241</v>
      </c>
    </row>
    <row r="82" spans="1:8" x14ac:dyDescent="0.25">
      <c r="B82" s="328"/>
      <c r="C82" s="296"/>
      <c r="D82" s="308" t="s">
        <v>465</v>
      </c>
      <c r="E82" s="38"/>
      <c r="F82" s="296"/>
      <c r="G82" s="297"/>
    </row>
    <row r="83" spans="1:8" ht="15.75" customHeight="1" x14ac:dyDescent="0.25">
      <c r="B83" s="328"/>
      <c r="C83" s="296"/>
      <c r="D83" s="308"/>
      <c r="E83" s="38"/>
      <c r="F83" s="296"/>
      <c r="G83" s="297"/>
    </row>
    <row r="84" spans="1:8" x14ac:dyDescent="0.25">
      <c r="B84" s="295" t="s">
        <v>329</v>
      </c>
      <c r="C84" s="296"/>
      <c r="D84" s="296"/>
      <c r="E84" s="296"/>
      <c r="F84" s="296"/>
      <c r="G84" s="297"/>
    </row>
    <row r="85" spans="1:8" x14ac:dyDescent="0.25">
      <c r="B85" s="351">
        <f>MASTERSHEET!D6</f>
        <v>0</v>
      </c>
      <c r="C85" s="296"/>
      <c r="D85" s="296"/>
      <c r="E85" s="296"/>
      <c r="F85" s="296"/>
      <c r="G85" s="297"/>
    </row>
    <row r="86" spans="1:8" x14ac:dyDescent="0.25">
      <c r="B86" s="295"/>
      <c r="C86" s="296"/>
      <c r="D86" s="296"/>
      <c r="E86" s="296"/>
      <c r="F86" s="296"/>
      <c r="G86" s="297"/>
    </row>
    <row r="87" spans="1:8" x14ac:dyDescent="0.25">
      <c r="B87" s="295" t="s">
        <v>448</v>
      </c>
      <c r="C87" s="296"/>
      <c r="D87" s="308" t="s">
        <v>306</v>
      </c>
      <c r="E87" s="38"/>
      <c r="F87" s="296"/>
      <c r="G87" s="297"/>
    </row>
    <row r="88" spans="1:8" x14ac:dyDescent="0.25">
      <c r="B88" s="352">
        <f>MASTERSHEET!B6</f>
        <v>0</v>
      </c>
      <c r="C88" s="296"/>
      <c r="D88" s="548" t="s">
        <v>466</v>
      </c>
      <c r="E88" s="548"/>
      <c r="F88" s="548"/>
      <c r="G88" s="549"/>
    </row>
    <row r="89" spans="1:8" ht="57.75" x14ac:dyDescent="0.25">
      <c r="B89" s="328"/>
      <c r="C89" s="296"/>
      <c r="D89" s="353" t="s">
        <v>335</v>
      </c>
      <c r="E89" s="354"/>
      <c r="F89" s="296"/>
      <c r="G89" s="297"/>
    </row>
    <row r="90" spans="1:8" ht="15.75" thickBot="1" x14ac:dyDescent="0.3">
      <c r="B90" s="331"/>
      <c r="C90" s="332"/>
      <c r="D90" s="332"/>
      <c r="E90" s="332"/>
      <c r="F90" s="332"/>
      <c r="G90" s="334"/>
    </row>
    <row r="91" spans="1:8" x14ac:dyDescent="0.25">
      <c r="A91" s="38"/>
      <c r="B91" s="355"/>
      <c r="C91" s="296"/>
      <c r="D91" s="296"/>
      <c r="E91" s="296"/>
      <c r="F91" s="296"/>
      <c r="G91" s="296"/>
      <c r="H91" s="38"/>
    </row>
    <row r="92" spans="1:8" x14ac:dyDescent="0.25">
      <c r="A92" s="38"/>
      <c r="B92" s="296"/>
      <c r="C92" s="296"/>
      <c r="D92" s="296"/>
      <c r="E92" s="296"/>
      <c r="F92" s="296"/>
      <c r="G92" s="296"/>
      <c r="H92" s="38"/>
    </row>
    <row r="93" spans="1:8" ht="15.75" thickBot="1" x14ac:dyDescent="0.3">
      <c r="A93" s="38"/>
      <c r="B93" s="296"/>
      <c r="C93" s="296"/>
      <c r="D93" s="296"/>
      <c r="E93" s="296"/>
      <c r="F93" s="296"/>
      <c r="G93" s="296"/>
      <c r="H93" s="38"/>
    </row>
    <row r="94" spans="1:8" x14ac:dyDescent="0.25">
      <c r="B94" s="360" t="s">
        <v>447</v>
      </c>
      <c r="C94" s="356"/>
      <c r="D94" s="355"/>
      <c r="E94" s="355"/>
      <c r="F94" s="355"/>
      <c r="G94" s="357"/>
      <c r="H94" s="38"/>
    </row>
    <row r="95" spans="1:8" x14ac:dyDescent="0.25">
      <c r="B95" s="295"/>
      <c r="C95" s="296"/>
      <c r="D95" s="296"/>
      <c r="E95" s="296"/>
      <c r="F95" s="296"/>
      <c r="G95" s="297"/>
      <c r="H95" s="38"/>
    </row>
    <row r="96" spans="1:8" ht="16.5" x14ac:dyDescent="0.3">
      <c r="B96" s="226" t="s">
        <v>345</v>
      </c>
      <c r="C96" s="221"/>
      <c r="D96" s="221"/>
      <c r="E96" s="221"/>
      <c r="F96" s="221"/>
      <c r="G96" s="224"/>
      <c r="H96" s="38"/>
    </row>
    <row r="97" spans="2:8" ht="15.75" customHeight="1" x14ac:dyDescent="0.25">
      <c r="B97" s="545" t="s">
        <v>346</v>
      </c>
      <c r="C97" s="546"/>
      <c r="D97" s="546"/>
      <c r="E97" s="546"/>
      <c r="F97" s="546"/>
      <c r="G97" s="547"/>
      <c r="H97" s="38"/>
    </row>
    <row r="98" spans="2:8" ht="15.75" customHeight="1" x14ac:dyDescent="0.25">
      <c r="B98" s="545" t="s">
        <v>336</v>
      </c>
      <c r="C98" s="546"/>
      <c r="D98" s="546"/>
      <c r="E98" s="546"/>
      <c r="F98" s="546"/>
      <c r="G98" s="54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5" t="s">
        <v>337</v>
      </c>
      <c r="C101" s="546"/>
      <c r="D101" s="546"/>
      <c r="E101" s="546"/>
      <c r="F101" s="546"/>
      <c r="G101" s="547"/>
      <c r="H101" s="38"/>
    </row>
    <row r="102" spans="2:8" ht="16.5" x14ac:dyDescent="0.25">
      <c r="B102" s="545" t="s">
        <v>338</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347</v>
      </c>
      <c r="C104" s="546"/>
      <c r="D104" s="546"/>
      <c r="E104" s="546"/>
      <c r="F104" s="546"/>
      <c r="G104" s="54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342</v>
      </c>
      <c r="C111" s="593"/>
      <c r="D111" s="593"/>
      <c r="E111" s="593"/>
      <c r="F111" s="593"/>
      <c r="G111" s="59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5" t="s">
        <v>446</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15" workbookViewId="0">
      <selection activeCell="F44" sqref="F44:I4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2"/>
      <c r="B3" s="373"/>
      <c r="C3" s="373"/>
      <c r="D3" s="373"/>
      <c r="E3" s="373"/>
      <c r="F3" s="373"/>
      <c r="G3" s="373"/>
      <c r="H3" s="373"/>
      <c r="I3" s="374"/>
    </row>
    <row r="4" spans="1:10" ht="18" x14ac:dyDescent="0.25">
      <c r="A4" s="669" t="s">
        <v>353</v>
      </c>
      <c r="B4" s="670"/>
      <c r="C4" s="670"/>
      <c r="D4" s="670"/>
      <c r="E4" s="670"/>
      <c r="F4" s="670"/>
      <c r="G4" s="670"/>
      <c r="H4" s="670"/>
      <c r="I4" s="671"/>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72" t="s">
        <v>467</v>
      </c>
      <c r="B7" s="673"/>
      <c r="C7" s="673"/>
      <c r="D7" s="673"/>
      <c r="E7" s="673"/>
      <c r="F7" s="673"/>
      <c r="G7" s="673"/>
      <c r="H7" s="673"/>
      <c r="I7" s="674"/>
    </row>
    <row r="8" spans="1:10" x14ac:dyDescent="0.2">
      <c r="A8" s="376" t="s">
        <v>354</v>
      </c>
      <c r="B8" s="377"/>
      <c r="C8" s="377"/>
      <c r="D8" s="377"/>
      <c r="E8" s="377"/>
      <c r="F8" s="377"/>
      <c r="G8" s="377"/>
      <c r="H8" s="377"/>
      <c r="I8" s="378"/>
    </row>
    <row r="9" spans="1:10" x14ac:dyDescent="0.2">
      <c r="A9" s="672" t="s">
        <v>355</v>
      </c>
      <c r="B9" s="673"/>
      <c r="C9" s="673"/>
      <c r="D9" s="673"/>
      <c r="E9" s="673"/>
      <c r="F9" s="673"/>
      <c r="G9" s="673"/>
      <c r="H9" s="673"/>
      <c r="I9" s="674"/>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72" t="s">
        <v>358</v>
      </c>
      <c r="B14" s="673"/>
      <c r="C14" s="673"/>
      <c r="D14" s="675" t="s">
        <v>481</v>
      </c>
      <c r="E14" s="675"/>
      <c r="F14" s="675"/>
      <c r="G14" s="675"/>
      <c r="H14" s="675"/>
      <c r="I14" s="676"/>
    </row>
    <row r="15" spans="1:10" ht="39" customHeight="1" x14ac:dyDescent="0.2">
      <c r="A15" s="657" t="s">
        <v>419</v>
      </c>
      <c r="B15" s="658"/>
      <c r="C15" s="658"/>
      <c r="D15" s="658"/>
      <c r="E15" s="658"/>
      <c r="F15" s="658"/>
      <c r="G15" s="658"/>
      <c r="H15" s="658"/>
      <c r="I15" s="659"/>
      <c r="J15" s="379"/>
    </row>
    <row r="16" spans="1:10" ht="4.5" customHeight="1" x14ac:dyDescent="0.2">
      <c r="A16" s="372"/>
      <c r="B16" s="380"/>
      <c r="C16" s="380"/>
      <c r="D16" s="380"/>
      <c r="E16" s="380"/>
      <c r="F16" s="380"/>
      <c r="G16" s="380"/>
      <c r="H16" s="380"/>
      <c r="I16" s="381"/>
    </row>
    <row r="17" spans="1:10" ht="30.75" customHeight="1" x14ac:dyDescent="0.2">
      <c r="A17" s="660" t="s">
        <v>420</v>
      </c>
      <c r="B17" s="661"/>
      <c r="C17" s="661"/>
      <c r="D17" s="661"/>
      <c r="E17" s="661"/>
      <c r="F17" s="661"/>
      <c r="G17" s="661"/>
      <c r="H17" s="661"/>
      <c r="I17" s="662"/>
      <c r="J17" s="382"/>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421</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363</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6" customFormat="1" ht="65.25" customHeight="1" x14ac:dyDescent="0.2">
      <c r="A30" s="383" t="s">
        <v>364</v>
      </c>
      <c r="B30" s="648" t="s">
        <v>365</v>
      </c>
      <c r="C30" s="648"/>
      <c r="D30" s="648"/>
      <c r="E30" s="648"/>
      <c r="F30" s="648" t="s">
        <v>366</v>
      </c>
      <c r="G30" s="648"/>
      <c r="H30" s="384" t="s">
        <v>367</v>
      </c>
      <c r="I30" s="385" t="s">
        <v>368</v>
      </c>
    </row>
    <row r="31" spans="1:10" s="390" customFormat="1" ht="15" x14ac:dyDescent="0.25">
      <c r="A31" s="387" t="s">
        <v>369</v>
      </c>
      <c r="B31" s="649" t="s">
        <v>370</v>
      </c>
      <c r="C31" s="649"/>
      <c r="D31" s="649"/>
      <c r="E31" s="649"/>
      <c r="F31" s="649" t="s">
        <v>371</v>
      </c>
      <c r="G31" s="649"/>
      <c r="H31" s="388" t="s">
        <v>372</v>
      </c>
      <c r="I31" s="389" t="s">
        <v>373</v>
      </c>
    </row>
    <row r="32" spans="1:10" ht="12.75" customHeight="1" x14ac:dyDescent="0.2">
      <c r="A32" s="391" t="s">
        <v>374</v>
      </c>
      <c r="B32" s="650" t="str">
        <f>+MASTERSHEET!B39</f>
        <v>D.A.SWAMY</v>
      </c>
      <c r="C32" s="651"/>
      <c r="D32" s="651"/>
      <c r="E32" s="652"/>
      <c r="F32" s="650" t="str">
        <f>+MASTERSHEET!C39</f>
        <v>FATHER</v>
      </c>
      <c r="G32" s="652"/>
      <c r="H32" s="392">
        <f>+MASTERSHEET!E39</f>
        <v>0</v>
      </c>
      <c r="I32" s="393">
        <v>1</v>
      </c>
    </row>
    <row r="33" spans="1:256" x14ac:dyDescent="0.2">
      <c r="A33" s="391" t="s">
        <v>375</v>
      </c>
      <c r="B33" s="650"/>
      <c r="C33" s="651"/>
      <c r="D33" s="651"/>
      <c r="E33" s="652"/>
      <c r="F33" s="653"/>
      <c r="G33" s="653"/>
      <c r="H33" s="392"/>
      <c r="I33" s="394"/>
    </row>
    <row r="34" spans="1:256" x14ac:dyDescent="0.2">
      <c r="A34" s="391" t="s">
        <v>376</v>
      </c>
      <c r="B34" s="650"/>
      <c r="C34" s="651"/>
      <c r="D34" s="651"/>
      <c r="E34" s="652"/>
      <c r="F34" s="653"/>
      <c r="G34" s="653"/>
      <c r="H34" s="392"/>
      <c r="I34" s="394"/>
    </row>
    <row r="35" spans="1:256" x14ac:dyDescent="0.2">
      <c r="A35" s="391" t="s">
        <v>377</v>
      </c>
      <c r="B35" s="650"/>
      <c r="C35" s="651"/>
      <c r="D35" s="651"/>
      <c r="E35" s="652"/>
      <c r="F35" s="653"/>
      <c r="G35" s="653"/>
      <c r="H35" s="392"/>
      <c r="I35" s="394"/>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3"/>
    </row>
    <row r="38" spans="1:256" ht="6" customHeight="1" thickBot="1" x14ac:dyDescent="0.25">
      <c r="A38" s="617"/>
      <c r="B38" s="618"/>
      <c r="C38" s="618"/>
      <c r="D38" s="618"/>
      <c r="E38" s="618"/>
      <c r="F38" s="618"/>
      <c r="G38" s="618"/>
      <c r="H38" s="618"/>
      <c r="I38" s="619"/>
      <c r="J38" s="373"/>
    </row>
    <row r="39" spans="1:256" ht="18" x14ac:dyDescent="0.2">
      <c r="A39" s="627" t="s">
        <v>378</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379</v>
      </c>
      <c r="C41" s="640"/>
      <c r="D41" s="640"/>
      <c r="E41" s="395" t="s">
        <v>330</v>
      </c>
      <c r="F41" s="646" t="str">
        <f>+D14</f>
        <v>DUDALA JAYA SATYA MADHURI</v>
      </c>
      <c r="G41" s="646"/>
      <c r="H41" s="646"/>
      <c r="I41" s="647"/>
    </row>
    <row r="42" spans="1:256" ht="14.25" customHeight="1" x14ac:dyDescent="0.2">
      <c r="A42" s="227">
        <v>2</v>
      </c>
      <c r="B42" s="640" t="s">
        <v>380</v>
      </c>
      <c r="C42" s="640"/>
      <c r="D42" s="640"/>
      <c r="E42" s="395" t="s">
        <v>330</v>
      </c>
      <c r="F42" s="644" t="s">
        <v>441</v>
      </c>
      <c r="G42" s="644"/>
      <c r="H42" s="644"/>
      <c r="I42" s="645"/>
    </row>
    <row r="43" spans="1:256" ht="15" customHeight="1" x14ac:dyDescent="0.2">
      <c r="A43" s="227">
        <v>3</v>
      </c>
      <c r="B43" s="640" t="s">
        <v>381</v>
      </c>
      <c r="C43" s="640"/>
      <c r="D43" s="640"/>
      <c r="E43" s="395" t="s">
        <v>330</v>
      </c>
      <c r="F43" s="643" t="s">
        <v>482</v>
      </c>
      <c r="G43" s="644"/>
      <c r="H43" s="644"/>
      <c r="I43" s="645"/>
    </row>
    <row r="44" spans="1:256" ht="15.75" customHeight="1" x14ac:dyDescent="0.2">
      <c r="A44" s="227">
        <v>4</v>
      </c>
      <c r="B44" s="640" t="s">
        <v>382</v>
      </c>
      <c r="C44" s="640"/>
      <c r="D44" s="640"/>
      <c r="E44" s="395" t="s">
        <v>330</v>
      </c>
      <c r="F44" s="644" t="s">
        <v>483</v>
      </c>
      <c r="G44" s="644"/>
      <c r="H44" s="644"/>
      <c r="I44" s="645"/>
    </row>
    <row r="45" spans="1:256" ht="18.75" customHeight="1" x14ac:dyDescent="0.2">
      <c r="A45" s="227">
        <v>5</v>
      </c>
      <c r="B45" s="640" t="s">
        <v>383</v>
      </c>
      <c r="C45" s="640"/>
      <c r="D45" s="640"/>
      <c r="E45" s="395" t="s">
        <v>330</v>
      </c>
      <c r="F45" s="643" t="str">
        <f>UPPER(+MASTERSHEET!D6)</f>
        <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384</v>
      </c>
      <c r="C46" s="640"/>
      <c r="D46" s="640"/>
      <c r="E46" s="395" t="s">
        <v>330</v>
      </c>
      <c r="F46" s="643" t="str">
        <f>UPPER(+MASTERSHEET!B5)</f>
        <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385</v>
      </c>
      <c r="C47" s="640"/>
      <c r="D47" s="640"/>
      <c r="E47" s="395" t="s">
        <v>330</v>
      </c>
      <c r="F47" s="641">
        <f>+MASTERSHEET!B6</f>
        <v>0</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386</v>
      </c>
      <c r="C48" s="640"/>
      <c r="D48" s="640"/>
      <c r="E48" s="395" t="s">
        <v>330</v>
      </c>
      <c r="F48" s="634" t="str">
        <f>PROPER(CONCATENATE(MASTERSHEET!B25,", ",MASTERSHEET!B26," ,",MASTERSHEET!B27,", ",MASTERSHEET!B28," , ",MASTERSHEET!B29))</f>
        <v>Quarter Number:346,Kaveri, Employees Colony,Itc Pspd ,, Sarapaka , Telangana</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9"/>
      <c r="F52" s="639"/>
      <c r="G52" s="621" t="s">
        <v>389</v>
      </c>
      <c r="H52" s="621"/>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9"/>
      <c r="F53" s="639"/>
      <c r="G53" s="621" t="s">
        <v>169</v>
      </c>
      <c r="H53" s="621"/>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392</v>
      </c>
      <c r="B56" s="621"/>
      <c r="C56" s="232" t="str">
        <f>UPPER(+MASTERSHEET!D6 )</f>
        <v/>
      </c>
      <c r="D56" s="232"/>
      <c r="E56" s="232"/>
      <c r="F56" s="232"/>
      <c r="G56" s="232"/>
      <c r="H56" s="232"/>
      <c r="I56" s="369"/>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393</v>
      </c>
      <c r="B57" s="621"/>
      <c r="C57" s="233">
        <f>+MASTERSHEET!B6</f>
        <v>0</v>
      </c>
      <c r="D57" s="232"/>
      <c r="E57" s="232"/>
      <c r="F57" s="624" t="s">
        <v>394</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7"/>
      <c r="B58" s="232"/>
      <c r="C58" s="232"/>
      <c r="D58" s="232"/>
      <c r="E58" s="232"/>
      <c r="F58" s="621" t="s">
        <v>395</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7" t="s">
        <v>396</v>
      </c>
      <c r="B59" s="232"/>
      <c r="C59" s="232"/>
      <c r="D59" s="232"/>
      <c r="E59" s="232"/>
      <c r="F59" s="621" t="s">
        <v>397</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398</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399</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400</v>
      </c>
      <c r="B66" s="624"/>
      <c r="C66" s="624"/>
      <c r="D66" s="624"/>
      <c r="E66" s="624"/>
      <c r="F66" s="232"/>
      <c r="G66" s="624" t="s">
        <v>401</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402</v>
      </c>
      <c r="B68" s="633"/>
      <c r="C68" s="633"/>
      <c r="D68" s="633"/>
      <c r="E68" s="633"/>
      <c r="F68" s="368" t="s">
        <v>403</v>
      </c>
      <c r="G68" s="232"/>
      <c r="H68" s="232"/>
      <c r="I68" s="369"/>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7" t="s">
        <v>404</v>
      </c>
      <c r="B71" s="633"/>
      <c r="C71" s="633"/>
      <c r="D71" s="633"/>
      <c r="E71" s="633"/>
      <c r="F71" s="368" t="s">
        <v>405</v>
      </c>
      <c r="G71" s="232"/>
      <c r="H71" s="232"/>
      <c r="I71" s="369"/>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5"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5" customFormat="1" ht="12.75" customHeight="1" x14ac:dyDescent="0.2">
      <c r="A74" s="620" t="s">
        <v>406</v>
      </c>
      <c r="B74" s="621"/>
      <c r="C74" s="232" t="str">
        <f>UPPER(+MASTERSHEET!D6 )</f>
        <v/>
      </c>
      <c r="D74" s="232"/>
      <c r="E74" s="232"/>
      <c r="F74" s="232"/>
      <c r="G74" s="232"/>
      <c r="H74" s="232"/>
      <c r="I74" s="369"/>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5" customFormat="1" ht="14.25" customHeight="1" x14ac:dyDescent="0.2">
      <c r="A75" s="620" t="s">
        <v>393</v>
      </c>
      <c r="B75" s="621"/>
      <c r="C75" s="233">
        <f>+MASTERSHEET!B6</f>
        <v>0</v>
      </c>
      <c r="D75" s="232"/>
      <c r="E75" s="232"/>
      <c r="F75" s="232"/>
      <c r="G75" s="232"/>
      <c r="H75" s="232"/>
      <c r="I75" s="369"/>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5"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5"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5"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5" customFormat="1" ht="18" x14ac:dyDescent="0.2">
      <c r="A79" s="627" t="s">
        <v>407</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5"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5" customFormat="1" x14ac:dyDescent="0.2">
      <c r="A81" s="620" t="s">
        <v>408</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5" customFormat="1" ht="12.75" customHeight="1" x14ac:dyDescent="0.2">
      <c r="A82" s="620" t="s">
        <v>445</v>
      </c>
      <c r="B82" s="621"/>
      <c r="C82" s="621"/>
      <c r="D82" s="232"/>
      <c r="E82" s="232"/>
      <c r="F82" s="232"/>
      <c r="G82" s="232"/>
      <c r="H82" s="232"/>
      <c r="I82" s="369"/>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5"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5" customFormat="1" ht="12.75" customHeight="1" x14ac:dyDescent="0.2">
      <c r="A84" s="367" t="s">
        <v>409</v>
      </c>
      <c r="B84" s="232"/>
      <c r="C84" s="232"/>
      <c r="D84" s="232"/>
      <c r="E84" s="621" t="s">
        <v>410</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5" customFormat="1" ht="12.75" customHeight="1" x14ac:dyDescent="0.2">
      <c r="A85" s="367" t="s">
        <v>411</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5" customFormat="1" x14ac:dyDescent="0.2">
      <c r="A86" s="367"/>
      <c r="B86" s="232"/>
      <c r="C86" s="232"/>
      <c r="D86" s="232"/>
      <c r="E86" s="232"/>
      <c r="F86" s="232"/>
      <c r="G86" s="232"/>
      <c r="H86" s="232"/>
      <c r="I86" s="369"/>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24" t="s">
        <v>467</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5" customFormat="1" x14ac:dyDescent="0.2">
      <c r="A89" s="367"/>
      <c r="B89" s="232"/>
      <c r="C89" s="232"/>
      <c r="D89" s="232"/>
      <c r="E89" s="624" t="s">
        <v>412</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5" customFormat="1" x14ac:dyDescent="0.2">
      <c r="A90" s="367"/>
      <c r="B90" s="232"/>
      <c r="C90" s="232"/>
      <c r="D90" s="232"/>
      <c r="E90" s="624" t="s">
        <v>413</v>
      </c>
      <c r="F90" s="624"/>
      <c r="G90" s="624"/>
      <c r="H90" s="624"/>
      <c r="I90" s="625"/>
    </row>
    <row r="91" spans="1:256" s="405" customFormat="1" x14ac:dyDescent="0.2">
      <c r="A91" s="367"/>
      <c r="B91" s="232"/>
      <c r="C91" s="232"/>
      <c r="D91" s="232"/>
      <c r="E91" s="624" t="s">
        <v>414</v>
      </c>
      <c r="F91" s="624"/>
      <c r="G91" s="624"/>
      <c r="H91" s="624"/>
      <c r="I91" s="625"/>
    </row>
    <row r="92" spans="1:256" s="405" customFormat="1" x14ac:dyDescent="0.2">
      <c r="A92" s="367"/>
      <c r="B92" s="232"/>
      <c r="C92" s="232"/>
      <c r="D92" s="232"/>
      <c r="E92" s="232"/>
      <c r="F92" s="232"/>
      <c r="G92" s="232"/>
      <c r="H92" s="232"/>
      <c r="I92" s="369"/>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5" customFormat="1" x14ac:dyDescent="0.2">
      <c r="A93" s="620" t="s">
        <v>393</v>
      </c>
      <c r="B93" s="621"/>
      <c r="C93" s="233">
        <f>+C75</f>
        <v>0</v>
      </c>
      <c r="D93" s="232"/>
      <c r="E93" s="232"/>
      <c r="F93" s="232"/>
      <c r="G93" s="232"/>
      <c r="H93" s="232"/>
      <c r="I93" s="369"/>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5"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5"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5"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5" customFormat="1" ht="18" x14ac:dyDescent="0.2">
      <c r="A97" s="627" t="s">
        <v>415</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5"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5" customFormat="1" x14ac:dyDescent="0.2">
      <c r="A99" s="620" t="s">
        <v>416</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5"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5"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5" customFormat="1" x14ac:dyDescent="0.2">
      <c r="A102" s="623"/>
      <c r="B102" s="624"/>
      <c r="C102" s="624"/>
      <c r="D102" s="624"/>
      <c r="E102" s="624"/>
      <c r="F102" s="624" t="s">
        <v>394</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5" customFormat="1" x14ac:dyDescent="0.2">
      <c r="A103" s="411"/>
      <c r="B103" s="409"/>
      <c r="C103" s="409"/>
      <c r="D103" s="409"/>
      <c r="E103" s="409"/>
      <c r="F103" s="409"/>
      <c r="G103" s="409"/>
      <c r="H103" s="409"/>
      <c r="I103" s="410"/>
    </row>
    <row r="104" spans="1:256" s="405" customFormat="1" ht="12.75" customHeight="1" x14ac:dyDescent="0.2">
      <c r="A104" s="623" t="s">
        <v>51</v>
      </c>
      <c r="B104" s="624"/>
      <c r="C104" s="370">
        <f>+C93</f>
        <v>0</v>
      </c>
      <c r="D104" s="371"/>
      <c r="E104" s="371"/>
      <c r="F104" s="624" t="s">
        <v>417</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5"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5"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5"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5"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5"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5" customFormat="1" x14ac:dyDescent="0.2">
      <c r="A110" s="620" t="s">
        <v>418</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5"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5"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5"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f>MASTERSHEET!B4</f>
        <v>0</v>
      </c>
      <c r="D31" s="37">
        <f>MASTERSHEET!D4</f>
        <v>0</v>
      </c>
      <c r="E31" s="37">
        <f>MASTERSHEET!F4</f>
        <v>0</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D J S, Madhuri</cp:lastModifiedBy>
  <cp:lastPrinted>2015-12-01T11:26:18Z</cp:lastPrinted>
  <dcterms:created xsi:type="dcterms:W3CDTF">2006-10-17T09:26:01Z</dcterms:created>
  <dcterms:modified xsi:type="dcterms:W3CDTF">2018-12-13T10:00:32Z</dcterms:modified>
</cp:coreProperties>
</file>