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esktop\"/>
    </mc:Choice>
  </mc:AlternateContent>
  <xr:revisionPtr revIDLastSave="0" documentId="13_ncr:1_{94E84C5F-7D7D-4AAD-B4DF-2EB7607B7184}" xr6:coauthVersionLast="47" xr6:coauthVersionMax="47" xr10:uidLastSave="{00000000-0000-0000-0000-000000000000}"/>
  <bookViews>
    <workbookView xWindow="-120" yWindow="-120" windowWidth="20730" windowHeight="11160" activeTab="2" xr2:uid="{00000000-000D-0000-FFFF-FFFF00000000}"/>
  </bookViews>
  <sheets>
    <sheet name="Sheet3" sheetId="5" r:id="rId1"/>
    <sheet name="Expense" sheetId="1" r:id="rId2"/>
    <sheet name="Sheet5" sheetId="11" r:id="rId3"/>
    <sheet name="Tasks" sheetId="2" r:id="rId4"/>
    <sheet name="Sheet1" sheetId="3" r:id="rId5"/>
  </sheets>
  <definedNames>
    <definedName name="_xlnm._FilterDatabase" localSheetId="1" hidden="1">Expense!$A$1:$C$51</definedName>
    <definedName name="_xlnm._FilterDatabase" localSheetId="4" hidden="1">Sheet1!#REF!</definedName>
  </definedNames>
  <calcPr calcId="191029"/>
  <pivotCaches>
    <pivotCache cacheId="0" r:id="rId6"/>
    <pivotCache cacheId="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 l="1"/>
  <c r="E49" i="1" l="1"/>
  <c r="E50" i="1"/>
  <c r="E51" i="1"/>
  <c r="E38" i="1"/>
  <c r="E39" i="1"/>
  <c r="E40" i="1"/>
  <c r="E41" i="1"/>
  <c r="E42" i="1"/>
  <c r="E43" i="1"/>
  <c r="E44" i="1"/>
  <c r="E45" i="1"/>
  <c r="E46" i="1"/>
  <c r="E47" i="1"/>
  <c r="E48" i="1"/>
  <c r="E28" i="1"/>
  <c r="E29" i="1"/>
  <c r="E30" i="1"/>
  <c r="E31" i="1"/>
  <c r="E32" i="1"/>
  <c r="E33" i="1"/>
  <c r="E34" i="1"/>
  <c r="E35" i="1"/>
  <c r="E36" i="1"/>
  <c r="E37" i="1"/>
  <c r="E23" i="1"/>
  <c r="E24" i="1"/>
  <c r="E25" i="1"/>
  <c r="E26" i="1"/>
  <c r="E27" i="1"/>
  <c r="E15" i="1"/>
  <c r="E16" i="1"/>
  <c r="E17" i="1"/>
  <c r="E18" i="1"/>
  <c r="E19" i="1"/>
  <c r="E20" i="1"/>
  <c r="E21" i="1"/>
  <c r="E22" i="1"/>
  <c r="E3" i="1"/>
  <c r="E4" i="1"/>
  <c r="E5" i="1"/>
  <c r="E6" i="1"/>
  <c r="E7" i="1"/>
  <c r="E8" i="1"/>
  <c r="E9" i="1"/>
  <c r="E11" i="1"/>
  <c r="E12" i="1"/>
  <c r="E13" i="1"/>
  <c r="E14" i="1"/>
  <c r="E2" i="1"/>
  <c r="H2" i="1"/>
  <c r="H4" i="1"/>
  <c r="H3" i="1"/>
  <c r="H5" i="1" l="1"/>
  <c r="C52" i="1"/>
</calcChain>
</file>

<file path=xl/sharedStrings.xml><?xml version="1.0" encoding="utf-8"?>
<sst xmlns="http://schemas.openxmlformats.org/spreadsheetml/2006/main" count="169" uniqueCount="43">
  <si>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</si>
  <si>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</si>
  <si>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</si>
  <si>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</si>
  <si>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</si>
  <si>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</si>
  <si>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</si>
  <si>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</si>
  <si>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</si>
  <si>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</si>
  <si>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</si>
  <si>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</si>
  <si>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</si>
  <si>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</si>
  <si>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</si>
  <si>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</si>
  <si>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</si>
  <si>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</si>
  <si>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</si>
  <si>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</si>
  <si>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</si>
  <si>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</si>
  <si>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</si>
  <si>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</si>
  <si>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shopping</t>
  </si>
  <si>
    <t>food</t>
  </si>
  <si>
    <t>gifts</t>
  </si>
  <si>
    <t>total trans</t>
  </si>
  <si>
    <t>Row Labels</t>
  </si>
  <si>
    <t>Grand Total</t>
  </si>
  <si>
    <t>Sum of Expense</t>
  </si>
  <si>
    <t>5)</t>
  </si>
  <si>
    <t>4)</t>
  </si>
  <si>
    <t>category</t>
  </si>
  <si>
    <t>essential</t>
  </si>
  <si>
    <t>non essential</t>
  </si>
  <si>
    <t>cost type</t>
  </si>
  <si>
    <t>8)</t>
  </si>
  <si>
    <t>priya can reduce her expenses by identifying and calculatng the unnecessary products like not that much needed.like other items.</t>
  </si>
  <si>
    <t>&lt;10/1/2021</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</si>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</sst>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rgb="FFFF0000"/>
      <name val="Calibri"/>
      <family val="2"/>
      <scheme val="minor"/>
    </font>
    <font>
      <sz val="11"/>
      <color theme="9" tint="-0.499984740745262"/>
      <name val="Calibri"/>
      <family val="2"/>
      <scheme val="minor"/>
    </font>
    <font>
      <b/>
      <sz val="11"/>
      <color theme="5"/>
      <name val="Calibri"/>
      <family val="2"/>
      <scheme val="minor"/>
    </font>
    <font>
      <sz val="8"/>
      <color rgb="FF000000"/>
      <name val="Verdana"/>
      <family val="2"/>
    </font>
  </fonts>
  <fills count="8">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2" fillId="4" borderId="0" xfId="0" applyFont="1" applyFill="1" applyBorder="1" applyAlignment="1">
      <alignment horizontal="center" vertical="center" wrapText="1"/>
    </xf>
    <xf numFmtId="0" fontId="3" fillId="4" borderId="0" xfId="0" applyFont="1" applyFill="1" applyBorder="1" applyAlignment="1">
      <alignment horizontal="right" vertical="center" wrapText="1"/>
    </xf>
    <xf numFmtId="4" fontId="3" fillId="4" borderId="0" xfId="0" applyNumberFormat="1" applyFont="1" applyFill="1" applyBorder="1" applyAlignment="1">
      <alignment horizontal="right" vertical="center"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6" fillId="0" borderId="1" xfId="0" applyFont="1" applyBorder="1"/>
    <xf numFmtId="0" fontId="8" fillId="5" borderId="0" xfId="0" applyFont="1" applyFill="1"/>
    <xf numFmtId="0" fontId="2" fillId="6" borderId="1" xfId="0" applyFont="1" applyFill="1" applyBorder="1" applyAlignment="1">
      <alignment horizontal="center" vertical="center" wrapText="1"/>
    </xf>
    <xf numFmtId="0" fontId="9" fillId="4" borderId="1" xfId="0" applyFont="1" applyFill="1" applyBorder="1" applyAlignment="1">
      <alignment horizontal="right" vertical="center" wrapText="1"/>
    </xf>
    <xf numFmtId="4" fontId="9" fillId="4" borderId="1" xfId="0" applyNumberFormat="1" applyFont="1" applyFill="1" applyBorder="1" applyAlignment="1">
      <alignment horizontal="right" vertical="center" wrapText="1"/>
    </xf>
    <xf numFmtId="0" fontId="7" fillId="7" borderId="2" xfId="0" applyFont="1" applyFill="1" applyBorder="1"/>
    <xf numFmtId="0" fontId="7" fillId="7" borderId="3" xfId="0" applyFont="1" applyFill="1" applyBorder="1"/>
    <xf numFmtId="0" fontId="7" fillId="7" borderId="4" xfId="0" applyFont="1" applyFill="1" applyBorder="1"/>
    <xf numFmtId="0" fontId="7" fillId="7" borderId="5" xfId="0" applyFont="1" applyFill="1" applyBorder="1"/>
    <xf numFmtId="0" fontId="7" fillId="7" borderId="6" xfId="0" applyFont="1" applyFill="1" applyBorder="1"/>
    <xf numFmtId="0" fontId="7" fillId="7" borderId="7" xfId="0" applyFont="1" applyFill="1" applyBorder="1"/>
    <xf numFmtId="0" fontId="0" fillId="4" borderId="0" xfId="0" applyFont="1" applyFill="1"/>
    <xf numFmtId="0" fontId="8" fillId="0" borderId="0" xfId="0" applyFont="1" applyFill="1"/>
  </cellXfs>
  <cellStyles count="1">
    <cellStyle name="Normal" xfId="0" builtinId="0"/>
  </cellStyles>
  <dxfs count="3">
    <dxf>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Sheet5!$A$4:$A$8</c:f>
              <c:strCache>
                <c:ptCount val="4"/>
                <c:pt idx="0">
                  <c:v>&lt;10/1/2021</c:v>
                </c:pt>
                <c:pt idx="1">
                  <c:v>Oct</c:v>
                </c:pt>
                <c:pt idx="2">
                  <c:v>Nov</c:v>
                </c:pt>
                <c:pt idx="3">
                  <c:v>Dec</c:v>
                </c:pt>
              </c:strCache>
            </c:strRef>
          </c:cat>
          <c:val>
            <c:numRef>
              <c:f>Sheet5!$B$4:$B$8</c:f>
              <c:numCache>
                <c:formatCode>General</c:formatCode>
                <c:ptCount val="4"/>
                <c:pt idx="0">
                  <c:v>57045.27</c:v>
                </c:pt>
                <c:pt idx="1">
                  <c:v>17443.37</c:v>
                </c:pt>
                <c:pt idx="2">
                  <c:v>18764.269999999997</c:v>
                </c:pt>
                <c:pt idx="3">
                  <c:v>20837.63</c:v>
                </c:pt>
              </c:numCache>
            </c:numRef>
          </c:val>
          <c:smooth val="0"/>
          <c:extLst>
            <c:ext xmlns:c16="http://schemas.microsoft.com/office/drawing/2014/chart" uri="{C3380CC4-5D6E-409C-BE32-E72D297353CC}">
              <c16:uniqueId val="{00000000-2A63-4F72-A662-BCFD45C3F01B}"/>
            </c:ext>
          </c:extLst>
        </c:ser>
        <c:dLbls>
          <c:showLegendKey val="0"/>
          <c:showVal val="0"/>
          <c:showCatName val="0"/>
          <c:showSerName val="0"/>
          <c:showPercent val="0"/>
          <c:showBubbleSize val="0"/>
        </c:dLbls>
        <c:smooth val="0"/>
        <c:axId val="1198040031"/>
        <c:axId val="1198038783"/>
      </c:lineChart>
      <c:catAx>
        <c:axId val="11980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38783"/>
        <c:crosses val="autoZero"/>
        <c:auto val="1"/>
        <c:lblAlgn val="ctr"/>
        <c:lblOffset val="100"/>
        <c:noMultiLvlLbl val="0"/>
      </c:catAx>
      <c:valAx>
        <c:axId val="119803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4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Sheet1!$A$22:$A$31</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Sheet1!$B$22:$B$31</c:f>
              <c:numCache>
                <c:formatCode>General</c:formatCode>
                <c:ptCount val="10"/>
                <c:pt idx="0">
                  <c:v>10194.1</c:v>
                </c:pt>
                <c:pt idx="1">
                  <c:v>7775</c:v>
                </c:pt>
                <c:pt idx="2">
                  <c:v>7464</c:v>
                </c:pt>
                <c:pt idx="3">
                  <c:v>5688</c:v>
                </c:pt>
                <c:pt idx="4">
                  <c:v>3342</c:v>
                </c:pt>
                <c:pt idx="5">
                  <c:v>3217</c:v>
                </c:pt>
                <c:pt idx="6">
                  <c:v>2586</c:v>
                </c:pt>
                <c:pt idx="7">
                  <c:v>1857</c:v>
                </c:pt>
                <c:pt idx="8">
                  <c:v>1510.9099999999999</c:v>
                </c:pt>
                <c:pt idx="9">
                  <c:v>1411.26</c:v>
                </c:pt>
              </c:numCache>
            </c:numRef>
          </c:val>
          <c:extLst>
            <c:ext xmlns:c16="http://schemas.microsoft.com/office/drawing/2014/chart" uri="{C3380CC4-5D6E-409C-BE32-E72D297353CC}">
              <c16:uniqueId val="{00000000-5907-4F07-B048-63E0B9A81639}"/>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438150</xdr:colOff>
      <xdr:row>6</xdr:row>
      <xdr:rowOff>90487</xdr:rowOff>
    </xdr:from>
    <xdr:to>
      <xdr:col>10</xdr:col>
      <xdr:colOff>133350</xdr:colOff>
      <xdr:row>20</xdr:row>
      <xdr:rowOff>166687</xdr:rowOff>
    </xdr:to>
    <xdr:graphicFrame macro="">
      <xdr:nvGraphicFramePr>
        <xdr:cNvPr id="2" name="Chart 1">
          <a:extLst>
            <a:ext uri="{FF2B5EF4-FFF2-40B4-BE49-F238E27FC236}">
              <a16:creationId xmlns:a16="http://schemas.microsoft.com/office/drawing/2014/main" id="{DEF7B945-9B9C-40F6-826F-E1693FE79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395287</xdr:colOff>
      <xdr:row>16</xdr:row>
      <xdr:rowOff>171450</xdr:rowOff>
    </xdr:from>
    <xdr:to>
      <xdr:col>12</xdr:col>
      <xdr:colOff>90487</xdr:colOff>
      <xdr:row>31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34.656490972222" createdVersion="4" refreshedVersion="4" minRefreshableVersion="3" recordCount="50" xr:uid="{00000000-000A-0000-FFFF-FFFF08000000}">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40.902617939813" createdVersion="7" refreshedVersion="7" minRefreshableVersion="3" recordCount="53" xr:uid="{90DAD82E-1ED0-4BA3-A76B-DB82BA31D6AB}">
  <cacheSource type="worksheet">
    <worksheetSource ref="A1:B1048576" sheet="Sheet4"/>
  </cacheSource>
  <cacheFields count="3">
    <cacheField name="Date" numFmtId="0">
      <sharedItems containsNonDate="0" containsDate="1" containsString="0" containsBlank="1" minDate="2021-10-01T00:00:00" maxDate="2021-12-24T00:00:00" count="40">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m/>
      </sharedItems>
      <fieldGroup par="2" base="0">
        <rangePr groupBy="days" startDate="2021-10-01T00:00:00" endDate="2021-12-24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Expense" numFmtId="0">
      <sharedItems containsString="0" containsBlank="1" containsNumber="1" minValue="150" maxValue="57045.27"/>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n v="2300"/>
  </r>
  <r>
    <x v="0"/>
    <n v="767"/>
  </r>
  <r>
    <x v="0"/>
    <n v="2500"/>
  </r>
  <r>
    <x v="1"/>
    <n v="710"/>
  </r>
  <r>
    <x v="1"/>
    <n v="760"/>
  </r>
  <r>
    <x v="2"/>
    <n v="1900"/>
  </r>
  <r>
    <x v="3"/>
    <n v="450"/>
  </r>
  <r>
    <x v="4"/>
    <n v="620"/>
  </r>
  <r>
    <x v="5"/>
    <n v="470"/>
  </r>
  <r>
    <x v="6"/>
    <n v="970"/>
  </r>
  <r>
    <x v="6"/>
    <n v="1075"/>
  </r>
  <r>
    <x v="7"/>
    <n v="489"/>
  </r>
  <r>
    <x v="8"/>
    <n v="1574.1"/>
  </r>
  <r>
    <x v="8"/>
    <n v="550"/>
  </r>
  <r>
    <x v="9"/>
    <n v="423"/>
  </r>
  <r>
    <x v="10"/>
    <n v="358.22"/>
  </r>
  <r>
    <x v="10"/>
    <n v="520"/>
  </r>
  <r>
    <x v="11"/>
    <n v="300"/>
  </r>
  <r>
    <x v="12"/>
    <n v="407.05"/>
  </r>
  <r>
    <x v="13"/>
    <n v="300"/>
  </r>
  <r>
    <x v="14"/>
    <n v="2327"/>
  </r>
  <r>
    <x v="15"/>
    <n v="1150"/>
  </r>
  <r>
    <x v="16"/>
    <n v="1138"/>
  </r>
  <r>
    <x v="17"/>
    <n v="500"/>
  </r>
  <r>
    <x v="18"/>
    <n v="702"/>
  </r>
  <r>
    <x v="19"/>
    <n v="1600"/>
  </r>
  <r>
    <x v="20"/>
    <n v="600"/>
  </r>
  <r>
    <x v="21"/>
    <n v="900"/>
  </r>
  <r>
    <x v="21"/>
    <n v="150"/>
  </r>
  <r>
    <x v="21"/>
    <n v="2100"/>
  </r>
  <r>
    <x v="22"/>
    <n v="470.63"/>
  </r>
  <r>
    <x v="22"/>
    <n v="322.64"/>
  </r>
  <r>
    <x v="23"/>
    <n v="428"/>
  </r>
  <r>
    <x v="24"/>
    <n v="447"/>
  </r>
  <r>
    <x v="25"/>
    <n v="1720"/>
  </r>
  <r>
    <x v="26"/>
    <n v="540"/>
  </r>
  <r>
    <x v="27"/>
    <n v="314"/>
  </r>
  <r>
    <x v="28"/>
    <n v="518"/>
  </r>
  <r>
    <x v="28"/>
    <n v="2000"/>
  </r>
  <r>
    <x v="29"/>
    <n v="337"/>
  </r>
  <r>
    <x v="30"/>
    <n v="500"/>
  </r>
  <r>
    <x v="31"/>
    <n v="2500"/>
  </r>
  <r>
    <x v="32"/>
    <n v="710"/>
  </r>
  <r>
    <x v="33"/>
    <n v="2300"/>
  </r>
  <r>
    <x v="34"/>
    <n v="12000"/>
  </r>
  <r>
    <x v="35"/>
    <n v="1500"/>
  </r>
  <r>
    <x v="36"/>
    <n v="470.63"/>
  </r>
  <r>
    <x v="37"/>
    <n v="267"/>
  </r>
  <r>
    <x v="38"/>
    <n v="640"/>
  </r>
  <r>
    <x v="38"/>
    <n v="450"/>
  </r>
  <r>
    <x v="39"/>
    <n v="57045.27"/>
  </r>
  <r>
    <x v="39"/>
    <m/>
  </r>
  <r>
    <x v="3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5"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674D2-3D3E-4DCB-8CD8-292D0505C730}"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3">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
    <field x="0"/>
  </rowFields>
  <rowItems count="5">
    <i>
      <x/>
    </i>
    <i>
      <x v="10"/>
    </i>
    <i>
      <x v="11"/>
    </i>
    <i>
      <x v="12"/>
    </i>
    <i t="grand">
      <x/>
    </i>
  </rowItems>
  <colItems count="1">
    <i/>
  </colItems>
  <dataFields count="1">
    <dataField name="Sum of Expens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5"/>
  <sheetViews>
    <sheetView workbookViewId="0">
      <selection activeCell="A3" sqref="A3:B15"/>
    </sheetView>
  </sheetViews>
  <sheetFormatPr defaultRowHeight="15" x14ac:dyDescent="0.25"/>
  <cols>
    <col min="1" max="1" width="20.28515625" bestFit="1" customWidth="1"/>
    <col min="2" max="2" width="15.140625" bestFit="1" customWidth="1"/>
  </cols>
  <sheetData>
    <row r="3" spans="1:2" x14ac:dyDescent="0.25">
      <c r="A3" s="18" t="s">
        <v>28</v>
      </c>
      <c r="B3" t="s">
        <v>30</v>
      </c>
    </row>
    <row r="4" spans="1:2" x14ac:dyDescent="0.25">
      <c r="A4" s="19" t="s">
        <v>9</v>
      </c>
      <c r="B4" s="20">
        <v>1510.9099999999999</v>
      </c>
    </row>
    <row r="5" spans="1:2" x14ac:dyDescent="0.25">
      <c r="A5" s="19" t="s">
        <v>6</v>
      </c>
      <c r="B5" s="20">
        <v>3342</v>
      </c>
    </row>
    <row r="6" spans="1:2" x14ac:dyDescent="0.25">
      <c r="A6" s="19" t="s">
        <v>10</v>
      </c>
      <c r="B6" s="20">
        <v>5688</v>
      </c>
    </row>
    <row r="7" spans="1:2" x14ac:dyDescent="0.25">
      <c r="A7" s="19" t="s">
        <v>2</v>
      </c>
      <c r="B7" s="20">
        <v>7775</v>
      </c>
    </row>
    <row r="8" spans="1:2" x14ac:dyDescent="0.25">
      <c r="A8" s="19" t="s">
        <v>11</v>
      </c>
      <c r="B8" s="20">
        <v>1411.26</v>
      </c>
    </row>
    <row r="9" spans="1:2" x14ac:dyDescent="0.25">
      <c r="A9" s="19" t="s">
        <v>8</v>
      </c>
      <c r="B9" s="20">
        <v>2586</v>
      </c>
    </row>
    <row r="10" spans="1:2" x14ac:dyDescent="0.25">
      <c r="A10" s="19" t="s">
        <v>3</v>
      </c>
      <c r="B10" s="20">
        <v>7464</v>
      </c>
    </row>
    <row r="11" spans="1:2" x14ac:dyDescent="0.25">
      <c r="A11" s="19" t="s">
        <v>7</v>
      </c>
      <c r="B11" s="20">
        <v>1857</v>
      </c>
    </row>
    <row r="12" spans="1:2" x14ac:dyDescent="0.25">
      <c r="A12" s="19" t="s">
        <v>4</v>
      </c>
      <c r="B12" s="20">
        <v>10194.1</v>
      </c>
    </row>
    <row r="13" spans="1:2" x14ac:dyDescent="0.25">
      <c r="A13" s="19" t="s">
        <v>12</v>
      </c>
      <c r="B13" s="20">
        <v>12000</v>
      </c>
    </row>
    <row r="14" spans="1:2" x14ac:dyDescent="0.25">
      <c r="A14" s="19" t="s">
        <v>5</v>
      </c>
      <c r="B14" s="20">
        <v>3217</v>
      </c>
    </row>
    <row r="15" spans="1:2" x14ac:dyDescent="0.25">
      <c r="A15" s="19" t="s">
        <v>29</v>
      </c>
      <c r="B15" s="20">
        <v>57045.27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3"/>
  <sheetViews>
    <sheetView zoomScale="145" zoomScaleNormal="145" workbookViewId="0">
      <selection activeCell="C1" sqref="C1:C1048576"/>
    </sheetView>
  </sheetViews>
  <sheetFormatPr defaultRowHeight="15" x14ac:dyDescent="0.25"/>
  <cols>
    <col min="1" max="1" width="15.42578125" customWidth="1"/>
    <col min="2" max="2" width="23.28515625" customWidth="1"/>
    <col min="3" max="3" width="11.7109375" style="11" customWidth="1"/>
    <col min="4" max="4" width="11.7109375" style="11" bestFit="1" customWidth="1"/>
    <col min="5" max="5" width="12.140625" style="11" bestFit="1" customWidth="1"/>
    <col min="6" max="6" width="5" style="11" customWidth="1"/>
  </cols>
  <sheetData>
    <row r="1" spans="1:8" ht="13.9" customHeight="1" thickBot="1" x14ac:dyDescent="0.3">
      <c r="A1" s="3" t="s">
        <v>0</v>
      </c>
      <c r="B1" s="3" t="s">
        <v>14</v>
      </c>
      <c r="C1" s="8" t="s">
        <v>1</v>
      </c>
      <c r="D1" s="23" t="s">
        <v>33</v>
      </c>
      <c r="E1" s="23" t="s">
        <v>36</v>
      </c>
      <c r="F1" s="14"/>
    </row>
    <row r="2" spans="1:8" ht="18" customHeight="1" x14ac:dyDescent="0.25">
      <c r="A2" s="4">
        <v>44470</v>
      </c>
      <c r="B2" s="5" t="s">
        <v>2</v>
      </c>
      <c r="C2" s="9">
        <v>2300</v>
      </c>
      <c r="D2" s="24" t="s">
        <v>34</v>
      </c>
      <c r="E2" s="24" t="str">
        <f>IF(C2&gt;2000,"overbudget","within budget")</f>
        <v>overbudget</v>
      </c>
      <c r="F2" s="15"/>
      <c r="G2" s="26" t="s">
        <v>24</v>
      </c>
      <c r="H2" s="27">
        <f>COUNTIF(B2:B51,B3)</f>
        <v>6</v>
      </c>
    </row>
    <row r="3" spans="1:8" x14ac:dyDescent="0.25">
      <c r="A3" s="6">
        <v>44470</v>
      </c>
      <c r="B3" s="7" t="s">
        <v>3</v>
      </c>
      <c r="C3" s="9">
        <v>767</v>
      </c>
      <c r="D3" s="24" t="s">
        <v>34</v>
      </c>
      <c r="E3" s="24" t="str">
        <f t="shared" ref="E3:E51" si="0">IF(C3&gt;2000,"overbudget","within budget")</f>
        <v>within budget</v>
      </c>
      <c r="F3" s="15"/>
      <c r="G3" s="28" t="s">
        <v>25</v>
      </c>
      <c r="H3" s="29">
        <f>COUNTIF(B2:B51,B8)</f>
        <v>5</v>
      </c>
    </row>
    <row r="4" spans="1:8" ht="28.5" x14ac:dyDescent="0.25">
      <c r="A4" s="6">
        <v>44470</v>
      </c>
      <c r="B4" s="7" t="s">
        <v>4</v>
      </c>
      <c r="C4" s="10">
        <v>2500</v>
      </c>
      <c r="D4" s="24" t="s">
        <v>34</v>
      </c>
      <c r="E4" s="25" t="str">
        <f t="shared" si="0"/>
        <v>overbudget</v>
      </c>
      <c r="F4" s="16"/>
      <c r="G4" s="28" t="s">
        <v>26</v>
      </c>
      <c r="H4" s="29">
        <f>COUNTIF(B:B,B7)</f>
        <v>4</v>
      </c>
    </row>
    <row r="5" spans="1:8" ht="15.75" thickBot="1" x14ac:dyDescent="0.3">
      <c r="A5" s="6">
        <v>44473</v>
      </c>
      <c r="B5" s="7" t="s">
        <v>5</v>
      </c>
      <c r="C5" s="9">
        <v>710</v>
      </c>
      <c r="D5" s="24" t="s">
        <v>34</v>
      </c>
      <c r="E5" s="24" t="str">
        <f t="shared" si="0"/>
        <v>within budget</v>
      </c>
      <c r="F5" s="15"/>
      <c r="G5" s="30" t="s">
        <v>27</v>
      </c>
      <c r="H5" s="31">
        <f>SUM(H2:H4)</f>
        <v>15</v>
      </c>
    </row>
    <row r="6" spans="1:8" x14ac:dyDescent="0.25">
      <c r="A6" s="4">
        <v>44473</v>
      </c>
      <c r="B6" s="5" t="s">
        <v>6</v>
      </c>
      <c r="C6" s="9">
        <v>760</v>
      </c>
      <c r="D6" s="24" t="s">
        <v>34</v>
      </c>
      <c r="E6" s="24" t="str">
        <f t="shared" si="0"/>
        <v>within budget</v>
      </c>
      <c r="F6" s="15"/>
    </row>
    <row r="7" spans="1:8" x14ac:dyDescent="0.25">
      <c r="A7" s="6">
        <v>44476</v>
      </c>
      <c r="B7" s="7" t="s">
        <v>10</v>
      </c>
      <c r="C7" s="10">
        <v>1900</v>
      </c>
      <c r="D7" s="24" t="s">
        <v>34</v>
      </c>
      <c r="E7" s="25" t="str">
        <f t="shared" si="0"/>
        <v>within budget</v>
      </c>
      <c r="F7" s="16"/>
    </row>
    <row r="8" spans="1:8" x14ac:dyDescent="0.25">
      <c r="A8" s="4">
        <v>44477</v>
      </c>
      <c r="B8" s="5" t="s">
        <v>7</v>
      </c>
      <c r="C8" s="9">
        <v>450</v>
      </c>
      <c r="D8" s="24" t="s">
        <v>34</v>
      </c>
      <c r="E8" s="24" t="str">
        <f t="shared" si="0"/>
        <v>within budget</v>
      </c>
      <c r="F8" s="15"/>
    </row>
    <row r="9" spans="1:8" x14ac:dyDescent="0.25">
      <c r="A9" s="6">
        <v>44484</v>
      </c>
      <c r="B9" s="7" t="s">
        <v>8</v>
      </c>
      <c r="C9" s="9">
        <v>620</v>
      </c>
      <c r="D9" s="24" t="s">
        <v>34</v>
      </c>
      <c r="E9" s="24" t="str">
        <f t="shared" si="0"/>
        <v>within budget</v>
      </c>
      <c r="F9" s="15"/>
    </row>
    <row r="10" spans="1:8" x14ac:dyDescent="0.25">
      <c r="A10" s="6">
        <v>44485</v>
      </c>
      <c r="B10" s="7" t="s">
        <v>11</v>
      </c>
      <c r="C10" s="9">
        <v>470</v>
      </c>
      <c r="D10" s="24" t="s">
        <v>34</v>
      </c>
      <c r="E10" s="24" t="str">
        <f>IF(C10&gt;2000,"overbudget","within budget")</f>
        <v>within budget</v>
      </c>
      <c r="F10" s="15"/>
    </row>
    <row r="11" spans="1:8" x14ac:dyDescent="0.25">
      <c r="A11" s="6">
        <v>44487</v>
      </c>
      <c r="B11" s="7" t="s">
        <v>3</v>
      </c>
      <c r="C11" s="9">
        <v>970</v>
      </c>
      <c r="D11" s="24" t="s">
        <v>34</v>
      </c>
      <c r="E11" s="24" t="str">
        <f t="shared" si="0"/>
        <v>within budget</v>
      </c>
      <c r="F11" s="15"/>
    </row>
    <row r="12" spans="1:8" x14ac:dyDescent="0.25">
      <c r="A12" s="6">
        <v>44487</v>
      </c>
      <c r="B12" s="5" t="s">
        <v>2</v>
      </c>
      <c r="C12" s="10">
        <v>1075</v>
      </c>
      <c r="D12" s="24" t="s">
        <v>34</v>
      </c>
      <c r="E12" s="25" t="str">
        <f t="shared" si="0"/>
        <v>within budget</v>
      </c>
      <c r="F12" s="16"/>
    </row>
    <row r="13" spans="1:8" x14ac:dyDescent="0.25">
      <c r="A13" s="6">
        <v>44488</v>
      </c>
      <c r="B13" s="7" t="s">
        <v>7</v>
      </c>
      <c r="C13" s="9">
        <v>489</v>
      </c>
      <c r="D13" s="24" t="s">
        <v>34</v>
      </c>
      <c r="E13" s="24" t="str">
        <f t="shared" si="0"/>
        <v>within budget</v>
      </c>
      <c r="F13" s="15"/>
    </row>
    <row r="14" spans="1:8" ht="28.5" x14ac:dyDescent="0.25">
      <c r="A14" s="6">
        <v>44491</v>
      </c>
      <c r="B14" s="7" t="s">
        <v>4</v>
      </c>
      <c r="C14" s="10">
        <v>1574.1</v>
      </c>
      <c r="D14" s="24" t="s">
        <v>34</v>
      </c>
      <c r="E14" s="25" t="str">
        <f t="shared" si="0"/>
        <v>within budget</v>
      </c>
      <c r="F14" s="16"/>
    </row>
    <row r="15" spans="1:8" x14ac:dyDescent="0.25">
      <c r="A15" s="6">
        <v>44491</v>
      </c>
      <c r="B15" s="7" t="s">
        <v>6</v>
      </c>
      <c r="C15" s="9">
        <v>550</v>
      </c>
      <c r="D15" s="24" t="s">
        <v>34</v>
      </c>
      <c r="E15" s="24" t="str">
        <f t="shared" si="0"/>
        <v>within budget</v>
      </c>
      <c r="F15" s="15"/>
    </row>
    <row r="16" spans="1:8" x14ac:dyDescent="0.25">
      <c r="A16" s="6">
        <v>44494</v>
      </c>
      <c r="B16" s="7" t="s">
        <v>9</v>
      </c>
      <c r="C16" s="9">
        <v>423</v>
      </c>
      <c r="D16" s="24" t="s">
        <v>34</v>
      </c>
      <c r="E16" s="24" t="str">
        <f t="shared" si="0"/>
        <v>within budget</v>
      </c>
      <c r="F16" s="15"/>
    </row>
    <row r="17" spans="1:6" x14ac:dyDescent="0.25">
      <c r="A17" s="6">
        <v>44496</v>
      </c>
      <c r="B17" s="7" t="s">
        <v>9</v>
      </c>
      <c r="C17" s="9">
        <v>358.22</v>
      </c>
      <c r="D17" s="24" t="s">
        <v>35</v>
      </c>
      <c r="E17" s="24" t="str">
        <f t="shared" si="0"/>
        <v>within budget</v>
      </c>
      <c r="F17" s="15"/>
    </row>
    <row r="18" spans="1:6" x14ac:dyDescent="0.25">
      <c r="A18" s="6">
        <v>44496</v>
      </c>
      <c r="B18" s="7" t="s">
        <v>8</v>
      </c>
      <c r="C18" s="9">
        <v>520</v>
      </c>
      <c r="D18" s="24" t="s">
        <v>35</v>
      </c>
      <c r="E18" s="24" t="str">
        <f t="shared" si="0"/>
        <v>within budget</v>
      </c>
      <c r="F18" s="15"/>
    </row>
    <row r="19" spans="1:6" x14ac:dyDescent="0.25">
      <c r="A19" s="4">
        <v>44497</v>
      </c>
      <c r="B19" s="5" t="s">
        <v>5</v>
      </c>
      <c r="C19" s="9">
        <v>300</v>
      </c>
      <c r="D19" s="24" t="s">
        <v>35</v>
      </c>
      <c r="E19" s="24" t="str">
        <f t="shared" si="0"/>
        <v>within budget</v>
      </c>
      <c r="F19" s="15"/>
    </row>
    <row r="20" spans="1:6" x14ac:dyDescent="0.25">
      <c r="A20" s="4">
        <v>44498</v>
      </c>
      <c r="B20" s="5" t="s">
        <v>9</v>
      </c>
      <c r="C20" s="9">
        <v>407.05</v>
      </c>
      <c r="D20" s="24" t="s">
        <v>35</v>
      </c>
      <c r="E20" s="24" t="str">
        <f t="shared" si="0"/>
        <v>within budget</v>
      </c>
      <c r="F20" s="15"/>
    </row>
    <row r="21" spans="1:6" ht="28.5" x14ac:dyDescent="0.25">
      <c r="A21" s="4">
        <v>44499</v>
      </c>
      <c r="B21" s="5" t="s">
        <v>4</v>
      </c>
      <c r="C21" s="9">
        <v>300</v>
      </c>
      <c r="D21" s="24" t="s">
        <v>35</v>
      </c>
      <c r="E21" s="24" t="str">
        <f t="shared" si="0"/>
        <v>within budget</v>
      </c>
      <c r="F21" s="15"/>
    </row>
    <row r="22" spans="1:6" x14ac:dyDescent="0.25">
      <c r="A22" s="6">
        <v>44501</v>
      </c>
      <c r="B22" s="7" t="s">
        <v>3</v>
      </c>
      <c r="C22" s="10">
        <v>2327</v>
      </c>
      <c r="D22" s="25" t="s">
        <v>35</v>
      </c>
      <c r="E22" s="25" t="str">
        <f t="shared" si="0"/>
        <v>overbudget</v>
      </c>
      <c r="F22" s="16"/>
    </row>
    <row r="23" spans="1:6" x14ac:dyDescent="0.25">
      <c r="A23" s="6">
        <v>44502</v>
      </c>
      <c r="B23" s="7" t="s">
        <v>10</v>
      </c>
      <c r="C23" s="9">
        <v>1150</v>
      </c>
      <c r="D23" s="24" t="s">
        <v>35</v>
      </c>
      <c r="E23" s="24" t="str">
        <f t="shared" si="0"/>
        <v>within budget</v>
      </c>
      <c r="F23" s="15"/>
    </row>
    <row r="24" spans="1:6" x14ac:dyDescent="0.25">
      <c r="A24" s="6">
        <v>44504</v>
      </c>
      <c r="B24" s="7" t="s">
        <v>10</v>
      </c>
      <c r="C24" s="10">
        <v>1138</v>
      </c>
      <c r="D24" s="25" t="s">
        <v>35</v>
      </c>
      <c r="E24" s="25" t="str">
        <f t="shared" si="0"/>
        <v>within budget</v>
      </c>
      <c r="F24" s="16"/>
    </row>
    <row r="25" spans="1:6" x14ac:dyDescent="0.25">
      <c r="A25" s="4">
        <v>44505</v>
      </c>
      <c r="B25" s="5" t="s">
        <v>13</v>
      </c>
      <c r="C25" s="9">
        <v>500</v>
      </c>
      <c r="D25" s="24" t="s">
        <v>35</v>
      </c>
      <c r="E25" s="24" t="str">
        <f t="shared" si="0"/>
        <v>within budget</v>
      </c>
      <c r="F25" s="15"/>
    </row>
    <row r="26" spans="1:6" x14ac:dyDescent="0.25">
      <c r="A26" s="4">
        <v>44508</v>
      </c>
      <c r="B26" s="5" t="s">
        <v>6</v>
      </c>
      <c r="C26" s="9">
        <v>702</v>
      </c>
      <c r="D26" s="24" t="s">
        <v>35</v>
      </c>
      <c r="E26" s="24" t="str">
        <f t="shared" si="0"/>
        <v>within budget</v>
      </c>
      <c r="F26" s="15"/>
    </row>
    <row r="27" spans="1:6" ht="28.5" x14ac:dyDescent="0.25">
      <c r="A27" s="6">
        <v>44509</v>
      </c>
      <c r="B27" s="7" t="s">
        <v>4</v>
      </c>
      <c r="C27" s="10">
        <v>1600</v>
      </c>
      <c r="D27" s="25" t="s">
        <v>35</v>
      </c>
      <c r="E27" s="25" t="str">
        <f t="shared" si="0"/>
        <v>within budget</v>
      </c>
      <c r="F27" s="16"/>
    </row>
    <row r="28" spans="1:6" x14ac:dyDescent="0.25">
      <c r="A28" s="6">
        <v>44512</v>
      </c>
      <c r="B28" s="7" t="s">
        <v>5</v>
      </c>
      <c r="C28" s="9">
        <v>600</v>
      </c>
      <c r="D28" s="24" t="s">
        <v>34</v>
      </c>
      <c r="E28" s="24" t="str">
        <f t="shared" si="0"/>
        <v>within budget</v>
      </c>
      <c r="F28" s="15"/>
    </row>
    <row r="29" spans="1:6" ht="19.149999999999999" customHeight="1" x14ac:dyDescent="0.25">
      <c r="A29" s="4">
        <v>44515</v>
      </c>
      <c r="B29" s="5" t="s">
        <v>13</v>
      </c>
      <c r="C29" s="9">
        <v>900</v>
      </c>
      <c r="D29" s="24" t="s">
        <v>34</v>
      </c>
      <c r="E29" s="24" t="str">
        <f t="shared" si="0"/>
        <v>within budget</v>
      </c>
      <c r="F29" s="15"/>
    </row>
    <row r="30" spans="1:6" x14ac:dyDescent="0.25">
      <c r="A30" s="6">
        <v>44515</v>
      </c>
      <c r="B30" s="5" t="s">
        <v>6</v>
      </c>
      <c r="C30" s="9">
        <v>150</v>
      </c>
      <c r="D30" s="24" t="s">
        <v>34</v>
      </c>
      <c r="E30" s="24" t="str">
        <f t="shared" si="0"/>
        <v>within budget</v>
      </c>
      <c r="F30" s="15"/>
    </row>
    <row r="31" spans="1:6" x14ac:dyDescent="0.25">
      <c r="A31" s="4">
        <v>44515</v>
      </c>
      <c r="B31" s="5" t="s">
        <v>2</v>
      </c>
      <c r="C31" s="9">
        <v>2100</v>
      </c>
      <c r="D31" s="24" t="s">
        <v>34</v>
      </c>
      <c r="E31" s="24" t="str">
        <f t="shared" si="0"/>
        <v>overbudget</v>
      </c>
      <c r="F31" s="15"/>
    </row>
    <row r="32" spans="1:6" x14ac:dyDescent="0.25">
      <c r="A32" s="4">
        <v>44517</v>
      </c>
      <c r="B32" s="5" t="s">
        <v>11</v>
      </c>
      <c r="C32" s="9">
        <v>470.63</v>
      </c>
      <c r="D32" s="24" t="s">
        <v>34</v>
      </c>
      <c r="E32" s="24" t="str">
        <f t="shared" si="0"/>
        <v>within budget</v>
      </c>
      <c r="F32" s="15"/>
    </row>
    <row r="33" spans="1:6" x14ac:dyDescent="0.25">
      <c r="A33" s="4">
        <v>44517</v>
      </c>
      <c r="B33" s="5" t="s">
        <v>9</v>
      </c>
      <c r="C33" s="9">
        <v>322.64</v>
      </c>
      <c r="D33" s="24" t="s">
        <v>34</v>
      </c>
      <c r="E33" s="24" t="str">
        <f t="shared" si="0"/>
        <v>within budget</v>
      </c>
      <c r="F33" s="15"/>
    </row>
    <row r="34" spans="1:6" x14ac:dyDescent="0.25">
      <c r="A34" s="4">
        <v>44518</v>
      </c>
      <c r="B34" s="7" t="s">
        <v>8</v>
      </c>
      <c r="C34" s="9">
        <v>428</v>
      </c>
      <c r="D34" s="24" t="s">
        <v>34</v>
      </c>
      <c r="E34" s="24" t="str">
        <f t="shared" si="0"/>
        <v>within budget</v>
      </c>
      <c r="F34" s="15"/>
    </row>
    <row r="35" spans="1:6" x14ac:dyDescent="0.25">
      <c r="A35" s="4">
        <v>44519</v>
      </c>
      <c r="B35" s="5" t="s">
        <v>5</v>
      </c>
      <c r="C35" s="9">
        <v>447</v>
      </c>
      <c r="D35" s="24" t="s">
        <v>34</v>
      </c>
      <c r="E35" s="24" t="str">
        <f t="shared" si="0"/>
        <v>within budget</v>
      </c>
      <c r="F35" s="15"/>
    </row>
    <row r="36" spans="1:6" ht="28.5" x14ac:dyDescent="0.25">
      <c r="A36" s="4">
        <v>44522</v>
      </c>
      <c r="B36" s="5" t="s">
        <v>4</v>
      </c>
      <c r="C36" s="10">
        <v>1720</v>
      </c>
      <c r="D36" s="24" t="s">
        <v>34</v>
      </c>
      <c r="E36" s="25" t="str">
        <f t="shared" si="0"/>
        <v>within budget</v>
      </c>
      <c r="F36" s="16"/>
    </row>
    <row r="37" spans="1:6" x14ac:dyDescent="0.25">
      <c r="A37" s="6">
        <v>44524</v>
      </c>
      <c r="B37" s="7" t="s">
        <v>6</v>
      </c>
      <c r="C37" s="9">
        <v>540</v>
      </c>
      <c r="D37" s="24" t="s">
        <v>34</v>
      </c>
      <c r="E37" s="24" t="str">
        <f t="shared" si="0"/>
        <v>within budget</v>
      </c>
      <c r="F37" s="15"/>
    </row>
    <row r="38" spans="1:6" x14ac:dyDescent="0.25">
      <c r="A38" s="4">
        <v>44525</v>
      </c>
      <c r="B38" s="5" t="s">
        <v>7</v>
      </c>
      <c r="C38" s="9">
        <v>314</v>
      </c>
      <c r="D38" s="24" t="s">
        <v>34</v>
      </c>
      <c r="E38" s="24" t="str">
        <f t="shared" si="0"/>
        <v>within budget</v>
      </c>
      <c r="F38" s="15"/>
    </row>
    <row r="39" spans="1:6" ht="18" customHeight="1" x14ac:dyDescent="0.25">
      <c r="A39" s="4">
        <v>44526</v>
      </c>
      <c r="B39" s="5" t="s">
        <v>8</v>
      </c>
      <c r="C39" s="9">
        <v>518</v>
      </c>
      <c r="D39" s="24" t="s">
        <v>34</v>
      </c>
      <c r="E39" s="24" t="str">
        <f t="shared" si="0"/>
        <v>within budget</v>
      </c>
      <c r="F39" s="15"/>
    </row>
    <row r="40" spans="1:6" ht="15.6" customHeight="1" x14ac:dyDescent="0.25">
      <c r="A40" s="4">
        <v>44526</v>
      </c>
      <c r="B40" s="7" t="s">
        <v>3</v>
      </c>
      <c r="C40" s="10">
        <v>2000</v>
      </c>
      <c r="D40" s="24" t="s">
        <v>34</v>
      </c>
      <c r="E40" s="25" t="str">
        <f t="shared" si="0"/>
        <v>within budget</v>
      </c>
      <c r="F40" s="16"/>
    </row>
    <row r="41" spans="1:6" x14ac:dyDescent="0.25">
      <c r="A41" s="6">
        <v>44529</v>
      </c>
      <c r="B41" s="7" t="s">
        <v>7</v>
      </c>
      <c r="C41" s="9">
        <v>337</v>
      </c>
      <c r="D41" s="24" t="s">
        <v>34</v>
      </c>
      <c r="E41" s="24" t="str">
        <f t="shared" si="0"/>
        <v>within budget</v>
      </c>
      <c r="F41" s="15"/>
    </row>
    <row r="42" spans="1:6" x14ac:dyDescent="0.25">
      <c r="A42" s="4">
        <v>44530</v>
      </c>
      <c r="B42" s="5" t="s">
        <v>8</v>
      </c>
      <c r="C42" s="9">
        <v>500</v>
      </c>
      <c r="D42" s="24" t="s">
        <v>34</v>
      </c>
      <c r="E42" s="24" t="str">
        <f t="shared" si="0"/>
        <v>within budget</v>
      </c>
      <c r="F42" s="15"/>
    </row>
    <row r="43" spans="1:6" ht="28.5" x14ac:dyDescent="0.25">
      <c r="A43" s="4">
        <v>44531</v>
      </c>
      <c r="B43" s="5" t="s">
        <v>4</v>
      </c>
      <c r="C43" s="10">
        <v>2500</v>
      </c>
      <c r="D43" s="24" t="s">
        <v>34</v>
      </c>
      <c r="E43" s="25" t="str">
        <f t="shared" si="0"/>
        <v>overbudget</v>
      </c>
      <c r="F43" s="16"/>
    </row>
    <row r="44" spans="1:6" x14ac:dyDescent="0.25">
      <c r="A44" s="6">
        <v>44534</v>
      </c>
      <c r="B44" s="7" t="s">
        <v>5</v>
      </c>
      <c r="C44" s="9">
        <v>710</v>
      </c>
      <c r="D44" s="24" t="s">
        <v>34</v>
      </c>
      <c r="E44" s="24" t="str">
        <f t="shared" si="0"/>
        <v>within budget</v>
      </c>
      <c r="F44" s="15"/>
    </row>
    <row r="45" spans="1:6" x14ac:dyDescent="0.25">
      <c r="A45" s="4">
        <v>44537</v>
      </c>
      <c r="B45" s="5" t="s">
        <v>2</v>
      </c>
      <c r="C45" s="9">
        <v>2300</v>
      </c>
      <c r="D45" s="24" t="s">
        <v>34</v>
      </c>
      <c r="E45" s="24" t="str">
        <f t="shared" si="0"/>
        <v>overbudget</v>
      </c>
      <c r="F45" s="15"/>
    </row>
    <row r="46" spans="1:6" x14ac:dyDescent="0.25">
      <c r="A46" s="4">
        <v>44539</v>
      </c>
      <c r="B46" s="5" t="s">
        <v>12</v>
      </c>
      <c r="C46" s="9">
        <v>12000</v>
      </c>
      <c r="D46" s="24" t="s">
        <v>34</v>
      </c>
      <c r="E46" s="24" t="str">
        <f t="shared" si="0"/>
        <v>overbudget</v>
      </c>
      <c r="F46" s="15"/>
    </row>
    <row r="47" spans="1:6" x14ac:dyDescent="0.25">
      <c r="A47" s="4">
        <v>44545</v>
      </c>
      <c r="B47" s="7" t="s">
        <v>10</v>
      </c>
      <c r="C47" s="9">
        <v>1500</v>
      </c>
      <c r="D47" s="24" t="s">
        <v>34</v>
      </c>
      <c r="E47" s="24" t="str">
        <f t="shared" si="0"/>
        <v>within budget</v>
      </c>
      <c r="F47" s="15"/>
    </row>
    <row r="48" spans="1:6" x14ac:dyDescent="0.25">
      <c r="A48" s="4">
        <v>44547</v>
      </c>
      <c r="B48" s="5" t="s">
        <v>11</v>
      </c>
      <c r="C48" s="9">
        <v>470.63</v>
      </c>
      <c r="D48" s="24" t="s">
        <v>34</v>
      </c>
      <c r="E48" s="24" t="str">
        <f t="shared" si="0"/>
        <v>within budget</v>
      </c>
      <c r="F48" s="15"/>
    </row>
    <row r="49" spans="1:6" x14ac:dyDescent="0.25">
      <c r="A49" s="4">
        <v>44550</v>
      </c>
      <c r="B49" s="5" t="s">
        <v>7</v>
      </c>
      <c r="C49" s="9">
        <v>267</v>
      </c>
      <c r="D49" s="24" t="s">
        <v>34</v>
      </c>
      <c r="E49" s="24" t="str">
        <f t="shared" si="0"/>
        <v>within budget</v>
      </c>
      <c r="F49" s="15"/>
    </row>
    <row r="50" spans="1:6" x14ac:dyDescent="0.25">
      <c r="A50" s="4">
        <v>44553</v>
      </c>
      <c r="B50" s="5" t="s">
        <v>6</v>
      </c>
      <c r="C50" s="9">
        <v>640</v>
      </c>
      <c r="D50" s="24" t="s">
        <v>34</v>
      </c>
      <c r="E50" s="24" t="str">
        <f t="shared" si="0"/>
        <v>within budget</v>
      </c>
      <c r="F50" s="15"/>
    </row>
    <row r="51" spans="1:6" x14ac:dyDescent="0.25">
      <c r="A51" s="4">
        <v>44553</v>
      </c>
      <c r="B51" s="5" t="s">
        <v>5</v>
      </c>
      <c r="C51" s="9">
        <v>450</v>
      </c>
      <c r="D51" s="24" t="s">
        <v>34</v>
      </c>
      <c r="E51" s="24" t="str">
        <f t="shared" si="0"/>
        <v>within budget</v>
      </c>
      <c r="F51" s="15"/>
    </row>
    <row r="52" spans="1:6" ht="31.5" x14ac:dyDescent="0.25">
      <c r="A52" s="2"/>
      <c r="C52" s="11">
        <f>SUM(C2:C51)</f>
        <v>57045.27</v>
      </c>
      <c r="D52" s="15"/>
    </row>
    <row r="53" spans="1:6" ht="15.75" x14ac:dyDescent="0.25">
      <c r="A53" s="1"/>
    </row>
  </sheetData>
  <conditionalFormatting sqref="H11">
    <cfRule type="cellIs" dxfId="2" priority="3" operator="greaterThan">
      <formula>2500</formula>
    </cfRule>
  </conditionalFormatting>
  <conditionalFormatting sqref="C1:C1048576">
    <cfRule type="cellIs" dxfId="1" priority="2" operator="greaterThan">
      <formula>2500</formula>
    </cfRule>
    <cfRule type="cellIs" dxfId="0" priority="1" operator="equal">
      <formula>407.05</formula>
    </cfRule>
  </conditionalFormatting>
  <dataValidations count="1">
    <dataValidation type="list" allowBlank="1" showInputMessage="1" showErrorMessage="1" sqref="D2:D52" xr:uid="{00000000-0002-0000-0200-000000000000}">
      <formula1>"essential, non essential"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4DD9-8AF1-403B-8ECA-094C509F811B}">
  <dimension ref="A3:B8"/>
  <sheetViews>
    <sheetView tabSelected="1" workbookViewId="0">
      <selection activeCell="F26" sqref="F26"/>
    </sheetView>
  </sheetViews>
  <sheetFormatPr defaultRowHeight="15" x14ac:dyDescent="0.25"/>
  <cols>
    <col min="1" max="1" width="13.140625" bestFit="1" customWidth="1"/>
    <col min="2" max="2" width="15.140625" bestFit="1" customWidth="1"/>
  </cols>
  <sheetData>
    <row r="3" spans="1:2" x14ac:dyDescent="0.25">
      <c r="A3" s="18" t="s">
        <v>28</v>
      </c>
      <c r="B3" t="s">
        <v>30</v>
      </c>
    </row>
    <row r="4" spans="1:2" x14ac:dyDescent="0.25">
      <c r="A4" s="19" t="s">
        <v>39</v>
      </c>
      <c r="B4" s="20">
        <v>57045.27</v>
      </c>
    </row>
    <row r="5" spans="1:2" x14ac:dyDescent="0.25">
      <c r="A5" s="19" t="s">
        <v>40</v>
      </c>
      <c r="B5" s="20">
        <v>17443.37</v>
      </c>
    </row>
    <row r="6" spans="1:2" x14ac:dyDescent="0.25">
      <c r="A6" s="19" t="s">
        <v>41</v>
      </c>
      <c r="B6" s="20">
        <v>18764.269999999997</v>
      </c>
    </row>
    <row r="7" spans="1:2" x14ac:dyDescent="0.25">
      <c r="A7" s="19" t="s">
        <v>42</v>
      </c>
      <c r="B7" s="20">
        <v>20837.63</v>
      </c>
    </row>
    <row r="8" spans="1:2" x14ac:dyDescent="0.25">
      <c r="A8" s="19" t="s">
        <v>29</v>
      </c>
      <c r="B8" s="20">
        <v>114090.54000000001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9"/>
  <sheetViews>
    <sheetView workbookViewId="0">
      <selection activeCell="B7" sqref="B7"/>
    </sheetView>
  </sheetViews>
  <sheetFormatPr defaultRowHeight="15" x14ac:dyDescent="0.25"/>
  <cols>
    <col min="2" max="2" width="61.42578125" customWidth="1"/>
  </cols>
  <sheetData>
    <row r="1" spans="2:2" ht="14.45" x14ac:dyDescent="0.3">
      <c r="B1" s="12" t="s">
        <v>23</v>
      </c>
    </row>
    <row r="2" spans="2:2" ht="39" customHeight="1" x14ac:dyDescent="0.3">
      <c r="B2" s="13" t="s">
        <v>15</v>
      </c>
    </row>
    <row r="3" spans="2:2" ht="25.15" customHeight="1" x14ac:dyDescent="0.3">
      <c r="B3" s="13" t="s">
        <v>16</v>
      </c>
    </row>
    <row r="4" spans="2:2" ht="37.15" customHeight="1" x14ac:dyDescent="0.3">
      <c r="B4" s="13" t="s">
        <v>17</v>
      </c>
    </row>
    <row r="5" spans="2:2" ht="41.45" customHeight="1" x14ac:dyDescent="0.25">
      <c r="B5" s="13" t="s">
        <v>18</v>
      </c>
    </row>
    <row r="6" spans="2:2" ht="32.450000000000003" customHeight="1" x14ac:dyDescent="0.3">
      <c r="B6" s="13" t="s">
        <v>19</v>
      </c>
    </row>
    <row r="7" spans="2:2" ht="51" customHeight="1" x14ac:dyDescent="0.25">
      <c r="B7" s="13" t="s">
        <v>20</v>
      </c>
    </row>
    <row r="8" spans="2:2" ht="42" customHeight="1" x14ac:dyDescent="0.25">
      <c r="B8" s="13" t="s">
        <v>21</v>
      </c>
    </row>
    <row r="9" spans="2:2" ht="31.15" customHeight="1" x14ac:dyDescent="0.3">
      <c r="B9" s="13" t="s">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9"/>
  <sheetViews>
    <sheetView workbookViewId="0">
      <selection activeCell="E37" sqref="E37"/>
    </sheetView>
  </sheetViews>
  <sheetFormatPr defaultRowHeight="15" x14ac:dyDescent="0.25"/>
  <cols>
    <col min="1" max="1" width="21.42578125" customWidth="1"/>
    <col min="2" max="2" width="19.85546875" customWidth="1"/>
  </cols>
  <sheetData>
    <row r="1" spans="1:2" x14ac:dyDescent="0.25">
      <c r="A1" s="22" t="s">
        <v>32</v>
      </c>
    </row>
    <row r="3" spans="1:2" x14ac:dyDescent="0.25">
      <c r="A3" s="17" t="s">
        <v>28</v>
      </c>
      <c r="B3" s="17" t="s">
        <v>30</v>
      </c>
    </row>
    <row r="4" spans="1:2" x14ac:dyDescent="0.25">
      <c r="A4" s="21" t="s">
        <v>29</v>
      </c>
      <c r="B4" s="21">
        <v>57045.27</v>
      </c>
    </row>
    <row r="5" spans="1:2" x14ac:dyDescent="0.25">
      <c r="A5" s="17" t="s">
        <v>12</v>
      </c>
      <c r="B5" s="17">
        <v>12000</v>
      </c>
    </row>
    <row r="6" spans="1:2" x14ac:dyDescent="0.25">
      <c r="A6" s="17" t="s">
        <v>4</v>
      </c>
      <c r="B6" s="17">
        <v>10194.1</v>
      </c>
    </row>
    <row r="7" spans="1:2" x14ac:dyDescent="0.25">
      <c r="A7" s="17" t="s">
        <v>2</v>
      </c>
      <c r="B7" s="17">
        <v>7775</v>
      </c>
    </row>
    <row r="8" spans="1:2" x14ac:dyDescent="0.25">
      <c r="A8" s="17" t="s">
        <v>3</v>
      </c>
      <c r="B8" s="17">
        <v>7464</v>
      </c>
    </row>
    <row r="9" spans="1:2" x14ac:dyDescent="0.25">
      <c r="A9" s="17" t="s">
        <v>10</v>
      </c>
      <c r="B9" s="17">
        <v>5688</v>
      </c>
    </row>
    <row r="10" spans="1:2" x14ac:dyDescent="0.25">
      <c r="A10" s="17" t="s">
        <v>6</v>
      </c>
      <c r="B10" s="17">
        <v>3342</v>
      </c>
    </row>
    <row r="11" spans="1:2" x14ac:dyDescent="0.25">
      <c r="A11" s="17" t="s">
        <v>5</v>
      </c>
      <c r="B11" s="17">
        <v>3217</v>
      </c>
    </row>
    <row r="12" spans="1:2" x14ac:dyDescent="0.25">
      <c r="A12" s="17" t="s">
        <v>8</v>
      </c>
      <c r="B12" s="17">
        <v>2586</v>
      </c>
    </row>
    <row r="13" spans="1:2" x14ac:dyDescent="0.25">
      <c r="A13" s="17" t="s">
        <v>7</v>
      </c>
      <c r="B13" s="17">
        <v>1857</v>
      </c>
    </row>
    <row r="14" spans="1:2" x14ac:dyDescent="0.25">
      <c r="A14" s="17" t="s">
        <v>9</v>
      </c>
      <c r="B14" s="17">
        <v>1510.9099999999999</v>
      </c>
    </row>
    <row r="15" spans="1:2" x14ac:dyDescent="0.25">
      <c r="A15" s="17" t="s">
        <v>11</v>
      </c>
      <c r="B15" s="17">
        <v>1411.26</v>
      </c>
    </row>
    <row r="18" spans="1:2" x14ac:dyDescent="0.25">
      <c r="A18" s="22" t="s">
        <v>31</v>
      </c>
    </row>
    <row r="21" spans="1:2" x14ac:dyDescent="0.25">
      <c r="A21" t="s">
        <v>28</v>
      </c>
      <c r="B21" t="s">
        <v>30</v>
      </c>
    </row>
    <row r="22" spans="1:2" x14ac:dyDescent="0.25">
      <c r="A22" t="s">
        <v>4</v>
      </c>
      <c r="B22">
        <v>10194.1</v>
      </c>
    </row>
    <row r="23" spans="1:2" x14ac:dyDescent="0.25">
      <c r="A23" t="s">
        <v>2</v>
      </c>
      <c r="B23">
        <v>7775</v>
      </c>
    </row>
    <row r="24" spans="1:2" x14ac:dyDescent="0.25">
      <c r="A24" t="s">
        <v>3</v>
      </c>
      <c r="B24">
        <v>7464</v>
      </c>
    </row>
    <row r="25" spans="1:2" x14ac:dyDescent="0.25">
      <c r="A25" t="s">
        <v>10</v>
      </c>
      <c r="B25">
        <v>5688</v>
      </c>
    </row>
    <row r="26" spans="1:2" x14ac:dyDescent="0.25">
      <c r="A26" t="s">
        <v>6</v>
      </c>
      <c r="B26">
        <v>3342</v>
      </c>
    </row>
    <row r="27" spans="1:2" x14ac:dyDescent="0.25">
      <c r="A27" t="s">
        <v>5</v>
      </c>
      <c r="B27">
        <v>3217</v>
      </c>
    </row>
    <row r="28" spans="1:2" x14ac:dyDescent="0.25">
      <c r="A28" t="s">
        <v>8</v>
      </c>
      <c r="B28">
        <v>2586</v>
      </c>
    </row>
    <row r="29" spans="1:2" x14ac:dyDescent="0.25">
      <c r="A29" t="s">
        <v>7</v>
      </c>
      <c r="B29">
        <v>1857</v>
      </c>
    </row>
    <row r="30" spans="1:2" x14ac:dyDescent="0.25">
      <c r="A30" t="s">
        <v>9</v>
      </c>
      <c r="B30">
        <v>1510.9099999999999</v>
      </c>
    </row>
    <row r="31" spans="1:2" x14ac:dyDescent="0.25">
      <c r="A31" t="s">
        <v>11</v>
      </c>
      <c r="B31">
        <v>1411.26</v>
      </c>
    </row>
    <row r="38" spans="1:1" x14ac:dyDescent="0.25">
      <c r="A38" s="33" t="s">
        <v>37</v>
      </c>
    </row>
    <row r="39" spans="1:1" x14ac:dyDescent="0.25">
      <c r="A39" s="32" t="s">
        <v>38</v>
      </c>
    </row>
  </sheetData>
  <sortState xmlns:xlrd2="http://schemas.microsoft.com/office/spreadsheetml/2017/richdata2" ref="A4:B15">
    <sortCondition descending="1" ref="B4:B1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Expense</vt:lpstr>
      <vt:lpstr>Sheet5</vt:lpstr>
      <vt:lpstr>Tasks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pc</cp:lastModifiedBy>
  <dcterms:created xsi:type="dcterms:W3CDTF">2015-06-05T18:17:20Z</dcterms:created>
  <dcterms:modified xsi:type="dcterms:W3CDTF">2024-09-05T16:12:05Z</dcterms:modified>
</cp:coreProperties>
</file>