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E:\1. Job Change\05. Projects\Excel Project\"/>
    </mc:Choice>
  </mc:AlternateContent>
  <xr:revisionPtr revIDLastSave="0" documentId="13_ncr:1_{3642F2DF-719D-4B2A-AD43-A370DA3D5D56}" xr6:coauthVersionLast="47" xr6:coauthVersionMax="47" xr10:uidLastSave="{00000000-0000-0000-0000-000000000000}"/>
  <bookViews>
    <workbookView xWindow="-120" yWindow="-120" windowWidth="29040" windowHeight="15720" activeTab="1" xr2:uid="{F8420BDF-C08E-4FBB-891B-F574F63AC6D0}"/>
  </bookViews>
  <sheets>
    <sheet name="Sheets Design" sheetId="2" r:id="rId1"/>
    <sheet name="Dashboard" sheetId="3" r:id="rId2"/>
    <sheet name="BlinkIT Grocery Data" sheetId="1" r:id="rId3"/>
  </sheets>
  <definedNames>
    <definedName name="_xlchart.v2.0" hidden="1">'Sheets Design'!$D$93:$D$95</definedName>
    <definedName name="_xlchart.v2.1" hidden="1">'Sheets Design'!$E$93:$E$95</definedName>
    <definedName name="_xlchart.v2.2" hidden="1">'Sheets Design'!$D$93:$D$95</definedName>
    <definedName name="_xlchart.v2.3" hidden="1">'Sheets Design'!$E$93:$E$95</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4" i="2" l="1"/>
  <c r="D93" i="2"/>
  <c r="D95" i="2"/>
  <c r="A11" i="2"/>
  <c r="B11" i="2"/>
  <c r="C11" i="2"/>
  <c r="E95" i="2"/>
  <c r="E94" i="2"/>
  <c r="D11" i="2"/>
  <c r="E93" i="2"/>
</calcChain>
</file>

<file path=xl/sharedStrings.xml><?xml version="1.0" encoding="utf-8"?>
<sst xmlns="http://schemas.openxmlformats.org/spreadsheetml/2006/main" count="59754" uniqueCount="1635">
  <si>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</si>
  <si>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</si>
  <si>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</si>
  <si>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</si>
  <si>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</si>
  <si>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</si>
  <si>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</si>
  <si>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</si>
  <si>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</si>
  <si>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</si>
  <si>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</si>
  <si>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</si>
  <si>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</si>
  <si>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</si>
  <si>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</si>
  <si>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</si>
  <si>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</si>
  <si>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</si>
  <si>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</si>
  <si>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</si>
  <si>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</si>
  <si>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</si>
  <si>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</si>
  <si>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</si>
  <si>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</si>
  <si>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</si>
  <si>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</si>
  <si>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</si>
  <si>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</si>
  <si>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</si>
  <si>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</si>
  <si>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</si>
  <si>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</si>
  <si>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</si>
  <si>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</si>
  <si>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</si>
  <si>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</si>
  <si>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</si>
  <si>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</si>
  <si>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</si>
  <si>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</si>
  <si>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</si>
  <si>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</si>
  <si>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</si>
  <si>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</si>
  <si>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</si>
  <si>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</si>
  <si>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</si>
  <si>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</si>
  <si>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</si>
  <si>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</si>
  <si>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</si>
  <si>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</si>
  <si>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</si>
  <si>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</si>
  <si>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</si>
  <si>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</si>
  <si>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</si>
  <si>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</si>
  <si>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</si>
  <si>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</si>
  <si>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</si>
  <si>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</si>
  <si>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</si>
  <si>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</si>
  <si>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</si>
  <si>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</si>
  <si>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</si>
  <si>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</si>
  <si>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</si>
  <si>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</si>
  <si>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</si>
  <si>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</si>
  <si>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</si>
  <si>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</si>
  <si>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</si>
  <si>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</si>
  <si>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</si>
  <si>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</si>
  <si>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</si>
  <si>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</si>
  <si>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</si>
  <si>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</si>
  <si>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</si>
  <si>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</si>
  <si>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</si>
  <si>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</si>
  <si>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</si>
  <si>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</si>
  <si>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</si>
  <si>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</si>
  <si>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</si>
  <si>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</si>
  <si>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</si>
  <si>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</si>
  <si>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</si>
  <si>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</si>
  <si>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</si>
  <si>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</si>
  <si>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</si>
  <si>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</si>
  <si>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</si>
  <si>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</si>
  <si>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</si>
  <si>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</si>
  <si>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</si>
  <si>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</si>
  <si>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</si>
  <si>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</si>
  <si>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</si>
  <si>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</si>
  <si>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</si>
  <si>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</si>
  <si>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</si>
  <si>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</si>
  <si>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</si>
  <si>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</si>
  <si>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</si>
  <si>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</si>
  <si>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</si>
  <si>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</si>
  <si>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</si>
  <si>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</si>
  <si>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</si>
  <si>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</si>
  <si>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</si>
  <si>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</si>
  <si>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</si>
  <si>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</si>
  <si>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</si>
  <si>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</si>
  <si>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</si>
  <si>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</si>
  <si>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</si>
  <si>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</si>
  <si>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</si>
  <si>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</si>
  <si>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</si>
  <si>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</si>
  <si>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</si>
  <si>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</si>
  <si>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</si>
  <si>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</si>
  <si>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</si>
  <si>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</si>
  <si>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</si>
  <si>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</si>
  <si>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</si>
  <si>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</si>
  <si>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</si>
  <si>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</si>
  <si>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</si>
  <si>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</si>
  <si>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</si>
  <si>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</si>
  <si>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</si>
  <si>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</si>
  <si>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</si>
  <si>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</si>
  <si>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</si>
  <si>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</si>
  <si>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</si>
  <si>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</si>
  <si>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</si>
  <si>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</si>
  <si>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</si>
  <si>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</si>
  <si>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</si>
  <si>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</si>
  <si>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</si>
  <si>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</si>
  <si>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</si>
  <si>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</si>
  <si>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</si>
  <si>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</si>
  <si>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</si>
  <si>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</si>
  <si>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</si>
  <si>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</si>
  <si>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</si>
  <si>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</si>
  <si>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</si>
  <si>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</si>
  <si>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</si>
  <si>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</si>
  <si>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</si>
  <si>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</si>
  <si>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</si>
  <si>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</si>
  <si>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</si>
  <si>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</si>
  <si>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</si>
  <si>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</si>
  <si>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</si>
  <si>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</si>
  <si>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</si>
  <si>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</si>
  <si>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</si>
  <si>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</si>
  <si>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</si>
  <si>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</si>
  <si>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</si>
  <si>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</si>
  <si>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</si>
  <si>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</si>
  <si>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</si>
  <si>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</si>
  <si>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</si>
  <si>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</si>
  <si>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</si>
  <si>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</si>
  <si>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</si>
  <si>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</si>
  <si>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</si>
  <si>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</si>
  <si>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</si>
  <si>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</si>
  <si>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</si>
  <si>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</si>
  <si>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</si>
  <si>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</si>
  <si>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</si>
  <si>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</si>
  <si>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</si>
  <si>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</si>
  <si>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</si>
  <si>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</si>
  <si>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</si>
  <si>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</si>
  <si>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</si>
  <si>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</si>
  <si>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</si>
  <si>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</si>
  <si>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</si>
  <si>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</si>
  <si>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</si>
  <si>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</si>
  <si>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</si>
  <si>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</si>
  <si>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</si>
  <si>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</si>
  <si>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</si>
  <si>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</si>
  <si>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</si>
  <si>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</si>
  <si>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</si>
  <si>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</si>
  <si>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</si>
  <si>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</si>
  <si>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</si>
  <si>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</si>
  <si>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</si>
  <si>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</si>
  <si>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</si>
  <si>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</si>
  <si>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</si>
  <si>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</si>
  <si>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</si>
  <si>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</si>
  <si>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</si>
  <si>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</si>
  <si>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</si>
  <si>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</si>
  <si>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</si>
  <si>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</si>
  <si>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</si>
  <si>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</si>
  <si>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</si>
  <si>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</si>
  <si>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</si>
  <si>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</si>
  <si>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</si>
  <si>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</si>
  <si>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</si>
  <si>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</si>
  <si>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</si>
  <si>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</si>
  <si>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</si>
  <si>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</si>
  <si>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</si>
  <si>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</si>
  <si>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</si>
  <si>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</si>
  <si>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</si>
  <si>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</si>
  <si>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</si>
  <si>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</si>
  <si>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</si>
  <si>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</si>
  <si>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</si>
  <si>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</si>
  <si>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</si>
  <si>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</si>
  <si>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</si>
  <si>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</si>
  <si>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</si>
  <si>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</si>
  <si>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</si>
  <si>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</si>
  <si>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</si>
  <si>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</si>
  <si>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</si>
  <si>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</si>
  <si>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</si>
  <si>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</si>
  <si>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</si>
  <si>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</si>
  <si>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</si>
  <si>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</si>
  <si>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</si>
  <si>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</si>
  <si>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</si>
  <si>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</si>
  <si>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</si>
  <si>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</si>
  <si>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</si>
  <si>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</si>
  <si>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</si>
  <si>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</si>
  <si>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</si>
  <si>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</si>
  <si>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</si>
  <si>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</si>
  <si>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</si>
  <si>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</si>
  <si>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</si>
  <si>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</si>
  <si>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</si>
  <si>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</si>
  <si>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</si>
  <si>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</si>
  <si>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</si>
  <si>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</si>
  <si>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</si>
  <si>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</si>
  <si>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</si>
  <si>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</si>
  <si>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</si>
  <si>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</si>
  <si>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</si>
  <si>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</si>
  <si>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</si>
  <si>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</si>
  <si>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</si>
  <si>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</si>
  <si>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</si>
  <si>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</si>
  <si>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</si>
  <si>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</si>
  <si>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</si>
  <si>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</si>
  <si>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</si>
  <si>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</si>
  <si>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</si>
  <si>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</si>
  <si>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</si>
  <si>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</si>
  <si>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</si>
  <si>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</si>
  <si>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</si>
  <si>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</si>
  <si>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</si>
  <si>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</si>
  <si>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</si>
  <si>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</si>
  <si>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</si>
  <si>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</si>
  <si>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</si>
  <si>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</si>
  <si>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</si>
  <si>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</si>
  <si>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</si>
  <si>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</si>
  <si>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</si>
  <si>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</si>
  <si>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</si>
  <si>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</si>
  <si>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</si>
  <si>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</si>
  <si>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</si>
  <si>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</si>
  <si>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</si>
  <si>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</si>
  <si>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</si>
  <si>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</si>
  <si>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</si>
  <si>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</si>
  <si>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</si>
  <si>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</si>
  <si>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</si>
  <si>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</si>
  <si>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</si>
  <si>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</si>
  <si>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</si>
  <si>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</si>
  <si>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</si>
  <si>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</si>
  <si>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</si>
  <si>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</si>
  <si>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</si>
  <si>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</si>
  <si>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</si>
  <si>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</si>
  <si>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</si>
  <si>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</si>
  <si>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</si>
  <si>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</si>
  <si>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</si>
  <si>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</si>
  <si>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</si>
  <si>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</si>
  <si>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</si>
  <si>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</si>
  <si>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</si>
  <si>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</si>
  <si>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</si>
  <si>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</si>
  <si>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</si>
  <si>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</si>
  <si>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</si>
  <si>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</si>
  <si>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</si>
  <si>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</si>
  <si>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</si>
  <si>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</si>
  <si>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</si>
  <si>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</si>
  <si>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</si>
  <si>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</si>
  <si>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</si>
  <si>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</si>
  <si>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</si>
  <si>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</si>
  <si>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</si>
  <si>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</si>
  <si>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</si>
  <si>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</si>
  <si>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</si>
  <si>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</si>
  <si>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</si>
  <si>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</si>
  <si>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</si>
  <si>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</si>
  <si>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</si>
  <si>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</si>
  <si>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</si>
  <si>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</si>
  <si>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</si>
  <si>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</si>
  <si>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</si>
  <si>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</si>
  <si>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</si>
  <si>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</si>
  <si>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</si>
  <si>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</si>
  <si>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</si>
  <si>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</si>
  <si>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</si>
  <si>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</si>
  <si>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</si>
  <si>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</si>
  <si>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</si>
  <si>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</si>
  <si>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</si>
  <si>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</si>
  <si>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</si>
  <si>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</si>
  <si>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</si>
  <si>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</si>
  <si>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</si>
  <si>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</si>
  <si>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</si>
  <si>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</si>
  <si>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</si>
  <si>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</si>
  <si>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</si>
  <si>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</si>
  <si>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</si>
  <si>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</si>
  <si>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</si>
  <si>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</si>
  <si>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</si>
  <si>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</si>
  <si>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</si>
  <si>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</si>
  <si>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</si>
  <si>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</si>
  <si>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</si>
  <si>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</si>
  <si>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</si>
  <si>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</si>
  <si>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</si>
  <si>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</si>
  <si>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</si>
  <si>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</si>
  <si>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</si>
  <si>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</si>
  <si>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</si>
  <si>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</si>
  <si>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</si>
  <si>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</si>
  <si>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</si>
  <si>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</si>
  <si>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</si>
  <si>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</si>
  <si>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</si>
  <si>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</si>
  <si>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</si>
  <si>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</si>
  <si>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</si>
  <si>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</si>
  <si>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</si>
  <si>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</si>
  <si>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</si>
  <si>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</si>
  <si>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</si>
  <si>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</si>
  <si>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</si>
  <si>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</si>
  <si>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</si>
  <si>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</si>
  <si>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</si>
  <si>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</si>
  <si>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</si>
  <si>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</si>
  <si>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</si>
  <si>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</si>
  <si>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</si>
  <si>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</si>
  <si>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</si>
  <si>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</si>
  <si>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</si>
  <si>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</si>
  <si>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</si>
  <si>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</si>
  <si>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</si>
  <si>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</si>
  <si>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</si>
  <si>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</si>
  <si>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</si>
  <si>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</si>
  <si>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</si>
  <si>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</si>
  <si>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</si>
  <si>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</si>
  <si>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</si>
  <si>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</si>
  <si>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</si>
  <si>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</si>
  <si>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</si>
  <si>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</si>
  <si>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</si>
  <si>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</si>
  <si>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</si>
  <si>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</si>
  <si>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</si>
  <si>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</si>
  <si>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</si>
  <si>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</si>
  <si>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</si>
  <si>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</si>
  <si>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</si>
  <si>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</si>
  <si>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</si>
  <si>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</si>
  <si>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</si>
  <si>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</si>
  <si>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</si>
  <si>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</si>
  <si>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</si>
  <si>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</si>
  <si>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</si>
  <si>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</si>
  <si>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</si>
  <si>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</si>
  <si>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</si>
  <si>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</si>
  <si>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</si>
  <si>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</si>
  <si>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</si>
  <si>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</si>
  <si>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</si>
  <si>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</si>
  <si>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</si>
  <si>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</si>
  <si>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</si>
  <si>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</si>
  <si>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</si>
  <si>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</si>
  <si>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</si>
  <si>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</si>
  <si>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</si>
  <si>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</si>
  <si>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</si>
  <si>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</si>
  <si>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</si>
  <si>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</si>
  <si>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</si>
  <si>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</si>
  <si>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</si>
  <si>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</si>
  <si>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</si>
  <si>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</si>
  <si>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</si>
  <si>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</si>
  <si>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</si>
  <si>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</si>
  <si>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</si>
  <si>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</si>
  <si>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</si>
  <si>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</si>
  <si>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</si>
  <si>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</si>
  <si>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</si>
  <si>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</si>
  <si>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</si>
  <si>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</si>
  <si>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</si>
  <si>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</si>
  <si>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</si>
  <si>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</si>
  <si>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</si>
  <si>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</si>
  <si>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</si>
  <si>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</si>
  <si>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</si>
  <si>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</si>
  <si>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</si>
  <si>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</si>
  <si>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</si>
  <si>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</si>
  <si>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</si>
  <si>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</si>
  <si>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</si>
  <si>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</si>
  <si>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</si>
  <si>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</si>
  <si>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</si>
  <si>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</si>
  <si>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</si>
  <si>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</si>
  <si>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</si>
  <si>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</si>
  <si>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</si>
  <si>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</si>
  <si>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</si>
  <si>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</si>
  <si>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</si>
  <si>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</si>
  <si>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</si>
  <si>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</si>
  <si>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</si>
  <si>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</si>
  <si>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</si>
  <si>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</si>
  <si>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</si>
  <si>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</si>
  <si>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</si>
  <si>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</si>
  <si>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</si>
  <si>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</si>
  <si>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</si>
  <si>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</si>
  <si>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</si>
  <si>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</si>
  <si>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</si>
  <si>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</si>
  <si>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</si>
  <si>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</si>
  <si>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</si>
  <si>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</si>
  <si>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</si>
  <si>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</si>
  <si>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</si>
  <si>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</si>
  <si>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</si>
  <si>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</si>
  <si>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</si>
  <si>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</si>
  <si>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</si>
  <si>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</si>
  <si>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</si>
  <si>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</si>
  <si>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</si>
  <si>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</si>
  <si>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</si>
  <si>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</si>
  <si>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</si>
  <si>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</si>
  <si>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</si>
  <si>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</si>
  <si>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</si>
  <si>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</si>
  <si>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</si>
  <si>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</si>
  <si>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</si>
  <si>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</si>
  <si>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</si>
  <si>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</si>
  <si>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</si>
  <si>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</si>
  <si>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</si>
  <si>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</si>
  <si>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</si>
  <si>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</si>
  <si>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</si>
  <si>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</si>
  <si>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</si>
  <si>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</si>
  <si>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</si>
  <si>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</si>
  <si>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</si>
  <si>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</si>
  <si>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</si>
  <si>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</si>
  <si>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</si>
  <si>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</si>
  <si>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</si>
  <si>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</si>
  <si>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</si>
  <si>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</si>
  <si>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</si>
  <si>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</si>
  <si>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</si>
  <si>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</si>
  <si>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</si>
  <si>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</si>
  <si>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</si>
  <si>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</si>
  <si>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</si>
  <si>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</si>
  <si>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</si>
  <si>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</si>
  <si>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</si>
  <si>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</si>
  <si>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</si>
  <si>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</si>
  <si>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</si>
  <si>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</si>
  <si>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</si>
  <si>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</si>
  <si>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</si>
  <si>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</si>
  <si>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</si>
  <si>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</si>
  <si>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</si>
  <si>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</si>
  <si>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</si>
  <si>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</si>
  <si>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</si>
  <si>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</si>
  <si>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</si>
  <si>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</si>
  <si>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</si>
  <si>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</si>
  <si>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</si>
  <si>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</si>
  <si>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</si>
  <si>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</si>
  <si>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</si>
  <si>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</si>
  <si>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</si>
  <si>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</si>
  <si>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</si>
  <si>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</si>
  <si>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</si>
  <si>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</si>
  <si>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</si>
  <si>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</si>
  <si>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</si>
  <si>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</si>
  <si>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</si>
  <si>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</si>
  <si>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</si>
  <si>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</si>
  <si>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</si>
  <si>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</si>
  <si>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</si>
  <si>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</si>
  <si>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</si>
  <si>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</si>
  <si>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</si>
  <si>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</si>
  <si>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</si>
  <si>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</si>
  <si>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</si>
  <si>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</si>
  <si>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</si>
  <si>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</si>
  <si>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</si>
  <si>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</si>
  <si>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</si>
  <si>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</si>
  <si>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</si>
  <si>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</si>
  <si>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</si>
  <si>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</si>
  <si>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</si>
  <si>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</si>
  <si>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</si>
  <si>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</si>
  <si>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</si>
  <si>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</si>
  <si>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</si>
  <si>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</si>
  <si>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</si>
  <si>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</si>
  <si>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</si>
  <si>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</si>
  <si>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</si>
  <si>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</si>
  <si>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</si>
  <si>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</si>
  <si>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</si>
  <si>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</si>
  <si>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</si>
  <si>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</si>
  <si>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</si>
  <si>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</si>
  <si>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</si>
  <si>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</si>
  <si>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</si>
  <si>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</si>
  <si>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</si>
  <si>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</si>
  <si>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</si>
  <si>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</si>
  <si>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</si>
  <si>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</si>
  <si>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</si>
  <si>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</si>
  <si>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</si>
  <si>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</si>
  <si>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</si>
  <si>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</si>
  <si>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</si>
  <si>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</si>
  <si>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</si>
  <si>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</si>
  <si>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</si>
  <si>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</si>
  <si>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</si>
  <si>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</si>
  <si>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</si>
  <si>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</si>
  <si>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</si>
  <si>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</si>
  <si>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</si>
  <si>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</si>
  <si>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</si>
  <si>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</si>
  <si>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</si>
  <si>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</si>
  <si>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</si>
  <si>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</si>
  <si>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</si>
  <si>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</si>
  <si>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</si>
  <si>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</si>
  <si>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</si>
  <si>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</si>
  <si>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</si>
  <si>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</si>
  <si>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</si>
  <si>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</si>
  <si>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</si>
  <si>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</si>
  <si>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</si>
  <si>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</si>
  <si>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</si>
  <si>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</si>
  <si>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</si>
  <si>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</si>
  <si>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</si>
  <si>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</si>
  <si>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</si>
  <si>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</si>
  <si>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</si>
  <si>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</si>
  <si>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</si>
  <si>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</si>
  <si>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</si>
  <si>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</si>
  <si>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</si>
  <si>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</si>
  <si>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</si>
  <si>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</si>
  <si>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</si>
  <si>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</si>
  <si>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</si>
  <si>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</si>
  <si>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</si>
  <si>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</si>
  <si>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</si>
  <si>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</si>
  <si>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</si>
  <si>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</si>
  <si>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</si>
  <si>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</si>
  <si>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</si>
  <si>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</si>
  <si>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</si>
  <si>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</si>
  <si>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</si>
  <si>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</si>
  <si>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</si>
  <si>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</si>
  <si>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</si>
  <si>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</si>
  <si>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</si>
  <si>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</si>
  <si>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</si>
  <si>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</si>
  <si>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</si>
  <si>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</si>
  <si>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</si>
  <si>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</si>
  <si>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</si>
  <si>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</si>
  <si>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</si>
  <si>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</si>
  <si>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</si>
  <si>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</si>
  <si>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</si>
  <si>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</si>
  <si>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</si>
  <si>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</si>
  <si>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</si>
  <si>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</si>
  <si>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</si>
  <si>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</si>
  <si>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</si>
  <si>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</si>
  <si>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</si>
  <si>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</si>
  <si>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</si>
  <si>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</si>
  <si>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</si>
  <si>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</si>
  <si>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</si>
  <si>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</si>
  <si>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</si>
  <si>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</si>
  <si>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</si>
  <si>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</si>
  <si>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</si>
  <si>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</si>
  <si>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</si>
  <si>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</si>
  <si>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</si>
  <si>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</si>
  <si>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</si>
  <si>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</si>
  <si>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</si>
  <si>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</si>
  <si>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</si>
  <si>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</si>
  <si>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</si>
  <si>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</si>
  <si>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</si>
  <si>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</si>
  <si>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</si>
  <si>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</si>
  <si>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</si>
  <si>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</si>
  <si>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</si>
  <si>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</si>
  <si>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</si>
  <si>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</si>
  <si>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</si>
  <si>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</si>
  <si>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</si>
  <si>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</si>
  <si>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</si>
  <si>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</si>
  <si>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</si>
  <si>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</si>
  <si>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</si>
  <si>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</si>
  <si>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</si>
  <si>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</si>
  <si>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</si>
  <si>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</si>
  <si>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</si>
  <si>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</si>
  <si>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</si>
  <si>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</si>
  <si>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</si>
  <si>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</si>
  <si>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</si>
  <si>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</si>
  <si>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</si>
  <si>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</si>
  <si>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</si>
  <si>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</si>
  <si>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</si>
  <si>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</si>
  <si>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</si>
  <si>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</si>
  <si>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</si>
  <si>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</si>
  <si>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</si>
  <si>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</si>
  <si>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</si>
  <si>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</si>
  <si>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</si>
  <si>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</si>
  <si>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</si>
  <si>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</si>
  <si>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</si>
  <si>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</si>
  <si>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</si>
  <si>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</si>
  <si>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</si>
  <si>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</si>
  <si>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</si>
  <si>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</si>
  <si>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</si>
  <si>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</si>
  <si>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</si>
  <si>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</si>
  <si>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</si>
  <si>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</si>
  <si>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</si>
  <si>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</si>
  <si>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</si>
  <si>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</si>
  <si>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</si>
  <si>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</si>
  <si>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</si>
  <si>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</si>
  <si>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</si>
  <si>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</si>
  <si>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</si>
  <si>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</si>
  <si>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</si>
  <si>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</si>
  <si>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</si>
  <si>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</si>
  <si>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</si>
  <si>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</si>
  <si>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</si>
  <si>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</si>
  <si>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</si>
  <si>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</si>
  <si>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</si>
  <si>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</si>
  <si>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</si>
  <si>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</si>
  <si>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</si>
  <si>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</si>
  <si>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</si>
  <si>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</si>
  <si>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</si>
  <si>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</si>
  <si>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</si>
  <si>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</si>
  <si>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</si>
  <si>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</si>
  <si>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</si>
  <si>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</si>
  <si>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</si>
  <si>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</si>
  <si>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</si>
  <si>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</si>
  <si>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</si>
  <si>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</si>
  <si>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</si>
  <si>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</si>
  <si>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</si>
  <si>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</si>
  <si>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</si>
  <si>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</si>
  <si>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</si>
  <si>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</si>
  <si>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</si>
  <si>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</si>
  <si>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</si>
  <si>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</si>
  <si>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</si>
  <si>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</si>
  <si>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</si>
  <si>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</si>
  <si>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</si>
  <si>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</si>
  <si>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</si>
  <si>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</si>
  <si>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</si>
  <si>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</si>
  <si>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</si>
  <si>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</si>
  <si>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</si>
  <si>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</si>
  <si>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</si>
  <si>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</si>
  <si>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</si>
  <si>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</si>
  <si>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</si>
  <si>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</si>
  <si>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</si>
  <si>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</si>
  <si>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</si>
  <si>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</si>
  <si>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</si>
  <si>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</si>
  <si>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</si>
  <si>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</si>
  <si>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</si>
  <si>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</si>
  <si>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</si>
  <si>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</si>
  <si>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</si>
  <si>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</si>
  <si>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</si>
  <si>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</si>
  <si>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</si>
  <si>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</si>
  <si>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</si>
  <si>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</si>
  <si>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</si>
  <si>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</si>
  <si>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</si>
  <si>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</si>
  <si>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</si>
  <si>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</si>
  <si>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</si>
  <si>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</si>
  <si>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</si>
  <si>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</si>
  <si>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</si>
  <si>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</si>
  <si>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</si>
  <si>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</si>
  <si>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</si>
  <si>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</si>
  <si>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</si>
  <si>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</si>
  <si>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</si>
  <si>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</si>
  <si>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</si>
  <si>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</si>
  <si>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</si>
  <si>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</si>
  <si>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</si>
  <si>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</si>
  <si>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</si>
  <si>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</si>
  <si>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</si>
  <si>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</si>
  <si>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</si>
  <si>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</si>
  <si>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</si>
  <si>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</si>
  <si>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</si>
  <si>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</si>
  <si>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</si>
  <si>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</si>
  <si>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</si>
  <si>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</si>
  <si>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</si>
  <si>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</si>
  <si>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</si>
  <si>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</si>
  <si>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</si>
  <si>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</si>
  <si>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</si>
  <si>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</si>
  <si>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</si>
  <si>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</si>
  <si>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</si>
  <si>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</si>
  <si>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</si>
  <si>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</si>
  <si>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</si>
  <si>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</si>
  <si>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</si>
  <si>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</si>
  <si>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</si>
  <si>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</si>
  <si>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</si>
  <si>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</si>
  <si>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</si>
  <si>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</si>
  <si>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</si>
  <si>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</si>
  <si>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</si>
  <si>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</si>
  <si>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</si>
  <si>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</si>
  <si>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</si>
  <si>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</si>
  <si>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</si>
  <si>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</si>
  <si>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</si>
  <si>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</si>
  <si>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</si>
  <si>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</si>
  <si>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</si>
  <si>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</si>
  <si>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</si>
  <si>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</si>
  <si>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</si>
  <si>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</si>
  <si>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</si>
  <si>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</si>
  <si>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</si>
  <si>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</si>
  <si>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</si>
  <si>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</si>
  <si>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</si>
  <si>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</si>
  <si>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</si>
  <si>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</si>
  <si>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</si>
  <si>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</si>
  <si>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</si>
  <si>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</si>
  <si>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</si>
  <si>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</si>
  <si>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</si>
  <si>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</si>
  <si>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</si>
  <si>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</si>
  <si>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</si>
  <si>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</si>
  <si>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</si>
  <si>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</si>
  <si>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</si>
  <si>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</si>
  <si>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</si>
  <si>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</si>
  <si>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</si>
  <si>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</si>
  <si>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</si>
  <si>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</si>
  <si>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</si>
  <si>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</si>
  <si>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</si>
  <si>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</si>
  <si>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</si>
  <si>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</si>
  <si>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</si>
  <si>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</si>
  <si>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</si>
  <si>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</si>
  <si>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</si>
  <si>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</si>
  <si>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</si>
  <si>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</si>
  <si>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</si>
  <si>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</si>
  <si>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</si>
  <si>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</si>
  <si>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</si>
  <si>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</si>
  <si>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</si>
  <si>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</si>
  <si>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</si>
  <si>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</si>
  <si>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</si>
  <si>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</si>
  <si>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</si>
  <si>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</si>
  <si>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</si>
  <si>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</si>
  <si>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</si>
  <si>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</si>
  <si>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</si>
  <si>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</si>
  <si>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</si>
  <si>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</si>
  <si>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</si>
  <si>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</si>
  <si>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</si>
  <si>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</si>
  <si>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</si>
  <si>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</si>
  <si>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</si>
  <si>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</si>
  <si>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</si>
  <si>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</si>
  <si>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</si>
  <si>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</si>
  <si>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</si>
  <si>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</si>
  <si>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</si>
  <si>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</si>
  <si>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</si>
  <si>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</si>
  <si>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</si>
  <si>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</si>
  <si>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</si>
  <si>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</si>
  <si>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</si>
  <si>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</si>
  <si>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</si>
  <si>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</si>
  <si>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</si>
  <si>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</si>
  <si>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</si>
  <si>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</si>
  <si>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</si>
  <si>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</si>
  <si>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</si>
  <si>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</si>
  <si>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</si>
  <si>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</si>
  <si>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</si>
  <si>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</si>
  <si>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</si>
  <si>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</si>
  <si>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</si>
  <si>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</si>
  <si>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</si>
  <si>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</si>
  <si>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</si>
  <si>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</si>
  <si>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</si>
  <si>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</si>
  <si>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</si>
  <si>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</si>
  <si>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</si>
  <si>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</si>
  <si>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</si>
  <si>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</si>
  <si>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</si>
  <si>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</si>
  <si>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</si>
  <si>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</si>
  <si>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</si>
  <si>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</si>
  <si>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</si>
  <si>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</si>
  <si>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</si>
  <si>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</si>
  <si>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</si>
  <si>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</si>
  <si>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</si>
  <si>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</si>
  <si>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</si>
  <si>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</si>
  <si>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</si>
  <si>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</si>
  <si>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</si>
  <si>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</si>
  <si>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</si>
  <si>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</si>
  <si>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</si>
  <si>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</si>
  <si>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</si>
  <si>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</si>
  <si>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</si>
  <si>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</si>
  <si>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</si>
  <si>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</si>
  <si>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</si>
  <si>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</si>
  <si>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</si>
  <si>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</si>
  <si>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</si>
  <si>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</si>
  <si>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</si>
  <si>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</si>
  <si>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</si>
  <si>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</si>
  <si>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</si>
  <si>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</si>
  <si>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</si>
  <si>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</si>
  <si>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</si>
  <si>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</si>
  <si>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</si>
  <si>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</si>
  <si>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</si>
  <si>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</si>
  <si>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</si>
  <si>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</si>
  <si>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</si>
  <si>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</si>
  <si>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</si>
  <si>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</si>
  <si>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</si>
  <si>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</si>
  <si>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</si>
  <si>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</si>
  <si>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</si>
  <si>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</si>
  <si>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</si>
  <si>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</si>
  <si>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</si>
  <si>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</si>
  <si>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</si>
  <si>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</si>
  <si>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</si>
  <si>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</si>
  <si>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</si>
  <si>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</si>
  <si>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</si>
  <si>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</si>
  <si>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</si>
  <si>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</si>
  <si>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</si>
  <si>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</si>
  <si>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</si>
  <si>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</si>
  <si>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</si>
  <si>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</si>
  <si>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</si>
  <si>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</si>
  <si>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</si>
  <si>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</si>
  <si>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</si>
  <si>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</si>
  <si>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</si>
  <si>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</si>
  <si>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</si>
  <si>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</si>
  <si>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</si>
  <si>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</si>
  <si>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</si>
  <si>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</si>
  <si>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</si>
  <si>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</si>
  <si>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</si>
  <si>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</si>
  <si>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</si>
  <si>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</si>
  <si>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</si>
  <si>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</si>
  <si>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</si>
  <si>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</si>
  <si>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</si>
  <si>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</si>
  <si>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</si>
  <si>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</si>
  <si>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</si>
  <si>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</si>
  <si>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</si>
  <si>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</si>
  <si>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</si>
  <si>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</si>
  <si>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</si>
  <si>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</si>
  <si>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</si>
  <si>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</si>
  <si>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</si>
  <si>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</si>
  <si>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</si>
  <si>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</si>
  <si>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</si>
  <si>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</si>
  <si>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</si>
  <si>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</si>
  <si>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</si>
  <si>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</si>
  <si>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</si>
  <si>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</si>
  <si>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</si>
  <si>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</si>
  <si>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</si>
  <si>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</si>
  <si>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</si>
  <si>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</si>
  <si>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</si>
  <si>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</si>
  <si>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</si>
  <si>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</si>
  <si>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</si>
  <si>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</si>
  <si>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</si>
  <si>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</si>
  <si>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</si>
  <si>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</si>
  <si>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</si>
  <si>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</si>
  <si>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</si>
  <si>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</si>
  <si>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</si>
  <si>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</si>
  <si>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</si>
  <si>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</si>
  <si>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</si>
  <si>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</si>
  <si>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</si>
  <si>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</si>
  <si>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</si>
  <si>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</si>
  <si>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</si>
  <si>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</si>
  <si>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</si>
  <si>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</si>
  <si>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</si>
  <si>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</si>
  <si>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</si>
  <si>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</si>
  <si>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</si>
  <si>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</si>
  <si>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</si>
  <si>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</si>
  <si>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</si>
  <si>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</si>
  <si>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</si>
  <si>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</si>
  <si>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</si>
  <si>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</si>
  <si>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</si>
  <si>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</si>
  <si>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</si>
  <si>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</si>
  <si>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</si>
  <si>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</si>
  <si>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</si>
  <si>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</si>
  <si>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</si>
  <si>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</si>
  <si>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</si>
  <si>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</si>
  <si>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</si>
  <si>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</si>
  <si>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</si>
  <si>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</si>
  <si>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</si>
  <si>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</si>
  <si>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</si>
  <si>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</si>
  <si>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</si>
  <si>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</si>
  <si>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</si>
  <si>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</si>
  <si>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</si>
  <si>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</si>
  <si>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</si>
  <si>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</si>
  <si>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</si>
  <si>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</si>
  <si>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</si>
  <si>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</si>
  <si>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</si>
  <si>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</si>
  <si>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</si>
  <si>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</si>
  <si>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</si>
  <si>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</si>
  <si>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</si>
  <si>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</si>
  <si>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</si>
  <si>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</si>
  <si>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</si>
  <si>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</si>
  <si>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</si>
  <si>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</si>
  <si>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</si>
  <si>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</si>
  <si>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</si>
  <si>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</si>
  <si>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</si>
  <si>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</si>
  <si>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</si>
  <si>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</si>
  <si>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</si>
  <si>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</si>
  <si>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</si>
  <si>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</si>
  <si>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</si>
  <si>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</si>
  <si>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</si>
  <si>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</si>
  <si>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</si>
  <si>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</si>
  <si>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</si>
  <si>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</si>
  <si>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</si>
  <si>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</si>
  <si>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</si>
  <si>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</si>
  <si>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</si>
  <si>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</si>
  <si>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</si>
  <si>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</si>
  <si>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</si>
  <si>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</si>
  <si>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</si>
  <si>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</si>
  <si>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</si>
  <si>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</si>
  <si>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</si>
  <si>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</si>
  <si>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</si>
  <si>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</si>
  <si>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</si>
  <si>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</si>
  <si>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</si>
  <si>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</si>
  <si>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</si>
  <si>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</si>
  <si>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</si>
  <si>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</si>
  <si>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</si>
  <si>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</si>
  <si>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</si>
  <si>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</si>
  <si>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</si>
  <si>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</si>
  <si>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</si>
  <si>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</si>
  <si>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</si>
  <si>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</si>
  <si>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</si>
  <si>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</si>
  <si>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</si>
  <si>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</si>
  <si>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</si>
  <si>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Sl No.</t>
  </si>
  <si>
    <t>Number of Items</t>
  </si>
  <si>
    <t>Average of Rating</t>
  </si>
  <si>
    <t>KPIS</t>
  </si>
  <si>
    <t>Total Sales</t>
  </si>
  <si>
    <t>Avg Sales</t>
  </si>
  <si>
    <t>No of Items</t>
  </si>
  <si>
    <t>Avg Rating</t>
  </si>
  <si>
    <t>KPI's Requirment</t>
  </si>
  <si>
    <t>Row Labels</t>
  </si>
  <si>
    <t>Grand Total</t>
  </si>
  <si>
    <t>Total Sales by Fat Content</t>
  </si>
  <si>
    <t>Total Sales by Item Type</t>
  </si>
  <si>
    <t>Column Labels</t>
  </si>
  <si>
    <t>Fat Content by Outlet for Total Sales</t>
  </si>
  <si>
    <t>Total Sales by Outlet Establishment</t>
  </si>
  <si>
    <t>Sum of Total Sales</t>
  </si>
  <si>
    <t>Sales by Outlet Size</t>
  </si>
  <si>
    <t>Outlet Location</t>
  </si>
  <si>
    <t>Sales By Outlet Location</t>
  </si>
  <si>
    <t>Average of Total Sales</t>
  </si>
  <si>
    <t>Count of Sl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</si>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</sst>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25" x14ac:knownFonts="1">
    <font>
      <sz val="12"/>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0"/>
      <color theme="1"/>
      <name val="Montserrat SemiBold"/>
    </font>
    <font>
      <b/>
      <sz val="20"/>
      <color theme="1"/>
      <name val="Montserrat SemiBold"/>
    </font>
    <font>
      <b/>
      <sz val="18"/>
      <color theme="1"/>
      <name val="Montserrat SemiBold"/>
    </font>
    <font>
      <sz val="16"/>
      <color theme="1"/>
      <name val="Montserrat SemiBold"/>
    </font>
    <font>
      <b/>
      <sz val="12"/>
      <color theme="1"/>
      <name val="Montserrat SemiBold"/>
    </font>
    <font>
      <sz val="12"/>
      <color theme="1"/>
      <name val="Montserrat SemiBold"/>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D20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4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 fillId="0" borderId="0"/>
  </cellStyleXfs>
  <cellXfs count="52">
    <xf numFmtId="0" fontId="0" fillId="0" borderId="0" xfId="0"/>
    <xf numFmtId="0" fontId="0" fillId="0" borderId="13" xfId="0" applyBorder="1"/>
    <xf numFmtId="0" fontId="0" fillId="0" borderId="14" xfId="0" applyBorder="1"/>
    <xf numFmtId="0" fontId="0" fillId="0" borderId="16" xfId="0" applyBorder="1"/>
    <xf numFmtId="0" fontId="0" fillId="0" borderId="17" xfId="0" applyBorder="1"/>
    <xf numFmtId="0" fontId="0" fillId="33" borderId="12" xfId="0" applyFill="1" applyBorder="1"/>
    <xf numFmtId="164" fontId="0" fillId="0" borderId="16" xfId="0" applyNumberFormat="1" applyBorder="1"/>
    <xf numFmtId="165" fontId="0" fillId="0" borderId="16" xfId="0" applyNumberFormat="1" applyBorder="1"/>
    <xf numFmtId="166" fontId="0" fillId="0" borderId="15" xfId="0" applyNumberFormat="1" applyBorder="1"/>
    <xf numFmtId="0" fontId="0" fillId="0" borderId="15" xfId="0" applyBorder="1"/>
    <xf numFmtId="167" fontId="0" fillId="0" borderId="14" xfId="0" applyNumberFormat="1" applyBorder="1"/>
    <xf numFmtId="167" fontId="0" fillId="0" borderId="17" xfId="0" applyNumberFormat="1" applyBorder="1"/>
    <xf numFmtId="167" fontId="0" fillId="0" borderId="20" xfId="0" applyNumberFormat="1" applyBorder="1"/>
    <xf numFmtId="167" fontId="0" fillId="0" borderId="19" xfId="0" applyNumberFormat="1" applyBorder="1"/>
    <xf numFmtId="0" fontId="0" fillId="0" borderId="19" xfId="0" pivotButton="1" applyBorder="1"/>
    <xf numFmtId="0" fontId="0" fillId="0" borderId="19" xfId="0" applyBorder="1" applyAlignment="1">
      <alignment horizontal="left"/>
    </xf>
    <xf numFmtId="0" fontId="0" fillId="0" borderId="19" xfId="0" applyBorder="1"/>
    <xf numFmtId="167" fontId="0" fillId="0" borderId="13" xfId="0" applyNumberFormat="1" applyBorder="1"/>
    <xf numFmtId="167" fontId="0" fillId="0" borderId="15" xfId="0" applyNumberFormat="1" applyBorder="1"/>
    <xf numFmtId="0" fontId="0" fillId="0" borderId="20" xfId="0" applyBorder="1" applyAlignment="1">
      <alignment horizontal="left"/>
    </xf>
    <xf numFmtId="0" fontId="0" fillId="0" borderId="18" xfId="0" applyBorder="1"/>
    <xf numFmtId="0" fontId="0" fillId="0" borderId="18" xfId="0" pivotButton="1" applyBorder="1"/>
    <xf numFmtId="0" fontId="0" fillId="0" borderId="21" xfId="0" applyBorder="1" applyAlignment="1">
      <alignment horizontal="left"/>
    </xf>
    <xf numFmtId="0" fontId="0" fillId="0" borderId="22" xfId="0" applyBorder="1"/>
    <xf numFmtId="0" fontId="0" fillId="0" borderId="23" xfId="0" applyBorder="1"/>
    <xf numFmtId="167" fontId="0" fillId="0" borderId="10" xfId="0" applyNumberFormat="1" applyBorder="1"/>
    <xf numFmtId="167" fontId="0" fillId="0" borderId="12" xfId="0" applyNumberFormat="1" applyBorder="1"/>
    <xf numFmtId="167" fontId="0" fillId="0" borderId="21" xfId="0" applyNumberFormat="1" applyBorder="1"/>
    <xf numFmtId="0" fontId="23" fillId="33" borderId="10" xfId="0" applyFont="1" applyFill="1" applyBorder="1"/>
    <xf numFmtId="0" fontId="24" fillId="33" borderId="11" xfId="0" applyFont="1" applyFill="1" applyBorder="1"/>
    <xf numFmtId="0" fontId="0" fillId="33" borderId="11" xfId="0" applyFill="1" applyBorder="1"/>
    <xf numFmtId="0" fontId="24" fillId="33" borderId="10" xfId="0" applyFont="1" applyFill="1" applyBorder="1"/>
    <xf numFmtId="167" fontId="0" fillId="0" borderId="0" xfId="0" applyNumberFormat="1"/>
    <xf numFmtId="168" fontId="0" fillId="0" borderId="21" xfId="0" applyNumberFormat="1" applyBorder="1"/>
    <xf numFmtId="168" fontId="0" fillId="0" borderId="20" xfId="0" applyNumberFormat="1" applyBorder="1"/>
    <xf numFmtId="168" fontId="0" fillId="0" borderId="19" xfId="0" applyNumberFormat="1" applyBorder="1"/>
    <xf numFmtId="1" fontId="0" fillId="0" borderId="21" xfId="0" applyNumberFormat="1" applyBorder="1"/>
    <xf numFmtId="1" fontId="0" fillId="0" borderId="20" xfId="0" applyNumberFormat="1" applyBorder="1"/>
    <xf numFmtId="1" fontId="0" fillId="0" borderId="19" xfId="0" applyNumberFormat="1" applyBorder="1"/>
    <xf numFmtId="0" fontId="22" fillId="33" borderId="10" xfId="0" applyFont="1" applyFill="1" applyBorder="1" applyAlignment="1">
      <alignment horizontal="center"/>
    </xf>
    <xf numFmtId="0" fontId="22" fillId="33" borderId="11" xfId="0" applyFont="1" applyFill="1" applyBorder="1" applyAlignment="1">
      <alignment horizontal="center"/>
    </xf>
    <xf numFmtId="0" fontId="22" fillId="33" borderId="12" xfId="0" applyFont="1" applyFill="1" applyBorder="1" applyAlignment="1">
      <alignment horizontal="center"/>
    </xf>
    <xf numFmtId="0" fontId="20" fillId="33" borderId="10" xfId="0" applyFont="1" applyFill="1" applyBorder="1" applyAlignment="1">
      <alignment horizontal="center"/>
    </xf>
    <xf numFmtId="0" fontId="19" fillId="33" borderId="11" xfId="0" applyFont="1" applyFill="1" applyBorder="1" applyAlignment="1">
      <alignment horizontal="center"/>
    </xf>
    <xf numFmtId="0" fontId="23" fillId="33" borderId="10" xfId="0" applyFont="1" applyFill="1" applyBorder="1" applyAlignment="1">
      <alignment horizontal="center"/>
    </xf>
    <xf numFmtId="0" fontId="24" fillId="33" borderId="11" xfId="0" applyFont="1" applyFill="1" applyBorder="1" applyAlignment="1">
      <alignment horizontal="center"/>
    </xf>
    <xf numFmtId="0" fontId="24" fillId="33" borderId="12" xfId="0" applyFont="1" applyFill="1" applyBorder="1" applyAlignment="1">
      <alignment horizontal="center"/>
    </xf>
    <xf numFmtId="0" fontId="21" fillId="33" borderId="10" xfId="0" applyFont="1" applyFill="1" applyBorder="1" applyAlignment="1">
      <alignment horizontal="center"/>
    </xf>
    <xf numFmtId="0" fontId="21" fillId="33" borderId="11" xfId="0" applyFont="1" applyFill="1" applyBorder="1" applyAlignment="1">
      <alignment horizontal="center"/>
    </xf>
    <xf numFmtId="0" fontId="21" fillId="33" borderId="12" xfId="0" applyFont="1" applyFill="1" applyBorder="1" applyAlignment="1">
      <alignment horizontal="center"/>
    </xf>
    <xf numFmtId="0" fontId="0" fillId="0" borderId="0" xfId="0" applyBorder="1"/>
    <xf numFmtId="0" fontId="0" fillId="0" borderId="0" xfId="0" applyNumberForma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DA398F31-E210-4986-9726-9C095491236A}"/>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86">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ys" pivot="0" table="0" count="10" xr9:uid="{374161DF-8BC3-49D6-BB32-8FB85D585A93}">
      <tableStyleElement type="wholeTable" dxfId="1"/>
      <tableStyleElement type="headerRow" dxfId="0"/>
    </tableStyle>
  </tableStyles>
  <colors>
    <mruColors>
      <color rgb="FF108000"/>
      <color rgb="FFDD115E"/>
      <color rgb="FF100D83"/>
      <color rgb="FF7417DB"/>
      <color rgb="FF34E89E"/>
      <color rgb="FF0F3443"/>
      <color rgb="FF7F7FD5"/>
      <color rgb="FF91EAE4"/>
      <color rgb="FFD5D9DC"/>
      <color rgb="FF1A5276"/>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y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Edited.xlsx]Sheets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0D-4EA4-A377-38A5CE5E3B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0D-4EA4-A377-38A5CE5E3B37}"/>
              </c:ext>
            </c:extLst>
          </c:dPt>
          <c:cat>
            <c:strRef>
              <c:f>'Sheets Design'!$A$17:$A$19</c:f>
              <c:strCache>
                <c:ptCount val="2"/>
                <c:pt idx="0">
                  <c:v>Low Fat</c:v>
                </c:pt>
                <c:pt idx="1">
                  <c:v>Regular</c:v>
                </c:pt>
              </c:strCache>
            </c:strRef>
          </c:cat>
          <c:val>
            <c:numRef>
              <c:f>'Sheets Design'!$B$17:$B$19</c:f>
              <c:numCache>
                <c:formatCode>"$"0.0,"K"</c:formatCode>
                <c:ptCount val="2"/>
                <c:pt idx="0">
                  <c:v>776319.68840000057</c:v>
                </c:pt>
                <c:pt idx="1">
                  <c:v>425361.8043999995</c:v>
                </c:pt>
              </c:numCache>
            </c:numRef>
          </c:val>
          <c:extLst>
            <c:ext xmlns:c16="http://schemas.microsoft.com/office/drawing/2014/chart" uri="{C3380CC4-5D6E-409C-BE32-E72D297353CC}">
              <c16:uniqueId val="{00000000-286F-418D-A1E2-CEB32ACDB41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Edited.xlsx]Sheets Design!PivotTable4</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'Sheets Design'!$B$27:$B$28</c:f>
              <c:strCache>
                <c:ptCount val="1"/>
                <c:pt idx="0">
                  <c:v>Regular</c:v>
                </c:pt>
              </c:strCache>
            </c:strRef>
          </c:tx>
          <c:spPr>
            <a:solidFill>
              <a:schemeClr val="accent1"/>
            </a:solidFill>
            <a:ln>
              <a:noFill/>
            </a:ln>
            <a:effectLst/>
          </c:spPr>
          <c:invertIfNegative val="0"/>
          <c:cat>
            <c:strRef>
              <c:f>'Sheets Design'!$A$29:$A$31</c:f>
              <c:strCache>
                <c:ptCount val="3"/>
                <c:pt idx="0">
                  <c:v>Tier 1</c:v>
                </c:pt>
                <c:pt idx="1">
                  <c:v>Tier 2</c:v>
                </c:pt>
                <c:pt idx="2">
                  <c:v>Tier 3</c:v>
                </c:pt>
              </c:strCache>
            </c:strRef>
          </c:cat>
          <c:val>
            <c:numRef>
              <c:f>'Sheets Design'!$B$29:$B$31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5210-4D85-B4D4-25CFBFEB189A}"/>
            </c:ext>
          </c:extLst>
        </c:ser>
        <c:ser>
          <c:idx val="1"/>
          <c:order val="1"/>
          <c:tx>
            <c:strRef>
              <c:f>'Sheets Design'!$C$27:$C$28</c:f>
              <c:strCache>
                <c:ptCount val="1"/>
                <c:pt idx="0">
                  <c:v>Low Fat</c:v>
                </c:pt>
              </c:strCache>
            </c:strRef>
          </c:tx>
          <c:spPr>
            <a:solidFill>
              <a:schemeClr val="accent2"/>
            </a:solidFill>
            <a:ln>
              <a:noFill/>
            </a:ln>
            <a:effectLst/>
          </c:spPr>
          <c:invertIfNegative val="0"/>
          <c:cat>
            <c:strRef>
              <c:f>'Sheets Design'!$A$29:$A$31</c:f>
              <c:strCache>
                <c:ptCount val="3"/>
                <c:pt idx="0">
                  <c:v>Tier 1</c:v>
                </c:pt>
                <c:pt idx="1">
                  <c:v>Tier 2</c:v>
                </c:pt>
                <c:pt idx="2">
                  <c:v>Tier 3</c:v>
                </c:pt>
              </c:strCache>
            </c:strRef>
          </c:cat>
          <c:val>
            <c:numRef>
              <c:f>'Sheets Design'!$C$29:$C$31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80CB-408A-8870-DC7ADBD0BB36}"/>
            </c:ext>
          </c:extLst>
        </c:ser>
        <c:dLbls>
          <c:showLegendKey val="0"/>
          <c:showVal val="0"/>
          <c:showCatName val="0"/>
          <c:showSerName val="0"/>
          <c:showPercent val="0"/>
          <c:showBubbleSize val="0"/>
        </c:dLbls>
        <c:gapWidth val="182"/>
        <c:axId val="289620080"/>
        <c:axId val="289610000"/>
      </c:barChart>
      <c:catAx>
        <c:axId val="2896200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610000"/>
        <c:crosses val="autoZero"/>
        <c:auto val="1"/>
        <c:lblAlgn val="ctr"/>
        <c:lblOffset val="100"/>
        <c:noMultiLvlLbl val="0"/>
      </c:catAx>
      <c:valAx>
        <c:axId val="289610000"/>
        <c:scaling>
          <c:orientation val="minMax"/>
        </c:scaling>
        <c:delete val="1"/>
        <c:axPos val="b"/>
        <c:numFmt formatCode="&quot;$&quot;0.0,&quot;K&quot;" sourceLinked="1"/>
        <c:majorTickMark val="out"/>
        <c:minorTickMark val="none"/>
        <c:tickLblPos val="nextTo"/>
        <c:crossAx val="289620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Edited.xlsx]Sheets Design!PivotTable6</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Design'!$B$40</c:f>
              <c:strCache>
                <c:ptCount val="1"/>
                <c:pt idx="0">
                  <c:v>Total</c:v>
                </c:pt>
              </c:strCache>
            </c:strRef>
          </c:tx>
          <c:spPr>
            <a:solidFill>
              <a:schemeClr val="accent1"/>
            </a:solidFill>
            <a:ln>
              <a:noFill/>
            </a:ln>
            <a:effectLst/>
          </c:spPr>
          <c:invertIfNegative val="0"/>
          <c:cat>
            <c:strRef>
              <c:f>'Sheets Design'!$A$41:$A$56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Design'!$B$41:$B$56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A38-4CE5-82BF-F5FA64250044}"/>
            </c:ext>
          </c:extLst>
        </c:ser>
        <c:dLbls>
          <c:showLegendKey val="0"/>
          <c:showVal val="0"/>
          <c:showCatName val="0"/>
          <c:showSerName val="0"/>
          <c:showPercent val="0"/>
          <c:showBubbleSize val="0"/>
        </c:dLbls>
        <c:gapWidth val="182"/>
        <c:axId val="289631120"/>
        <c:axId val="289625360"/>
      </c:barChart>
      <c:catAx>
        <c:axId val="289631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625360"/>
        <c:crosses val="autoZero"/>
        <c:auto val="1"/>
        <c:lblAlgn val="ctr"/>
        <c:lblOffset val="100"/>
        <c:noMultiLvlLbl val="0"/>
      </c:catAx>
      <c:valAx>
        <c:axId val="289625360"/>
        <c:scaling>
          <c:orientation val="minMax"/>
        </c:scaling>
        <c:delete val="1"/>
        <c:axPos val="b"/>
        <c:numFmt formatCode="&quot;$&quot;0.0,&quot;K&quot;" sourceLinked="1"/>
        <c:majorTickMark val="none"/>
        <c:minorTickMark val="none"/>
        <c:tickLblPos val="nextTo"/>
        <c:crossAx val="28963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Edited.xlsx]Sheets Design!PivotTable7</c:name>
    <c:fmtId val="2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Design'!$B$61</c:f>
              <c:strCache>
                <c:ptCount val="1"/>
                <c:pt idx="0">
                  <c:v>Total</c:v>
                </c:pt>
              </c:strCache>
            </c:strRef>
          </c:tx>
          <c:spPr>
            <a:solidFill>
              <a:schemeClr val="accent1"/>
            </a:solidFill>
            <a:ln>
              <a:noFill/>
            </a:ln>
            <a:effectLst/>
          </c:spPr>
          <c:cat>
            <c:strRef>
              <c:f>'Sheets Design'!$A$62:$A$70</c:f>
              <c:strCache>
                <c:ptCount val="9"/>
                <c:pt idx="0">
                  <c:v>2011</c:v>
                </c:pt>
                <c:pt idx="1">
                  <c:v>2012</c:v>
                </c:pt>
                <c:pt idx="2">
                  <c:v>2014</c:v>
                </c:pt>
                <c:pt idx="3">
                  <c:v>2015</c:v>
                </c:pt>
                <c:pt idx="4">
                  <c:v>2016</c:v>
                </c:pt>
                <c:pt idx="5">
                  <c:v>2017</c:v>
                </c:pt>
                <c:pt idx="6">
                  <c:v>2018</c:v>
                </c:pt>
                <c:pt idx="7">
                  <c:v>2020</c:v>
                </c:pt>
                <c:pt idx="8">
                  <c:v>2022</c:v>
                </c:pt>
              </c:strCache>
            </c:strRef>
          </c:cat>
          <c:val>
            <c:numRef>
              <c:f>'Sheets Design'!$B$62:$B$70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FA5-441D-B631-4CD112BE36B3}"/>
            </c:ext>
          </c:extLst>
        </c:ser>
        <c:dLbls>
          <c:showLegendKey val="0"/>
          <c:showVal val="0"/>
          <c:showCatName val="0"/>
          <c:showSerName val="0"/>
          <c:showPercent val="0"/>
          <c:showBubbleSize val="0"/>
        </c:dLbls>
        <c:axId val="420284816"/>
        <c:axId val="420269936"/>
      </c:areaChart>
      <c:catAx>
        <c:axId val="420284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269936"/>
        <c:crosses val="autoZero"/>
        <c:auto val="1"/>
        <c:lblAlgn val="ctr"/>
        <c:lblOffset val="100"/>
        <c:noMultiLvlLbl val="0"/>
      </c:catAx>
      <c:valAx>
        <c:axId val="4202699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28481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Edited.xlsx]Sheets Design!PivotTable5</c:name>
    <c:fmtId val="4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Design'!$B$78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E4-41EA-BA8A-3110701992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E4-41EA-BA8A-3110701992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E4-41EA-BA8A-311070199235}"/>
              </c:ext>
            </c:extLst>
          </c:dPt>
          <c:cat>
            <c:strRef>
              <c:f>'Sheets Design'!$A$79:$A$81</c:f>
              <c:strCache>
                <c:ptCount val="3"/>
                <c:pt idx="0">
                  <c:v>High</c:v>
                </c:pt>
                <c:pt idx="1">
                  <c:v>Medium</c:v>
                </c:pt>
                <c:pt idx="2">
                  <c:v>Small</c:v>
                </c:pt>
              </c:strCache>
            </c:strRef>
          </c:cat>
          <c:val>
            <c:numRef>
              <c:f>'Sheets Design'!$B$79:$B$81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B79-448F-9B8E-03DB7163235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Edited.xlsx]Sheets Design!PivotTable3</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Design'!$B$109</c:f>
              <c:strCache>
                <c:ptCount val="1"/>
                <c:pt idx="0">
                  <c:v>Total</c:v>
                </c:pt>
              </c:strCache>
            </c:strRef>
          </c:tx>
          <c:spPr>
            <a:solidFill>
              <a:schemeClr val="accent1"/>
            </a:solidFill>
            <a:ln>
              <a:noFill/>
            </a:ln>
            <a:effectLst/>
          </c:spPr>
          <c:invertIfNegative val="0"/>
          <c:cat>
            <c:strRef>
              <c:f>'Sheets Design'!$A$110:$A$113</c:f>
              <c:strCache>
                <c:ptCount val="4"/>
                <c:pt idx="0">
                  <c:v>Grocery Store</c:v>
                </c:pt>
                <c:pt idx="1">
                  <c:v>Supermarket Type3</c:v>
                </c:pt>
                <c:pt idx="2">
                  <c:v>Supermarket Type2</c:v>
                </c:pt>
                <c:pt idx="3">
                  <c:v>Supermarket Type1</c:v>
                </c:pt>
              </c:strCache>
            </c:strRef>
          </c:cat>
          <c:val>
            <c:numRef>
              <c:f>'Sheets Design'!$B$110:$B$113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746-4C62-A770-820242AD7F80}"/>
            </c:ext>
          </c:extLst>
        </c:ser>
        <c:dLbls>
          <c:showLegendKey val="0"/>
          <c:showVal val="0"/>
          <c:showCatName val="0"/>
          <c:showSerName val="0"/>
          <c:showPercent val="0"/>
          <c:showBubbleSize val="0"/>
        </c:dLbls>
        <c:gapWidth val="182"/>
        <c:axId val="1914984095"/>
        <c:axId val="1914986495"/>
      </c:barChart>
      <c:catAx>
        <c:axId val="1914984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914986495"/>
        <c:crosses val="autoZero"/>
        <c:auto val="1"/>
        <c:lblAlgn val="ctr"/>
        <c:lblOffset val="100"/>
        <c:noMultiLvlLbl val="0"/>
      </c:catAx>
      <c:valAx>
        <c:axId val="1914986495"/>
        <c:scaling>
          <c:orientation val="minMax"/>
        </c:scaling>
        <c:delete val="1"/>
        <c:axPos val="b"/>
        <c:numFmt formatCode="&quot;$&quot;0.0,&quot;K&quot;" sourceLinked="1"/>
        <c:majorTickMark val="none"/>
        <c:minorTickMark val="none"/>
        <c:tickLblPos val="nextTo"/>
        <c:crossAx val="1914984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Edited.xlsx]Sheets Design!PivotTable9</c:name>
    <c:fmtId val="5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Design'!$B$120</c:f>
              <c:strCache>
                <c:ptCount val="1"/>
                <c:pt idx="0">
                  <c:v>Total</c:v>
                </c:pt>
              </c:strCache>
            </c:strRef>
          </c:tx>
          <c:spPr>
            <a:solidFill>
              <a:schemeClr val="accent1"/>
            </a:solidFill>
            <a:ln>
              <a:noFill/>
            </a:ln>
            <a:effectLst/>
          </c:spPr>
          <c:invertIfNegative val="0"/>
          <c:cat>
            <c:strRef>
              <c:f>'Sheets Design'!$A$121:$A$124</c:f>
              <c:strCache>
                <c:ptCount val="4"/>
                <c:pt idx="0">
                  <c:v>Grocery Store</c:v>
                </c:pt>
                <c:pt idx="1">
                  <c:v>Supermarket Type3</c:v>
                </c:pt>
                <c:pt idx="2">
                  <c:v>Supermarket Type2</c:v>
                </c:pt>
                <c:pt idx="3">
                  <c:v>Supermarket Type1</c:v>
                </c:pt>
              </c:strCache>
            </c:strRef>
          </c:cat>
          <c:val>
            <c:numRef>
              <c:f>'Sheets Design'!$B$121:$B$124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895-4086-A401-6B0BA759DF6D}"/>
            </c:ext>
          </c:extLst>
        </c:ser>
        <c:dLbls>
          <c:showLegendKey val="0"/>
          <c:showVal val="0"/>
          <c:showCatName val="0"/>
          <c:showSerName val="0"/>
          <c:showPercent val="0"/>
          <c:showBubbleSize val="0"/>
        </c:dLbls>
        <c:gapWidth val="182"/>
        <c:axId val="15236031"/>
        <c:axId val="15238431"/>
      </c:barChart>
      <c:catAx>
        <c:axId val="15236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8431"/>
        <c:crosses val="autoZero"/>
        <c:auto val="1"/>
        <c:lblAlgn val="ctr"/>
        <c:lblOffset val="100"/>
        <c:noMultiLvlLbl val="0"/>
      </c:catAx>
      <c:valAx>
        <c:axId val="15238431"/>
        <c:scaling>
          <c:orientation val="minMax"/>
        </c:scaling>
        <c:delete val="1"/>
        <c:axPos val="b"/>
        <c:numFmt formatCode="\$0" sourceLinked="1"/>
        <c:majorTickMark val="none"/>
        <c:minorTickMark val="none"/>
        <c:tickLblPos val="nextTo"/>
        <c:crossAx val="1523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Edited.xlsx]Sheets Design!PivotTable10</c:name>
    <c:fmtId val="6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Design'!$B$129</c:f>
              <c:strCache>
                <c:ptCount val="1"/>
                <c:pt idx="0">
                  <c:v>Total</c:v>
                </c:pt>
              </c:strCache>
            </c:strRef>
          </c:tx>
          <c:spPr>
            <a:solidFill>
              <a:schemeClr val="accent1"/>
            </a:solidFill>
            <a:ln>
              <a:noFill/>
            </a:ln>
            <a:effectLst/>
          </c:spPr>
          <c:invertIfNegative val="0"/>
          <c:cat>
            <c:strRef>
              <c:f>'Sheets Design'!$A$130:$A$133</c:f>
              <c:strCache>
                <c:ptCount val="4"/>
                <c:pt idx="0">
                  <c:v>Grocery Store</c:v>
                </c:pt>
                <c:pt idx="1">
                  <c:v>Supermarket Type3</c:v>
                </c:pt>
                <c:pt idx="2">
                  <c:v>Supermarket Type2</c:v>
                </c:pt>
                <c:pt idx="3">
                  <c:v>Supermarket Type1</c:v>
                </c:pt>
              </c:strCache>
            </c:strRef>
          </c:cat>
          <c:val>
            <c:numRef>
              <c:f>'Sheets Design'!$B$130:$B$133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768-4EF7-AC73-309333FF331E}"/>
            </c:ext>
          </c:extLst>
        </c:ser>
        <c:dLbls>
          <c:showLegendKey val="0"/>
          <c:showVal val="0"/>
          <c:showCatName val="0"/>
          <c:showSerName val="0"/>
          <c:showPercent val="0"/>
          <c:showBubbleSize val="0"/>
        </c:dLbls>
        <c:gapWidth val="182"/>
        <c:axId val="1131894864"/>
        <c:axId val="1131907824"/>
      </c:barChart>
      <c:catAx>
        <c:axId val="1131894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907824"/>
        <c:crosses val="autoZero"/>
        <c:auto val="1"/>
        <c:lblAlgn val="ctr"/>
        <c:lblOffset val="100"/>
        <c:noMultiLvlLbl val="0"/>
      </c:catAx>
      <c:valAx>
        <c:axId val="1131907824"/>
        <c:scaling>
          <c:orientation val="minMax"/>
        </c:scaling>
        <c:delete val="1"/>
        <c:axPos val="b"/>
        <c:numFmt formatCode="0" sourceLinked="1"/>
        <c:majorTickMark val="none"/>
        <c:minorTickMark val="none"/>
        <c:tickLblPos val="nextTo"/>
        <c:crossAx val="113189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Edited.xlsx]Sheets Design!PivotTable2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0070C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1C40F"/>
          </a:solidFill>
          <a:ln w="19050">
            <a:solidFill>
              <a:schemeClr val="lt1"/>
            </a:solidFill>
          </a:ln>
          <a:effectLst/>
        </c:spPr>
        <c:dLbl>
          <c:idx val="0"/>
          <c:layout>
            <c:manualLayout>
              <c:x val="0.10444002246258272"/>
              <c:y val="0.13491210265383494"/>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835460069444445"/>
                  <c:h val="0.17374466788543572"/>
                </c:manualLayout>
              </c15:layout>
            </c:ext>
          </c:extLst>
        </c:dLbl>
      </c:pivotFmt>
      <c:pivotFmt>
        <c:idx val="6"/>
        <c:spPr>
          <a:solidFill>
            <a:srgbClr val="548235"/>
          </a:solidFill>
          <a:ln w="19050">
            <a:solidFill>
              <a:schemeClr val="lt1"/>
            </a:solidFill>
          </a:ln>
          <a:effectLst/>
        </c:spPr>
        <c:dLbl>
          <c:idx val="0"/>
          <c:layout>
            <c:manualLayout>
              <c:x val="-8.5440828185658124E-2"/>
              <c:y val="-0.1424088655584718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702690972222224"/>
                  <c:h val="0.19954194596790573"/>
                </c:manualLayout>
              </c15:layout>
            </c:ext>
          </c:extLst>
        </c:dLbl>
      </c:pivotFmt>
    </c:pivotFmts>
    <c:plotArea>
      <c:layout>
        <c:manualLayout>
          <c:layoutTarget val="inner"/>
          <c:xMode val="edge"/>
          <c:yMode val="edge"/>
          <c:x val="0.18571835502274744"/>
          <c:y val="0.15566287547389909"/>
          <c:w val="0.63131617712885868"/>
          <c:h val="0.72390037911927674"/>
        </c:manualLayout>
      </c:layout>
      <c:doughnutChart>
        <c:varyColors val="1"/>
        <c:ser>
          <c:idx val="0"/>
          <c:order val="0"/>
          <c:tx>
            <c:strRef>
              <c:f>'Sheets Design'!$B$16</c:f>
              <c:strCache>
                <c:ptCount val="1"/>
                <c:pt idx="0">
                  <c:v>Total</c:v>
                </c:pt>
              </c:strCache>
            </c:strRef>
          </c:tx>
          <c:spPr>
            <a:solidFill>
              <a:srgbClr val="0070C0"/>
            </a:solidFill>
          </c:spPr>
          <c:dPt>
            <c:idx val="0"/>
            <c:bubble3D val="0"/>
            <c:spPr>
              <a:solidFill>
                <a:srgbClr val="F1C40F"/>
              </a:solidFill>
              <a:ln w="19050">
                <a:solidFill>
                  <a:schemeClr val="lt1"/>
                </a:solidFill>
              </a:ln>
              <a:effectLst/>
            </c:spPr>
            <c:extLst>
              <c:ext xmlns:c16="http://schemas.microsoft.com/office/drawing/2014/chart" uri="{C3380CC4-5D6E-409C-BE32-E72D297353CC}">
                <c16:uniqueId val="{00000001-E7D6-41F9-B322-A230EEE5BE3A}"/>
              </c:ext>
            </c:extLst>
          </c:dPt>
          <c:dPt>
            <c:idx val="1"/>
            <c:bubble3D val="0"/>
            <c:spPr>
              <a:solidFill>
                <a:srgbClr val="548235"/>
              </a:solidFill>
              <a:ln w="19050">
                <a:solidFill>
                  <a:schemeClr val="lt1"/>
                </a:solidFill>
              </a:ln>
              <a:effectLst/>
            </c:spPr>
            <c:extLst>
              <c:ext xmlns:c16="http://schemas.microsoft.com/office/drawing/2014/chart" uri="{C3380CC4-5D6E-409C-BE32-E72D297353CC}">
                <c16:uniqueId val="{00000003-E7D6-41F9-B322-A230EEE5BE3A}"/>
              </c:ext>
            </c:extLst>
          </c:dPt>
          <c:dLbls>
            <c:dLbl>
              <c:idx val="0"/>
              <c:layout>
                <c:manualLayout>
                  <c:x val="0.10444002246258272"/>
                  <c:y val="0.13491210265383494"/>
                </c:manualLayout>
              </c:layout>
              <c:showLegendKey val="0"/>
              <c:showVal val="1"/>
              <c:showCatName val="0"/>
              <c:showSerName val="0"/>
              <c:showPercent val="1"/>
              <c:showBubbleSize val="0"/>
              <c:extLst>
                <c:ext xmlns:c15="http://schemas.microsoft.com/office/drawing/2012/chart" uri="{CE6537A1-D6FC-4f65-9D91-7224C49458BB}">
                  <c15:layout>
                    <c:manualLayout>
                      <c:w val="0.27835460069444445"/>
                      <c:h val="0.17374466788543572"/>
                    </c:manualLayout>
                  </c15:layout>
                </c:ext>
                <c:ext xmlns:c16="http://schemas.microsoft.com/office/drawing/2014/chart" uri="{C3380CC4-5D6E-409C-BE32-E72D297353CC}">
                  <c16:uniqueId val="{00000001-E7D6-41F9-B322-A230EEE5BE3A}"/>
                </c:ext>
              </c:extLst>
            </c:dLbl>
            <c:dLbl>
              <c:idx val="1"/>
              <c:layout>
                <c:manualLayout>
                  <c:x val="-8.5440828185658124E-2"/>
                  <c:y val="-0.1424088655584718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702690972222224"/>
                      <c:h val="0.19954194596790573"/>
                    </c:manualLayout>
                  </c15:layout>
                </c:ext>
                <c:ext xmlns:c16="http://schemas.microsoft.com/office/drawing/2014/chart" uri="{C3380CC4-5D6E-409C-BE32-E72D297353CC}">
                  <c16:uniqueId val="{00000003-E7D6-41F9-B322-A230EEE5BE3A}"/>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Design'!$A$17:$A$19</c:f>
              <c:strCache>
                <c:ptCount val="2"/>
                <c:pt idx="0">
                  <c:v>Low Fat</c:v>
                </c:pt>
                <c:pt idx="1">
                  <c:v>Regular</c:v>
                </c:pt>
              </c:strCache>
            </c:strRef>
          </c:cat>
          <c:val>
            <c:numRef>
              <c:f>'Sheets Design'!$B$17:$B$19</c:f>
              <c:numCache>
                <c:formatCode>"$"0.0,"K"</c:formatCode>
                <c:ptCount val="2"/>
                <c:pt idx="0">
                  <c:v>776319.68840000057</c:v>
                </c:pt>
                <c:pt idx="1">
                  <c:v>425361.8043999995</c:v>
                </c:pt>
              </c:numCache>
            </c:numRef>
          </c:val>
          <c:extLst>
            <c:ext xmlns:c16="http://schemas.microsoft.com/office/drawing/2014/chart" uri="{C3380CC4-5D6E-409C-BE32-E72D297353CC}">
              <c16:uniqueId val="{00000004-E7D6-41F9-B322-A230EEE5BE3A}"/>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Edited.xlsx]Sheets Design!PivotTable4</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D115E"/>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19936954291861"/>
          <c:y val="0.1806673724587391"/>
          <c:w val="0.83880063045708142"/>
          <c:h val="0.76066593623766354"/>
        </c:manualLayout>
      </c:layout>
      <c:barChart>
        <c:barDir val="bar"/>
        <c:grouping val="clustered"/>
        <c:varyColors val="0"/>
        <c:ser>
          <c:idx val="0"/>
          <c:order val="0"/>
          <c:tx>
            <c:strRef>
              <c:f>'Sheets Design'!$B$27:$B$28</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Design'!$A$29:$A$31</c:f>
              <c:strCache>
                <c:ptCount val="3"/>
                <c:pt idx="0">
                  <c:v>Tier 1</c:v>
                </c:pt>
                <c:pt idx="1">
                  <c:v>Tier 2</c:v>
                </c:pt>
                <c:pt idx="2">
                  <c:v>Tier 3</c:v>
                </c:pt>
              </c:strCache>
            </c:strRef>
          </c:cat>
          <c:val>
            <c:numRef>
              <c:f>'Sheets Design'!$B$29:$B$31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AF7-4059-B674-2EAAE88C7DCE}"/>
            </c:ext>
          </c:extLst>
        </c:ser>
        <c:ser>
          <c:idx val="1"/>
          <c:order val="1"/>
          <c:tx>
            <c:strRef>
              <c:f>'Sheets Design'!$C$27:$C$28</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Design'!$A$29:$A$31</c:f>
              <c:strCache>
                <c:ptCount val="3"/>
                <c:pt idx="0">
                  <c:v>Tier 1</c:v>
                </c:pt>
                <c:pt idx="1">
                  <c:v>Tier 2</c:v>
                </c:pt>
                <c:pt idx="2">
                  <c:v>Tier 3</c:v>
                </c:pt>
              </c:strCache>
            </c:strRef>
          </c:cat>
          <c:val>
            <c:numRef>
              <c:f>'Sheets Design'!$C$29:$C$31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74B-440E-AEB1-3C5AE493F375}"/>
            </c:ext>
          </c:extLst>
        </c:ser>
        <c:dLbls>
          <c:showLegendKey val="0"/>
          <c:showVal val="0"/>
          <c:showCatName val="0"/>
          <c:showSerName val="0"/>
          <c:showPercent val="0"/>
          <c:showBubbleSize val="0"/>
        </c:dLbls>
        <c:gapWidth val="64"/>
        <c:axId val="289620080"/>
        <c:axId val="289610000"/>
      </c:barChart>
      <c:catAx>
        <c:axId val="2896200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610000"/>
        <c:crosses val="autoZero"/>
        <c:auto val="1"/>
        <c:lblAlgn val="ctr"/>
        <c:lblOffset val="100"/>
        <c:noMultiLvlLbl val="0"/>
      </c:catAx>
      <c:valAx>
        <c:axId val="289610000"/>
        <c:scaling>
          <c:orientation val="minMax"/>
        </c:scaling>
        <c:delete val="1"/>
        <c:axPos val="b"/>
        <c:numFmt formatCode="&quot;$&quot;0.0,&quot;K&quot;" sourceLinked="1"/>
        <c:majorTickMark val="out"/>
        <c:minorTickMark val="none"/>
        <c:tickLblPos val="nextTo"/>
        <c:crossAx val="289620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Edited.xlsx]Sheets Design!PivotTable6</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031926121982558"/>
          <c:y val="2.9260178279731913E-2"/>
          <c:w val="0.56350201953389578"/>
          <c:h val="0.95177956131515395"/>
        </c:manualLayout>
      </c:layout>
      <c:barChart>
        <c:barDir val="bar"/>
        <c:grouping val="clustered"/>
        <c:varyColors val="0"/>
        <c:ser>
          <c:idx val="0"/>
          <c:order val="0"/>
          <c:tx>
            <c:strRef>
              <c:f>'Sheets Design'!$B$40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Design'!$A$41:$A$56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Design'!$B$41:$B$56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36F-4DF4-A67B-4C6A8C435658}"/>
            </c:ext>
          </c:extLst>
        </c:ser>
        <c:dLbls>
          <c:dLblPos val="outEnd"/>
          <c:showLegendKey val="0"/>
          <c:showVal val="1"/>
          <c:showCatName val="0"/>
          <c:showSerName val="0"/>
          <c:showPercent val="0"/>
          <c:showBubbleSize val="0"/>
        </c:dLbls>
        <c:gapWidth val="50"/>
        <c:axId val="289631120"/>
        <c:axId val="289625360"/>
      </c:barChart>
      <c:catAx>
        <c:axId val="289631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289625360"/>
        <c:crosses val="autoZero"/>
        <c:auto val="1"/>
        <c:lblAlgn val="ctr"/>
        <c:lblOffset val="100"/>
        <c:noMultiLvlLbl val="0"/>
      </c:catAx>
      <c:valAx>
        <c:axId val="289625360"/>
        <c:scaling>
          <c:orientation val="minMax"/>
        </c:scaling>
        <c:delete val="1"/>
        <c:axPos val="b"/>
        <c:numFmt formatCode="&quot;$&quot;0.0,&quot;K&quot;" sourceLinked="1"/>
        <c:majorTickMark val="none"/>
        <c:minorTickMark val="none"/>
        <c:tickLblPos val="nextTo"/>
        <c:crossAx val="28963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Edited.xlsx]Sheets Design!PivotTable7</c:name>
    <c:fmtId val="3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w="25400">
            <a:solidFill>
              <a:schemeClr val="tx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w="25400">
            <a:solidFill>
              <a:schemeClr val="tx1"/>
            </a:solidFill>
          </a:ln>
          <a:effectLst>
            <a:outerShdw blurRad="57150" dist="19050" dir="5400000" algn="ctr" rotWithShape="0">
              <a:srgbClr val="000000">
                <a:alpha val="63000"/>
              </a:srgbClr>
            </a:outerShdw>
          </a:effectLst>
        </c:spPr>
        <c:dLbl>
          <c:idx val="0"/>
          <c:layout>
            <c:manualLayout>
              <c:x val="3.9800995024875619E-3"/>
              <c:y val="-0.225510933196203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w="25400">
            <a:solidFill>
              <a:schemeClr val="tx1"/>
            </a:solidFill>
          </a:ln>
          <a:effectLst>
            <a:outerShdw blurRad="57150" dist="19050" dir="5400000" algn="ctr" rotWithShape="0">
              <a:srgbClr val="000000">
                <a:alpha val="63000"/>
              </a:srgbClr>
            </a:outerShdw>
          </a:effectLst>
        </c:spPr>
        <c:dLbl>
          <c:idx val="0"/>
          <c:layout>
            <c:manualLayout>
              <c:x val="0"/>
              <c:y val="-0.27512333849936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25400">
            <a:solidFill>
              <a:schemeClr val="tx1"/>
            </a:solidFill>
          </a:ln>
          <a:effectLst>
            <a:outerShdw blurRad="57150" dist="19050" dir="5400000" algn="ctr" rotWithShape="0">
              <a:srgbClr val="000000">
                <a:alpha val="63000"/>
              </a:srgbClr>
            </a:outerShdw>
          </a:effectLst>
        </c:spPr>
        <c:dLbl>
          <c:idx val="0"/>
          <c:layout>
            <c:manualLayout>
              <c:x val="-3.9800995024875619E-3"/>
              <c:y val="-0.275123338499368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w="25400">
            <a:solidFill>
              <a:schemeClr val="tx1"/>
            </a:solidFill>
          </a:ln>
          <a:effectLst>
            <a:outerShdw blurRad="57150" dist="19050" dir="5400000" algn="ctr" rotWithShape="0">
              <a:srgbClr val="000000">
                <a:alpha val="63000"/>
              </a:srgbClr>
            </a:outerShdw>
          </a:effectLst>
        </c:spPr>
        <c:dLbl>
          <c:idx val="0"/>
          <c:layout>
            <c:manualLayout>
              <c:x val="-5.9701492537313433E-3"/>
              <c:y val="-0.270613119835444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25400">
            <a:solidFill>
              <a:schemeClr val="tx1"/>
            </a:solidFill>
          </a:ln>
          <a:effectLst>
            <a:outerShdw blurRad="57150" dist="19050" dir="5400000" algn="ctr" rotWithShape="0">
              <a:srgbClr val="000000">
                <a:alpha val="63000"/>
              </a:srgbClr>
            </a:outerShdw>
          </a:effectLst>
        </c:spPr>
        <c:dLbl>
          <c:idx val="0"/>
          <c:layout>
            <c:manualLayout>
              <c:x val="-7.9601990049751967E-3"/>
              <c:y val="-0.27061311983544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25400">
            <a:solidFill>
              <a:schemeClr val="tx1"/>
            </a:solidFill>
          </a:ln>
          <a:effectLst>
            <a:outerShdw blurRad="57150" dist="19050" dir="5400000" algn="ctr" rotWithShape="0">
              <a:srgbClr val="000000">
                <a:alpha val="63000"/>
              </a:srgbClr>
            </a:outerShdw>
          </a:effectLst>
        </c:spPr>
        <c:dLbl>
          <c:idx val="0"/>
          <c:layout>
            <c:manualLayout>
              <c:x val="-3.1840796019900572E-2"/>
              <c:y val="-0.32022552513860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w="25400">
            <a:solidFill>
              <a:schemeClr val="tx1"/>
            </a:solidFill>
          </a:ln>
          <a:effectLst>
            <a:outerShdw blurRad="57150" dist="19050" dir="5400000" algn="ctr" rotWithShape="0">
              <a:srgbClr val="000000">
                <a:alpha val="63000"/>
              </a:srgbClr>
            </a:outerShdw>
          </a:effectLst>
        </c:spPr>
        <c:dLbl>
          <c:idx val="0"/>
          <c:layout>
            <c:manualLayout>
              <c:x val="-1.4593529590088588E-16"/>
              <c:y val="-0.396899242425318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w="25400">
            <a:solidFill>
              <a:schemeClr val="tx1"/>
            </a:solidFill>
          </a:ln>
          <a:effectLst>
            <a:outerShdw blurRad="57150" dist="19050" dir="5400000" algn="ctr" rotWithShape="0">
              <a:srgbClr val="000000">
                <a:alpha val="63000"/>
              </a:srgbClr>
            </a:outerShdw>
          </a:effectLst>
        </c:spPr>
        <c:dLbl>
          <c:idx val="0"/>
          <c:layout>
            <c:manualLayout>
              <c:x val="1.1940298507462687E-2"/>
              <c:y val="-0.338266399794305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w="25400">
            <a:solidFill>
              <a:schemeClr val="tx1"/>
            </a:solidFill>
          </a:ln>
          <a:effectLst>
            <a:outerShdw blurRad="57150" dist="19050" dir="5400000" algn="ctr" rotWithShape="0">
              <a:srgbClr val="000000">
                <a:alpha val="63000"/>
              </a:srgbClr>
            </a:outerShdw>
          </a:effectLst>
        </c:spPr>
        <c:dLbl>
          <c:idx val="0"/>
          <c:layout>
            <c:manualLayout>
              <c:x val="-7.9601990049751239E-3"/>
              <c:y val="-0.284143775827216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Design'!$B$61</c:f>
              <c:strCache>
                <c:ptCount val="1"/>
                <c:pt idx="0">
                  <c:v>Total</c:v>
                </c:pt>
              </c:strCache>
            </c:strRef>
          </c:tx>
          <c:spPr>
            <a:solidFill>
              <a:srgbClr val="FFC000"/>
            </a:solidFill>
            <a:ln w="25400">
              <a:solidFill>
                <a:schemeClr val="tx1"/>
              </a:solidFill>
            </a:ln>
            <a:effectLst>
              <a:outerShdw blurRad="57150" dist="19050" dir="5400000" algn="ctr" rotWithShape="0">
                <a:srgbClr val="000000">
                  <a:alpha val="63000"/>
                </a:srgbClr>
              </a:outerShdw>
            </a:effectLst>
          </c:spPr>
          <c:dPt>
            <c:idx val="0"/>
            <c:bubble3D val="0"/>
            <c:extLst>
              <c:ext xmlns:c16="http://schemas.microsoft.com/office/drawing/2014/chart" uri="{C3380CC4-5D6E-409C-BE32-E72D297353CC}">
                <c16:uniqueId val="{00000000-CD13-4B21-A328-A2BEA68DAA79}"/>
              </c:ext>
            </c:extLst>
          </c:dPt>
          <c:dPt>
            <c:idx val="1"/>
            <c:bubble3D val="0"/>
            <c:extLst>
              <c:ext xmlns:c16="http://schemas.microsoft.com/office/drawing/2014/chart" uri="{C3380CC4-5D6E-409C-BE32-E72D297353CC}">
                <c16:uniqueId val="{00000001-CD13-4B21-A328-A2BEA68DAA79}"/>
              </c:ext>
            </c:extLst>
          </c:dPt>
          <c:dPt>
            <c:idx val="2"/>
            <c:bubble3D val="0"/>
            <c:extLst>
              <c:ext xmlns:c16="http://schemas.microsoft.com/office/drawing/2014/chart" uri="{C3380CC4-5D6E-409C-BE32-E72D297353CC}">
                <c16:uniqueId val="{00000002-CD13-4B21-A328-A2BEA68DAA79}"/>
              </c:ext>
            </c:extLst>
          </c:dPt>
          <c:dPt>
            <c:idx val="3"/>
            <c:bubble3D val="0"/>
            <c:extLst>
              <c:ext xmlns:c16="http://schemas.microsoft.com/office/drawing/2014/chart" uri="{C3380CC4-5D6E-409C-BE32-E72D297353CC}">
                <c16:uniqueId val="{00000003-CD13-4B21-A328-A2BEA68DAA79}"/>
              </c:ext>
            </c:extLst>
          </c:dPt>
          <c:dPt>
            <c:idx val="4"/>
            <c:bubble3D val="0"/>
            <c:extLst>
              <c:ext xmlns:c16="http://schemas.microsoft.com/office/drawing/2014/chart" uri="{C3380CC4-5D6E-409C-BE32-E72D297353CC}">
                <c16:uniqueId val="{00000004-CD13-4B21-A328-A2BEA68DAA79}"/>
              </c:ext>
            </c:extLst>
          </c:dPt>
          <c:dPt>
            <c:idx val="5"/>
            <c:bubble3D val="0"/>
            <c:extLst>
              <c:ext xmlns:c16="http://schemas.microsoft.com/office/drawing/2014/chart" uri="{C3380CC4-5D6E-409C-BE32-E72D297353CC}">
                <c16:uniqueId val="{00000005-CD13-4B21-A328-A2BEA68DAA79}"/>
              </c:ext>
            </c:extLst>
          </c:dPt>
          <c:dPt>
            <c:idx val="6"/>
            <c:bubble3D val="0"/>
            <c:extLst>
              <c:ext xmlns:c16="http://schemas.microsoft.com/office/drawing/2014/chart" uri="{C3380CC4-5D6E-409C-BE32-E72D297353CC}">
                <c16:uniqueId val="{00000006-CD13-4B21-A328-A2BEA68DAA79}"/>
              </c:ext>
            </c:extLst>
          </c:dPt>
          <c:dPt>
            <c:idx val="7"/>
            <c:bubble3D val="0"/>
            <c:extLst>
              <c:ext xmlns:c16="http://schemas.microsoft.com/office/drawing/2014/chart" uri="{C3380CC4-5D6E-409C-BE32-E72D297353CC}">
                <c16:uniqueId val="{00000007-CD13-4B21-A328-A2BEA68DAA79}"/>
              </c:ext>
            </c:extLst>
          </c:dPt>
          <c:dPt>
            <c:idx val="8"/>
            <c:bubble3D val="0"/>
            <c:extLst>
              <c:ext xmlns:c16="http://schemas.microsoft.com/office/drawing/2014/chart" uri="{C3380CC4-5D6E-409C-BE32-E72D297353CC}">
                <c16:uniqueId val="{00000008-CD13-4B21-A328-A2BEA68DAA79}"/>
              </c:ext>
            </c:extLst>
          </c:dPt>
          <c:dLbls>
            <c:dLbl>
              <c:idx val="0"/>
              <c:layout>
                <c:manualLayout>
                  <c:x val="3.9800995024875619E-3"/>
                  <c:y val="-0.225510933196203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D13-4B21-A328-A2BEA68DAA79}"/>
                </c:ext>
              </c:extLst>
            </c:dLbl>
            <c:dLbl>
              <c:idx val="1"/>
              <c:layout>
                <c:manualLayout>
                  <c:x val="0"/>
                  <c:y val="-0.27512333849936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D13-4B21-A328-A2BEA68DAA79}"/>
                </c:ext>
              </c:extLst>
            </c:dLbl>
            <c:dLbl>
              <c:idx val="2"/>
              <c:layout>
                <c:manualLayout>
                  <c:x val="-3.9800995024875619E-3"/>
                  <c:y val="-0.275123338499368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D13-4B21-A328-A2BEA68DAA79}"/>
                </c:ext>
              </c:extLst>
            </c:dLbl>
            <c:dLbl>
              <c:idx val="3"/>
              <c:layout>
                <c:manualLayout>
                  <c:x val="-5.9701492537313433E-3"/>
                  <c:y val="-0.270613119835444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D13-4B21-A328-A2BEA68DAA79}"/>
                </c:ext>
              </c:extLst>
            </c:dLbl>
            <c:dLbl>
              <c:idx val="4"/>
              <c:layout>
                <c:manualLayout>
                  <c:x val="-7.9601990049751967E-3"/>
                  <c:y val="-0.27061311983544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D13-4B21-A328-A2BEA68DAA79}"/>
                </c:ext>
              </c:extLst>
            </c:dLbl>
            <c:dLbl>
              <c:idx val="5"/>
              <c:layout>
                <c:manualLayout>
                  <c:x val="-3.1840796019900572E-2"/>
                  <c:y val="-0.320225525138609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D13-4B21-A328-A2BEA68DAA79}"/>
                </c:ext>
              </c:extLst>
            </c:dLbl>
            <c:dLbl>
              <c:idx val="6"/>
              <c:layout>
                <c:manualLayout>
                  <c:x val="-1.4593529590088588E-16"/>
                  <c:y val="-0.396899242425318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D13-4B21-A328-A2BEA68DAA79}"/>
                </c:ext>
              </c:extLst>
            </c:dLbl>
            <c:dLbl>
              <c:idx val="7"/>
              <c:layout>
                <c:manualLayout>
                  <c:x val="1.1940298507462687E-2"/>
                  <c:y val="-0.338266399794305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D13-4B21-A328-A2BEA68DAA79}"/>
                </c:ext>
              </c:extLst>
            </c:dLbl>
            <c:dLbl>
              <c:idx val="8"/>
              <c:layout>
                <c:manualLayout>
                  <c:x val="-7.9601990049751239E-3"/>
                  <c:y val="-0.28414377582721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D13-4B21-A328-A2BEA68DAA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'Sheets Design'!$A$62:$A$70</c:f>
              <c:strCache>
                <c:ptCount val="9"/>
                <c:pt idx="0">
                  <c:v>2011</c:v>
                </c:pt>
                <c:pt idx="1">
                  <c:v>2012</c:v>
                </c:pt>
                <c:pt idx="2">
                  <c:v>2014</c:v>
                </c:pt>
                <c:pt idx="3">
                  <c:v>2015</c:v>
                </c:pt>
                <c:pt idx="4">
                  <c:v>2016</c:v>
                </c:pt>
                <c:pt idx="5">
                  <c:v>2017</c:v>
                </c:pt>
                <c:pt idx="6">
                  <c:v>2018</c:v>
                </c:pt>
                <c:pt idx="7">
                  <c:v>2020</c:v>
                </c:pt>
                <c:pt idx="8">
                  <c:v>2022</c:v>
                </c:pt>
              </c:strCache>
            </c:strRef>
          </c:cat>
          <c:val>
            <c:numRef>
              <c:f>'Sheets Design'!$B$62:$B$70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967-4B2B-A529-FDF73E350D8D}"/>
            </c:ext>
          </c:extLst>
        </c:ser>
        <c:dLbls>
          <c:showLegendKey val="0"/>
          <c:showVal val="1"/>
          <c:showCatName val="0"/>
          <c:showSerName val="0"/>
          <c:showPercent val="0"/>
          <c:showBubbleSize val="0"/>
        </c:dLbls>
        <c:dropLines>
          <c:spPr>
            <a:ln w="9525">
              <a:solidFill>
                <a:schemeClr val="bg1">
                  <a:lumMod val="75000"/>
                </a:schemeClr>
              </a:solidFill>
              <a:prstDash val="dash"/>
            </a:ln>
            <a:effectLst/>
          </c:spPr>
        </c:dropLines>
        <c:axId val="420284816"/>
        <c:axId val="420269936"/>
      </c:areaChart>
      <c:catAx>
        <c:axId val="42028481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420269936"/>
        <c:crosses val="autoZero"/>
        <c:auto val="1"/>
        <c:lblAlgn val="ctr"/>
        <c:lblOffset val="100"/>
        <c:noMultiLvlLbl val="0"/>
      </c:catAx>
      <c:valAx>
        <c:axId val="420269936"/>
        <c:scaling>
          <c:orientation val="minMax"/>
        </c:scaling>
        <c:delete val="1"/>
        <c:axPos val="l"/>
        <c:majorGridlines>
          <c:spPr>
            <a:ln w="9525" cap="flat" cmpd="sng" algn="ctr">
              <a:solidFill>
                <a:schemeClr val="lt1">
                  <a:lumMod val="95000"/>
                  <a:alpha val="10000"/>
                </a:schemeClr>
              </a:solidFill>
              <a:round/>
            </a:ln>
            <a:effectLst/>
          </c:spPr>
        </c:majorGridlines>
        <c:numFmt formatCode="&quot;$&quot;0.0,&quot;K&quot;" sourceLinked="1"/>
        <c:majorTickMark val="none"/>
        <c:minorTickMark val="none"/>
        <c:tickLblPos val="nextTo"/>
        <c:crossAx val="4202848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Edited.xlsx]Sheets Design!PivotTable5</c:name>
    <c:fmtId val="4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108000"/>
          </a:solidFill>
          <a:ln w="19050">
            <a:solidFill>
              <a:schemeClr val="lt1"/>
            </a:solidFill>
          </a:ln>
          <a:effectLst/>
        </c:spPr>
        <c:dLbl>
          <c:idx val="0"/>
          <c:layout>
            <c:manualLayout>
              <c:x val="0.17645157563286373"/>
              <c:y val="-2.756243868985094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DD115E"/>
          </a:solidFill>
          <a:ln w="19050">
            <a:solidFill>
              <a:schemeClr val="lt1"/>
            </a:solidFill>
          </a:ln>
          <a:effectLst/>
        </c:spPr>
        <c:dLbl>
          <c:idx val="0"/>
          <c:layout>
            <c:manualLayout>
              <c:x val="0.20895581324944387"/>
              <c:y val="5.5124877379700878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7417DB"/>
          </a:solidFill>
          <a:ln w="19050">
            <a:solidFill>
              <a:schemeClr val="lt1"/>
            </a:solidFill>
          </a:ln>
          <a:effectLst/>
        </c:spPr>
        <c:dLbl>
          <c:idx val="0"/>
          <c:layout>
            <c:manualLayout>
              <c:x val="-0.10679963788304909"/>
              <c:y val="-0.1433246811872249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970425165665585"/>
          <c:y val="0.15751608170635367"/>
          <c:w val="0.67449803073314063"/>
          <c:h val="0.80073051313881927"/>
        </c:manualLayout>
      </c:layout>
      <c:doughnutChart>
        <c:varyColors val="1"/>
        <c:ser>
          <c:idx val="0"/>
          <c:order val="0"/>
          <c:tx>
            <c:strRef>
              <c:f>'Sheets Design'!$B$78</c:f>
              <c:strCache>
                <c:ptCount val="1"/>
                <c:pt idx="0">
                  <c:v>Total</c:v>
                </c:pt>
              </c:strCache>
            </c:strRef>
          </c:tx>
          <c:dPt>
            <c:idx val="0"/>
            <c:bubble3D val="0"/>
            <c:spPr>
              <a:solidFill>
                <a:srgbClr val="108000"/>
              </a:solidFill>
              <a:ln w="19050">
                <a:solidFill>
                  <a:schemeClr val="lt1"/>
                </a:solidFill>
              </a:ln>
              <a:effectLst/>
            </c:spPr>
            <c:extLst>
              <c:ext xmlns:c16="http://schemas.microsoft.com/office/drawing/2014/chart" uri="{C3380CC4-5D6E-409C-BE32-E72D297353CC}">
                <c16:uniqueId val="{00000001-D0DA-4AEF-BFFF-B885172AC022}"/>
              </c:ext>
            </c:extLst>
          </c:dPt>
          <c:dPt>
            <c:idx val="1"/>
            <c:bubble3D val="0"/>
            <c:spPr>
              <a:solidFill>
                <a:srgbClr val="DD115E"/>
              </a:solidFill>
              <a:ln w="19050">
                <a:solidFill>
                  <a:schemeClr val="lt1"/>
                </a:solidFill>
              </a:ln>
              <a:effectLst/>
            </c:spPr>
            <c:extLst>
              <c:ext xmlns:c16="http://schemas.microsoft.com/office/drawing/2014/chart" uri="{C3380CC4-5D6E-409C-BE32-E72D297353CC}">
                <c16:uniqueId val="{00000003-D0DA-4AEF-BFFF-B885172AC022}"/>
              </c:ext>
            </c:extLst>
          </c:dPt>
          <c:dPt>
            <c:idx val="2"/>
            <c:bubble3D val="0"/>
            <c:spPr>
              <a:solidFill>
                <a:srgbClr val="7417DB"/>
              </a:solidFill>
              <a:ln w="19050">
                <a:solidFill>
                  <a:schemeClr val="lt1"/>
                </a:solidFill>
              </a:ln>
              <a:effectLst/>
            </c:spPr>
            <c:extLst>
              <c:ext xmlns:c16="http://schemas.microsoft.com/office/drawing/2014/chart" uri="{C3380CC4-5D6E-409C-BE32-E72D297353CC}">
                <c16:uniqueId val="{00000005-D0DA-4AEF-BFFF-B885172AC022}"/>
              </c:ext>
            </c:extLst>
          </c:dPt>
          <c:dLbls>
            <c:dLbl>
              <c:idx val="0"/>
              <c:layout>
                <c:manualLayout>
                  <c:x val="0.17645157563286373"/>
                  <c:y val="-2.756243868985094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0DA-4AEF-BFFF-B885172AC022}"/>
                </c:ext>
              </c:extLst>
            </c:dLbl>
            <c:dLbl>
              <c:idx val="1"/>
              <c:layout>
                <c:manualLayout>
                  <c:x val="0.20895581324944387"/>
                  <c:y val="5.5124877379700878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0DA-4AEF-BFFF-B885172AC022}"/>
                </c:ext>
              </c:extLst>
            </c:dLbl>
            <c:dLbl>
              <c:idx val="2"/>
              <c:layout>
                <c:manualLayout>
                  <c:x val="-0.10679963788304909"/>
                  <c:y val="-0.1433246811872249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0DA-4AEF-BFFF-B885172AC02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Design'!$A$79:$A$81</c:f>
              <c:strCache>
                <c:ptCount val="3"/>
                <c:pt idx="0">
                  <c:v>High</c:v>
                </c:pt>
                <c:pt idx="1">
                  <c:v>Medium</c:v>
                </c:pt>
                <c:pt idx="2">
                  <c:v>Small</c:v>
                </c:pt>
              </c:strCache>
            </c:strRef>
          </c:cat>
          <c:val>
            <c:numRef>
              <c:f>'Sheets Design'!$B$79:$B$81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0DA-4AEF-BFFF-B885172AC022}"/>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Edited.xlsx]Sheets Design!PivotTable3</c:name>
    <c:fmtId val="5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417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417DB"/>
          </a:solidFill>
          <a:ln>
            <a:noFill/>
          </a:ln>
          <a:effectLst/>
        </c:spPr>
      </c:pivotFmt>
    </c:pivotFmts>
    <c:plotArea>
      <c:layout/>
      <c:barChart>
        <c:barDir val="bar"/>
        <c:grouping val="clustered"/>
        <c:varyColors val="0"/>
        <c:ser>
          <c:idx val="0"/>
          <c:order val="0"/>
          <c:tx>
            <c:strRef>
              <c:f>'Sheets Design'!$B$109</c:f>
              <c:strCache>
                <c:ptCount val="1"/>
                <c:pt idx="0">
                  <c:v>Total</c:v>
                </c:pt>
              </c:strCache>
            </c:strRef>
          </c:tx>
          <c:spPr>
            <a:solidFill>
              <a:srgbClr val="7417D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Design'!$A$110:$A$113</c:f>
              <c:strCache>
                <c:ptCount val="4"/>
                <c:pt idx="0">
                  <c:v>Grocery Store</c:v>
                </c:pt>
                <c:pt idx="1">
                  <c:v>Supermarket Type3</c:v>
                </c:pt>
                <c:pt idx="2">
                  <c:v>Supermarket Type2</c:v>
                </c:pt>
                <c:pt idx="3">
                  <c:v>Supermarket Type1</c:v>
                </c:pt>
              </c:strCache>
            </c:strRef>
          </c:cat>
          <c:val>
            <c:numRef>
              <c:f>'Sheets Design'!$B$110:$B$113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937-4B28-8D7B-BA7EE03BF9EC}"/>
            </c:ext>
          </c:extLst>
        </c:ser>
        <c:dLbls>
          <c:dLblPos val="outEnd"/>
          <c:showLegendKey val="0"/>
          <c:showVal val="1"/>
          <c:showCatName val="0"/>
          <c:showSerName val="0"/>
          <c:showPercent val="0"/>
          <c:showBubbleSize val="0"/>
        </c:dLbls>
        <c:gapWidth val="60"/>
        <c:axId val="1914984095"/>
        <c:axId val="1914986495"/>
      </c:barChart>
      <c:catAx>
        <c:axId val="1914984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914986495"/>
        <c:crosses val="autoZero"/>
        <c:auto val="1"/>
        <c:lblAlgn val="ctr"/>
        <c:lblOffset val="100"/>
        <c:noMultiLvlLbl val="0"/>
      </c:catAx>
      <c:valAx>
        <c:axId val="1914986495"/>
        <c:scaling>
          <c:orientation val="minMax"/>
        </c:scaling>
        <c:delete val="1"/>
        <c:axPos val="b"/>
        <c:numFmt formatCode="&quot;$&quot;0.0,&quot;K&quot;" sourceLinked="1"/>
        <c:majorTickMark val="none"/>
        <c:minorTickMark val="none"/>
        <c:tickLblPos val="nextTo"/>
        <c:crossAx val="1914984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Edited.xlsx]Sheets Design!PivotTable9</c:name>
    <c:fmtId val="5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4E89E"/>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4E89E"/>
          </a:solidFill>
          <a:ln>
            <a:noFill/>
          </a:ln>
          <a:effectLst/>
        </c:spPr>
      </c:pivotFmt>
    </c:pivotFmts>
    <c:plotArea>
      <c:layout/>
      <c:barChart>
        <c:barDir val="bar"/>
        <c:grouping val="clustered"/>
        <c:varyColors val="0"/>
        <c:ser>
          <c:idx val="0"/>
          <c:order val="0"/>
          <c:tx>
            <c:strRef>
              <c:f>'Sheets Design'!$B$120</c:f>
              <c:strCache>
                <c:ptCount val="1"/>
                <c:pt idx="0">
                  <c:v>Total</c:v>
                </c:pt>
              </c:strCache>
            </c:strRef>
          </c:tx>
          <c:spPr>
            <a:solidFill>
              <a:srgbClr val="34E89E"/>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Design'!$A$121:$A$124</c:f>
              <c:strCache>
                <c:ptCount val="4"/>
                <c:pt idx="0">
                  <c:v>Grocery Store</c:v>
                </c:pt>
                <c:pt idx="1">
                  <c:v>Supermarket Type3</c:v>
                </c:pt>
                <c:pt idx="2">
                  <c:v>Supermarket Type2</c:v>
                </c:pt>
                <c:pt idx="3">
                  <c:v>Supermarket Type1</c:v>
                </c:pt>
              </c:strCache>
            </c:strRef>
          </c:cat>
          <c:val>
            <c:numRef>
              <c:f>'Sheets Design'!$B$121:$B$124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606-4F73-B4CD-149E01473EE3}"/>
            </c:ext>
          </c:extLst>
        </c:ser>
        <c:dLbls>
          <c:dLblPos val="outEnd"/>
          <c:showLegendKey val="0"/>
          <c:showVal val="1"/>
          <c:showCatName val="0"/>
          <c:showSerName val="0"/>
          <c:showPercent val="0"/>
          <c:showBubbleSize val="0"/>
        </c:dLbls>
        <c:gapWidth val="60"/>
        <c:axId val="15236031"/>
        <c:axId val="15238431"/>
      </c:barChart>
      <c:catAx>
        <c:axId val="15236031"/>
        <c:scaling>
          <c:orientation val="minMax"/>
        </c:scaling>
        <c:delete val="1"/>
        <c:axPos val="l"/>
        <c:numFmt formatCode="General" sourceLinked="1"/>
        <c:majorTickMark val="none"/>
        <c:minorTickMark val="none"/>
        <c:tickLblPos val="nextTo"/>
        <c:crossAx val="15238431"/>
        <c:crosses val="autoZero"/>
        <c:auto val="1"/>
        <c:lblAlgn val="ctr"/>
        <c:lblOffset val="100"/>
        <c:noMultiLvlLbl val="0"/>
      </c:catAx>
      <c:valAx>
        <c:axId val="15238431"/>
        <c:scaling>
          <c:orientation val="minMax"/>
        </c:scaling>
        <c:delete val="1"/>
        <c:axPos val="b"/>
        <c:numFmt formatCode="\$0" sourceLinked="1"/>
        <c:majorTickMark val="none"/>
        <c:minorTickMark val="none"/>
        <c:tickLblPos val="nextTo"/>
        <c:crossAx val="1523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Edited.xlsx]Sheets Design!PivotTable10</c:name>
    <c:fmtId val="6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pivotFmt>
    </c:pivotFmts>
    <c:plotArea>
      <c:layout/>
      <c:barChart>
        <c:barDir val="bar"/>
        <c:grouping val="clustered"/>
        <c:varyColors val="0"/>
        <c:ser>
          <c:idx val="0"/>
          <c:order val="0"/>
          <c:tx>
            <c:strRef>
              <c:f>'Sheets Design'!$B$129</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Design'!$A$130:$A$133</c:f>
              <c:strCache>
                <c:ptCount val="4"/>
                <c:pt idx="0">
                  <c:v>Grocery Store</c:v>
                </c:pt>
                <c:pt idx="1">
                  <c:v>Supermarket Type3</c:v>
                </c:pt>
                <c:pt idx="2">
                  <c:v>Supermarket Type2</c:v>
                </c:pt>
                <c:pt idx="3">
                  <c:v>Supermarket Type1</c:v>
                </c:pt>
              </c:strCache>
            </c:strRef>
          </c:cat>
          <c:val>
            <c:numRef>
              <c:f>'Sheets Design'!$B$130:$B$133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6F5-4E11-874A-ED4E186E27D0}"/>
            </c:ext>
          </c:extLst>
        </c:ser>
        <c:dLbls>
          <c:dLblPos val="outEnd"/>
          <c:showLegendKey val="0"/>
          <c:showVal val="1"/>
          <c:showCatName val="0"/>
          <c:showSerName val="0"/>
          <c:showPercent val="0"/>
          <c:showBubbleSize val="0"/>
        </c:dLbls>
        <c:gapWidth val="60"/>
        <c:axId val="1131894864"/>
        <c:axId val="1131907824"/>
      </c:barChart>
      <c:catAx>
        <c:axId val="1131894864"/>
        <c:scaling>
          <c:orientation val="minMax"/>
        </c:scaling>
        <c:delete val="1"/>
        <c:axPos val="l"/>
        <c:numFmt formatCode="General" sourceLinked="1"/>
        <c:majorTickMark val="none"/>
        <c:minorTickMark val="none"/>
        <c:tickLblPos val="nextTo"/>
        <c:crossAx val="1131907824"/>
        <c:crosses val="autoZero"/>
        <c:auto val="1"/>
        <c:lblAlgn val="ctr"/>
        <c:lblOffset val="100"/>
        <c:noMultiLvlLbl val="0"/>
      </c:catAx>
      <c:valAx>
        <c:axId val="1131907824"/>
        <c:scaling>
          <c:orientation val="minMax"/>
        </c:scaling>
        <c:delete val="1"/>
        <c:axPos val="b"/>
        <c:numFmt formatCode="0" sourceLinked="1"/>
        <c:majorTickMark val="none"/>
        <c:minorTickMark val="none"/>
        <c:tickLblPos val="nextTo"/>
        <c:crossAx val="113189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a:ln>
              <a:noFill/>
            </a:ln>
          </cx:spPr>
        </cx:plotSurface>
        <cx:series layoutId="funnel" uniqueId="{C750B468-2965-46A7-BF14-34FE90AC8F52}">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C750B468-2965-46A7-BF14-34FE90AC8F52}">
          <cx:dataPt idx="0">
            <cx:spPr>
              <a:solidFill>
                <a:srgbClr val="5B9BD5">
                  <a:lumMod val="60000"/>
                  <a:lumOff val="40000"/>
                </a:srgbClr>
              </a:solidFill>
            </cx:spPr>
          </cx:dataPt>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25"/>
        <cx:tickLabels/>
        <cx:txPr>
          <a:bodyPr vertOverflow="overflow" horzOverflow="overflow" wrap="square" lIns="0" tIns="0" rIns="0" bIns="0"/>
          <a:lstStyle/>
          <a:p>
            <a:pPr algn="ctr" rtl="0">
              <a:defRPr sz="9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solidFill>
                <a:sysClr val="windowText" lastClr="000000"/>
              </a:solidFill>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20" Type="http://schemas.openxmlformats.org/officeDocument/2006/relationships/image" Target="../media/image8.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19" Type="http://schemas.openxmlformats.org/officeDocument/2006/relationships/hyperlink" Target="#Dashboard!A1"/><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295275</xdr:colOff>
      <xdr:row>2</xdr:row>
      <xdr:rowOff>200025</xdr:rowOff>
    </xdr:from>
    <xdr:to>
      <xdr:col>8</xdr:col>
      <xdr:colOff>66675</xdr:colOff>
      <xdr:row>8</xdr:row>
      <xdr:rowOff>66675</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CEEB79EF-4681-D9B5-576A-7D36BC18E20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257800" y="600075"/>
              <a:ext cx="1828800" cy="1266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200025</xdr:colOff>
      <xdr:row>15</xdr:row>
      <xdr:rowOff>0</xdr:rowOff>
    </xdr:from>
    <xdr:to>
      <xdr:col>3</xdr:col>
      <xdr:colOff>1200150</xdr:colOff>
      <xdr:row>22</xdr:row>
      <xdr:rowOff>9525</xdr:rowOff>
    </xdr:to>
    <xdr:graphicFrame macro="">
      <xdr:nvGraphicFramePr>
        <xdr:cNvPr id="3" name="Chart 2">
          <a:extLst>
            <a:ext uri="{FF2B5EF4-FFF2-40B4-BE49-F238E27FC236}">
              <a16:creationId xmlns:a16="http://schemas.microsoft.com/office/drawing/2014/main" id="{525D86A3-40D8-2FF6-FCFB-B785290B85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376237</xdr:colOff>
      <xdr:row>26</xdr:row>
      <xdr:rowOff>171450</xdr:rowOff>
    </xdr:from>
    <xdr:to>
      <xdr:col>6</xdr:col>
      <xdr:colOff>495300</xdr:colOff>
      <xdr:row>35</xdr:row>
      <xdr:rowOff>0</xdr:rowOff>
    </xdr:to>
    <xdr:graphicFrame macro="">
      <xdr:nvGraphicFramePr>
        <xdr:cNvPr id="6" name="Chart 5">
          <a:extLst>
            <a:ext uri="{FF2B5EF4-FFF2-40B4-BE49-F238E27FC236}">
              <a16:creationId xmlns:a16="http://schemas.microsoft.com/office/drawing/2014/main" id="{9F407461-B4DB-45E1-7D5B-E637CBD51F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200025</xdr:colOff>
      <xdr:row>39</xdr:row>
      <xdr:rowOff>190500</xdr:rowOff>
    </xdr:from>
    <xdr:to>
      <xdr:col>8</xdr:col>
      <xdr:colOff>219075</xdr:colOff>
      <xdr:row>53</xdr:row>
      <xdr:rowOff>123825</xdr:rowOff>
    </xdr:to>
    <xdr:graphicFrame macro="">
      <xdr:nvGraphicFramePr>
        <xdr:cNvPr id="7" name="Chart 6">
          <a:extLst>
            <a:ext uri="{FF2B5EF4-FFF2-40B4-BE49-F238E27FC236}">
              <a16:creationId xmlns:a16="http://schemas.microsoft.com/office/drawing/2014/main" id="{3E26F8D0-5812-27FF-FC27-8143A0EC72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200025</xdr:colOff>
      <xdr:row>60</xdr:row>
      <xdr:rowOff>95250</xdr:rowOff>
    </xdr:from>
    <xdr:to>
      <xdr:col>8</xdr:col>
      <xdr:colOff>219075</xdr:colOff>
      <xdr:row>74</xdr:row>
      <xdr:rowOff>19050</xdr:rowOff>
    </xdr:to>
    <xdr:graphicFrame macro="">
      <xdr:nvGraphicFramePr>
        <xdr:cNvPr id="8" name="Chart 7">
          <a:extLst>
            <a:ext uri="{FF2B5EF4-FFF2-40B4-BE49-F238E27FC236}">
              <a16:creationId xmlns:a16="http://schemas.microsoft.com/office/drawing/2014/main" id="{AF49933A-3AF5-3FF9-EAEA-9F6C34220D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195262</xdr:colOff>
      <xdr:row>77</xdr:row>
      <xdr:rowOff>114300</xdr:rowOff>
    </xdr:from>
    <xdr:to>
      <xdr:col>5</xdr:col>
      <xdr:colOff>371475</xdr:colOff>
      <xdr:row>87</xdr:row>
      <xdr:rowOff>19050</xdr:rowOff>
    </xdr:to>
    <xdr:graphicFrame macro="">
      <xdr:nvGraphicFramePr>
        <xdr:cNvPr id="4" name="Chart 3">
          <a:extLst>
            <a:ext uri="{FF2B5EF4-FFF2-40B4-BE49-F238E27FC236}">
              <a16:creationId xmlns:a16="http://schemas.microsoft.com/office/drawing/2014/main" id="{A23F0240-5C3B-4C67-9FB4-505E9B23B2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242887</xdr:colOff>
      <xdr:row>92</xdr:row>
      <xdr:rowOff>200024</xdr:rowOff>
    </xdr:from>
    <xdr:to>
      <xdr:col>9</xdr:col>
      <xdr:colOff>266700</xdr:colOff>
      <xdr:row>101</xdr:row>
      <xdr:rowOff>152399</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93893CCA-8A27-929E-5150-DA628862FE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053012" y="19640549"/>
              <a:ext cx="2767013" cy="17621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109537</xdr:colOff>
      <xdr:row>107</xdr:row>
      <xdr:rowOff>104775</xdr:rowOff>
    </xdr:from>
    <xdr:to>
      <xdr:col>5</xdr:col>
      <xdr:colOff>600075</xdr:colOff>
      <xdr:row>115</xdr:row>
      <xdr:rowOff>190501</xdr:rowOff>
    </xdr:to>
    <xdr:graphicFrame macro="">
      <xdr:nvGraphicFramePr>
        <xdr:cNvPr id="9" name="Chart 8">
          <a:extLst>
            <a:ext uri="{FF2B5EF4-FFF2-40B4-BE49-F238E27FC236}">
              <a16:creationId xmlns:a16="http://schemas.microsoft.com/office/drawing/2014/main" id="{AA4D4733-3BAD-FF4E-3663-634A98ACF9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214312</xdr:colOff>
      <xdr:row>117</xdr:row>
      <xdr:rowOff>133350</xdr:rowOff>
    </xdr:from>
    <xdr:to>
      <xdr:col>5</xdr:col>
      <xdr:colOff>266700</xdr:colOff>
      <xdr:row>125</xdr:row>
      <xdr:rowOff>142874</xdr:rowOff>
    </xdr:to>
    <xdr:graphicFrame macro="">
      <xdr:nvGraphicFramePr>
        <xdr:cNvPr id="10" name="Chart 9">
          <a:extLst>
            <a:ext uri="{FF2B5EF4-FFF2-40B4-BE49-F238E27FC236}">
              <a16:creationId xmlns:a16="http://schemas.microsoft.com/office/drawing/2014/main" id="{0DA3A827-2C8F-DE48-6832-79554F15F2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128588</xdr:colOff>
      <xdr:row>127</xdr:row>
      <xdr:rowOff>180975</xdr:rowOff>
    </xdr:from>
    <xdr:to>
      <xdr:col>5</xdr:col>
      <xdr:colOff>266700</xdr:colOff>
      <xdr:row>136</xdr:row>
      <xdr:rowOff>19050</xdr:rowOff>
    </xdr:to>
    <xdr:graphicFrame macro="">
      <xdr:nvGraphicFramePr>
        <xdr:cNvPr id="11" name="Chart 10">
          <a:extLst>
            <a:ext uri="{FF2B5EF4-FFF2-40B4-BE49-F238E27FC236}">
              <a16:creationId xmlns:a16="http://schemas.microsoft.com/office/drawing/2014/main" id="{31154EF8-5693-782D-795E-79477E70B7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38099</xdr:colOff>
      <xdr:row>9</xdr:row>
      <xdr:rowOff>57150</xdr:rowOff>
    </xdr:from>
    <xdr:to>
      <xdr:col>10</xdr:col>
      <xdr:colOff>314324</xdr:colOff>
      <xdr:row>15</xdr:row>
      <xdr:rowOff>38100</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D9FA9B2E-110D-AFAB-2BD5-51A2ED474B5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686549" y="2057400"/>
              <a:ext cx="2333625"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285750</xdr:colOff>
      <xdr:row>15</xdr:row>
      <xdr:rowOff>123825</xdr:rowOff>
    </xdr:from>
    <xdr:to>
      <xdr:col>14</xdr:col>
      <xdr:colOff>57150</xdr:colOff>
      <xdr:row>28</xdr:row>
      <xdr:rowOff>76200</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E17AF9E3-6C64-5C7D-AD07-2F64B01CAF4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677400" y="33813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384407</xdr:colOff>
      <xdr:row>3</xdr:row>
      <xdr:rowOff>0</xdr:rowOff>
    </xdr:from>
    <xdr:to>
      <xdr:col>24</xdr:col>
      <xdr:colOff>606782</xdr:colOff>
      <xdr:row>42</xdr:row>
      <xdr:rowOff>118501</xdr:rowOff>
    </xdr:to>
    <xdr:sp macro="" textlink="">
      <xdr:nvSpPr>
        <xdr:cNvPr id="54" name="Rectangle: Rounded Corners 53">
          <a:extLst>
            <a:ext uri="{FF2B5EF4-FFF2-40B4-BE49-F238E27FC236}">
              <a16:creationId xmlns:a16="http://schemas.microsoft.com/office/drawing/2014/main" id="{812FB2FB-A16F-4580-B1C5-52797E665E66}"/>
            </a:ext>
          </a:extLst>
        </xdr:cNvPr>
        <xdr:cNvSpPr/>
      </xdr:nvSpPr>
      <xdr:spPr>
        <a:xfrm>
          <a:off x="10052282" y="607219"/>
          <a:ext cx="7128000" cy="8012345"/>
        </a:xfrm>
        <a:prstGeom prst="roundRect">
          <a:avLst>
            <a:gd name="adj" fmla="val 484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clientData/>
  </xdr:twoCellAnchor>
  <xdr:twoCellAnchor>
    <xdr:from>
      <xdr:col>1</xdr:col>
      <xdr:colOff>28572</xdr:colOff>
      <xdr:row>1</xdr:row>
      <xdr:rowOff>119061</xdr:rowOff>
    </xdr:from>
    <xdr:to>
      <xdr:col>25</xdr:col>
      <xdr:colOff>0</xdr:colOff>
      <xdr:row>43</xdr:row>
      <xdr:rowOff>107155</xdr:rowOff>
    </xdr:to>
    <xdr:sp macro="" textlink="">
      <xdr:nvSpPr>
        <xdr:cNvPr id="2" name="Rectangle 1">
          <a:extLst>
            <a:ext uri="{FF2B5EF4-FFF2-40B4-BE49-F238E27FC236}">
              <a16:creationId xmlns:a16="http://schemas.microsoft.com/office/drawing/2014/main" id="{B7E6A58E-573C-ABC8-90E4-2D76FF23E738}"/>
            </a:ext>
          </a:extLst>
        </xdr:cNvPr>
        <xdr:cNvSpPr/>
      </xdr:nvSpPr>
      <xdr:spPr>
        <a:xfrm>
          <a:off x="719135" y="321467"/>
          <a:ext cx="16544928" cy="8489157"/>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160734</xdr:colOff>
      <xdr:row>3</xdr:row>
      <xdr:rowOff>23812</xdr:rowOff>
    </xdr:from>
    <xdr:to>
      <xdr:col>5</xdr:col>
      <xdr:colOff>11906</xdr:colOff>
      <xdr:row>43</xdr:row>
      <xdr:rowOff>107156</xdr:rowOff>
    </xdr:to>
    <xdr:sp macro="" textlink="">
      <xdr:nvSpPr>
        <xdr:cNvPr id="3" name="Rectangle: Top Corners Rounded 2">
          <a:extLst>
            <a:ext uri="{FF2B5EF4-FFF2-40B4-BE49-F238E27FC236}">
              <a16:creationId xmlns:a16="http://schemas.microsoft.com/office/drawing/2014/main" id="{0A9E6A38-FC75-CBE3-5243-E808BC9530A2}"/>
            </a:ext>
          </a:extLst>
        </xdr:cNvPr>
        <xdr:cNvSpPr/>
      </xdr:nvSpPr>
      <xdr:spPr>
        <a:xfrm rot="5400000">
          <a:off x="-1931789" y="3414117"/>
          <a:ext cx="8179594" cy="2613422"/>
        </a:xfrm>
        <a:prstGeom prst="round2SameRect">
          <a:avLst>
            <a:gd name="adj1" fmla="val 29423"/>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226218</xdr:colOff>
      <xdr:row>2</xdr:row>
      <xdr:rowOff>119063</xdr:rowOff>
    </xdr:from>
    <xdr:to>
      <xdr:col>4</xdr:col>
      <xdr:colOff>285749</xdr:colOff>
      <xdr:row>5</xdr:row>
      <xdr:rowOff>142875</xdr:rowOff>
    </xdr:to>
    <xdr:sp macro="" textlink="">
      <xdr:nvSpPr>
        <xdr:cNvPr id="4" name="TextBox 3">
          <a:extLst>
            <a:ext uri="{FF2B5EF4-FFF2-40B4-BE49-F238E27FC236}">
              <a16:creationId xmlns:a16="http://schemas.microsoft.com/office/drawing/2014/main" id="{0694AE6B-5C19-2455-0E4D-1BD9DE69DB60}"/>
            </a:ext>
          </a:extLst>
        </xdr:cNvPr>
        <xdr:cNvSpPr txBox="1"/>
      </xdr:nvSpPr>
      <xdr:spPr>
        <a:xfrm>
          <a:off x="916781" y="523876"/>
          <a:ext cx="2131218" cy="631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kern="1200">
              <a:latin typeface="Segoe UI Black" panose="020B0A02040204020203" pitchFamily="34" charset="0"/>
              <a:ea typeface="Segoe UI Black" panose="020B0A02040204020203" pitchFamily="34" charset="0"/>
            </a:rPr>
            <a:t>blink</a:t>
          </a:r>
          <a:r>
            <a:rPr lang="en-US" sz="4000" kern="1200">
              <a:solidFill>
                <a:schemeClr val="accent6"/>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380998</xdr:colOff>
      <xdr:row>5</xdr:row>
      <xdr:rowOff>83344</xdr:rowOff>
    </xdr:from>
    <xdr:to>
      <xdr:col>4</xdr:col>
      <xdr:colOff>130969</xdr:colOff>
      <xdr:row>6</xdr:row>
      <xdr:rowOff>130968</xdr:rowOff>
    </xdr:to>
    <xdr:sp macro="" textlink="">
      <xdr:nvSpPr>
        <xdr:cNvPr id="5" name="TextBox 4">
          <a:extLst>
            <a:ext uri="{FF2B5EF4-FFF2-40B4-BE49-F238E27FC236}">
              <a16:creationId xmlns:a16="http://schemas.microsoft.com/office/drawing/2014/main" id="{D624A01E-749F-245D-EE8E-B7EE72A73DC6}"/>
            </a:ext>
          </a:extLst>
        </xdr:cNvPr>
        <xdr:cNvSpPr txBox="1"/>
      </xdr:nvSpPr>
      <xdr:spPr>
        <a:xfrm>
          <a:off x="1071561" y="1095375"/>
          <a:ext cx="1821658"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dk1"/>
              </a:solidFill>
              <a:latin typeface="Aptos Display" panose="020B0004020202020204" pitchFamily="34" charset="0"/>
              <a:ea typeface="Segoe UI Black" panose="020B0A02040204020203" pitchFamily="34" charset="0"/>
            </a:rPr>
            <a:t>India's</a:t>
          </a:r>
          <a:r>
            <a:rPr lang="en-US" sz="1200" b="1" kern="1200" baseline="0">
              <a:solidFill>
                <a:schemeClr val="dk1"/>
              </a:solidFill>
              <a:latin typeface="Aptos Display" panose="020B0004020202020204" pitchFamily="34" charset="0"/>
              <a:ea typeface="Segoe UI Black" panose="020B0A02040204020203" pitchFamily="34" charset="0"/>
            </a:rPr>
            <a:t> Last Minute App</a:t>
          </a:r>
          <a:endParaRPr lang="en-US" sz="1200" b="1" kern="1200">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5</xdr:col>
      <xdr:colOff>238125</xdr:colOff>
      <xdr:row>2</xdr:row>
      <xdr:rowOff>130969</xdr:rowOff>
    </xdr:from>
    <xdr:to>
      <xdr:col>14</xdr:col>
      <xdr:colOff>326954</xdr:colOff>
      <xdr:row>15</xdr:row>
      <xdr:rowOff>149803</xdr:rowOff>
    </xdr:to>
    <xdr:grpSp>
      <xdr:nvGrpSpPr>
        <xdr:cNvPr id="10" name="Group 9">
          <a:extLst>
            <a:ext uri="{FF2B5EF4-FFF2-40B4-BE49-F238E27FC236}">
              <a16:creationId xmlns:a16="http://schemas.microsoft.com/office/drawing/2014/main" id="{361E8722-B194-3438-B756-FAFE68771005}"/>
            </a:ext>
          </a:extLst>
        </xdr:cNvPr>
        <xdr:cNvGrpSpPr/>
      </xdr:nvGrpSpPr>
      <xdr:grpSpPr>
        <a:xfrm>
          <a:off x="3690938" y="535782"/>
          <a:ext cx="6303891" cy="2650115"/>
          <a:chOff x="3655219" y="511969"/>
          <a:chExt cx="6303891" cy="2650115"/>
        </a:xfrm>
      </xdr:grpSpPr>
      <xdr:sp macro="" textlink="">
        <xdr:nvSpPr>
          <xdr:cNvPr id="6" name="Rectangle: Rounded Corners 5">
            <a:extLst>
              <a:ext uri="{FF2B5EF4-FFF2-40B4-BE49-F238E27FC236}">
                <a16:creationId xmlns:a16="http://schemas.microsoft.com/office/drawing/2014/main" id="{4F20E62C-4220-2ED7-F234-3CAF5402FD14}"/>
              </a:ext>
            </a:extLst>
          </xdr:cNvPr>
          <xdr:cNvSpPr/>
        </xdr:nvSpPr>
        <xdr:spPr>
          <a:xfrm>
            <a:off x="3667125" y="511969"/>
            <a:ext cx="2988469" cy="1190624"/>
          </a:xfrm>
          <a:prstGeom prst="roundRect">
            <a:avLst/>
          </a:prstGeom>
          <a:gradFill flip="none" rotWithShape="1">
            <a:gsLst>
              <a:gs pos="0">
                <a:srgbClr val="FFD200"/>
              </a:gs>
              <a:gs pos="60000">
                <a:schemeClr val="accent6">
                  <a:lumMod val="75000"/>
                  <a:alpha val="50000"/>
                </a:schemeClr>
              </a:gs>
              <a:gs pos="100000">
                <a:schemeClr val="accent6">
                  <a:lumMod val="50000"/>
                  <a:alpha val="50000"/>
                </a:schemeClr>
              </a:gs>
            </a:gsLst>
            <a:lin ang="60000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7" name="Rectangle: Rounded Corners 6">
            <a:extLst>
              <a:ext uri="{FF2B5EF4-FFF2-40B4-BE49-F238E27FC236}">
                <a16:creationId xmlns:a16="http://schemas.microsoft.com/office/drawing/2014/main" id="{FB2EF814-C485-48B0-A4CD-998167DB2704}"/>
              </a:ext>
            </a:extLst>
          </xdr:cNvPr>
          <xdr:cNvSpPr/>
        </xdr:nvSpPr>
        <xdr:spPr>
          <a:xfrm>
            <a:off x="6971110" y="517922"/>
            <a:ext cx="2988000" cy="1191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8" name="Rectangle: Rounded Corners 7">
            <a:extLst>
              <a:ext uri="{FF2B5EF4-FFF2-40B4-BE49-F238E27FC236}">
                <a16:creationId xmlns:a16="http://schemas.microsoft.com/office/drawing/2014/main" id="{2602975D-BE4C-46D3-B0B9-53575D689578}"/>
              </a:ext>
            </a:extLst>
          </xdr:cNvPr>
          <xdr:cNvSpPr/>
        </xdr:nvSpPr>
        <xdr:spPr>
          <a:xfrm>
            <a:off x="3655219" y="1970484"/>
            <a:ext cx="2988000" cy="1191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clientData/>
  </xdr:twoCellAnchor>
  <xdr:twoCellAnchor>
    <xdr:from>
      <xdr:col>10</xdr:col>
      <xdr:colOff>65485</xdr:colOff>
      <xdr:row>9</xdr:row>
      <xdr:rowOff>148828</xdr:rowOff>
    </xdr:from>
    <xdr:to>
      <xdr:col>14</xdr:col>
      <xdr:colOff>291235</xdr:colOff>
      <xdr:row>15</xdr:row>
      <xdr:rowOff>125990</xdr:rowOff>
    </xdr:to>
    <xdr:sp macro="" textlink="">
      <xdr:nvSpPr>
        <xdr:cNvPr id="9" name="Rectangle: Rounded Corners 8">
          <a:extLst>
            <a:ext uri="{FF2B5EF4-FFF2-40B4-BE49-F238E27FC236}">
              <a16:creationId xmlns:a16="http://schemas.microsoft.com/office/drawing/2014/main" id="{210FEB1A-488C-4670-92B9-30595D6A006E}"/>
            </a:ext>
          </a:extLst>
        </xdr:cNvPr>
        <xdr:cNvSpPr/>
      </xdr:nvSpPr>
      <xdr:spPr>
        <a:xfrm>
          <a:off x="6971110" y="1970484"/>
          <a:ext cx="2988000" cy="1191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470296</xdr:colOff>
      <xdr:row>3</xdr:row>
      <xdr:rowOff>148828</xdr:rowOff>
    </xdr:from>
    <xdr:to>
      <xdr:col>7</xdr:col>
      <xdr:colOff>422671</xdr:colOff>
      <xdr:row>6</xdr:row>
      <xdr:rowOff>125015</xdr:rowOff>
    </xdr:to>
    <xdr:sp macro="" textlink="'Sheets Design'!A11">
      <xdr:nvSpPr>
        <xdr:cNvPr id="11" name="TextBox 10">
          <a:extLst>
            <a:ext uri="{FF2B5EF4-FFF2-40B4-BE49-F238E27FC236}">
              <a16:creationId xmlns:a16="http://schemas.microsoft.com/office/drawing/2014/main" id="{BF28A9F4-7C81-D7E7-C151-9D27FE70A561}"/>
            </a:ext>
          </a:extLst>
        </xdr:cNvPr>
        <xdr:cNvSpPr txBox="1"/>
      </xdr:nvSpPr>
      <xdr:spPr>
        <a:xfrm>
          <a:off x="3923109" y="756047"/>
          <a:ext cx="1333500" cy="583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A105A04-12ED-4FA2-9434-933B792D9A75}" type="TxLink">
            <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rPr>
            <a:pPr/>
            <a:t>$1.20M</a:t>
          </a:fld>
          <a:endParaRPr lang="en-US" sz="2400" kern="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595313</xdr:colOff>
      <xdr:row>5</xdr:row>
      <xdr:rowOff>184547</xdr:rowOff>
    </xdr:from>
    <xdr:to>
      <xdr:col>7</xdr:col>
      <xdr:colOff>297656</xdr:colOff>
      <xdr:row>7</xdr:row>
      <xdr:rowOff>65484</xdr:rowOff>
    </xdr:to>
    <xdr:sp macro="" textlink="">
      <xdr:nvSpPr>
        <xdr:cNvPr id="13" name="TextBox 12">
          <a:extLst>
            <a:ext uri="{FF2B5EF4-FFF2-40B4-BE49-F238E27FC236}">
              <a16:creationId xmlns:a16="http://schemas.microsoft.com/office/drawing/2014/main" id="{5E69A2A3-261C-9FEC-310E-62FAB6E63BB1}"/>
            </a:ext>
          </a:extLst>
        </xdr:cNvPr>
        <xdr:cNvSpPr txBox="1"/>
      </xdr:nvSpPr>
      <xdr:spPr>
        <a:xfrm>
          <a:off x="4048126" y="1196578"/>
          <a:ext cx="1083468"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latin typeface="Segoe UI Semibold" panose="020B0702040204020203" pitchFamily="34" charset="0"/>
              <a:cs typeface="Segoe UI Semibold" panose="020B0702040204020203" pitchFamily="34" charset="0"/>
            </a:rPr>
            <a:t>TOTAL SALES</a:t>
          </a:r>
        </a:p>
      </xdr:txBody>
    </xdr:sp>
    <xdr:clientData/>
  </xdr:twoCellAnchor>
  <xdr:twoCellAnchor>
    <xdr:from>
      <xdr:col>10</xdr:col>
      <xdr:colOff>366117</xdr:colOff>
      <xdr:row>3</xdr:row>
      <xdr:rowOff>148828</xdr:rowOff>
    </xdr:from>
    <xdr:to>
      <xdr:col>12</xdr:col>
      <xdr:colOff>318492</xdr:colOff>
      <xdr:row>6</xdr:row>
      <xdr:rowOff>125015</xdr:rowOff>
    </xdr:to>
    <xdr:sp macro="" textlink="'Sheets Design'!B11">
      <xdr:nvSpPr>
        <xdr:cNvPr id="14" name="TextBox 13">
          <a:extLst>
            <a:ext uri="{FF2B5EF4-FFF2-40B4-BE49-F238E27FC236}">
              <a16:creationId xmlns:a16="http://schemas.microsoft.com/office/drawing/2014/main" id="{02AD4A67-91D5-430E-95CC-17EA750272AD}"/>
            </a:ext>
          </a:extLst>
        </xdr:cNvPr>
        <xdr:cNvSpPr txBox="1"/>
      </xdr:nvSpPr>
      <xdr:spPr>
        <a:xfrm>
          <a:off x="7271742" y="756047"/>
          <a:ext cx="1333500" cy="583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40D6716-751A-4644-A4EA-FA62F7303ED5}" type="TxLink">
            <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t>$141</a:t>
          </a:fld>
          <a:endPar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369094</xdr:colOff>
      <xdr:row>5</xdr:row>
      <xdr:rowOff>178594</xdr:rowOff>
    </xdr:from>
    <xdr:to>
      <xdr:col>12</xdr:col>
      <xdr:colOff>35718</xdr:colOff>
      <xdr:row>7</xdr:row>
      <xdr:rowOff>59531</xdr:rowOff>
    </xdr:to>
    <xdr:sp macro="" textlink="">
      <xdr:nvSpPr>
        <xdr:cNvPr id="18" name="TextBox 17">
          <a:extLst>
            <a:ext uri="{FF2B5EF4-FFF2-40B4-BE49-F238E27FC236}">
              <a16:creationId xmlns:a16="http://schemas.microsoft.com/office/drawing/2014/main" id="{2276854A-586C-48EF-BC76-D55AEC9862AF}"/>
            </a:ext>
          </a:extLst>
        </xdr:cNvPr>
        <xdr:cNvSpPr txBox="1"/>
      </xdr:nvSpPr>
      <xdr:spPr>
        <a:xfrm>
          <a:off x="7274719" y="1190625"/>
          <a:ext cx="104774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latin typeface="Segoe UI Semibold" panose="020B0702040204020203" pitchFamily="34" charset="0"/>
              <a:cs typeface="Segoe UI Semibold" panose="020B0702040204020203" pitchFamily="34" charset="0"/>
            </a:rPr>
            <a:t>AVG SALES</a:t>
          </a:r>
        </a:p>
      </xdr:txBody>
    </xdr:sp>
    <xdr:clientData/>
  </xdr:twoCellAnchor>
  <xdr:twoCellAnchor>
    <xdr:from>
      <xdr:col>5</xdr:col>
      <xdr:colOff>470296</xdr:colOff>
      <xdr:row>10</xdr:row>
      <xdr:rowOff>199430</xdr:rowOff>
    </xdr:from>
    <xdr:to>
      <xdr:col>7</xdr:col>
      <xdr:colOff>422671</xdr:colOff>
      <xdr:row>13</xdr:row>
      <xdr:rowOff>175618</xdr:rowOff>
    </xdr:to>
    <xdr:sp macro="" textlink="'Sheets Design'!C11">
      <xdr:nvSpPr>
        <xdr:cNvPr id="19" name="TextBox 18">
          <a:extLst>
            <a:ext uri="{FF2B5EF4-FFF2-40B4-BE49-F238E27FC236}">
              <a16:creationId xmlns:a16="http://schemas.microsoft.com/office/drawing/2014/main" id="{EDD6B458-1B2E-4221-83BE-FD3545E02EF2}"/>
            </a:ext>
          </a:extLst>
        </xdr:cNvPr>
        <xdr:cNvSpPr txBox="1"/>
      </xdr:nvSpPr>
      <xdr:spPr>
        <a:xfrm>
          <a:off x="3923109" y="2223493"/>
          <a:ext cx="1333500" cy="583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3BBA1C2-F580-446C-AE79-DF659F3452A4}" type="TxLink">
            <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t>8523</a:t>
          </a:fld>
          <a:endPar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440530</xdr:colOff>
      <xdr:row>12</xdr:row>
      <xdr:rowOff>199430</xdr:rowOff>
    </xdr:from>
    <xdr:to>
      <xdr:col>7</xdr:col>
      <xdr:colOff>369092</xdr:colOff>
      <xdr:row>14</xdr:row>
      <xdr:rowOff>80367</xdr:rowOff>
    </xdr:to>
    <xdr:sp macro="" textlink="">
      <xdr:nvSpPr>
        <xdr:cNvPr id="21" name="TextBox 20">
          <a:extLst>
            <a:ext uri="{FF2B5EF4-FFF2-40B4-BE49-F238E27FC236}">
              <a16:creationId xmlns:a16="http://schemas.microsoft.com/office/drawing/2014/main" id="{09644855-809B-45C8-9EA2-42061689E6B9}"/>
            </a:ext>
          </a:extLst>
        </xdr:cNvPr>
        <xdr:cNvSpPr txBox="1"/>
      </xdr:nvSpPr>
      <xdr:spPr>
        <a:xfrm>
          <a:off x="3893343" y="2628305"/>
          <a:ext cx="1309687"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latin typeface="Segoe UI Semibold" panose="020B0702040204020203" pitchFamily="34" charset="0"/>
              <a:cs typeface="Segoe UI Semibold" panose="020B0702040204020203" pitchFamily="34" charset="0"/>
            </a:rPr>
            <a:t>NO OF </a:t>
          </a:r>
          <a:r>
            <a:rPr lang="en-US" sz="1200" b="1" kern="1200" baseline="0">
              <a:latin typeface="Segoe UI Semibold" panose="020B0702040204020203" pitchFamily="34" charset="0"/>
              <a:cs typeface="Segoe UI Semibold" panose="020B0702040204020203" pitchFamily="34" charset="0"/>
            </a:rPr>
            <a:t>ITEMS</a:t>
          </a:r>
          <a:endParaRPr lang="en-US" sz="1200" b="1" kern="1200">
            <a:latin typeface="Segoe UI Semibold" panose="020B0702040204020203" pitchFamily="34" charset="0"/>
            <a:cs typeface="Segoe UI Semibold" panose="020B0702040204020203" pitchFamily="34" charset="0"/>
          </a:endParaRPr>
        </a:p>
      </xdr:txBody>
    </xdr:sp>
    <xdr:clientData/>
  </xdr:twoCellAnchor>
  <xdr:twoCellAnchor>
    <xdr:from>
      <xdr:col>10</xdr:col>
      <xdr:colOff>366117</xdr:colOff>
      <xdr:row>10</xdr:row>
      <xdr:rowOff>199430</xdr:rowOff>
    </xdr:from>
    <xdr:to>
      <xdr:col>12</xdr:col>
      <xdr:colOff>318492</xdr:colOff>
      <xdr:row>13</xdr:row>
      <xdr:rowOff>175618</xdr:rowOff>
    </xdr:to>
    <xdr:sp macro="" textlink="'Sheets Design'!D11">
      <xdr:nvSpPr>
        <xdr:cNvPr id="22" name="TextBox 21">
          <a:extLst>
            <a:ext uri="{FF2B5EF4-FFF2-40B4-BE49-F238E27FC236}">
              <a16:creationId xmlns:a16="http://schemas.microsoft.com/office/drawing/2014/main" id="{A7A48826-762E-400C-8985-E2F0C3E493B3}"/>
            </a:ext>
          </a:extLst>
        </xdr:cNvPr>
        <xdr:cNvSpPr txBox="1"/>
      </xdr:nvSpPr>
      <xdr:spPr>
        <a:xfrm>
          <a:off x="7271742" y="2223493"/>
          <a:ext cx="1333500" cy="583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D453F67-FFF4-4664-A2B5-1DC6C8FE0D1A}" type="TxLink">
            <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t>4.0</a:t>
          </a:fld>
          <a:endPar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190500</xdr:colOff>
      <xdr:row>12</xdr:row>
      <xdr:rowOff>199430</xdr:rowOff>
    </xdr:from>
    <xdr:to>
      <xdr:col>12</xdr:col>
      <xdr:colOff>119062</xdr:colOff>
      <xdr:row>14</xdr:row>
      <xdr:rowOff>80367</xdr:rowOff>
    </xdr:to>
    <xdr:sp macro="" textlink="">
      <xdr:nvSpPr>
        <xdr:cNvPr id="23" name="TextBox 22">
          <a:extLst>
            <a:ext uri="{FF2B5EF4-FFF2-40B4-BE49-F238E27FC236}">
              <a16:creationId xmlns:a16="http://schemas.microsoft.com/office/drawing/2014/main" id="{9377D35B-E7BB-4BB1-84F8-A61790205152}"/>
            </a:ext>
          </a:extLst>
        </xdr:cNvPr>
        <xdr:cNvSpPr txBox="1"/>
      </xdr:nvSpPr>
      <xdr:spPr>
        <a:xfrm>
          <a:off x="7096125" y="2628305"/>
          <a:ext cx="1309687"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latin typeface="Segoe UI Semibold" panose="020B0702040204020203" pitchFamily="34" charset="0"/>
              <a:cs typeface="Segoe UI Semibold" panose="020B0702040204020203" pitchFamily="34" charset="0"/>
            </a:rPr>
            <a:t>AVG RATING</a:t>
          </a:r>
        </a:p>
      </xdr:txBody>
    </xdr:sp>
    <xdr:clientData/>
  </xdr:twoCellAnchor>
  <xdr:twoCellAnchor editAs="oneCell">
    <xdr:from>
      <xdr:col>13</xdr:col>
      <xdr:colOff>492183</xdr:colOff>
      <xdr:row>2</xdr:row>
      <xdr:rowOff>185908</xdr:rowOff>
    </xdr:from>
    <xdr:to>
      <xdr:col>14</xdr:col>
      <xdr:colOff>238672</xdr:colOff>
      <xdr:row>5</xdr:row>
      <xdr:rowOff>17860</xdr:rowOff>
    </xdr:to>
    <xdr:pic>
      <xdr:nvPicPr>
        <xdr:cNvPr id="24" name="Picture 23">
          <a:extLst>
            <a:ext uri="{FF2B5EF4-FFF2-40B4-BE49-F238E27FC236}">
              <a16:creationId xmlns:a16="http://schemas.microsoft.com/office/drawing/2014/main" id="{328079BD-B8F3-5702-FA73-F0BF19E684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69496" y="590721"/>
          <a:ext cx="437051" cy="4391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619965</xdr:colOff>
      <xdr:row>10</xdr:row>
      <xdr:rowOff>0</xdr:rowOff>
    </xdr:from>
    <xdr:to>
      <xdr:col>9</xdr:col>
      <xdr:colOff>437051</xdr:colOff>
      <xdr:row>12</xdr:row>
      <xdr:rowOff>105299</xdr:rowOff>
    </xdr:to>
    <xdr:pic>
      <xdr:nvPicPr>
        <xdr:cNvPr id="30" name="Picture 29">
          <a:extLst>
            <a:ext uri="{FF2B5EF4-FFF2-40B4-BE49-F238E27FC236}">
              <a16:creationId xmlns:a16="http://schemas.microsoft.com/office/drawing/2014/main" id="{A7F756A8-3BA6-25F0-941F-4AD4E84BD94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144465" y="2024063"/>
          <a:ext cx="507649" cy="5101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437510</xdr:colOff>
      <xdr:row>10</xdr:row>
      <xdr:rowOff>0</xdr:rowOff>
    </xdr:from>
    <xdr:to>
      <xdr:col>14</xdr:col>
      <xdr:colOff>238672</xdr:colOff>
      <xdr:row>12</xdr:row>
      <xdr:rowOff>89297</xdr:rowOff>
    </xdr:to>
    <xdr:pic>
      <xdr:nvPicPr>
        <xdr:cNvPr id="32" name="Picture 31">
          <a:extLst>
            <a:ext uri="{FF2B5EF4-FFF2-40B4-BE49-F238E27FC236}">
              <a16:creationId xmlns:a16="http://schemas.microsoft.com/office/drawing/2014/main" id="{ACF74A04-04A2-AB98-853A-703B177B6F0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414823" y="2024063"/>
          <a:ext cx="491724" cy="4941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590721</xdr:colOff>
      <xdr:row>2</xdr:row>
      <xdr:rowOff>156143</xdr:rowOff>
    </xdr:from>
    <xdr:to>
      <xdr:col>9</xdr:col>
      <xdr:colOff>369093</xdr:colOff>
      <xdr:row>5</xdr:row>
      <xdr:rowOff>17860</xdr:rowOff>
    </xdr:to>
    <xdr:pic>
      <xdr:nvPicPr>
        <xdr:cNvPr id="38" name="Picture 37">
          <a:extLst>
            <a:ext uri="{FF2B5EF4-FFF2-40B4-BE49-F238E27FC236}">
              <a16:creationId xmlns:a16="http://schemas.microsoft.com/office/drawing/2014/main" id="{9BE3D4AF-57DA-9293-7B61-03D0256BCAB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15221" y="560956"/>
          <a:ext cx="468935" cy="468935"/>
        </a:xfrm>
        <a:prstGeom prst="rect">
          <a:avLst/>
        </a:prstGeom>
      </xdr:spPr>
    </xdr:pic>
    <xdr:clientData/>
  </xdr:twoCellAnchor>
  <xdr:twoCellAnchor editAs="oneCell">
    <xdr:from>
      <xdr:col>1</xdr:col>
      <xdr:colOff>261937</xdr:colOff>
      <xdr:row>9</xdr:row>
      <xdr:rowOff>154781</xdr:rowOff>
    </xdr:from>
    <xdr:to>
      <xdr:col>4</xdr:col>
      <xdr:colOff>559593</xdr:colOff>
      <xdr:row>16</xdr:row>
      <xdr:rowOff>154781</xdr:rowOff>
    </xdr:to>
    <mc:AlternateContent xmlns:mc="http://schemas.openxmlformats.org/markup-compatibility/2006" xmlns:a14="http://schemas.microsoft.com/office/drawing/2010/main">
      <mc:Choice Requires="a14">
        <xdr:graphicFrame macro="">
          <xdr:nvGraphicFramePr>
            <xdr:cNvPr id="41" name="Outlet Size 1">
              <a:extLst>
                <a:ext uri="{FF2B5EF4-FFF2-40B4-BE49-F238E27FC236}">
                  <a16:creationId xmlns:a16="http://schemas.microsoft.com/office/drawing/2014/main" id="{B909C955-3179-4EFF-957F-7654F3188CE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952500" y="1976437"/>
              <a:ext cx="2369343" cy="14168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211300</xdr:colOff>
      <xdr:row>16</xdr:row>
      <xdr:rowOff>166126</xdr:rowOff>
    </xdr:from>
    <xdr:to>
      <xdr:col>14</xdr:col>
      <xdr:colOff>326954</xdr:colOff>
      <xdr:row>42</xdr:row>
      <xdr:rowOff>118500</xdr:rowOff>
    </xdr:to>
    <xdr:sp macro="" textlink="">
      <xdr:nvSpPr>
        <xdr:cNvPr id="42" name="Rectangle: Rounded Corners 41">
          <a:extLst>
            <a:ext uri="{FF2B5EF4-FFF2-40B4-BE49-F238E27FC236}">
              <a16:creationId xmlns:a16="http://schemas.microsoft.com/office/drawing/2014/main" id="{071CB7CD-BB1B-4D05-B70E-EDFE7E11EE9B}"/>
            </a:ext>
          </a:extLst>
        </xdr:cNvPr>
        <xdr:cNvSpPr/>
      </xdr:nvSpPr>
      <xdr:spPr>
        <a:xfrm>
          <a:off x="3664113" y="3404626"/>
          <a:ext cx="6330716" cy="5214937"/>
        </a:xfrm>
        <a:prstGeom prst="roundRect">
          <a:avLst>
            <a:gd name="adj" fmla="val 484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clientData/>
  </xdr:twoCellAnchor>
  <xdr:twoCellAnchor>
    <xdr:from>
      <xdr:col>5</xdr:col>
      <xdr:colOff>304830</xdr:colOff>
      <xdr:row>18</xdr:row>
      <xdr:rowOff>83342</xdr:rowOff>
    </xdr:from>
    <xdr:to>
      <xdr:col>9</xdr:col>
      <xdr:colOff>0</xdr:colOff>
      <xdr:row>28</xdr:row>
      <xdr:rowOff>202405</xdr:rowOff>
    </xdr:to>
    <xdr:graphicFrame macro="">
      <xdr:nvGraphicFramePr>
        <xdr:cNvPr id="43" name="Chart 42">
          <a:extLst>
            <a:ext uri="{FF2B5EF4-FFF2-40B4-BE49-F238E27FC236}">
              <a16:creationId xmlns:a16="http://schemas.microsoft.com/office/drawing/2014/main" id="{BD208486-15F7-45ED-B280-FC82EBBB2A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369094</xdr:colOff>
      <xdr:row>17</xdr:row>
      <xdr:rowOff>0</xdr:rowOff>
    </xdr:from>
    <xdr:to>
      <xdr:col>7</xdr:col>
      <xdr:colOff>297656</xdr:colOff>
      <xdr:row>18</xdr:row>
      <xdr:rowOff>83343</xdr:rowOff>
    </xdr:to>
    <xdr:sp macro="" textlink="">
      <xdr:nvSpPr>
        <xdr:cNvPr id="44" name="TextBox 43">
          <a:extLst>
            <a:ext uri="{FF2B5EF4-FFF2-40B4-BE49-F238E27FC236}">
              <a16:creationId xmlns:a16="http://schemas.microsoft.com/office/drawing/2014/main" id="{83D60D2A-AA4F-444E-B213-AC4DC8A15CE9}"/>
            </a:ext>
          </a:extLst>
        </xdr:cNvPr>
        <xdr:cNvSpPr txBox="1"/>
      </xdr:nvSpPr>
      <xdr:spPr>
        <a:xfrm>
          <a:off x="3821907" y="3440906"/>
          <a:ext cx="1309687"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latin typeface="Segoe UI Semibold" panose="020B0702040204020203" pitchFamily="34" charset="0"/>
              <a:cs typeface="Segoe UI Semibold" panose="020B0702040204020203" pitchFamily="34" charset="0"/>
            </a:rPr>
            <a:t>FAT </a:t>
          </a:r>
          <a:r>
            <a:rPr lang="en-US" sz="1200" b="1" kern="1200">
              <a:solidFill>
                <a:schemeClr val="tx1">
                  <a:lumMod val="75000"/>
                  <a:lumOff val="25000"/>
                </a:schemeClr>
              </a:solidFill>
              <a:latin typeface="Segoe UI Semibold" panose="020B0702040204020203" pitchFamily="34" charset="0"/>
              <a:cs typeface="Segoe UI Semibold" panose="020B0702040204020203" pitchFamily="34" charset="0"/>
            </a:rPr>
            <a:t>CONTENT</a:t>
          </a:r>
        </a:p>
      </xdr:txBody>
    </xdr:sp>
    <xdr:clientData/>
  </xdr:twoCellAnchor>
  <xdr:twoCellAnchor>
    <xdr:from>
      <xdr:col>9</xdr:col>
      <xdr:colOff>614408</xdr:colOff>
      <xdr:row>17</xdr:row>
      <xdr:rowOff>66938</xdr:rowOff>
    </xdr:from>
    <xdr:to>
      <xdr:col>9</xdr:col>
      <xdr:colOff>614408</xdr:colOff>
      <xdr:row>42</xdr:row>
      <xdr:rowOff>82781</xdr:rowOff>
    </xdr:to>
    <xdr:cxnSp macro="">
      <xdr:nvCxnSpPr>
        <xdr:cNvPr id="46" name="Straight Connector 45">
          <a:extLst>
            <a:ext uri="{FF2B5EF4-FFF2-40B4-BE49-F238E27FC236}">
              <a16:creationId xmlns:a16="http://schemas.microsoft.com/office/drawing/2014/main" id="{783A4609-E6C4-FEB8-76B0-41489CB6E3CD}"/>
            </a:ext>
          </a:extLst>
        </xdr:cNvPr>
        <xdr:cNvCxnSpPr/>
      </xdr:nvCxnSpPr>
      <xdr:spPr>
        <a:xfrm>
          <a:off x="6829471" y="3507844"/>
          <a:ext cx="0" cy="50760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304830</xdr:colOff>
      <xdr:row>28</xdr:row>
      <xdr:rowOff>185587</xdr:rowOff>
    </xdr:from>
    <xdr:to>
      <xdr:col>9</xdr:col>
      <xdr:colOff>463875</xdr:colOff>
      <xdr:row>28</xdr:row>
      <xdr:rowOff>185587</xdr:rowOff>
    </xdr:to>
    <xdr:cxnSp macro="">
      <xdr:nvCxnSpPr>
        <xdr:cNvPr id="47" name="Straight Connector 46">
          <a:extLst>
            <a:ext uri="{FF2B5EF4-FFF2-40B4-BE49-F238E27FC236}">
              <a16:creationId xmlns:a16="http://schemas.microsoft.com/office/drawing/2014/main" id="{33834707-C9F4-4157-B56C-DC27709BB4B8}"/>
            </a:ext>
          </a:extLst>
        </xdr:cNvPr>
        <xdr:cNvCxnSpPr/>
      </xdr:nvCxnSpPr>
      <xdr:spPr>
        <a:xfrm>
          <a:off x="3757643" y="5852962"/>
          <a:ext cx="2921295"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250031</xdr:colOff>
      <xdr:row>30</xdr:row>
      <xdr:rowOff>58970</xdr:rowOff>
    </xdr:from>
    <xdr:to>
      <xdr:col>9</xdr:col>
      <xdr:colOff>614408</xdr:colOff>
      <xdr:row>42</xdr:row>
      <xdr:rowOff>11344</xdr:rowOff>
    </xdr:to>
    <xdr:graphicFrame macro="">
      <xdr:nvGraphicFramePr>
        <xdr:cNvPr id="49" name="Chart 48">
          <a:extLst>
            <a:ext uri="{FF2B5EF4-FFF2-40B4-BE49-F238E27FC236}">
              <a16:creationId xmlns:a16="http://schemas.microsoft.com/office/drawing/2014/main" id="{368FE13C-3AEA-4845-A0A7-966BC0EB96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304830</xdr:colOff>
      <xdr:row>29</xdr:row>
      <xdr:rowOff>23813</xdr:rowOff>
    </xdr:from>
    <xdr:to>
      <xdr:col>7</xdr:col>
      <xdr:colOff>233392</xdr:colOff>
      <xdr:row>30</xdr:row>
      <xdr:rowOff>107156</xdr:rowOff>
    </xdr:to>
    <xdr:sp macro="" textlink="">
      <xdr:nvSpPr>
        <xdr:cNvPr id="50" name="TextBox 49">
          <a:extLst>
            <a:ext uri="{FF2B5EF4-FFF2-40B4-BE49-F238E27FC236}">
              <a16:creationId xmlns:a16="http://schemas.microsoft.com/office/drawing/2014/main" id="{0F964DBF-564D-46E5-9907-6940DB1AD1A7}"/>
            </a:ext>
          </a:extLst>
        </xdr:cNvPr>
        <xdr:cNvSpPr txBox="1"/>
      </xdr:nvSpPr>
      <xdr:spPr>
        <a:xfrm>
          <a:off x="3757643" y="5893594"/>
          <a:ext cx="1309687"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dk1"/>
              </a:solidFill>
              <a:latin typeface="Segoe UI Semibold" panose="020B0702040204020203" pitchFamily="34" charset="0"/>
              <a:cs typeface="Segoe UI Semibold" panose="020B0702040204020203" pitchFamily="34" charset="0"/>
            </a:rPr>
            <a:t>FAT</a:t>
          </a:r>
          <a:r>
            <a:rPr lang="en-US" sz="1200" b="1" kern="1200" baseline="0">
              <a:solidFill>
                <a:schemeClr val="dk1"/>
              </a:solidFill>
              <a:latin typeface="Segoe UI Semibold" panose="020B0702040204020203" pitchFamily="34" charset="0"/>
              <a:cs typeface="Segoe UI Semibold" panose="020B0702040204020203" pitchFamily="34" charset="0"/>
            </a:rPr>
            <a:t> BY OUTLET</a:t>
          </a:r>
        </a:p>
        <a:p>
          <a:endParaRPr lang="en-US" sz="1200" b="1"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0</xdr:colOff>
      <xdr:row>17</xdr:row>
      <xdr:rowOff>0</xdr:rowOff>
    </xdr:from>
    <xdr:to>
      <xdr:col>11</xdr:col>
      <xdr:colOff>619124</xdr:colOff>
      <xdr:row>18</xdr:row>
      <xdr:rowOff>83343</xdr:rowOff>
    </xdr:to>
    <xdr:sp macro="" textlink="">
      <xdr:nvSpPr>
        <xdr:cNvPr id="51" name="TextBox 50">
          <a:extLst>
            <a:ext uri="{FF2B5EF4-FFF2-40B4-BE49-F238E27FC236}">
              <a16:creationId xmlns:a16="http://schemas.microsoft.com/office/drawing/2014/main" id="{D16915C1-6360-4316-A4F6-EE0031B6DFCE}"/>
            </a:ext>
          </a:extLst>
        </xdr:cNvPr>
        <xdr:cNvSpPr txBox="1"/>
      </xdr:nvSpPr>
      <xdr:spPr>
        <a:xfrm>
          <a:off x="6905625" y="3440906"/>
          <a:ext cx="1309687"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latin typeface="Segoe UI Semibold" panose="020B0702040204020203" pitchFamily="34" charset="0"/>
              <a:cs typeface="Segoe UI Semibold" panose="020B0702040204020203" pitchFamily="34" charset="0"/>
            </a:rPr>
            <a:t>ITEM TYPE</a:t>
          </a:r>
          <a:endParaRPr lang="en-US" sz="1200" b="1"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9</xdr:col>
      <xdr:colOff>666281</xdr:colOff>
      <xdr:row>18</xdr:row>
      <xdr:rowOff>83342</xdr:rowOff>
    </xdr:from>
    <xdr:to>
      <xdr:col>14</xdr:col>
      <xdr:colOff>238672</xdr:colOff>
      <xdr:row>42</xdr:row>
      <xdr:rowOff>-1</xdr:rowOff>
    </xdr:to>
    <xdr:graphicFrame macro="">
      <xdr:nvGraphicFramePr>
        <xdr:cNvPr id="52" name="Chart 51">
          <a:extLst>
            <a:ext uri="{FF2B5EF4-FFF2-40B4-BE49-F238E27FC236}">
              <a16:creationId xmlns:a16="http://schemas.microsoft.com/office/drawing/2014/main" id="{3DE16E70-7B32-4F5F-BD63-1AF8B3F04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446017</xdr:colOff>
      <xdr:row>3</xdr:row>
      <xdr:rowOff>0</xdr:rowOff>
    </xdr:from>
    <xdr:to>
      <xdr:col>17</xdr:col>
      <xdr:colOff>345281</xdr:colOff>
      <xdr:row>4</xdr:row>
      <xdr:rowOff>83344</xdr:rowOff>
    </xdr:to>
    <xdr:sp macro="" textlink="">
      <xdr:nvSpPr>
        <xdr:cNvPr id="55" name="TextBox 54">
          <a:extLst>
            <a:ext uri="{FF2B5EF4-FFF2-40B4-BE49-F238E27FC236}">
              <a16:creationId xmlns:a16="http://schemas.microsoft.com/office/drawing/2014/main" id="{444FB048-5F3D-49FA-8508-393B59159A49}"/>
            </a:ext>
          </a:extLst>
        </xdr:cNvPr>
        <xdr:cNvSpPr txBox="1"/>
      </xdr:nvSpPr>
      <xdr:spPr>
        <a:xfrm>
          <a:off x="10113892" y="607219"/>
          <a:ext cx="1970952"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dk1"/>
              </a:solidFill>
              <a:latin typeface="Segoe UI Semibold" panose="020B0702040204020203" pitchFamily="34" charset="0"/>
              <a:cs typeface="Segoe UI Semibold" panose="020B0702040204020203" pitchFamily="34" charset="0"/>
            </a:rPr>
            <a:t>OUTLET</a:t>
          </a:r>
          <a:r>
            <a:rPr lang="en-US" sz="1200" b="1" kern="1200" baseline="0">
              <a:solidFill>
                <a:schemeClr val="dk1"/>
              </a:solidFill>
              <a:latin typeface="Segoe UI Semibold" panose="020B0702040204020203" pitchFamily="34" charset="0"/>
              <a:cs typeface="Segoe UI Semibold" panose="020B0702040204020203" pitchFamily="34" charset="0"/>
            </a:rPr>
            <a:t> ESTABLISHMENT</a:t>
          </a:r>
          <a:endParaRPr lang="en-US" sz="1200" b="1"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297657</xdr:colOff>
      <xdr:row>1</xdr:row>
      <xdr:rowOff>184547</xdr:rowOff>
    </xdr:from>
    <xdr:to>
      <xdr:col>24</xdr:col>
      <xdr:colOff>664032</xdr:colOff>
      <xdr:row>15</xdr:row>
      <xdr:rowOff>166687</xdr:rowOff>
    </xdr:to>
    <xdr:graphicFrame macro="">
      <xdr:nvGraphicFramePr>
        <xdr:cNvPr id="56" name="Chart 55">
          <a:extLst>
            <a:ext uri="{FF2B5EF4-FFF2-40B4-BE49-F238E27FC236}">
              <a16:creationId xmlns:a16="http://schemas.microsoft.com/office/drawing/2014/main" id="{69AB5C54-BF28-4C99-A8C3-C364231315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511969</xdr:colOff>
      <xdr:row>16</xdr:row>
      <xdr:rowOff>59531</xdr:rowOff>
    </xdr:from>
    <xdr:to>
      <xdr:col>23</xdr:col>
      <xdr:colOff>333374</xdr:colOff>
      <xdr:row>16</xdr:row>
      <xdr:rowOff>59531</xdr:rowOff>
    </xdr:to>
    <xdr:cxnSp macro="">
      <xdr:nvCxnSpPr>
        <xdr:cNvPr id="15" name="Straight Connector 14">
          <a:extLst>
            <a:ext uri="{FF2B5EF4-FFF2-40B4-BE49-F238E27FC236}">
              <a16:creationId xmlns:a16="http://schemas.microsoft.com/office/drawing/2014/main" id="{A6C5D447-D965-4DE8-96ED-8DD025173582}"/>
            </a:ext>
          </a:extLst>
        </xdr:cNvPr>
        <xdr:cNvCxnSpPr/>
      </xdr:nvCxnSpPr>
      <xdr:spPr>
        <a:xfrm>
          <a:off x="10179844" y="3298031"/>
          <a:ext cx="6036468"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433418</xdr:colOff>
      <xdr:row>16</xdr:row>
      <xdr:rowOff>128589</xdr:rowOff>
    </xdr:from>
    <xdr:to>
      <xdr:col>16</xdr:col>
      <xdr:colOff>154781</xdr:colOff>
      <xdr:row>18</xdr:row>
      <xdr:rowOff>9526</xdr:rowOff>
    </xdr:to>
    <xdr:sp macro="" textlink="">
      <xdr:nvSpPr>
        <xdr:cNvPr id="28" name="TextBox 27">
          <a:extLst>
            <a:ext uri="{FF2B5EF4-FFF2-40B4-BE49-F238E27FC236}">
              <a16:creationId xmlns:a16="http://schemas.microsoft.com/office/drawing/2014/main" id="{E8254754-CF92-4651-BEB0-C00EBA7B69DB}"/>
            </a:ext>
          </a:extLst>
        </xdr:cNvPr>
        <xdr:cNvSpPr txBox="1"/>
      </xdr:nvSpPr>
      <xdr:spPr>
        <a:xfrm>
          <a:off x="10101293" y="3367089"/>
          <a:ext cx="1102488"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dk1"/>
              </a:solidFill>
              <a:latin typeface="Segoe UI Semibold" panose="020B0702040204020203" pitchFamily="34" charset="0"/>
              <a:cs typeface="Segoe UI Semibold" panose="020B0702040204020203" pitchFamily="34" charset="0"/>
            </a:rPr>
            <a:t>OUTLET SIZE</a:t>
          </a:r>
          <a:endParaRPr lang="en-US" sz="1200" b="1"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515379</xdr:colOff>
      <xdr:row>18</xdr:row>
      <xdr:rowOff>53577</xdr:rowOff>
    </xdr:from>
    <xdr:to>
      <xdr:col>19</xdr:col>
      <xdr:colOff>122566</xdr:colOff>
      <xdr:row>29</xdr:row>
      <xdr:rowOff>130969</xdr:rowOff>
    </xdr:to>
    <xdr:graphicFrame macro="">
      <xdr:nvGraphicFramePr>
        <xdr:cNvPr id="31" name="Chart 30">
          <a:extLst>
            <a:ext uri="{FF2B5EF4-FFF2-40B4-BE49-F238E27FC236}">
              <a16:creationId xmlns:a16="http://schemas.microsoft.com/office/drawing/2014/main" id="{42627144-B989-46CC-8743-BC0342D93A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563003</xdr:colOff>
      <xdr:row>30</xdr:row>
      <xdr:rowOff>5953</xdr:rowOff>
    </xdr:from>
    <xdr:to>
      <xdr:col>24</xdr:col>
      <xdr:colOff>476250</xdr:colOff>
      <xdr:row>30</xdr:row>
      <xdr:rowOff>11906</xdr:rowOff>
    </xdr:to>
    <xdr:cxnSp macro="">
      <xdr:nvCxnSpPr>
        <xdr:cNvPr id="33" name="Straight Connector 32">
          <a:extLst>
            <a:ext uri="{FF2B5EF4-FFF2-40B4-BE49-F238E27FC236}">
              <a16:creationId xmlns:a16="http://schemas.microsoft.com/office/drawing/2014/main" id="{6911B1CC-CF95-4C93-B400-89DABCCA301F}"/>
            </a:ext>
          </a:extLst>
        </xdr:cNvPr>
        <xdr:cNvCxnSpPr/>
      </xdr:nvCxnSpPr>
      <xdr:spPr>
        <a:xfrm>
          <a:off x="10230878" y="6078141"/>
          <a:ext cx="6818872" cy="595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384409</xdr:colOff>
      <xdr:row>2</xdr:row>
      <xdr:rowOff>136922</xdr:rowOff>
    </xdr:from>
    <xdr:to>
      <xdr:col>14</xdr:col>
      <xdr:colOff>384409</xdr:colOff>
      <xdr:row>27</xdr:row>
      <xdr:rowOff>152766</xdr:rowOff>
    </xdr:to>
    <xdr:cxnSp macro="">
      <xdr:nvCxnSpPr>
        <xdr:cNvPr id="34" name="Straight Connector 33">
          <a:extLst>
            <a:ext uri="{FF2B5EF4-FFF2-40B4-BE49-F238E27FC236}">
              <a16:creationId xmlns:a16="http://schemas.microsoft.com/office/drawing/2014/main" id="{C817719B-889D-4A11-9012-7305D0625472}"/>
            </a:ext>
          </a:extLst>
        </xdr:cNvPr>
        <xdr:cNvCxnSpPr/>
      </xdr:nvCxnSpPr>
      <xdr:spPr>
        <a:xfrm>
          <a:off x="10052284" y="541735"/>
          <a:ext cx="0" cy="50760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495594</xdr:colOff>
      <xdr:row>17</xdr:row>
      <xdr:rowOff>0</xdr:rowOff>
    </xdr:from>
    <xdr:to>
      <xdr:col>19</xdr:col>
      <xdr:colOff>511968</xdr:colOff>
      <xdr:row>29</xdr:row>
      <xdr:rowOff>130969</xdr:rowOff>
    </xdr:to>
    <xdr:cxnSp macro="">
      <xdr:nvCxnSpPr>
        <xdr:cNvPr id="35" name="Straight Connector 34">
          <a:extLst>
            <a:ext uri="{FF2B5EF4-FFF2-40B4-BE49-F238E27FC236}">
              <a16:creationId xmlns:a16="http://schemas.microsoft.com/office/drawing/2014/main" id="{38F11FA0-213C-4DEC-8337-15F9131968B8}"/>
            </a:ext>
          </a:extLst>
        </xdr:cNvPr>
        <xdr:cNvCxnSpPr/>
      </xdr:nvCxnSpPr>
      <xdr:spPr>
        <a:xfrm flipH="1" flipV="1">
          <a:off x="13616282" y="3440906"/>
          <a:ext cx="16374" cy="255984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xdr:colOff>
      <xdr:row>18</xdr:row>
      <xdr:rowOff>83343</xdr:rowOff>
    </xdr:from>
    <xdr:to>
      <xdr:col>24</xdr:col>
      <xdr:colOff>297657</xdr:colOff>
      <xdr:row>29</xdr:row>
      <xdr:rowOff>130969</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F8BA09B1-A11E-46E1-9687-EDA35B863D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716001" y="3683793"/>
              <a:ext cx="3040856" cy="22479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586816</xdr:colOff>
      <xdr:row>16</xdr:row>
      <xdr:rowOff>130968</xdr:rowOff>
    </xdr:from>
    <xdr:to>
      <xdr:col>22</xdr:col>
      <xdr:colOff>59533</xdr:colOff>
      <xdr:row>18</xdr:row>
      <xdr:rowOff>11905</xdr:rowOff>
    </xdr:to>
    <xdr:sp macro="" textlink="">
      <xdr:nvSpPr>
        <xdr:cNvPr id="17" name="TextBox 16">
          <a:extLst>
            <a:ext uri="{FF2B5EF4-FFF2-40B4-BE49-F238E27FC236}">
              <a16:creationId xmlns:a16="http://schemas.microsoft.com/office/drawing/2014/main" id="{C6185C73-96AC-4359-B9B0-962AE02535A0}"/>
            </a:ext>
          </a:extLst>
        </xdr:cNvPr>
        <xdr:cNvSpPr txBox="1"/>
      </xdr:nvSpPr>
      <xdr:spPr>
        <a:xfrm>
          <a:off x="13707504" y="3369468"/>
          <a:ext cx="1544404"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dk1"/>
              </a:solidFill>
              <a:latin typeface="Segoe UI Semibold" panose="020B0702040204020203" pitchFamily="34" charset="0"/>
              <a:cs typeface="Segoe UI Semibold" panose="020B0702040204020203" pitchFamily="34" charset="0"/>
            </a:rPr>
            <a:t>OUTLET LOCATION</a:t>
          </a:r>
          <a:endParaRPr lang="en-US" sz="1200" b="1"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372501</xdr:colOff>
      <xdr:row>31</xdr:row>
      <xdr:rowOff>59530</xdr:rowOff>
    </xdr:from>
    <xdr:to>
      <xdr:col>18</xdr:col>
      <xdr:colOff>382251</xdr:colOff>
      <xdr:row>42</xdr:row>
      <xdr:rowOff>11904</xdr:rowOff>
    </xdr:to>
    <xdr:graphicFrame macro="">
      <xdr:nvGraphicFramePr>
        <xdr:cNvPr id="12" name="Chart 11">
          <a:extLst>
            <a:ext uri="{FF2B5EF4-FFF2-40B4-BE49-F238E27FC236}">
              <a16:creationId xmlns:a16="http://schemas.microsoft.com/office/drawing/2014/main" id="{8F580AAB-3A7B-4702-958F-0B4EB8BB93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454848</xdr:colOff>
      <xdr:row>30</xdr:row>
      <xdr:rowOff>78582</xdr:rowOff>
    </xdr:from>
    <xdr:to>
      <xdr:col>16</xdr:col>
      <xdr:colOff>261936</xdr:colOff>
      <xdr:row>31</xdr:row>
      <xdr:rowOff>161926</xdr:rowOff>
    </xdr:to>
    <xdr:sp macro="" textlink="">
      <xdr:nvSpPr>
        <xdr:cNvPr id="20" name="TextBox 19">
          <a:extLst>
            <a:ext uri="{FF2B5EF4-FFF2-40B4-BE49-F238E27FC236}">
              <a16:creationId xmlns:a16="http://schemas.microsoft.com/office/drawing/2014/main" id="{EB61CC74-F80F-4127-9186-2A1503715E31}"/>
            </a:ext>
          </a:extLst>
        </xdr:cNvPr>
        <xdr:cNvSpPr txBox="1"/>
      </xdr:nvSpPr>
      <xdr:spPr>
        <a:xfrm>
          <a:off x="10122723" y="6150770"/>
          <a:ext cx="118821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dk1"/>
              </a:solidFill>
              <a:latin typeface="Segoe UI Semibold" panose="020B0702040204020203" pitchFamily="34" charset="0"/>
              <a:cs typeface="Segoe UI Semibold" panose="020B0702040204020203" pitchFamily="34" charset="0"/>
            </a:rPr>
            <a:t>OUTLET TYPE</a:t>
          </a:r>
          <a:endParaRPr lang="en-US" sz="1200" b="1" kern="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18</xdr:col>
      <xdr:colOff>369095</xdr:colOff>
      <xdr:row>31</xdr:row>
      <xdr:rowOff>83342</xdr:rowOff>
    </xdr:from>
    <xdr:to>
      <xdr:col>21</xdr:col>
      <xdr:colOff>457407</xdr:colOff>
      <xdr:row>42</xdr:row>
      <xdr:rowOff>34873</xdr:rowOff>
    </xdr:to>
    <xdr:graphicFrame macro="">
      <xdr:nvGraphicFramePr>
        <xdr:cNvPr id="25" name="Chart 24">
          <a:extLst>
            <a:ext uri="{FF2B5EF4-FFF2-40B4-BE49-F238E27FC236}">
              <a16:creationId xmlns:a16="http://schemas.microsoft.com/office/drawing/2014/main" id="{5ED06BB2-4728-42F5-A927-A5B8C8073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479657</xdr:colOff>
      <xdr:row>31</xdr:row>
      <xdr:rowOff>83344</xdr:rowOff>
    </xdr:from>
    <xdr:to>
      <xdr:col>24</xdr:col>
      <xdr:colOff>567970</xdr:colOff>
      <xdr:row>42</xdr:row>
      <xdr:rowOff>34875</xdr:rowOff>
    </xdr:to>
    <xdr:graphicFrame macro="">
      <xdr:nvGraphicFramePr>
        <xdr:cNvPr id="26" name="Chart 25">
          <a:extLst>
            <a:ext uri="{FF2B5EF4-FFF2-40B4-BE49-F238E27FC236}">
              <a16:creationId xmlns:a16="http://schemas.microsoft.com/office/drawing/2014/main" id="{7E3A85EE-72A0-43B3-8BC2-8C929F944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634438</xdr:colOff>
      <xdr:row>41</xdr:row>
      <xdr:rowOff>23814</xdr:rowOff>
    </xdr:from>
    <xdr:to>
      <xdr:col>17</xdr:col>
      <xdr:colOff>441526</xdr:colOff>
      <xdr:row>42</xdr:row>
      <xdr:rowOff>107157</xdr:rowOff>
    </xdr:to>
    <xdr:sp macro="" textlink="">
      <xdr:nvSpPr>
        <xdr:cNvPr id="27" name="TextBox 26">
          <a:extLst>
            <a:ext uri="{FF2B5EF4-FFF2-40B4-BE49-F238E27FC236}">
              <a16:creationId xmlns:a16="http://schemas.microsoft.com/office/drawing/2014/main" id="{15F031A8-48F9-4805-8912-C61A0A9FF3F2}"/>
            </a:ext>
          </a:extLst>
        </xdr:cNvPr>
        <xdr:cNvSpPr txBox="1"/>
      </xdr:nvSpPr>
      <xdr:spPr>
        <a:xfrm>
          <a:off x="10992876" y="8322470"/>
          <a:ext cx="118821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ysClr val="windowText" lastClr="000000"/>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19</xdr:col>
      <xdr:colOff>3408</xdr:colOff>
      <xdr:row>41</xdr:row>
      <xdr:rowOff>23813</xdr:rowOff>
    </xdr:from>
    <xdr:to>
      <xdr:col>20</xdr:col>
      <xdr:colOff>333376</xdr:colOff>
      <xdr:row>42</xdr:row>
      <xdr:rowOff>107156</xdr:rowOff>
    </xdr:to>
    <xdr:sp macro="" textlink="">
      <xdr:nvSpPr>
        <xdr:cNvPr id="29" name="TextBox 28">
          <a:extLst>
            <a:ext uri="{FF2B5EF4-FFF2-40B4-BE49-F238E27FC236}">
              <a16:creationId xmlns:a16="http://schemas.microsoft.com/office/drawing/2014/main" id="{688B305F-72A7-4469-B213-7C6489A6A3C5}"/>
            </a:ext>
          </a:extLst>
        </xdr:cNvPr>
        <xdr:cNvSpPr txBox="1"/>
      </xdr:nvSpPr>
      <xdr:spPr>
        <a:xfrm>
          <a:off x="13124096" y="8322469"/>
          <a:ext cx="102053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ysClr val="windowText" lastClr="000000"/>
              </a:solidFill>
              <a:latin typeface="Segoe UI Semibold" panose="020B0702040204020203" pitchFamily="34" charset="0"/>
              <a:cs typeface="Segoe UI Semibold" panose="020B0702040204020203" pitchFamily="34" charset="0"/>
            </a:rPr>
            <a:t>Avg Sales</a:t>
          </a:r>
        </a:p>
      </xdr:txBody>
    </xdr:sp>
    <xdr:clientData/>
  </xdr:twoCellAnchor>
  <xdr:twoCellAnchor>
    <xdr:from>
      <xdr:col>22</xdr:col>
      <xdr:colOff>381000</xdr:colOff>
      <xdr:row>40</xdr:row>
      <xdr:rowOff>190498</xdr:rowOff>
    </xdr:from>
    <xdr:to>
      <xdr:col>24</xdr:col>
      <xdr:colOff>20405</xdr:colOff>
      <xdr:row>42</xdr:row>
      <xdr:rowOff>71435</xdr:rowOff>
    </xdr:to>
    <xdr:sp macro="" textlink="">
      <xdr:nvSpPr>
        <xdr:cNvPr id="37" name="TextBox 36">
          <a:extLst>
            <a:ext uri="{FF2B5EF4-FFF2-40B4-BE49-F238E27FC236}">
              <a16:creationId xmlns:a16="http://schemas.microsoft.com/office/drawing/2014/main" id="{C31447EC-61FC-4D01-A510-227E7C491713}"/>
            </a:ext>
          </a:extLst>
        </xdr:cNvPr>
        <xdr:cNvSpPr txBox="1"/>
      </xdr:nvSpPr>
      <xdr:spPr>
        <a:xfrm>
          <a:off x="15573375" y="8286748"/>
          <a:ext cx="102053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ysClr val="windowText" lastClr="000000"/>
              </a:solidFill>
              <a:latin typeface="Segoe UI Semibold" panose="020B0702040204020203" pitchFamily="34" charset="0"/>
              <a:cs typeface="Segoe UI Semibold" panose="020B0702040204020203" pitchFamily="34" charset="0"/>
            </a:rPr>
            <a:t>No</a:t>
          </a:r>
          <a:r>
            <a:rPr lang="en-US" sz="1200" b="1" kern="1200" baseline="0">
              <a:solidFill>
                <a:sysClr val="windowText" lastClr="000000"/>
              </a:solidFill>
              <a:latin typeface="Segoe UI Semibold" panose="020B0702040204020203" pitchFamily="34" charset="0"/>
              <a:cs typeface="Segoe UI Semibold" panose="020B0702040204020203" pitchFamily="34" charset="0"/>
            </a:rPr>
            <a:t> of Items</a:t>
          </a:r>
          <a:endParaRPr lang="en-US" sz="1200" b="1" kern="1200">
            <a:solidFill>
              <a:sysClr val="windowText" lastClr="000000"/>
            </a:solidFill>
            <a:latin typeface="Segoe UI Semibold" panose="020B0702040204020203" pitchFamily="34" charset="0"/>
            <a:cs typeface="Segoe UI Semibold" panose="020B0702040204020203" pitchFamily="34" charset="0"/>
          </a:endParaRPr>
        </a:p>
      </xdr:txBody>
    </xdr:sp>
    <xdr:clientData/>
  </xdr:twoCellAnchor>
  <xdr:twoCellAnchor>
    <xdr:from>
      <xdr:col>1</xdr:col>
      <xdr:colOff>583408</xdr:colOff>
      <xdr:row>7</xdr:row>
      <xdr:rowOff>83344</xdr:rowOff>
    </xdr:from>
    <xdr:to>
      <xdr:col>4</xdr:col>
      <xdr:colOff>59530</xdr:colOff>
      <xdr:row>8</xdr:row>
      <xdr:rowOff>142876</xdr:rowOff>
    </xdr:to>
    <xdr:grpSp>
      <xdr:nvGrpSpPr>
        <xdr:cNvPr id="53" name="Group 52">
          <a:extLst>
            <a:ext uri="{FF2B5EF4-FFF2-40B4-BE49-F238E27FC236}">
              <a16:creationId xmlns:a16="http://schemas.microsoft.com/office/drawing/2014/main" id="{42E13EFA-7686-1B53-661D-7A2B7FC3F83D}"/>
            </a:ext>
          </a:extLst>
        </xdr:cNvPr>
        <xdr:cNvGrpSpPr/>
      </xdr:nvGrpSpPr>
      <xdr:grpSpPr>
        <a:xfrm>
          <a:off x="1273971" y="1500188"/>
          <a:ext cx="1547809" cy="261938"/>
          <a:chOff x="1273971" y="1500188"/>
          <a:chExt cx="1547809" cy="261938"/>
        </a:xfrm>
      </xdr:grpSpPr>
      <xdr:sp macro="" textlink="">
        <xdr:nvSpPr>
          <xdr:cNvPr id="39" name="TextBox 38">
            <a:extLst>
              <a:ext uri="{FF2B5EF4-FFF2-40B4-BE49-F238E27FC236}">
                <a16:creationId xmlns:a16="http://schemas.microsoft.com/office/drawing/2014/main" id="{E2F548CD-DEFD-4853-ABA3-CDABE0F3B5F3}"/>
              </a:ext>
            </a:extLst>
          </xdr:cNvPr>
          <xdr:cNvSpPr txBox="1"/>
        </xdr:nvSpPr>
        <xdr:spPr>
          <a:xfrm>
            <a:off x="1512093" y="1500188"/>
            <a:ext cx="1309687"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dk1"/>
                </a:solidFill>
                <a:latin typeface="Aptos Display" panose="020B0004020202020204" pitchFamily="34" charset="0"/>
                <a:cs typeface="Segoe UI Semibold" panose="020B0702040204020203" pitchFamily="34" charset="0"/>
              </a:rPr>
              <a:t>FILTER PANEL</a:t>
            </a:r>
            <a:endParaRPr lang="en-US" sz="1400" b="1" kern="1200">
              <a:solidFill>
                <a:schemeClr val="tx1">
                  <a:lumMod val="75000"/>
                  <a:lumOff val="25000"/>
                </a:schemeClr>
              </a:solidFill>
              <a:latin typeface="Aptos Display" panose="020B0004020202020204" pitchFamily="34" charset="0"/>
              <a:cs typeface="Segoe UI Semibold" panose="020B0702040204020203" pitchFamily="34" charset="0"/>
            </a:endParaRPr>
          </a:p>
        </xdr:txBody>
      </xdr:sp>
      <xdr:pic>
        <xdr:nvPicPr>
          <xdr:cNvPr id="48" name="Picture 47">
            <a:extLst>
              <a:ext uri="{FF2B5EF4-FFF2-40B4-BE49-F238E27FC236}">
                <a16:creationId xmlns:a16="http://schemas.microsoft.com/office/drawing/2014/main" id="{B72893CD-23DE-9473-8D49-DB630C343B9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73971" y="1512095"/>
            <a:ext cx="250031" cy="250031"/>
          </a:xfrm>
          <a:prstGeom prst="rect">
            <a:avLst/>
          </a:prstGeom>
        </xdr:spPr>
      </xdr:pic>
    </xdr:grpSp>
    <xdr:clientData/>
  </xdr:twoCellAnchor>
  <xdr:twoCellAnchor editAs="oneCell">
    <xdr:from>
      <xdr:col>1</xdr:col>
      <xdr:colOff>315515</xdr:colOff>
      <xdr:row>17</xdr:row>
      <xdr:rowOff>35719</xdr:rowOff>
    </xdr:from>
    <xdr:to>
      <xdr:col>4</xdr:col>
      <xdr:colOff>577453</xdr:colOff>
      <xdr:row>23</xdr:row>
      <xdr:rowOff>59531</xdr:rowOff>
    </xdr:to>
    <mc:AlternateContent xmlns:mc="http://schemas.openxmlformats.org/markup-compatibility/2006" xmlns:a14="http://schemas.microsoft.com/office/drawing/2010/main">
      <mc:Choice Requires="a14">
        <xdr:graphicFrame macro="">
          <xdr:nvGraphicFramePr>
            <xdr:cNvPr id="57" name="Outlet Location ">
              <a:extLst>
                <a:ext uri="{FF2B5EF4-FFF2-40B4-BE49-F238E27FC236}">
                  <a16:creationId xmlns:a16="http://schemas.microsoft.com/office/drawing/2014/main" id="{75C8C98D-1E2B-4A4F-8D01-F973B7005F6A}"/>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mlns="">
        <xdr:sp macro="" textlink="">
          <xdr:nvSpPr>
            <xdr:cNvPr id="0" name=""/>
            <xdr:cNvSpPr>
              <a:spLocks noTextEdit="1"/>
            </xdr:cNvSpPr>
          </xdr:nvSpPr>
          <xdr:spPr>
            <a:xfrm>
              <a:off x="1006078" y="3476625"/>
              <a:ext cx="2333625"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261937</xdr:colOff>
      <xdr:row>23</xdr:row>
      <xdr:rowOff>83344</xdr:rowOff>
    </xdr:from>
    <xdr:to>
      <xdr:col>4</xdr:col>
      <xdr:colOff>583406</xdr:colOff>
      <xdr:row>38</xdr:row>
      <xdr:rowOff>107156</xdr:rowOff>
    </xdr:to>
    <mc:AlternateContent xmlns:mc="http://schemas.openxmlformats.org/markup-compatibility/2006" xmlns:a14="http://schemas.microsoft.com/office/drawing/2010/main">
      <mc:Choice Requires="a14">
        <xdr:graphicFrame macro="">
          <xdr:nvGraphicFramePr>
            <xdr:cNvPr id="58" name="Item Type 1">
              <a:extLst>
                <a:ext uri="{FF2B5EF4-FFF2-40B4-BE49-F238E27FC236}">
                  <a16:creationId xmlns:a16="http://schemas.microsoft.com/office/drawing/2014/main" id="{80A8FEDA-4D6C-46BC-AF17-E24CA9B87AF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952500" y="4738688"/>
              <a:ext cx="2393156" cy="30599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333377</xdr:colOff>
      <xdr:row>40</xdr:row>
      <xdr:rowOff>93080</xdr:rowOff>
    </xdr:from>
    <xdr:to>
      <xdr:col>2</xdr:col>
      <xdr:colOff>178595</xdr:colOff>
      <xdr:row>43</xdr:row>
      <xdr:rowOff>21641</xdr:rowOff>
    </xdr:to>
    <xdr:pic>
      <xdr:nvPicPr>
        <xdr:cNvPr id="60" name="Picture 59">
          <a:hlinkClick xmlns:r="http://schemas.openxmlformats.org/officeDocument/2006/relationships" r:id="rId15"/>
          <a:extLst>
            <a:ext uri="{FF2B5EF4-FFF2-40B4-BE49-F238E27FC236}">
              <a16:creationId xmlns:a16="http://schemas.microsoft.com/office/drawing/2014/main" id="{39557955-775F-C298-FB9C-033BF57220E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23940" y="8189330"/>
          <a:ext cx="535780" cy="535780"/>
        </a:xfrm>
        <a:prstGeom prst="rect">
          <a:avLst/>
        </a:prstGeom>
      </xdr:spPr>
    </xdr:pic>
    <xdr:clientData/>
  </xdr:twoCellAnchor>
  <xdr:twoCellAnchor editAs="oneCell">
    <xdr:from>
      <xdr:col>3</xdr:col>
      <xdr:colOff>333374</xdr:colOff>
      <xdr:row>40</xdr:row>
      <xdr:rowOff>70776</xdr:rowOff>
    </xdr:from>
    <xdr:to>
      <xdr:col>4</xdr:col>
      <xdr:colOff>226879</xdr:colOff>
      <xdr:row>43</xdr:row>
      <xdr:rowOff>47624</xdr:rowOff>
    </xdr:to>
    <xdr:pic>
      <xdr:nvPicPr>
        <xdr:cNvPr id="62" name="Picture 61">
          <a:hlinkClick xmlns:r="http://schemas.openxmlformats.org/officeDocument/2006/relationships" r:id="rId17"/>
          <a:extLst>
            <a:ext uri="{FF2B5EF4-FFF2-40B4-BE49-F238E27FC236}">
              <a16:creationId xmlns:a16="http://schemas.microsoft.com/office/drawing/2014/main" id="{42FD91AC-B143-67C1-AE65-8699781C089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405062" y="8167026"/>
          <a:ext cx="584067" cy="584067"/>
        </a:xfrm>
        <a:prstGeom prst="rect">
          <a:avLst/>
        </a:prstGeom>
      </xdr:spPr>
    </xdr:pic>
    <xdr:clientData/>
  </xdr:twoCellAnchor>
  <xdr:twoCellAnchor editAs="oneCell">
    <xdr:from>
      <xdr:col>2</xdr:col>
      <xdr:colOff>238125</xdr:colOff>
      <xdr:row>40</xdr:row>
      <xdr:rowOff>59532</xdr:rowOff>
    </xdr:from>
    <xdr:to>
      <xdr:col>3</xdr:col>
      <xdr:colOff>238124</xdr:colOff>
      <xdr:row>43</xdr:row>
      <xdr:rowOff>35719</xdr:rowOff>
    </xdr:to>
    <xdr:pic>
      <xdr:nvPicPr>
        <xdr:cNvPr id="40" name="Picture 39">
          <a:hlinkClick xmlns:r="http://schemas.openxmlformats.org/officeDocument/2006/relationships" r:id="rId19"/>
          <a:extLst>
            <a:ext uri="{FF2B5EF4-FFF2-40B4-BE49-F238E27FC236}">
              <a16:creationId xmlns:a16="http://schemas.microsoft.com/office/drawing/2014/main" id="{4E6F2DF1-F705-9D67-A34D-58A95334B26F}"/>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619250" y="8155782"/>
          <a:ext cx="690562" cy="58340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rada Raj" refreshedDate="45633.48243611111" createdVersion="8" refreshedVersion="8" minRefreshableVersion="3" recordCount="8523" xr:uid="{842DE9FC-32B6-4741-9DDC-91340F71E8A5}">
  <cacheSource type="worksheet">
    <worksheetSource name="Table_Data"/>
  </cacheSource>
  <cacheFields count="13">
    <cacheField name="Item Fat Content" numFmtId="0">
      <sharedItems count="2">
        <s v="Regular"/>
        <s v="Low Fat"/>
      </sharedItems>
    </cacheField>
    <cacheField name="S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3" count="13">
        <n v="2012"/>
        <n v="2022"/>
        <n v="2016"/>
        <n v="2014"/>
        <n v="2015"/>
        <n v="2020"/>
        <n v="2011"/>
        <n v="2018"/>
        <n v="2017"/>
        <n v="2019" u="1"/>
        <n v="2023" u="1"/>
        <n v="2013" u="1"/>
        <n v="2021" u="1"/>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537083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7BFBCB-9DFF-455F-A922-37C22AF2E44D}"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location ref="A61:B7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4">
        <item x="6"/>
        <item x="0"/>
        <item x="3"/>
        <item x="4"/>
        <item x="2"/>
        <item x="8"/>
        <item x="7"/>
        <item x="5"/>
        <item x="1"/>
        <item m="1" x="9"/>
        <item m="1" x="10"/>
        <item m="1" x="11"/>
        <item m="1" x="12"/>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4" baseItem="0"/>
  </dataFields>
  <formats count="12">
    <format dxfId="269">
      <pivotArea type="all" dataOnly="0" outline="0" fieldPosition="0"/>
    </format>
    <format dxfId="268">
      <pivotArea outline="0" collapsedLevelsAreSubtotals="1" fieldPosition="0"/>
    </format>
    <format dxfId="267">
      <pivotArea type="origin" dataOnly="0" labelOnly="1" outline="0" fieldPosition="0"/>
    </format>
    <format dxfId="266">
      <pivotArea field="0" type="button" dataOnly="0" labelOnly="1" outline="0"/>
    </format>
    <format dxfId="265">
      <pivotArea type="topRight" dataOnly="0" labelOnly="1" outline="0" fieldPosition="0"/>
    </format>
    <format dxfId="264">
      <pivotArea field="6" type="button" dataOnly="0" labelOnly="1" outline="0"/>
    </format>
    <format dxfId="263">
      <pivotArea outline="0" collapsedLevelsAreSubtotals="1" fieldPosition="0"/>
    </format>
    <format dxfId="262">
      <pivotArea type="all" dataOnly="0" outline="0" fieldPosition="0"/>
    </format>
    <format dxfId="261">
      <pivotArea outline="0" collapsedLevelsAreSubtotals="1" fieldPosition="0"/>
    </format>
    <format dxfId="260">
      <pivotArea field="4" type="button" dataOnly="0" labelOnly="1" outline="0" axis="axisRow" fieldPosition="0"/>
    </format>
    <format dxfId="259">
      <pivotArea dataOnly="0" labelOnly="1" fieldPosition="0">
        <references count="1">
          <reference field="4" count="0"/>
        </references>
      </pivotArea>
    </format>
    <format dxfId="258">
      <pivotArea dataOnly="0" labelOnly="1" outline="0" axis="axisValues" fieldPosition="0"/>
    </format>
  </formats>
  <chartFormats count="14">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8" format="3">
      <pivotArea type="data" outline="0" fieldPosition="0">
        <references count="2">
          <reference field="4294967294" count="1" selected="0">
            <x v="0"/>
          </reference>
          <reference field="4" count="1" selected="0">
            <x v="0"/>
          </reference>
        </references>
      </pivotArea>
    </chartFormat>
    <chartFormat chart="38" format="4">
      <pivotArea type="data" outline="0" fieldPosition="0">
        <references count="2">
          <reference field="4294967294" count="1" selected="0">
            <x v="0"/>
          </reference>
          <reference field="4" count="1" selected="0">
            <x v="1"/>
          </reference>
        </references>
      </pivotArea>
    </chartFormat>
    <chartFormat chart="38" format="5">
      <pivotArea type="data" outline="0" fieldPosition="0">
        <references count="2">
          <reference field="4294967294" count="1" selected="0">
            <x v="0"/>
          </reference>
          <reference field="4" count="1" selected="0">
            <x v="2"/>
          </reference>
        </references>
      </pivotArea>
    </chartFormat>
    <chartFormat chart="38" format="6">
      <pivotArea type="data" outline="0" fieldPosition="0">
        <references count="2">
          <reference field="4294967294" count="1" selected="0">
            <x v="0"/>
          </reference>
          <reference field="4" count="1" selected="0">
            <x v="3"/>
          </reference>
        </references>
      </pivotArea>
    </chartFormat>
    <chartFormat chart="38" format="7">
      <pivotArea type="data" outline="0" fieldPosition="0">
        <references count="2">
          <reference field="4294967294" count="1" selected="0">
            <x v="0"/>
          </reference>
          <reference field="4" count="1" selected="0">
            <x v="4"/>
          </reference>
        </references>
      </pivotArea>
    </chartFormat>
    <chartFormat chart="38" format="8">
      <pivotArea type="data" outline="0" fieldPosition="0">
        <references count="2">
          <reference field="4294967294" count="1" selected="0">
            <x v="0"/>
          </reference>
          <reference field="4" count="1" selected="0">
            <x v="5"/>
          </reference>
        </references>
      </pivotArea>
    </chartFormat>
    <chartFormat chart="38" format="9">
      <pivotArea type="data" outline="0" fieldPosition="0">
        <references count="2">
          <reference field="4294967294" count="1" selected="0">
            <x v="0"/>
          </reference>
          <reference field="4" count="1" selected="0">
            <x v="6"/>
          </reference>
        </references>
      </pivotArea>
    </chartFormat>
    <chartFormat chart="38" format="10">
      <pivotArea type="data" outline="0" fieldPosition="0">
        <references count="2">
          <reference field="4294967294" count="1" selected="0">
            <x v="0"/>
          </reference>
          <reference field="4" count="1" selected="0">
            <x v="7"/>
          </reference>
        </references>
      </pivotArea>
    </chartFormat>
    <chartFormat chart="38"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993ED1-2CBD-49F5-8116-6563E4856BE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9">
  <location ref="A92:B9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4" baseItem="0"/>
  </dataFields>
  <formats count="16">
    <format dxfId="285">
      <pivotArea type="all" dataOnly="0" outline="0" fieldPosition="0"/>
    </format>
    <format dxfId="284">
      <pivotArea outline="0" collapsedLevelsAreSubtotals="1" fieldPosition="0"/>
    </format>
    <format dxfId="283">
      <pivotArea type="origin" dataOnly="0" labelOnly="1" outline="0" fieldPosition="0"/>
    </format>
    <format dxfId="282">
      <pivotArea field="0" type="button" dataOnly="0" labelOnly="1" outline="0"/>
    </format>
    <format dxfId="281">
      <pivotArea type="topRight" dataOnly="0" labelOnly="1" outline="0" fieldPosition="0"/>
    </format>
    <format dxfId="280">
      <pivotArea field="6" type="button" dataOnly="0" labelOnly="1" outline="0" axis="axisRow" fieldPosition="0"/>
    </format>
    <format dxfId="279">
      <pivotArea outline="0" collapsedLevelsAreSubtotals="1" fieldPosition="0"/>
    </format>
    <format dxfId="278">
      <pivotArea type="all" dataOnly="0" outline="0" fieldPosition="0"/>
    </format>
    <format dxfId="277">
      <pivotArea outline="0" collapsedLevelsAreSubtotals="1" fieldPosition="0"/>
    </format>
    <format dxfId="276">
      <pivotArea field="7" type="button" dataOnly="0" labelOnly="1" outline="0"/>
    </format>
    <format dxfId="275">
      <pivotArea dataOnly="0" labelOnly="1" outline="0" axis="axisValues" fieldPosition="0"/>
    </format>
    <format dxfId="274">
      <pivotArea type="all" dataOnly="0" outline="0" fieldPosition="0"/>
    </format>
    <format dxfId="273">
      <pivotArea outline="0" collapsedLevelsAreSubtotals="1" fieldPosition="0"/>
    </format>
    <format dxfId="272">
      <pivotArea field="6" type="button" dataOnly="0" labelOnly="1" outline="0" axis="axisRow" fieldPosition="0"/>
    </format>
    <format dxfId="271">
      <pivotArea dataOnly="0" labelOnly="1" fieldPosition="0">
        <references count="1">
          <reference field="6" count="0"/>
        </references>
      </pivotArea>
    </format>
    <format dxfId="270">
      <pivotArea dataOnly="0" labelOnly="1" outline="0" axis="axisValues" fieldPosition="0"/>
    </format>
  </formats>
  <chartFormats count="7">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F1E3FC-3423-46C2-9BA1-B434B63006C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9">
  <location ref="A78:B8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4" baseItem="0"/>
  </dataFields>
  <formats count="17">
    <format dxfId="302">
      <pivotArea type="all" dataOnly="0" outline="0" fieldPosition="0"/>
    </format>
    <format dxfId="301">
      <pivotArea outline="0" collapsedLevelsAreSubtotals="1" fieldPosition="0"/>
    </format>
    <format dxfId="300">
      <pivotArea type="origin" dataOnly="0" labelOnly="1" outline="0" fieldPosition="0"/>
    </format>
    <format dxfId="299">
      <pivotArea field="0" type="button" dataOnly="0" labelOnly="1" outline="0"/>
    </format>
    <format dxfId="298">
      <pivotArea type="topRight" dataOnly="0" labelOnly="1" outline="0" fieldPosition="0"/>
    </format>
    <format dxfId="297">
      <pivotArea field="6" type="button" dataOnly="0" labelOnly="1" outline="0"/>
    </format>
    <format dxfId="296">
      <pivotArea outline="0" collapsedLevelsAreSubtotals="1" fieldPosition="0"/>
    </format>
    <format dxfId="295">
      <pivotArea type="all" dataOnly="0" outline="0" fieldPosition="0"/>
    </format>
    <format dxfId="294">
      <pivotArea outline="0" collapsedLevelsAreSubtotals="1" fieldPosition="0"/>
    </format>
    <format dxfId="293">
      <pivotArea field="7" type="button" dataOnly="0" labelOnly="1" outline="0" axis="axisRow" fieldPosition="0"/>
    </format>
    <format dxfId="292">
      <pivotArea dataOnly="0" labelOnly="1" fieldPosition="0">
        <references count="1">
          <reference field="7" count="0"/>
        </references>
      </pivotArea>
    </format>
    <format dxfId="291">
      <pivotArea dataOnly="0" labelOnly="1" outline="0" axis="axisValues" fieldPosition="0"/>
    </format>
    <format dxfId="290">
      <pivotArea type="all" dataOnly="0" outline="0" fieldPosition="0"/>
    </format>
    <format dxfId="289">
      <pivotArea outline="0" collapsedLevelsAreSubtotals="1" fieldPosition="0"/>
    </format>
    <format dxfId="288">
      <pivotArea field="7" type="button" dataOnly="0" labelOnly="1" outline="0" axis="axisRow" fieldPosition="0"/>
    </format>
    <format dxfId="287">
      <pivotArea dataOnly="0" labelOnly="1" fieldPosition="0">
        <references count="1">
          <reference field="7" count="0"/>
        </references>
      </pivotArea>
    </format>
    <format dxfId="286">
      <pivotArea dataOnly="0" labelOnly="1" outline="0" axis="axisValues" fieldPosition="0"/>
    </format>
  </formats>
  <chartFormats count="13">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8" format="5" series="1">
      <pivotArea type="data" outline="0" fieldPosition="0">
        <references count="1">
          <reference field="4294967294" count="1" selected="0">
            <x v="0"/>
          </reference>
        </references>
      </pivotArea>
    </chartFormat>
    <chartFormat chart="48" format="6">
      <pivotArea type="data" outline="0" fieldPosition="0">
        <references count="2">
          <reference field="4294967294" count="1" selected="0">
            <x v="0"/>
          </reference>
          <reference field="7" count="1" selected="0">
            <x v="0"/>
          </reference>
        </references>
      </pivotArea>
    </chartFormat>
    <chartFormat chart="48" format="7">
      <pivotArea type="data" outline="0" fieldPosition="0">
        <references count="2">
          <reference field="4294967294" count="1" selected="0">
            <x v="0"/>
          </reference>
          <reference field="7" count="1" selected="0">
            <x v="1"/>
          </reference>
        </references>
      </pivotArea>
    </chartFormat>
    <chartFormat chart="48" format="8">
      <pivotArea type="data" outline="0" fieldPosition="0">
        <references count="2">
          <reference field="4294967294" count="1" selected="0">
            <x v="0"/>
          </reference>
          <reference field="7" count="1" selected="0">
            <x v="2"/>
          </reference>
        </references>
      </pivotArea>
    </chartFormat>
    <chartFormat chart="43" format="1">
      <pivotArea type="data" outline="0" fieldPosition="0">
        <references count="2">
          <reference field="4294967294" count="1" selected="0">
            <x v="0"/>
          </reference>
          <reference field="7" count="1" selected="0">
            <x v="0"/>
          </reference>
        </references>
      </pivotArea>
    </chartFormat>
    <chartFormat chart="43" format="2">
      <pivotArea type="data" outline="0" fieldPosition="0">
        <references count="2">
          <reference field="4294967294" count="1" selected="0">
            <x v="0"/>
          </reference>
          <reference field="7" count="1" selected="0">
            <x v="1"/>
          </reference>
        </references>
      </pivotArea>
    </chartFormat>
    <chartFormat chart="43"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402866-A462-4C5B-A6DE-9C1700BD4C03}"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9">
  <location ref="A129:B133"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l No." fld="1" subtotal="count" baseField="8" baseItem="1" numFmtId="1"/>
  </dataFields>
  <formats count="19">
    <format dxfId="321">
      <pivotArea type="all" dataOnly="0" outline="0" fieldPosition="0"/>
    </format>
    <format dxfId="320">
      <pivotArea outline="0" collapsedLevelsAreSubtotals="1" fieldPosition="0"/>
    </format>
    <format dxfId="319">
      <pivotArea type="origin" dataOnly="0" labelOnly="1" outline="0" fieldPosition="0"/>
    </format>
    <format dxfId="318">
      <pivotArea field="0" type="button" dataOnly="0" labelOnly="1" outline="0"/>
    </format>
    <format dxfId="317">
      <pivotArea type="topRight" dataOnly="0" labelOnly="1" outline="0" fieldPosition="0"/>
    </format>
    <format dxfId="316">
      <pivotArea field="6" type="button" dataOnly="0" labelOnly="1" outline="0"/>
    </format>
    <format dxfId="315">
      <pivotArea outline="0" collapsedLevelsAreSubtotals="1" fieldPosition="0"/>
    </format>
    <format dxfId="314">
      <pivotArea type="all" dataOnly="0" outline="0" fieldPosition="0"/>
    </format>
    <format dxfId="313">
      <pivotArea outline="0" collapsedLevelsAreSubtotals="1" fieldPosition="0"/>
    </format>
    <format dxfId="312">
      <pivotArea field="7" type="button" dataOnly="0" labelOnly="1" outline="0"/>
    </format>
    <format dxfId="311">
      <pivotArea type="all" dataOnly="0" outline="0" fieldPosition="0"/>
    </format>
    <format dxfId="310">
      <pivotArea outline="0" collapsedLevelsAreSubtotals="1" fieldPosition="0"/>
    </format>
    <format dxfId="309">
      <pivotArea field="6" type="button" dataOnly="0" labelOnly="1" outline="0"/>
    </format>
    <format dxfId="308">
      <pivotArea outline="0" collapsedLevelsAreSubtotals="1" fieldPosition="0"/>
    </format>
    <format dxfId="307">
      <pivotArea type="all" dataOnly="0" outline="0" fieldPosition="0"/>
    </format>
    <format dxfId="306">
      <pivotArea outline="0" collapsedLevelsAreSubtotals="1" fieldPosition="0"/>
    </format>
    <format dxfId="305">
      <pivotArea field="8" type="button" dataOnly="0" labelOnly="1" outline="0" axis="axisRow" fieldPosition="0"/>
    </format>
    <format dxfId="304">
      <pivotArea dataOnly="0" labelOnly="1" fieldPosition="0">
        <references count="1">
          <reference field="8" count="0"/>
        </references>
      </pivotArea>
    </format>
    <format dxfId="303">
      <pivotArea dataOnly="0" labelOnly="1" outline="0" axis="axisValues" fieldPosition="0"/>
    </format>
  </formats>
  <chartFormats count="3">
    <chartFormat chart="61" format="0" series="1">
      <pivotArea type="data" outline="0" fieldPosition="0">
        <references count="1">
          <reference field="4294967294" count="1" selected="0">
            <x v="0"/>
          </reference>
        </references>
      </pivotArea>
    </chartFormat>
    <chartFormat chart="65" format="2" series="1">
      <pivotArea type="data" outline="0" fieldPosition="0">
        <references count="1">
          <reference field="4294967294" count="1" selected="0">
            <x v="0"/>
          </reference>
        </references>
      </pivotArea>
    </chartFormat>
    <chartFormat chart="65"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19061B-42B5-4240-990E-9292D4D774B7}"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27:C31"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9">
    <format dxfId="330">
      <pivotArea type="all" dataOnly="0" outline="0" fieldPosition="0"/>
    </format>
    <format dxfId="329">
      <pivotArea outline="0" collapsedLevelsAreSubtotals="1" fieldPosition="0"/>
    </format>
    <format dxfId="328">
      <pivotArea type="origin" dataOnly="0" labelOnly="1" outline="0" fieldPosition="0"/>
    </format>
    <format dxfId="327">
      <pivotArea field="0" type="button" dataOnly="0" labelOnly="1" outline="0" axis="axisCol" fieldPosition="0"/>
    </format>
    <format dxfId="326">
      <pivotArea type="topRight" dataOnly="0" labelOnly="1" outline="0" fieldPosition="0"/>
    </format>
    <format dxfId="325">
      <pivotArea field="6" type="button" dataOnly="0" labelOnly="1" outline="0" axis="axisRow" fieldPosition="0"/>
    </format>
    <format dxfId="324">
      <pivotArea dataOnly="0" labelOnly="1" fieldPosition="0">
        <references count="1">
          <reference field="6" count="0"/>
        </references>
      </pivotArea>
    </format>
    <format dxfId="323">
      <pivotArea dataOnly="0" labelOnly="1" fieldPosition="0">
        <references count="1">
          <reference field="0" count="0"/>
        </references>
      </pivotArea>
    </format>
    <format dxfId="322">
      <pivotArea outline="0" collapsedLevelsAreSubtotals="1" fieldPosition="0"/>
    </format>
  </formats>
  <chartFormats count="7">
    <chartFormat chart="13" format="0" series="1">
      <pivotArea type="data" outline="0" fieldPosition="0">
        <references count="2">
          <reference field="4294967294" count="1" selected="0">
            <x v="0"/>
          </reference>
          <reference field="0" count="1" selected="0">
            <x v="0"/>
          </reference>
        </references>
      </pivotArea>
    </chartFormat>
    <chartFormat chart="13" format="1" series="1">
      <pivotArea type="data" outline="0" fieldPosition="0">
        <references count="2">
          <reference field="4294967294" count="1" selected="0">
            <x v="0"/>
          </reference>
          <reference field="0" count="1" selected="0">
            <x v="1"/>
          </reference>
        </references>
      </pivotArea>
    </chartFormat>
    <chartFormat chart="17" format="4" series="1">
      <pivotArea type="data" outline="0" fieldPosition="0">
        <references count="2">
          <reference field="4294967294" count="1" selected="0">
            <x v="0"/>
          </reference>
          <reference field="0" count="1" selected="0">
            <x v="0"/>
          </reference>
        </references>
      </pivotArea>
    </chartFormat>
    <chartFormat chart="17" format="5" series="1">
      <pivotArea type="data" outline="0" fieldPosition="0">
        <references count="2">
          <reference field="4294967294" count="1" selected="0">
            <x v="0"/>
          </reference>
          <reference field="0" count="1" selected="0">
            <x v="1"/>
          </reference>
        </references>
      </pivotArea>
    </chartFormat>
    <chartFormat chart="17" format="6">
      <pivotArea type="data" outline="0" fieldPosition="0">
        <references count="3">
          <reference field="4294967294" count="1" selected="0">
            <x v="0"/>
          </reference>
          <reference field="0" count="1" selected="0">
            <x v="1"/>
          </reference>
          <reference field="6" count="1" selected="0">
            <x v="2"/>
          </reference>
        </references>
      </pivotArea>
    </chartFormat>
    <chartFormat chart="17" format="7"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CFCE10-BB7F-4EE3-B60E-14B16795F0D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6:B19"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numFmtId="167"/>
  </dataFields>
  <formats count="9">
    <format dxfId="339">
      <pivotArea type="all" dataOnly="0" outline="0" fieldPosition="0"/>
    </format>
    <format dxfId="338">
      <pivotArea outline="0" collapsedLevelsAreSubtotals="1" fieldPosition="0"/>
    </format>
    <format dxfId="337">
      <pivotArea type="all" dataOnly="0" outline="0" fieldPosition="0"/>
    </format>
    <format dxfId="336">
      <pivotArea outline="0" collapsedLevelsAreSubtotals="1" fieldPosition="0"/>
    </format>
    <format dxfId="335">
      <pivotArea field="0" type="button" dataOnly="0" labelOnly="1" outline="0" axis="axisRow" fieldPosition="0"/>
    </format>
    <format dxfId="334">
      <pivotArea dataOnly="0" labelOnly="1" fieldPosition="0">
        <references count="1">
          <reference field="0" count="0"/>
        </references>
      </pivotArea>
    </format>
    <format dxfId="333">
      <pivotArea dataOnly="0" labelOnly="1" grandRow="1" outline="0" fieldPosition="0"/>
    </format>
    <format dxfId="332">
      <pivotArea dataOnly="0" labelOnly="1" outline="0" axis="axisValues" fieldPosition="0"/>
    </format>
    <format dxfId="33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F36B0E-68DB-495B-8A1E-A98EF725D5B8}"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40:B56"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2">
    <format dxfId="351">
      <pivotArea type="all" dataOnly="0" outline="0" fieldPosition="0"/>
    </format>
    <format dxfId="350">
      <pivotArea outline="0" collapsedLevelsAreSubtotals="1" fieldPosition="0"/>
    </format>
    <format dxfId="349">
      <pivotArea type="origin" dataOnly="0" labelOnly="1" outline="0" fieldPosition="0"/>
    </format>
    <format dxfId="348">
      <pivotArea field="0" type="button" dataOnly="0" labelOnly="1" outline="0"/>
    </format>
    <format dxfId="347">
      <pivotArea type="topRight" dataOnly="0" labelOnly="1" outline="0" fieldPosition="0"/>
    </format>
    <format dxfId="346">
      <pivotArea field="6" type="button" dataOnly="0" labelOnly="1" outline="0"/>
    </format>
    <format dxfId="345">
      <pivotArea outline="0" collapsedLevelsAreSubtotals="1" fieldPosition="0"/>
    </format>
    <format dxfId="344">
      <pivotArea type="all" dataOnly="0" outline="0" fieldPosition="0"/>
    </format>
    <format dxfId="343">
      <pivotArea outline="0" collapsedLevelsAreSubtotals="1" fieldPosition="0"/>
    </format>
    <format dxfId="342">
      <pivotArea field="3" type="button" dataOnly="0" labelOnly="1" outline="0" axis="axisRow" fieldPosition="0"/>
    </format>
    <format dxfId="341">
      <pivotArea dataOnly="0" labelOnly="1" fieldPosition="0">
        <references count="1">
          <reference field="3" count="0"/>
        </references>
      </pivotArea>
    </format>
    <format dxfId="340">
      <pivotArea dataOnly="0" labelOnly="1" outline="0" axis="axisValues" fieldPosition="0"/>
    </format>
  </formats>
  <chartFormats count="2">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F1266A-4AE2-49DB-AB18-147B755CDD0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D6"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of Rating" fld="12" subtotal="average" baseField="0" baseItem="1"/>
  </dataFields>
  <formats count="3">
    <format dxfId="354">
      <pivotArea type="all" dataOnly="0" outline="0" fieldPosition="0"/>
    </format>
    <format dxfId="353">
      <pivotArea outline="0" collapsedLevelsAreSubtotals="1" fieldPosition="0"/>
    </format>
    <format dxfId="35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DB5D6C0-7B7D-4EF7-9E41-87CBE11C9A9F}"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8">
  <location ref="A109:B11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4" baseItem="0"/>
  </dataFields>
  <formats count="12">
    <format dxfId="366">
      <pivotArea type="all" dataOnly="0" outline="0" fieldPosition="0"/>
    </format>
    <format dxfId="365">
      <pivotArea outline="0" collapsedLevelsAreSubtotals="1" fieldPosition="0"/>
    </format>
    <format dxfId="364">
      <pivotArea type="origin" dataOnly="0" labelOnly="1" outline="0" fieldPosition="0"/>
    </format>
    <format dxfId="363">
      <pivotArea field="0" type="button" dataOnly="0" labelOnly="1" outline="0"/>
    </format>
    <format dxfId="362">
      <pivotArea type="topRight" dataOnly="0" labelOnly="1" outline="0" fieldPosition="0"/>
    </format>
    <format dxfId="361">
      <pivotArea field="6" type="button" dataOnly="0" labelOnly="1" outline="0"/>
    </format>
    <format dxfId="360">
      <pivotArea outline="0" collapsedLevelsAreSubtotals="1" fieldPosition="0"/>
    </format>
    <format dxfId="359">
      <pivotArea type="all" dataOnly="0" outline="0" fieldPosition="0"/>
    </format>
    <format dxfId="358">
      <pivotArea outline="0" collapsedLevelsAreSubtotals="1" fieldPosition="0"/>
    </format>
    <format dxfId="357">
      <pivotArea field="8" type="button" dataOnly="0" labelOnly="1" outline="0" axis="axisRow" fieldPosition="0"/>
    </format>
    <format dxfId="356">
      <pivotArea dataOnly="0" labelOnly="1" fieldPosition="0">
        <references count="1">
          <reference field="8" count="0"/>
        </references>
      </pivotArea>
    </format>
    <format dxfId="355">
      <pivotArea dataOnly="0" labelOnly="1" outline="0" axis="axisValues" fieldPosition="0"/>
    </format>
  </formats>
  <chartFormats count="10">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8" format="5"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 chart="53"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F339172-A08B-4D4D-82E4-9DC6CDCE65F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2">
  <location ref="A120:B12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8"/>
  </dataFields>
  <formats count="19">
    <format dxfId="385">
      <pivotArea type="all" dataOnly="0" outline="0" fieldPosition="0"/>
    </format>
    <format dxfId="384">
      <pivotArea outline="0" collapsedLevelsAreSubtotals="1" fieldPosition="0"/>
    </format>
    <format dxfId="383">
      <pivotArea type="origin" dataOnly="0" labelOnly="1" outline="0" fieldPosition="0"/>
    </format>
    <format dxfId="382">
      <pivotArea field="0" type="button" dataOnly="0" labelOnly="1" outline="0"/>
    </format>
    <format dxfId="381">
      <pivotArea type="topRight" dataOnly="0" labelOnly="1" outline="0" fieldPosition="0"/>
    </format>
    <format dxfId="380">
      <pivotArea field="6" type="button" dataOnly="0" labelOnly="1" outline="0"/>
    </format>
    <format dxfId="379">
      <pivotArea outline="0" collapsedLevelsAreSubtotals="1" fieldPosition="0"/>
    </format>
    <format dxfId="378">
      <pivotArea type="all" dataOnly="0" outline="0" fieldPosition="0"/>
    </format>
    <format dxfId="377">
      <pivotArea outline="0" collapsedLevelsAreSubtotals="1" fieldPosition="0"/>
    </format>
    <format dxfId="376">
      <pivotArea field="7" type="button" dataOnly="0" labelOnly="1" outline="0"/>
    </format>
    <format dxfId="375">
      <pivotArea type="all" dataOnly="0" outline="0" fieldPosition="0"/>
    </format>
    <format dxfId="374">
      <pivotArea outline="0" collapsedLevelsAreSubtotals="1" fieldPosition="0"/>
    </format>
    <format dxfId="373">
      <pivotArea field="6" type="button" dataOnly="0" labelOnly="1" outline="0"/>
    </format>
    <format dxfId="372">
      <pivotArea outline="0" collapsedLevelsAreSubtotals="1" fieldPosition="0"/>
    </format>
    <format dxfId="371">
      <pivotArea type="all" dataOnly="0" outline="0" fieldPosition="0"/>
    </format>
    <format dxfId="370">
      <pivotArea outline="0" collapsedLevelsAreSubtotals="1" fieldPosition="0"/>
    </format>
    <format dxfId="369">
      <pivotArea field="8" type="button" dataOnly="0" labelOnly="1" outline="0" axis="axisRow" fieldPosition="0"/>
    </format>
    <format dxfId="368">
      <pivotArea dataOnly="0" labelOnly="1" fieldPosition="0">
        <references count="1">
          <reference field="8" count="0"/>
        </references>
      </pivotArea>
    </format>
    <format dxfId="367">
      <pivotArea dataOnly="0" labelOnly="1" outline="0" axis="axisValues" fieldPosition="0"/>
    </format>
  </formats>
  <chartFormats count="14">
    <chartFormat chart="2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8" format="5"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 chart="55" format="0" series="1">
      <pivotArea type="data" outline="0" fieldPosition="0">
        <references count="1">
          <reference field="4294967294" count="1" selected="0">
            <x v="0"/>
          </reference>
        </references>
      </pivotArea>
    </chartFormat>
    <chartFormat chart="57" format="1" series="1">
      <pivotArea type="data" outline="0" fieldPosition="0">
        <references count="1">
          <reference field="4294967294" count="1" selected="0">
            <x v="0"/>
          </reference>
        </references>
      </pivotArea>
    </chartFormat>
    <chartFormat chart="58" format="2" series="1">
      <pivotArea type="data" outline="0" fieldPosition="0">
        <references count="1">
          <reference field="4294967294" count="1" selected="0">
            <x v="0"/>
          </reference>
        </references>
      </pivotArea>
    </chartFormat>
    <chartFormat chart="59" format="2" series="1">
      <pivotArea type="data" outline="0" fieldPosition="0">
        <references count="1">
          <reference field="4294967294" count="1" selected="0">
            <x v="0"/>
          </reference>
        </references>
      </pivotArea>
    </chartFormat>
    <chartFormat chart="59"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ADD98BD-E56B-4FFD-81C0-17676CBAB825}" sourceName="Outlet Size">
  <pivotTables>
    <pivotTable tabId="2" name="PivotTable1"/>
    <pivotTable tabId="2" name="PivotTable2"/>
    <pivotTable tabId="2" name="PivotTable4"/>
    <pivotTable tabId="2" name="PivotTable6"/>
    <pivotTable tabId="2" name="PivotTable7"/>
    <pivotTable tabId="2" name="PivotTable5"/>
    <pivotTable tabId="2" name="PivotTable8"/>
    <pivotTable tabId="2" name="PivotTable3"/>
    <pivotTable tabId="2" name="PivotTable9"/>
    <pivotTable tabId="2" name="PivotTable10"/>
  </pivotTables>
  <data>
    <tabular pivotCacheId="1453708369">
      <items count="3">
        <i x="2" s="1"/>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C32B5C4-5650-4C6A-B29F-EA6A2AE531A6}"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453708369">
      <items count="3">
        <i x="0" s="1"/>
        <i x="2" s="1"/>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7DB93AA-D985-4F15-ACBA-37C42DCCD6CF}"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453708369">
      <items count="16">
        <i x="13" s="1"/>
        <i x="8" s="1"/>
        <i x="12" s="1"/>
        <i x="3" s="1"/>
        <i x="11" s="1"/>
        <i x="2" s="1"/>
        <i x="0" s="1"/>
        <i x="9" s="1"/>
        <i x="1" s="1"/>
        <i x="5" s="1"/>
        <i x="7" s="1"/>
        <i x="10" s="1"/>
        <i x="14" s="1"/>
        <i x="6" s="1"/>
        <i x="4" s="1"/>
        <i x="15"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38112B3-1F4E-49D3-AD52-3A7B597505BE}" cache="Slicer_Outlet_Size" caption="Outlet Size" rowHeight="257175"/>
  <slicer name="Outlet Location Type" xr10:uid="{E545EDBA-CFD5-45FF-B717-5C4CB47D0C8F}" cache="Slicer_Outlet_Location_Type" caption="Outlet Location Type" rowHeight="257175"/>
  <slicer name="Item Type" xr10:uid="{C2DF6CB9-A498-46AD-B01E-AD057A6C8231}" cache="Slicer_Item_Type" caption="Item Type" startItem="3"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72C7BC8-B899-4D2A-A232-85EE699CE9AD}" cache="Slicer_Outlet_Size" caption="Outlet Size" style="blinkit Analysys" rowHeight="257175"/>
  <slicer name="Outlet Location " xr10:uid="{1582ACAD-5FEC-441A-8876-4E6AB9242047}" cache="Slicer_Outlet_Location_Type" caption="Outlet Location" style="blinkit Analysys" rowHeight="257175"/>
  <slicer name="Item Type 1" xr10:uid="{06B4D963-CBA6-4036-BFDA-467607872225}" cache="Slicer_Item_Type" caption="Item Type" style="blinkit Analysy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_Data" displayName="Table_Data" ref="A1:M8524" totalsRowShown="0">
  <autoFilter ref="A1:M8524" xr:uid="{52550E18-70A7-4097-88D2-EE317005B8D9}"/>
  <tableColumns count="13">
    <tableColumn id="1" xr3:uid="{22B530B0-CC0D-4E41-BE96-25D3885D6250}" name="Item Fat Content"/>
    <tableColumn id="13" xr3:uid="{B83E9FBC-6B1C-4616-B041-36EE68F7EED5}" name="S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8AF5C-DFD0-4ED9-8CC6-36116BC6F29C}">
  <dimension ref="A2:J138"/>
  <sheetViews>
    <sheetView topLeftCell="A115" workbookViewId="0">
      <selection activeCell="B129" sqref="B129"/>
    </sheetView>
  </sheetViews>
  <sheetFormatPr defaultRowHeight="15.75" x14ac:dyDescent="0.25"/>
  <cols>
    <col min="1" max="1" width="16.5" bestFit="1" customWidth="1"/>
    <col min="2" max="2" width="20" bestFit="1" customWidth="1"/>
    <col min="3" max="3" width="7.5" bestFit="1" customWidth="1"/>
    <col min="4" max="4" width="16.25" bestFit="1" customWidth="1"/>
  </cols>
  <sheetData>
    <row r="2" spans="1:5" x14ac:dyDescent="0.25">
      <c r="A2" t="s">
        <v>1615</v>
      </c>
    </row>
    <row r="3" spans="1:5" ht="16.5" thickBot="1" x14ac:dyDescent="0.3"/>
    <row r="4" spans="1:5" ht="30.75" x14ac:dyDescent="0.55000000000000004">
      <c r="A4" s="42" t="s">
        <v>1620</v>
      </c>
      <c r="B4" s="43"/>
      <c r="C4" s="43"/>
      <c r="D4" s="43"/>
      <c r="E4" s="5"/>
    </row>
    <row r="5" spans="1:5" x14ac:dyDescent="0.25">
      <c r="A5" s="50" t="s">
        <v>1610</v>
      </c>
      <c r="B5" s="50" t="s">
        <v>1611</v>
      </c>
      <c r="C5" s="50" t="s">
        <v>1613</v>
      </c>
      <c r="D5" s="50" t="s">
        <v>1614</v>
      </c>
      <c r="E5" s="2"/>
    </row>
    <row r="6" spans="1:5" x14ac:dyDescent="0.25">
      <c r="A6" s="51">
        <v>1201681.4928000034</v>
      </c>
      <c r="B6" s="51">
        <v>140.99278338613203</v>
      </c>
      <c r="C6" s="51">
        <v>8523</v>
      </c>
      <c r="D6" s="51">
        <v>3.9658570925731196</v>
      </c>
      <c r="E6" s="2"/>
    </row>
    <row r="7" spans="1:5" x14ac:dyDescent="0.25">
      <c r="A7" s="1"/>
      <c r="E7" s="2"/>
    </row>
    <row r="8" spans="1:5" x14ac:dyDescent="0.25">
      <c r="A8" s="1"/>
      <c r="E8" s="2"/>
    </row>
    <row r="9" spans="1:5" x14ac:dyDescent="0.25">
      <c r="A9" s="1"/>
      <c r="E9" s="2"/>
    </row>
    <row r="10" spans="1:5" x14ac:dyDescent="0.25">
      <c r="A10" s="1" t="s">
        <v>1616</v>
      </c>
      <c r="B10" t="s">
        <v>1617</v>
      </c>
      <c r="C10" t="s">
        <v>1618</v>
      </c>
      <c r="D10" t="s">
        <v>1619</v>
      </c>
      <c r="E10" s="2"/>
    </row>
    <row r="11" spans="1:5" ht="16.5" thickBot="1" x14ac:dyDescent="0.3">
      <c r="A11" s="8">
        <f>GETPIVOTDATA("Sum of Sales",$A$5)</f>
        <v>1201681.4928000034</v>
      </c>
      <c r="B11" s="6">
        <f>GETPIVOTDATA("Average Sales",$A$5)</f>
        <v>140.99278338613203</v>
      </c>
      <c r="C11" s="3">
        <f>GETPIVOTDATA("Number of Items",$A$5)</f>
        <v>8523</v>
      </c>
      <c r="D11" s="7">
        <f>GETPIVOTDATA("Average of Rating",$A$5)</f>
        <v>3.9658570925731196</v>
      </c>
      <c r="E11" s="4"/>
    </row>
    <row r="12" spans="1:5" x14ac:dyDescent="0.25">
      <c r="A12" s="1"/>
    </row>
    <row r="14" spans="1:5" ht="16.5" thickBot="1" x14ac:dyDescent="0.3"/>
    <row r="15" spans="1:5" ht="18.75" x14ac:dyDescent="0.35">
      <c r="A15" s="44" t="s">
        <v>1623</v>
      </c>
      <c r="B15" s="45"/>
      <c r="C15" s="45"/>
      <c r="D15" s="46"/>
    </row>
    <row r="16" spans="1:5" ht="16.5" thickBot="1" x14ac:dyDescent="0.3">
      <c r="A16" s="14" t="s">
        <v>1621</v>
      </c>
      <c r="B16" s="16" t="s">
        <v>1610</v>
      </c>
      <c r="D16" s="2"/>
    </row>
    <row r="17" spans="1:7" x14ac:dyDescent="0.25">
      <c r="A17" s="19" t="s">
        <v>17</v>
      </c>
      <c r="B17" s="12">
        <v>776319.68840000057</v>
      </c>
      <c r="D17" s="2"/>
    </row>
    <row r="18" spans="1:7" ht="16.5" thickBot="1" x14ac:dyDescent="0.3">
      <c r="A18" s="15" t="s">
        <v>10</v>
      </c>
      <c r="B18" s="12">
        <v>425361.8043999995</v>
      </c>
      <c r="D18" s="2"/>
    </row>
    <row r="19" spans="1:7" ht="16.5" thickBot="1" x14ac:dyDescent="0.3">
      <c r="A19" s="15" t="s">
        <v>1622</v>
      </c>
      <c r="B19" s="13">
        <v>1201681.4928000001</v>
      </c>
      <c r="D19" s="2"/>
    </row>
    <row r="20" spans="1:7" x14ac:dyDescent="0.25">
      <c r="A20" s="1"/>
      <c r="D20" s="2"/>
    </row>
    <row r="21" spans="1:7" x14ac:dyDescent="0.25">
      <c r="A21" s="1"/>
      <c r="D21" s="2"/>
    </row>
    <row r="22" spans="1:7" x14ac:dyDescent="0.25">
      <c r="A22" s="1"/>
      <c r="D22" s="2"/>
    </row>
    <row r="23" spans="1:7" ht="16.5" thickBot="1" x14ac:dyDescent="0.3">
      <c r="A23" s="9"/>
      <c r="B23" s="3"/>
      <c r="C23" s="3"/>
      <c r="D23" s="4"/>
    </row>
    <row r="25" spans="1:7" ht="16.5" thickBot="1" x14ac:dyDescent="0.3"/>
    <row r="26" spans="1:7" ht="19.5" thickBot="1" x14ac:dyDescent="0.4">
      <c r="A26" s="28" t="s">
        <v>1626</v>
      </c>
      <c r="B26" s="29"/>
      <c r="C26" s="29"/>
      <c r="D26" s="31"/>
      <c r="E26" s="30"/>
      <c r="F26" s="30"/>
      <c r="G26" s="5"/>
    </row>
    <row r="27" spans="1:7" ht="16.5" thickBot="1" x14ac:dyDescent="0.3">
      <c r="A27" s="21" t="s">
        <v>1610</v>
      </c>
      <c r="B27" s="21" t="s">
        <v>1625</v>
      </c>
      <c r="C27" s="20"/>
      <c r="G27" s="2"/>
    </row>
    <row r="28" spans="1:7" ht="16.5" thickBot="1" x14ac:dyDescent="0.3">
      <c r="A28" s="21" t="s">
        <v>1621</v>
      </c>
      <c r="B28" s="23" t="s">
        <v>10</v>
      </c>
      <c r="C28" s="24" t="s">
        <v>17</v>
      </c>
      <c r="G28" s="2"/>
    </row>
    <row r="29" spans="1:7" x14ac:dyDescent="0.25">
      <c r="A29" s="22" t="s">
        <v>14</v>
      </c>
      <c r="B29" s="25">
        <v>121349.89940000001</v>
      </c>
      <c r="C29" s="26">
        <v>215047.9126000001</v>
      </c>
      <c r="G29" s="2"/>
    </row>
    <row r="30" spans="1:7" x14ac:dyDescent="0.25">
      <c r="A30" s="19" t="s">
        <v>34</v>
      </c>
      <c r="B30" s="17">
        <v>138685.86819999994</v>
      </c>
      <c r="C30" s="10">
        <v>254464.77940000014</v>
      </c>
      <c r="G30" s="2"/>
    </row>
    <row r="31" spans="1:7" ht="16.5" thickBot="1" x14ac:dyDescent="0.3">
      <c r="A31" s="15" t="s">
        <v>21</v>
      </c>
      <c r="B31" s="18">
        <v>165326.0368</v>
      </c>
      <c r="C31" s="11">
        <v>306806.99640000012</v>
      </c>
      <c r="G31" s="2"/>
    </row>
    <row r="32" spans="1:7" x14ac:dyDescent="0.25">
      <c r="A32" s="1"/>
      <c r="G32" s="2"/>
    </row>
    <row r="33" spans="1:9" x14ac:dyDescent="0.25">
      <c r="A33" s="1"/>
      <c r="G33" s="2"/>
    </row>
    <row r="34" spans="1:9" x14ac:dyDescent="0.25">
      <c r="A34" s="1"/>
      <c r="G34" s="2"/>
    </row>
    <row r="35" spans="1:9" x14ac:dyDescent="0.25">
      <c r="A35" s="1"/>
      <c r="G35" s="2"/>
    </row>
    <row r="36" spans="1:9" ht="16.5" thickBot="1" x14ac:dyDescent="0.3">
      <c r="A36" s="9"/>
      <c r="B36" s="3"/>
      <c r="C36" s="3"/>
      <c r="D36" s="3"/>
      <c r="E36" s="3"/>
      <c r="F36" s="3"/>
      <c r="G36" s="4"/>
    </row>
    <row r="38" spans="1:9" ht="16.5" thickBot="1" x14ac:dyDescent="0.3"/>
    <row r="39" spans="1:9" ht="28.5" thickBot="1" x14ac:dyDescent="0.55000000000000004">
      <c r="A39" s="47" t="s">
        <v>1624</v>
      </c>
      <c r="B39" s="48"/>
      <c r="C39" s="48"/>
      <c r="D39" s="48"/>
      <c r="E39" s="48"/>
      <c r="F39" s="48"/>
      <c r="G39" s="48"/>
      <c r="H39" s="48"/>
      <c r="I39" s="49"/>
    </row>
    <row r="40" spans="1:9" ht="16.5" thickBot="1" x14ac:dyDescent="0.3">
      <c r="A40" s="21" t="s">
        <v>1621</v>
      </c>
      <c r="B40" s="20" t="s">
        <v>1610</v>
      </c>
      <c r="I40" s="2"/>
    </row>
    <row r="41" spans="1:9" x14ac:dyDescent="0.25">
      <c r="A41" s="22" t="s">
        <v>153</v>
      </c>
      <c r="B41" s="27">
        <v>9077.869999999999</v>
      </c>
      <c r="I41" s="2"/>
    </row>
    <row r="42" spans="1:9" x14ac:dyDescent="0.25">
      <c r="A42" s="19" t="s">
        <v>74</v>
      </c>
      <c r="B42" s="12">
        <v>15596.696600000001</v>
      </c>
      <c r="I42" s="2"/>
    </row>
    <row r="43" spans="1:9" x14ac:dyDescent="0.25">
      <c r="A43" s="19" t="s">
        <v>159</v>
      </c>
      <c r="B43" s="12">
        <v>21880.027399999992</v>
      </c>
      <c r="I43" s="2"/>
    </row>
    <row r="44" spans="1:9" x14ac:dyDescent="0.25">
      <c r="A44" s="19" t="s">
        <v>64</v>
      </c>
      <c r="B44" s="12">
        <v>22451.891599999999</v>
      </c>
      <c r="I44" s="2"/>
    </row>
    <row r="45" spans="1:9" x14ac:dyDescent="0.25">
      <c r="A45" s="19" t="s">
        <v>61</v>
      </c>
      <c r="B45" s="12">
        <v>29334.680599999996</v>
      </c>
      <c r="I45" s="2"/>
    </row>
    <row r="46" spans="1:9" x14ac:dyDescent="0.25">
      <c r="A46" s="19" t="s">
        <v>57</v>
      </c>
      <c r="B46" s="12">
        <v>35379.119800000015</v>
      </c>
      <c r="I46" s="2"/>
    </row>
    <row r="47" spans="1:9" x14ac:dyDescent="0.25">
      <c r="A47" s="19" t="s">
        <v>32</v>
      </c>
      <c r="B47" s="12">
        <v>58514.166999999987</v>
      </c>
      <c r="I47" s="2"/>
    </row>
    <row r="48" spans="1:9" x14ac:dyDescent="0.25">
      <c r="A48" s="19" t="s">
        <v>54</v>
      </c>
      <c r="B48" s="12">
        <v>59449.863799999992</v>
      </c>
      <c r="I48" s="2"/>
    </row>
    <row r="49" spans="1:9" x14ac:dyDescent="0.25">
      <c r="A49" s="19" t="s">
        <v>19</v>
      </c>
      <c r="B49" s="12">
        <v>68025.838800000012</v>
      </c>
      <c r="I49" s="2"/>
    </row>
    <row r="50" spans="1:9" x14ac:dyDescent="0.25">
      <c r="A50" s="19" t="s">
        <v>95</v>
      </c>
      <c r="B50" s="12">
        <v>81894.736400000009</v>
      </c>
      <c r="I50" s="2"/>
    </row>
    <row r="51" spans="1:9" x14ac:dyDescent="0.25">
      <c r="A51" s="19" t="s">
        <v>28</v>
      </c>
      <c r="B51" s="12">
        <v>90706.728999999992</v>
      </c>
      <c r="I51" s="2"/>
    </row>
    <row r="52" spans="1:9" x14ac:dyDescent="0.25">
      <c r="A52" s="19" t="s">
        <v>67</v>
      </c>
      <c r="B52" s="12">
        <v>101276.46159999995</v>
      </c>
      <c r="I52" s="2"/>
    </row>
    <row r="53" spans="1:9" x14ac:dyDescent="0.25">
      <c r="A53" s="19" t="s">
        <v>24</v>
      </c>
      <c r="B53" s="12">
        <v>118558.88140000009</v>
      </c>
      <c r="I53" s="2"/>
    </row>
    <row r="54" spans="1:9" x14ac:dyDescent="0.25">
      <c r="A54" s="19" t="s">
        <v>42</v>
      </c>
      <c r="B54" s="12">
        <v>135976.52539999998</v>
      </c>
      <c r="I54" s="2"/>
    </row>
    <row r="55" spans="1:9" x14ac:dyDescent="0.25">
      <c r="A55" s="19" t="s">
        <v>48</v>
      </c>
      <c r="B55" s="12">
        <v>175433.92240000021</v>
      </c>
      <c r="I55" s="2"/>
    </row>
    <row r="56" spans="1:9" ht="16.5" thickBot="1" x14ac:dyDescent="0.3">
      <c r="A56" s="15" t="s">
        <v>12</v>
      </c>
      <c r="B56" s="13">
        <v>178124.08099999995</v>
      </c>
      <c r="I56" s="2"/>
    </row>
    <row r="57" spans="1:9" ht="16.5" thickBot="1" x14ac:dyDescent="0.3">
      <c r="A57" s="9"/>
      <c r="B57" s="3"/>
      <c r="C57" s="3"/>
      <c r="D57" s="3"/>
      <c r="E57" s="3"/>
      <c r="F57" s="3"/>
      <c r="G57" s="3"/>
      <c r="H57" s="3"/>
      <c r="I57" s="4"/>
    </row>
    <row r="59" spans="1:9" ht="16.5" thickBot="1" x14ac:dyDescent="0.3"/>
    <row r="60" spans="1:9" ht="24.75" thickBot="1" x14ac:dyDescent="0.5">
      <c r="A60" s="39" t="s">
        <v>1627</v>
      </c>
      <c r="B60" s="40"/>
      <c r="C60" s="40"/>
      <c r="D60" s="40"/>
      <c r="E60" s="40"/>
      <c r="F60" s="40"/>
      <c r="G60" s="40"/>
      <c r="H60" s="40"/>
      <c r="I60" s="41"/>
    </row>
    <row r="61" spans="1:9" ht="16.5" thickBot="1" x14ac:dyDescent="0.3">
      <c r="A61" s="21" t="s">
        <v>1621</v>
      </c>
      <c r="B61" s="20" t="s">
        <v>1628</v>
      </c>
      <c r="I61" s="2"/>
    </row>
    <row r="62" spans="1:9" x14ac:dyDescent="0.25">
      <c r="A62" s="22">
        <v>2011</v>
      </c>
      <c r="B62" s="27">
        <v>78131.566599999976</v>
      </c>
      <c r="I62" s="2"/>
    </row>
    <row r="63" spans="1:9" x14ac:dyDescent="0.25">
      <c r="A63" s="19">
        <v>2012</v>
      </c>
      <c r="B63" s="12">
        <v>130476.85979999998</v>
      </c>
      <c r="I63" s="2"/>
    </row>
    <row r="64" spans="1:9" x14ac:dyDescent="0.25">
      <c r="A64" s="19">
        <v>2014</v>
      </c>
      <c r="B64" s="12">
        <v>131809.01560000007</v>
      </c>
      <c r="I64" s="2"/>
    </row>
    <row r="65" spans="1:9" x14ac:dyDescent="0.25">
      <c r="A65" s="19">
        <v>2015</v>
      </c>
      <c r="B65" s="12">
        <v>130942.78019999999</v>
      </c>
      <c r="I65" s="2"/>
    </row>
    <row r="66" spans="1:9" x14ac:dyDescent="0.25">
      <c r="A66" s="19">
        <v>2016</v>
      </c>
      <c r="B66" s="12">
        <v>132113.36980000007</v>
      </c>
      <c r="I66" s="2"/>
    </row>
    <row r="67" spans="1:9" x14ac:dyDescent="0.25">
      <c r="A67" s="19">
        <v>2017</v>
      </c>
      <c r="B67" s="12">
        <v>133103.90699999989</v>
      </c>
      <c r="I67" s="2"/>
    </row>
    <row r="68" spans="1:9" x14ac:dyDescent="0.25">
      <c r="A68" s="19">
        <v>2018</v>
      </c>
      <c r="B68" s="12">
        <v>204522.25700000025</v>
      </c>
      <c r="I68" s="2"/>
    </row>
    <row r="69" spans="1:9" x14ac:dyDescent="0.25">
      <c r="A69" s="19">
        <v>2020</v>
      </c>
      <c r="B69" s="12">
        <v>129103.96039999987</v>
      </c>
      <c r="I69" s="2"/>
    </row>
    <row r="70" spans="1:9" ht="16.5" thickBot="1" x14ac:dyDescent="0.3">
      <c r="A70" s="15">
        <v>2022</v>
      </c>
      <c r="B70" s="13">
        <v>131477.77639999994</v>
      </c>
      <c r="I70" s="2"/>
    </row>
    <row r="71" spans="1:9" x14ac:dyDescent="0.25">
      <c r="I71" s="2"/>
    </row>
    <row r="72" spans="1:9" x14ac:dyDescent="0.25">
      <c r="I72" s="2"/>
    </row>
    <row r="73" spans="1:9" x14ac:dyDescent="0.25">
      <c r="I73" s="2"/>
    </row>
    <row r="74" spans="1:9" ht="16.5" thickBot="1" x14ac:dyDescent="0.3">
      <c r="I74" s="2"/>
    </row>
    <row r="75" spans="1:9" ht="16.5" thickBot="1" x14ac:dyDescent="0.3">
      <c r="A75" s="9"/>
      <c r="B75" s="3"/>
      <c r="C75" s="3"/>
      <c r="D75" s="3"/>
      <c r="E75" s="3"/>
      <c r="F75" s="3"/>
      <c r="G75" s="3"/>
      <c r="H75" s="3"/>
      <c r="I75" s="4"/>
    </row>
    <row r="76" spans="1:9" ht="16.5" thickBot="1" x14ac:dyDescent="0.3"/>
    <row r="77" spans="1:9" ht="24.75" thickBot="1" x14ac:dyDescent="0.5">
      <c r="A77" s="39" t="s">
        <v>1629</v>
      </c>
      <c r="B77" s="40"/>
      <c r="C77" s="40"/>
      <c r="D77" s="40"/>
      <c r="E77" s="40"/>
      <c r="F77" s="41"/>
    </row>
    <row r="78" spans="1:9" ht="16.5" thickBot="1" x14ac:dyDescent="0.3">
      <c r="A78" s="21" t="s">
        <v>1621</v>
      </c>
      <c r="B78" s="20" t="s">
        <v>1628</v>
      </c>
      <c r="F78" s="2"/>
    </row>
    <row r="79" spans="1:9" x14ac:dyDescent="0.25">
      <c r="A79" s="22" t="s">
        <v>30</v>
      </c>
      <c r="B79" s="27">
        <v>248991.58600000024</v>
      </c>
      <c r="F79" s="2"/>
    </row>
    <row r="80" spans="1:9" x14ac:dyDescent="0.25">
      <c r="A80" s="19" t="s">
        <v>15</v>
      </c>
      <c r="B80" s="12">
        <v>507895.7363999993</v>
      </c>
      <c r="F80" s="2"/>
    </row>
    <row r="81" spans="1:10" ht="16.5" thickBot="1" x14ac:dyDescent="0.3">
      <c r="A81" s="15" t="s">
        <v>26</v>
      </c>
      <c r="B81" s="13">
        <v>444794.17039999936</v>
      </c>
      <c r="F81" s="2"/>
    </row>
    <row r="82" spans="1:10" x14ac:dyDescent="0.25">
      <c r="A82" s="1"/>
      <c r="F82" s="2"/>
    </row>
    <row r="83" spans="1:10" x14ac:dyDescent="0.25">
      <c r="A83" s="1"/>
      <c r="F83" s="2"/>
    </row>
    <row r="84" spans="1:10" x14ac:dyDescent="0.25">
      <c r="A84" s="1"/>
      <c r="F84" s="2"/>
    </row>
    <row r="85" spans="1:10" x14ac:dyDescent="0.25">
      <c r="A85" s="1"/>
      <c r="F85" s="2"/>
    </row>
    <row r="86" spans="1:10" x14ac:dyDescent="0.25">
      <c r="A86" s="1"/>
      <c r="F86" s="2"/>
    </row>
    <row r="87" spans="1:10" x14ac:dyDescent="0.25">
      <c r="A87" s="1"/>
      <c r="F87" s="2"/>
    </row>
    <row r="88" spans="1:10" ht="16.5" thickBot="1" x14ac:dyDescent="0.3">
      <c r="A88" s="9"/>
      <c r="B88" s="3"/>
      <c r="C88" s="3"/>
      <c r="D88" s="3"/>
      <c r="E88" s="3"/>
      <c r="F88" s="4"/>
    </row>
    <row r="90" spans="1:10" ht="16.5" thickBot="1" x14ac:dyDescent="0.3"/>
    <row r="91" spans="1:10" ht="24.75" thickBot="1" x14ac:dyDescent="0.5">
      <c r="A91" s="39" t="s">
        <v>1631</v>
      </c>
      <c r="B91" s="40"/>
      <c r="C91" s="40"/>
      <c r="D91" s="40"/>
      <c r="E91" s="40"/>
      <c r="F91" s="40"/>
      <c r="G91" s="40"/>
      <c r="H91" s="40"/>
      <c r="I91" s="40"/>
      <c r="J91" s="41"/>
    </row>
    <row r="92" spans="1:10" ht="16.5" thickBot="1" x14ac:dyDescent="0.3">
      <c r="A92" s="21" t="s">
        <v>1621</v>
      </c>
      <c r="B92" s="20" t="s">
        <v>1628</v>
      </c>
      <c r="D92" t="s">
        <v>1630</v>
      </c>
      <c r="E92" t="s">
        <v>1608</v>
      </c>
      <c r="J92" s="2"/>
    </row>
    <row r="93" spans="1:10" x14ac:dyDescent="0.25">
      <c r="A93" s="19" t="s">
        <v>21</v>
      </c>
      <c r="B93" s="27">
        <v>472133.03319999954</v>
      </c>
      <c r="D93" t="str">
        <f>A93</f>
        <v>Tier 3</v>
      </c>
      <c r="E93" s="32">
        <f>GETPIVOTDATA("Sales",$A$92,"Outlet Location Type",A93)</f>
        <v>472133.03319999954</v>
      </c>
      <c r="J93" s="2"/>
    </row>
    <row r="94" spans="1:10" x14ac:dyDescent="0.25">
      <c r="A94" s="19" t="s">
        <v>34</v>
      </c>
      <c r="B94" s="12">
        <v>393150.64759999956</v>
      </c>
      <c r="D94" t="str">
        <f>A94</f>
        <v>Tier 2</v>
      </c>
      <c r="E94" s="32">
        <f>GETPIVOTDATA("Sales",$A$92,"Outlet Location Type",A94)</f>
        <v>393150.64759999956</v>
      </c>
      <c r="J94" s="2"/>
    </row>
    <row r="95" spans="1:10" ht="16.5" thickBot="1" x14ac:dyDescent="0.3">
      <c r="A95" s="15" t="s">
        <v>14</v>
      </c>
      <c r="B95" s="13">
        <v>336397.81199999945</v>
      </c>
      <c r="D95" t="str">
        <f>A95</f>
        <v>Tier 1</v>
      </c>
      <c r="E95" s="32">
        <f>GETPIVOTDATA("Sales",$A$92,"Outlet Location Type",A95)</f>
        <v>336397.81199999945</v>
      </c>
      <c r="J95" s="2"/>
    </row>
    <row r="96" spans="1:10" x14ac:dyDescent="0.25">
      <c r="A96" s="1"/>
      <c r="J96" s="2"/>
    </row>
    <row r="97" spans="1:10" x14ac:dyDescent="0.25">
      <c r="A97" s="1"/>
      <c r="J97" s="2"/>
    </row>
    <row r="98" spans="1:10" x14ac:dyDescent="0.25">
      <c r="A98" s="1"/>
      <c r="J98" s="2"/>
    </row>
    <row r="99" spans="1:10" x14ac:dyDescent="0.25">
      <c r="A99" s="1"/>
      <c r="J99" s="2"/>
    </row>
    <row r="100" spans="1:10" x14ac:dyDescent="0.25">
      <c r="A100" s="1"/>
      <c r="J100" s="2"/>
    </row>
    <row r="101" spans="1:10" x14ac:dyDescent="0.25">
      <c r="A101" s="1"/>
      <c r="J101" s="2"/>
    </row>
    <row r="102" spans="1:10" x14ac:dyDescent="0.25">
      <c r="A102" s="1"/>
      <c r="J102" s="2"/>
    </row>
    <row r="103" spans="1:10" ht="16.5" thickBot="1" x14ac:dyDescent="0.3">
      <c r="A103" s="9"/>
      <c r="B103" s="3"/>
      <c r="C103" s="3"/>
      <c r="D103" s="3"/>
      <c r="E103" s="3"/>
      <c r="F103" s="3"/>
      <c r="G103" s="3"/>
      <c r="H103" s="3"/>
      <c r="I103" s="3"/>
      <c r="J103" s="4"/>
    </row>
    <row r="106" spans="1:10" ht="16.5" thickBot="1" x14ac:dyDescent="0.3"/>
    <row r="107" spans="1:10" ht="24" x14ac:dyDescent="0.45">
      <c r="A107" s="39" t="s">
        <v>1634</v>
      </c>
      <c r="B107" s="40"/>
      <c r="C107" s="40"/>
      <c r="D107" s="40"/>
      <c r="E107" s="40"/>
      <c r="F107" s="41"/>
    </row>
    <row r="108" spans="1:10" ht="16.5" thickBot="1" x14ac:dyDescent="0.3">
      <c r="A108" s="1"/>
      <c r="F108" s="2"/>
    </row>
    <row r="109" spans="1:10" ht="16.5" thickBot="1" x14ac:dyDescent="0.3">
      <c r="A109" s="21" t="s">
        <v>1621</v>
      </c>
      <c r="B109" s="20" t="s">
        <v>1628</v>
      </c>
      <c r="F109" s="2"/>
    </row>
    <row r="110" spans="1:10" x14ac:dyDescent="0.25">
      <c r="A110" s="22" t="s">
        <v>40</v>
      </c>
      <c r="B110" s="27">
        <v>151939.149</v>
      </c>
      <c r="F110" s="2"/>
    </row>
    <row r="111" spans="1:10" x14ac:dyDescent="0.25">
      <c r="A111" s="19" t="s">
        <v>46</v>
      </c>
      <c r="B111" s="12">
        <v>130714.67460000006</v>
      </c>
      <c r="F111" s="2"/>
    </row>
    <row r="112" spans="1:10" x14ac:dyDescent="0.25">
      <c r="A112" s="19" t="s">
        <v>22</v>
      </c>
      <c r="B112" s="12">
        <v>131477.77639999994</v>
      </c>
      <c r="F112" s="2"/>
    </row>
    <row r="113" spans="1:6" ht="16.5" thickBot="1" x14ac:dyDescent="0.3">
      <c r="A113" s="15" t="s">
        <v>16</v>
      </c>
      <c r="B113" s="13">
        <v>787549.89280000131</v>
      </c>
      <c r="F113" s="2"/>
    </row>
    <row r="114" spans="1:6" x14ac:dyDescent="0.25">
      <c r="A114" s="1"/>
      <c r="F114" s="2"/>
    </row>
    <row r="115" spans="1:6" x14ac:dyDescent="0.25">
      <c r="A115" s="1"/>
      <c r="F115" s="2"/>
    </row>
    <row r="116" spans="1:6" x14ac:dyDescent="0.25">
      <c r="A116" s="1"/>
      <c r="F116" s="2"/>
    </row>
    <row r="117" spans="1:6" x14ac:dyDescent="0.25">
      <c r="A117" s="1"/>
      <c r="F117" s="2"/>
    </row>
    <row r="118" spans="1:6" x14ac:dyDescent="0.25">
      <c r="A118" s="1"/>
      <c r="F118" s="2"/>
    </row>
    <row r="119" spans="1:6" ht="16.5" thickBot="1" x14ac:dyDescent="0.3">
      <c r="A119" s="1"/>
      <c r="F119" s="2"/>
    </row>
    <row r="120" spans="1:6" ht="16.5" thickBot="1" x14ac:dyDescent="0.3">
      <c r="A120" s="21" t="s">
        <v>1621</v>
      </c>
      <c r="B120" s="20" t="s">
        <v>1632</v>
      </c>
      <c r="F120" s="2"/>
    </row>
    <row r="121" spans="1:6" x14ac:dyDescent="0.25">
      <c r="A121" s="22" t="s">
        <v>40</v>
      </c>
      <c r="B121" s="33">
        <v>140.29468975069253</v>
      </c>
      <c r="F121" s="2"/>
    </row>
    <row r="122" spans="1:6" x14ac:dyDescent="0.25">
      <c r="A122" s="19" t="s">
        <v>46</v>
      </c>
      <c r="B122" s="34">
        <v>139.80179101604284</v>
      </c>
      <c r="F122" s="2"/>
    </row>
    <row r="123" spans="1:6" x14ac:dyDescent="0.25">
      <c r="A123" s="19" t="s">
        <v>22</v>
      </c>
      <c r="B123" s="34">
        <v>141.67863836206891</v>
      </c>
      <c r="F123" s="2"/>
    </row>
    <row r="124" spans="1:6" ht="16.5" thickBot="1" x14ac:dyDescent="0.3">
      <c r="A124" s="15" t="s">
        <v>16</v>
      </c>
      <c r="B124" s="35">
        <v>141.21389506903375</v>
      </c>
      <c r="F124" s="2"/>
    </row>
    <row r="125" spans="1:6" x14ac:dyDescent="0.25">
      <c r="A125" s="1"/>
      <c r="F125" s="2"/>
    </row>
    <row r="126" spans="1:6" x14ac:dyDescent="0.25">
      <c r="A126" s="1"/>
      <c r="F126" s="2"/>
    </row>
    <row r="127" spans="1:6" x14ac:dyDescent="0.25">
      <c r="A127" s="1"/>
      <c r="F127" s="2"/>
    </row>
    <row r="128" spans="1:6" ht="16.5" thickBot="1" x14ac:dyDescent="0.3">
      <c r="A128" s="1"/>
      <c r="F128" s="2"/>
    </row>
    <row r="129" spans="1:6" ht="16.5" thickBot="1" x14ac:dyDescent="0.3">
      <c r="A129" s="21" t="s">
        <v>1621</v>
      </c>
      <c r="B129" s="20" t="s">
        <v>1633</v>
      </c>
      <c r="F129" s="2"/>
    </row>
    <row r="130" spans="1:6" x14ac:dyDescent="0.25">
      <c r="A130" s="22" t="s">
        <v>40</v>
      </c>
      <c r="B130" s="36">
        <v>1083</v>
      </c>
      <c r="F130" s="2"/>
    </row>
    <row r="131" spans="1:6" x14ac:dyDescent="0.25">
      <c r="A131" s="19" t="s">
        <v>46</v>
      </c>
      <c r="B131" s="37">
        <v>935</v>
      </c>
      <c r="F131" s="2"/>
    </row>
    <row r="132" spans="1:6" x14ac:dyDescent="0.25">
      <c r="A132" s="19" t="s">
        <v>22</v>
      </c>
      <c r="B132" s="37">
        <v>928</v>
      </c>
      <c r="F132" s="2"/>
    </row>
    <row r="133" spans="1:6" ht="16.5" thickBot="1" x14ac:dyDescent="0.3">
      <c r="A133" s="15" t="s">
        <v>16</v>
      </c>
      <c r="B133" s="38">
        <v>5577</v>
      </c>
      <c r="F133" s="2"/>
    </row>
    <row r="134" spans="1:6" x14ac:dyDescent="0.25">
      <c r="A134" s="1"/>
      <c r="F134" s="2"/>
    </row>
    <row r="135" spans="1:6" x14ac:dyDescent="0.25">
      <c r="A135" s="1"/>
      <c r="F135" s="2"/>
    </row>
    <row r="136" spans="1:6" x14ac:dyDescent="0.25">
      <c r="A136" s="1"/>
      <c r="F136" s="2"/>
    </row>
    <row r="137" spans="1:6" x14ac:dyDescent="0.25">
      <c r="A137" s="1"/>
      <c r="F137" s="2"/>
    </row>
    <row r="138" spans="1:6" ht="16.5" thickBot="1" x14ac:dyDescent="0.3">
      <c r="A138" s="9"/>
      <c r="B138" s="3"/>
      <c r="C138" s="3"/>
      <c r="D138" s="3"/>
      <c r="E138" s="3"/>
      <c r="F138" s="4"/>
    </row>
  </sheetData>
  <mergeCells count="8">
    <mergeCell ref="A107:F107"/>
    <mergeCell ref="A91:F91"/>
    <mergeCell ref="G91:J91"/>
    <mergeCell ref="A60:I60"/>
    <mergeCell ref="A4:D4"/>
    <mergeCell ref="A15:D15"/>
    <mergeCell ref="A39:I39"/>
    <mergeCell ref="A77:F77"/>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783E1-A9F7-4CAA-9603-93E1C2743010}">
  <dimension ref="A1"/>
  <sheetViews>
    <sheetView tabSelected="1" zoomScale="80" zoomScaleNormal="80" workbookViewId="0">
      <selection activeCell="AA22" sqref="AA22"/>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8513" workbookViewId="0">
      <selection activeCell="C8528" sqref="C8528"/>
    </sheetView>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Sharada Raj</cp:lastModifiedBy>
  <dcterms:created xsi:type="dcterms:W3CDTF">2024-06-23T13:11:17Z</dcterms:created>
  <dcterms:modified xsi:type="dcterms:W3CDTF">2024-12-07T06:34:05Z</dcterms:modified>
</cp:coreProperties>
</file>