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5460" tabRatio="500" activeTab="1"/>
  </bookViews>
  <sheets>
    <sheet name="Character mentions" sheetId="1" r:id="rId1"/>
    <sheet name="Surrealism markers" sheetId="2" r:id="rId2"/>
    <sheet name="Character Relationships" sheetId="3" r:id="rId3"/>
    <sheet name="Character relationships p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2" i="2"/>
  <c r="I3" i="2"/>
  <c r="I4" i="2"/>
  <c r="I5" i="2"/>
  <c r="I6" i="2"/>
  <c r="I7" i="2"/>
  <c r="I8" i="2"/>
  <c r="I9" i="2"/>
  <c r="I10" i="2"/>
  <c r="I11" i="2"/>
  <c r="I12" i="2"/>
  <c r="I13" i="2"/>
  <c r="I2" i="2"/>
  <c r="G3" i="2"/>
  <c r="G4" i="2"/>
  <c r="G5" i="2"/>
  <c r="G6" i="2"/>
  <c r="G7" i="2"/>
  <c r="G8" i="2"/>
  <c r="G9" i="2"/>
  <c r="G10" i="2"/>
  <c r="G11" i="2"/>
  <c r="G12" i="2"/>
  <c r="G13" i="2"/>
  <c r="G2" i="2"/>
  <c r="E3" i="2"/>
  <c r="E4" i="2"/>
  <c r="E5" i="2"/>
  <c r="E6" i="2"/>
  <c r="E7" i="2"/>
  <c r="E8" i="2"/>
  <c r="E9" i="2"/>
  <c r="E10" i="2"/>
  <c r="E11" i="2"/>
  <c r="E12" i="2"/>
  <c r="E13" i="2"/>
  <c r="E2" i="2"/>
  <c r="J14" i="2"/>
  <c r="H14" i="2"/>
  <c r="F14" i="2"/>
  <c r="D14" i="2"/>
</calcChain>
</file>

<file path=xl/sharedStrings.xml><?xml version="1.0" encoding="utf-8"?>
<sst xmlns="http://schemas.openxmlformats.org/spreadsheetml/2006/main" count="94" uniqueCount="55">
  <si>
    <t>Alice_count</t>
  </si>
  <si>
    <t>Hatter_count</t>
  </si>
  <si>
    <t>Caterpillar_count</t>
  </si>
  <si>
    <t>RedQueen_count</t>
  </si>
  <si>
    <t>WhiteRabbit_count</t>
  </si>
  <si>
    <t>CheshireCat_count</t>
  </si>
  <si>
    <t>King_count</t>
  </si>
  <si>
    <t>Duchess_count</t>
  </si>
  <si>
    <t>Turtle_count</t>
  </si>
  <si>
    <t>Knave_count</t>
  </si>
  <si>
    <t>Gryphon_count</t>
  </si>
  <si>
    <t>Hare_count</t>
  </si>
  <si>
    <t>Dormouse_count</t>
  </si>
  <si>
    <t xml:space="preserve"> A Caucus-Race and a Long Tale</t>
  </si>
  <si>
    <t xml:space="preserve"> A Mad Tea-Party</t>
  </si>
  <si>
    <t xml:space="preserve"> Advice from a Caterpillar</t>
  </si>
  <si>
    <t xml:space="preserve"> Down the Rabbit-Hole</t>
  </si>
  <si>
    <t xml:space="preserve"> Pig and Pepper</t>
  </si>
  <si>
    <t xml:space="preserve"> The Lobster Quadrille</t>
  </si>
  <si>
    <t xml:space="preserve"> The Pool of Tears</t>
  </si>
  <si>
    <t xml:space="preserve"> The Rabbit Sends in a Little Bill</t>
  </si>
  <si>
    <t xml:space="preserve"> Who Stole the Tarts?</t>
  </si>
  <si>
    <t xml:space="preserve"> Alice's Evidence</t>
  </si>
  <si>
    <t xml:space="preserve"> The Mock Turtle's Story</t>
  </si>
  <si>
    <t xml:space="preserve"> The Queen's Croquet-Ground</t>
  </si>
  <si>
    <t>Chapter</t>
  </si>
  <si>
    <t>Paragraphs</t>
  </si>
  <si>
    <t>Puns</t>
  </si>
  <si>
    <t>Rhymes</t>
  </si>
  <si>
    <t>Leaps of Logic</t>
  </si>
  <si>
    <t>Change in size</t>
  </si>
  <si>
    <t>id</t>
  </si>
  <si>
    <t>group</t>
  </si>
  <si>
    <t xml:space="preserve">source </t>
  </si>
  <si>
    <t>target</t>
  </si>
  <si>
    <t>value</t>
  </si>
  <si>
    <t>Alice</t>
  </si>
  <si>
    <t>Hatter</t>
  </si>
  <si>
    <t>Caterpillar</t>
  </si>
  <si>
    <t>RedQueen</t>
  </si>
  <si>
    <t>WhiteRabbit</t>
  </si>
  <si>
    <t>CheshireCat</t>
  </si>
  <si>
    <t>King</t>
  </si>
  <si>
    <t>Duchess</t>
  </si>
  <si>
    <t>Knave</t>
  </si>
  <si>
    <t>Gryphon</t>
  </si>
  <si>
    <t>Dormouse</t>
  </si>
  <si>
    <t>MockTurtle</t>
  </si>
  <si>
    <t>MarchHare</t>
  </si>
  <si>
    <t>Sister_count</t>
  </si>
  <si>
    <t>Sister</t>
  </si>
  <si>
    <t>pun p</t>
  </si>
  <si>
    <t>rhyme p</t>
  </si>
  <si>
    <t>logic p</t>
  </si>
  <si>
    <t>size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</si>
</sst>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"/>
  <sheetViews>
    <sheetView workbookViewId="0">
      <selection activeCell="A2" sqref="A2:A13"/>
    </sheetView>
  </sheetViews>
  <sheetFormatPr baseColWidth="10" defaultRowHeight="15" x14ac:dyDescent="0"/>
  <cols>
    <col min="2" max="2" width="26.6640625" bestFit="1" customWidth="1"/>
    <col min="4" max="4" width="12.1640625" bestFit="1" customWidth="1"/>
    <col min="5" max="5" width="15.33203125" bestFit="1" customWidth="1"/>
    <col min="6" max="6" width="15.5" bestFit="1" customWidth="1"/>
    <col min="7" max="7" width="17.1640625" bestFit="1" customWidth="1"/>
    <col min="8" max="8" width="16.6640625" bestFit="1" customWidth="1"/>
    <col min="9" max="9" width="10.33203125" bestFit="1" customWidth="1"/>
    <col min="10" max="10" width="13.6640625" bestFit="1" customWidth="1"/>
    <col min="11" max="12" width="11.83203125" bestFit="1" customWidth="1"/>
    <col min="13" max="13" width="14" bestFit="1" customWidth="1"/>
    <col min="15" max="15" width="15.33203125" bestFit="1" customWidth="1"/>
  </cols>
  <sheetData>
    <row r="1" spans="2:16"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49</v>
      </c>
    </row>
    <row r="2" spans="2:16">
      <c r="B2" t="s">
        <v>16</v>
      </c>
      <c r="C2">
        <v>28</v>
      </c>
      <c r="G2">
        <v>5</v>
      </c>
    </row>
    <row r="3" spans="2:16">
      <c r="B3" t="s">
        <v>19</v>
      </c>
      <c r="C3">
        <v>24</v>
      </c>
      <c r="G3">
        <v>4</v>
      </c>
      <c r="J3">
        <v>2</v>
      </c>
    </row>
    <row r="4" spans="2:16">
      <c r="B4" t="s">
        <v>13</v>
      </c>
      <c r="C4">
        <v>23</v>
      </c>
      <c r="P4">
        <v>2</v>
      </c>
    </row>
    <row r="5" spans="2:16">
      <c r="B5" t="s">
        <v>20</v>
      </c>
      <c r="C5">
        <v>30</v>
      </c>
      <c r="G5">
        <v>10</v>
      </c>
      <c r="J5">
        <v>2</v>
      </c>
    </row>
    <row r="6" spans="2:16">
      <c r="B6" t="s">
        <v>15</v>
      </c>
      <c r="C6">
        <v>35</v>
      </c>
      <c r="E6">
        <v>25</v>
      </c>
    </row>
    <row r="7" spans="2:16">
      <c r="B7" t="s">
        <v>17</v>
      </c>
      <c r="C7">
        <v>43</v>
      </c>
      <c r="D7">
        <v>2</v>
      </c>
      <c r="F7">
        <v>3</v>
      </c>
      <c r="H7">
        <v>4</v>
      </c>
      <c r="J7">
        <v>14</v>
      </c>
      <c r="N7">
        <v>4</v>
      </c>
    </row>
    <row r="8" spans="2:16">
      <c r="B8" t="s">
        <v>14</v>
      </c>
      <c r="C8">
        <v>51</v>
      </c>
      <c r="D8">
        <v>33</v>
      </c>
      <c r="F8">
        <v>2</v>
      </c>
      <c r="N8">
        <v>21</v>
      </c>
      <c r="O8">
        <v>25</v>
      </c>
    </row>
    <row r="9" spans="2:16">
      <c r="B9" t="s">
        <v>24</v>
      </c>
      <c r="C9">
        <v>39</v>
      </c>
      <c r="F9">
        <v>32</v>
      </c>
      <c r="G9">
        <v>6</v>
      </c>
      <c r="H9">
        <v>3</v>
      </c>
      <c r="I9">
        <v>11</v>
      </c>
      <c r="J9">
        <v>2</v>
      </c>
      <c r="L9">
        <v>4</v>
      </c>
    </row>
    <row r="10" spans="2:16">
      <c r="B10" t="s">
        <v>23</v>
      </c>
      <c r="C10">
        <v>52</v>
      </c>
      <c r="F10">
        <v>14</v>
      </c>
      <c r="I10">
        <v>2</v>
      </c>
      <c r="J10">
        <v>18</v>
      </c>
      <c r="K10">
        <v>26</v>
      </c>
      <c r="M10">
        <v>20</v>
      </c>
    </row>
    <row r="11" spans="2:16">
      <c r="B11" t="s">
        <v>18</v>
      </c>
      <c r="C11">
        <v>29</v>
      </c>
      <c r="E11">
        <v>1</v>
      </c>
      <c r="G11">
        <v>1</v>
      </c>
      <c r="K11">
        <v>29</v>
      </c>
      <c r="M11">
        <v>31</v>
      </c>
    </row>
    <row r="12" spans="2:16">
      <c r="B12" t="s">
        <v>21</v>
      </c>
      <c r="C12">
        <v>15</v>
      </c>
      <c r="D12">
        <v>20</v>
      </c>
      <c r="F12">
        <v>9</v>
      </c>
      <c r="G12">
        <v>8</v>
      </c>
      <c r="I12">
        <v>26</v>
      </c>
      <c r="J12">
        <v>1</v>
      </c>
      <c r="L12">
        <v>2</v>
      </c>
      <c r="M12">
        <v>2</v>
      </c>
      <c r="N12">
        <v>5</v>
      </c>
      <c r="O12">
        <v>12</v>
      </c>
      <c r="P12">
        <v>7</v>
      </c>
    </row>
    <row r="13" spans="2:16">
      <c r="B13" t="s">
        <v>22</v>
      </c>
      <c r="C13">
        <v>22</v>
      </c>
      <c r="F13">
        <v>10</v>
      </c>
      <c r="G13">
        <v>8</v>
      </c>
      <c r="I13">
        <v>22</v>
      </c>
      <c r="J13">
        <v>1</v>
      </c>
      <c r="K13">
        <v>2</v>
      </c>
      <c r="L13">
        <v>3</v>
      </c>
      <c r="M13">
        <v>2</v>
      </c>
      <c r="N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L2" sqref="L2"/>
    </sheetView>
  </sheetViews>
  <sheetFormatPr baseColWidth="10" defaultRowHeight="15" x14ac:dyDescent="0"/>
  <cols>
    <col min="2" max="2" width="26.6640625" bestFit="1" customWidth="1"/>
    <col min="8" max="8" width="12.5" bestFit="1" customWidth="1"/>
    <col min="9" max="9" width="12.5" customWidth="1"/>
    <col min="10" max="10" width="14.1640625" customWidth="1"/>
  </cols>
  <sheetData>
    <row r="1" spans="1:11">
      <c r="B1" t="s">
        <v>25</v>
      </c>
      <c r="C1" t="s">
        <v>26</v>
      </c>
      <c r="D1" t="s">
        <v>27</v>
      </c>
      <c r="E1" t="s">
        <v>51</v>
      </c>
      <c r="F1" t="s">
        <v>28</v>
      </c>
      <c r="G1" t="s">
        <v>52</v>
      </c>
      <c r="H1" t="s">
        <v>29</v>
      </c>
      <c r="I1" t="s">
        <v>53</v>
      </c>
      <c r="J1" t="s">
        <v>30</v>
      </c>
      <c r="K1" t="s">
        <v>54</v>
      </c>
    </row>
    <row r="2" spans="1:11">
      <c r="A2">
        <v>1</v>
      </c>
      <c r="B2" t="s">
        <v>16</v>
      </c>
      <c r="C2">
        <v>30</v>
      </c>
      <c r="D2">
        <v>2</v>
      </c>
      <c r="E2" s="1">
        <f>D2/39%</f>
        <v>5.1282051282051277</v>
      </c>
      <c r="F2">
        <v>0</v>
      </c>
      <c r="G2" s="1">
        <f>F2/41%</f>
        <v>0</v>
      </c>
      <c r="H2">
        <v>1</v>
      </c>
      <c r="I2" s="1">
        <f>H2/31%</f>
        <v>3.2258064516129035</v>
      </c>
      <c r="J2">
        <v>3</v>
      </c>
      <c r="K2" s="1">
        <f>J2/24%</f>
        <v>12.5</v>
      </c>
    </row>
    <row r="3" spans="1:11">
      <c r="A3">
        <v>2</v>
      </c>
      <c r="B3" t="s">
        <v>19</v>
      </c>
      <c r="C3">
        <v>26</v>
      </c>
      <c r="D3">
        <v>2</v>
      </c>
      <c r="E3" s="1">
        <f t="shared" ref="E3:E13" si="0">D3/39%</f>
        <v>5.1282051282051277</v>
      </c>
      <c r="F3">
        <v>2</v>
      </c>
      <c r="G3" s="1">
        <f t="shared" ref="G3:G13" si="1">F3/41%</f>
        <v>4.8780487804878048</v>
      </c>
      <c r="H3">
        <v>0</v>
      </c>
      <c r="I3" s="1">
        <f t="shared" ref="I3:I13" si="2">H3/31%</f>
        <v>0</v>
      </c>
      <c r="J3">
        <v>2</v>
      </c>
      <c r="K3" s="1">
        <f t="shared" ref="K3:K13" si="3">J3/24%</f>
        <v>8.3333333333333339</v>
      </c>
    </row>
    <row r="4" spans="1:11">
      <c r="A4">
        <v>3</v>
      </c>
      <c r="B4" t="s">
        <v>13</v>
      </c>
      <c r="C4">
        <v>48</v>
      </c>
      <c r="D4">
        <v>4</v>
      </c>
      <c r="E4" s="1">
        <f t="shared" si="0"/>
        <v>10.256410256410255</v>
      </c>
      <c r="F4">
        <v>0</v>
      </c>
      <c r="G4" s="1">
        <f t="shared" si="1"/>
        <v>0</v>
      </c>
      <c r="H4">
        <v>0</v>
      </c>
      <c r="I4" s="1">
        <f t="shared" si="2"/>
        <v>0</v>
      </c>
      <c r="J4">
        <v>3</v>
      </c>
      <c r="K4" s="1">
        <f t="shared" si="3"/>
        <v>12.5</v>
      </c>
    </row>
    <row r="5" spans="1:11">
      <c r="A5">
        <v>4</v>
      </c>
      <c r="B5" t="s">
        <v>20</v>
      </c>
      <c r="C5">
        <v>42</v>
      </c>
      <c r="D5">
        <v>0</v>
      </c>
      <c r="E5" s="1">
        <f t="shared" si="0"/>
        <v>0</v>
      </c>
      <c r="F5">
        <v>0</v>
      </c>
      <c r="G5" s="1">
        <f t="shared" si="1"/>
        <v>0</v>
      </c>
      <c r="H5">
        <v>3</v>
      </c>
      <c r="I5" s="1">
        <f t="shared" si="2"/>
        <v>9.67741935483871</v>
      </c>
      <c r="J5">
        <v>4</v>
      </c>
      <c r="K5" s="1">
        <f t="shared" si="3"/>
        <v>16.666666666666668</v>
      </c>
    </row>
    <row r="6" spans="1:11">
      <c r="A6">
        <v>5</v>
      </c>
      <c r="B6" t="s">
        <v>15</v>
      </c>
      <c r="C6">
        <v>92</v>
      </c>
      <c r="D6">
        <v>1</v>
      </c>
      <c r="E6" s="1">
        <f t="shared" si="0"/>
        <v>2.5641025641025639</v>
      </c>
      <c r="F6">
        <v>6</v>
      </c>
      <c r="G6" s="1">
        <f t="shared" si="1"/>
        <v>14.634146341463415</v>
      </c>
      <c r="H6">
        <v>2</v>
      </c>
      <c r="I6" s="1">
        <f t="shared" si="2"/>
        <v>6.4516129032258069</v>
      </c>
      <c r="J6">
        <v>6</v>
      </c>
      <c r="K6" s="1">
        <f t="shared" si="3"/>
        <v>25</v>
      </c>
    </row>
    <row r="7" spans="1:11">
      <c r="A7">
        <v>6</v>
      </c>
      <c r="B7" t="s">
        <v>17</v>
      </c>
      <c r="C7">
        <v>78</v>
      </c>
      <c r="D7">
        <v>2</v>
      </c>
      <c r="E7" s="1">
        <f t="shared" si="0"/>
        <v>5.1282051282051277</v>
      </c>
      <c r="F7">
        <v>4</v>
      </c>
      <c r="G7" s="1">
        <f t="shared" si="1"/>
        <v>9.7560975609756095</v>
      </c>
      <c r="H7">
        <v>1</v>
      </c>
      <c r="I7" s="1">
        <f t="shared" si="2"/>
        <v>3.2258064516129035</v>
      </c>
      <c r="J7">
        <v>2</v>
      </c>
      <c r="K7" s="1">
        <f t="shared" si="3"/>
        <v>8.3333333333333339</v>
      </c>
    </row>
    <row r="8" spans="1:11">
      <c r="A8">
        <v>7</v>
      </c>
      <c r="B8" t="s">
        <v>14</v>
      </c>
      <c r="C8">
        <v>81</v>
      </c>
      <c r="D8">
        <v>5</v>
      </c>
      <c r="E8" s="1">
        <f t="shared" si="0"/>
        <v>12.820512820512819</v>
      </c>
      <c r="F8">
        <v>2</v>
      </c>
      <c r="G8" s="1">
        <f t="shared" si="1"/>
        <v>4.8780487804878048</v>
      </c>
      <c r="H8">
        <v>3</v>
      </c>
      <c r="I8" s="1">
        <f t="shared" si="2"/>
        <v>9.67741935483871</v>
      </c>
      <c r="J8">
        <v>2</v>
      </c>
      <c r="K8" s="1">
        <f t="shared" si="3"/>
        <v>8.3333333333333339</v>
      </c>
    </row>
    <row r="9" spans="1:11">
      <c r="A9">
        <v>8</v>
      </c>
      <c r="B9" t="s">
        <v>24</v>
      </c>
      <c r="C9">
        <v>105</v>
      </c>
      <c r="D9">
        <v>0</v>
      </c>
      <c r="E9" s="1">
        <f t="shared" si="0"/>
        <v>0</v>
      </c>
      <c r="F9">
        <v>0</v>
      </c>
      <c r="G9" s="1">
        <f t="shared" si="1"/>
        <v>0</v>
      </c>
      <c r="H9">
        <v>4</v>
      </c>
      <c r="I9" s="1">
        <f t="shared" si="2"/>
        <v>12.903225806451614</v>
      </c>
      <c r="J9">
        <v>0</v>
      </c>
      <c r="K9" s="1">
        <f t="shared" si="3"/>
        <v>0</v>
      </c>
    </row>
    <row r="10" spans="1:11">
      <c r="A10">
        <v>9</v>
      </c>
      <c r="B10" t="s">
        <v>23</v>
      </c>
      <c r="C10">
        <v>71</v>
      </c>
      <c r="D10">
        <v>13</v>
      </c>
      <c r="E10" s="1">
        <f t="shared" si="0"/>
        <v>33.333333333333336</v>
      </c>
      <c r="F10">
        <v>0</v>
      </c>
      <c r="G10" s="1">
        <f t="shared" si="1"/>
        <v>0</v>
      </c>
      <c r="H10">
        <v>9</v>
      </c>
      <c r="I10" s="1">
        <f t="shared" si="2"/>
        <v>29.032258064516128</v>
      </c>
      <c r="J10">
        <v>0</v>
      </c>
      <c r="K10" s="1">
        <f t="shared" si="3"/>
        <v>0</v>
      </c>
    </row>
    <row r="11" spans="1:11">
      <c r="A11">
        <v>10</v>
      </c>
      <c r="B11" t="s">
        <v>18</v>
      </c>
      <c r="C11">
        <v>85</v>
      </c>
      <c r="D11">
        <v>4</v>
      </c>
      <c r="E11" s="1">
        <f t="shared" si="0"/>
        <v>10.256410256410255</v>
      </c>
      <c r="F11">
        <v>18</v>
      </c>
      <c r="G11" s="1">
        <f t="shared" si="1"/>
        <v>43.902439024390247</v>
      </c>
      <c r="H11">
        <v>4</v>
      </c>
      <c r="I11" s="1">
        <f t="shared" si="2"/>
        <v>12.903225806451614</v>
      </c>
      <c r="J11">
        <v>0</v>
      </c>
      <c r="K11" s="1">
        <f t="shared" si="3"/>
        <v>0</v>
      </c>
    </row>
    <row r="12" spans="1:11">
      <c r="A12">
        <v>11</v>
      </c>
      <c r="B12" t="s">
        <v>21</v>
      </c>
      <c r="C12">
        <v>74</v>
      </c>
      <c r="D12">
        <v>4</v>
      </c>
      <c r="E12" s="1">
        <f t="shared" si="0"/>
        <v>10.256410256410255</v>
      </c>
      <c r="F12">
        <v>2</v>
      </c>
      <c r="G12" s="1">
        <f t="shared" si="1"/>
        <v>4.8780487804878048</v>
      </c>
      <c r="H12">
        <v>2</v>
      </c>
      <c r="I12" s="1">
        <f t="shared" si="2"/>
        <v>6.4516129032258069</v>
      </c>
      <c r="J12">
        <v>1</v>
      </c>
      <c r="K12" s="1">
        <f t="shared" si="3"/>
        <v>4.166666666666667</v>
      </c>
    </row>
    <row r="13" spans="1:11">
      <c r="A13">
        <v>12</v>
      </c>
      <c r="B13" t="s">
        <v>22</v>
      </c>
      <c r="C13">
        <v>72</v>
      </c>
      <c r="D13">
        <v>2</v>
      </c>
      <c r="E13" s="1">
        <f t="shared" si="0"/>
        <v>5.1282051282051277</v>
      </c>
      <c r="F13">
        <v>7</v>
      </c>
      <c r="G13" s="1">
        <f t="shared" si="1"/>
        <v>17.073170731707318</v>
      </c>
      <c r="H13">
        <v>2</v>
      </c>
      <c r="I13" s="1">
        <f t="shared" si="2"/>
        <v>6.4516129032258069</v>
      </c>
      <c r="J13">
        <v>1</v>
      </c>
      <c r="K13" s="1">
        <f t="shared" si="3"/>
        <v>4.166666666666667</v>
      </c>
    </row>
    <row r="14" spans="1:11">
      <c r="D14">
        <f>SUM(D2:D13)</f>
        <v>39</v>
      </c>
      <c r="F14">
        <f>SUM(F2:F13)</f>
        <v>41</v>
      </c>
      <c r="H14">
        <f>SUM(H2:H13)</f>
        <v>31</v>
      </c>
      <c r="J14">
        <f>SUM(J2:J13)</f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baseColWidth="10" defaultRowHeight="15" x14ac:dyDescent="0"/>
  <cols>
    <col min="1" max="1" width="15.33203125" customWidth="1"/>
    <col min="2" max="2" width="28.5" bestFit="1" customWidth="1"/>
  </cols>
  <sheetData>
    <row r="1" spans="1:2">
      <c r="A1" t="s">
        <v>31</v>
      </c>
      <c r="B1" t="s">
        <v>32</v>
      </c>
    </row>
    <row r="2" spans="1:2">
      <c r="A2" t="s">
        <v>36</v>
      </c>
      <c r="B2">
        <v>1</v>
      </c>
    </row>
    <row r="3" spans="1:2">
      <c r="A3" t="s">
        <v>37</v>
      </c>
      <c r="B3">
        <v>3</v>
      </c>
    </row>
    <row r="4" spans="1:2">
      <c r="A4" t="s">
        <v>38</v>
      </c>
      <c r="B4">
        <v>4</v>
      </c>
    </row>
    <row r="5" spans="1:2">
      <c r="A5" t="s">
        <v>39</v>
      </c>
      <c r="B5">
        <v>2</v>
      </c>
    </row>
    <row r="6" spans="1:2">
      <c r="A6" t="s">
        <v>40</v>
      </c>
      <c r="B6">
        <v>4</v>
      </c>
    </row>
    <row r="7" spans="1:2">
      <c r="A7" t="s">
        <v>41</v>
      </c>
      <c r="B7">
        <v>4</v>
      </c>
    </row>
    <row r="8" spans="1:2">
      <c r="A8" t="s">
        <v>42</v>
      </c>
      <c r="B8">
        <v>2</v>
      </c>
    </row>
    <row r="9" spans="1:2">
      <c r="A9" t="s">
        <v>43</v>
      </c>
      <c r="B9">
        <v>3</v>
      </c>
    </row>
    <row r="10" spans="1:2">
      <c r="A10" t="s">
        <v>47</v>
      </c>
      <c r="B10">
        <v>5</v>
      </c>
    </row>
    <row r="11" spans="1:2">
      <c r="A11" t="s">
        <v>44</v>
      </c>
      <c r="B11">
        <v>2</v>
      </c>
    </row>
    <row r="12" spans="1:2">
      <c r="A12" t="s">
        <v>45</v>
      </c>
      <c r="B12">
        <v>5</v>
      </c>
    </row>
    <row r="13" spans="1:2">
      <c r="A13" t="s">
        <v>48</v>
      </c>
      <c r="B13">
        <v>4</v>
      </c>
    </row>
    <row r="14" spans="1:2">
      <c r="A14" t="s">
        <v>46</v>
      </c>
      <c r="B14">
        <v>4</v>
      </c>
    </row>
    <row r="15" spans="1:2">
      <c r="A15" t="s">
        <v>50</v>
      </c>
      <c r="B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baseColWidth="10" defaultRowHeight="15" x14ac:dyDescent="0"/>
  <sheetData>
    <row r="1" spans="1:3">
      <c r="A1" t="s">
        <v>33</v>
      </c>
      <c r="B1" t="s">
        <v>34</v>
      </c>
      <c r="C1" t="s">
        <v>35</v>
      </c>
    </row>
    <row r="2" spans="1:3">
      <c r="A2" t="s">
        <v>36</v>
      </c>
      <c r="B2" t="s">
        <v>37</v>
      </c>
      <c r="C2">
        <v>20</v>
      </c>
    </row>
    <row r="3" spans="1:3">
      <c r="A3" t="s">
        <v>36</v>
      </c>
      <c r="B3" t="s">
        <v>38</v>
      </c>
      <c r="C3">
        <v>17</v>
      </c>
    </row>
    <row r="4" spans="1:3">
      <c r="A4" t="s">
        <v>36</v>
      </c>
      <c r="B4" t="s">
        <v>39</v>
      </c>
      <c r="C4">
        <v>18</v>
      </c>
    </row>
    <row r="5" spans="1:3">
      <c r="A5" t="s">
        <v>36</v>
      </c>
      <c r="B5" t="s">
        <v>40</v>
      </c>
      <c r="C5">
        <v>6</v>
      </c>
    </row>
    <row r="6" spans="1:3">
      <c r="A6" t="s">
        <v>36</v>
      </c>
      <c r="B6" t="s">
        <v>41</v>
      </c>
      <c r="C6">
        <v>15</v>
      </c>
    </row>
    <row r="7" spans="1:3">
      <c r="A7" t="s">
        <v>36</v>
      </c>
      <c r="B7" t="s">
        <v>42</v>
      </c>
      <c r="C7">
        <v>8</v>
      </c>
    </row>
    <row r="8" spans="1:3">
      <c r="A8" t="s">
        <v>36</v>
      </c>
      <c r="B8" t="s">
        <v>43</v>
      </c>
      <c r="C8">
        <v>17</v>
      </c>
    </row>
    <row r="9" spans="1:3">
      <c r="A9" t="s">
        <v>36</v>
      </c>
      <c r="B9" t="s">
        <v>47</v>
      </c>
      <c r="C9">
        <v>31</v>
      </c>
    </row>
    <row r="10" spans="1:3">
      <c r="A10" t="s">
        <v>36</v>
      </c>
      <c r="B10" t="s">
        <v>44</v>
      </c>
      <c r="C10">
        <v>1</v>
      </c>
    </row>
    <row r="11" spans="1:3">
      <c r="A11" t="s">
        <v>36</v>
      </c>
      <c r="B11" t="s">
        <v>45</v>
      </c>
      <c r="C11">
        <v>22</v>
      </c>
    </row>
    <row r="12" spans="1:3">
      <c r="A12" t="s">
        <v>36</v>
      </c>
      <c r="B12" t="s">
        <v>48</v>
      </c>
      <c r="C12">
        <v>10</v>
      </c>
    </row>
    <row r="13" spans="1:3">
      <c r="A13" t="s">
        <v>36</v>
      </c>
      <c r="B13" t="s">
        <v>46</v>
      </c>
      <c r="C13">
        <v>12</v>
      </c>
    </row>
    <row r="14" spans="1:3">
      <c r="A14" t="s">
        <v>36</v>
      </c>
      <c r="B14" t="s">
        <v>50</v>
      </c>
      <c r="C1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mentions</vt:lpstr>
      <vt:lpstr>Surrealism markers</vt:lpstr>
      <vt:lpstr>Character Relationships</vt:lpstr>
      <vt:lpstr>Character relationships pt2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Madhushree Kamak</dc:creator>
  <cp:lastModifiedBy>Madhushree Kamak</cp:lastModifiedBy>
  <dcterms:created xsi:type="dcterms:W3CDTF">2018-04-06T12:39:30Z</dcterms:created>
  <dcterms:modified xsi:type="dcterms:W3CDTF">2018-04-13T13:19:28Z</dcterms:modified>
</cp:coreProperties>
</file>