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_TOPS\Statistics\"/>
    </mc:Choice>
  </mc:AlternateContent>
  <xr:revisionPtr revIDLastSave="0" documentId="13_ncr:1_{375F3B28-1FB9-4916-9688-84DE9159302E}" xr6:coauthVersionLast="47" xr6:coauthVersionMax="47" xr10:uidLastSave="{00000000-0000-0000-0000-000000000000}"/>
  <bookViews>
    <workbookView xWindow="-120" yWindow="-120" windowWidth="20730" windowHeight="11160" xr2:uid="{673DCD24-41CC-4930-AF6A-41611B94AB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B33" i="1"/>
  <c r="D30" i="1"/>
  <c r="C30" i="1"/>
  <c r="D29" i="1"/>
  <c r="C29" i="1"/>
  <c r="B26" i="1"/>
  <c r="D23" i="1"/>
  <c r="C23" i="1"/>
  <c r="D22" i="1"/>
  <c r="C22" i="1"/>
  <c r="B11" i="1"/>
  <c r="B10" i="1"/>
</calcChain>
</file>

<file path=xl/sharedStrings.xml><?xml version="1.0" encoding="utf-8"?>
<sst xmlns="http://schemas.openxmlformats.org/spreadsheetml/2006/main" count="36" uniqueCount="32">
  <si>
    <t>Validate the claim with 5% LoS (Level of Significance).</t>
  </si>
  <si>
    <t>girls with respect to intelligence. Tests are conducted on two groups and the following are the observations</t>
  </si>
  <si>
    <t>Question 1) There is an assumption that there is no significant difference between boys and</t>
  </si>
  <si>
    <t>Mean</t>
  </si>
  <si>
    <t>Size</t>
  </si>
  <si>
    <t>Standard Deviation</t>
  </si>
  <si>
    <t>Girls</t>
  </si>
  <si>
    <t>Boys</t>
  </si>
  <si>
    <t>Gender</t>
  </si>
  <si>
    <t>Question 2. Analyze the below data and tell whether you can conclude that smoking causes</t>
  </si>
  <si>
    <t>cancer or not?</t>
  </si>
  <si>
    <t>Category</t>
  </si>
  <si>
    <t>Diagnosed as Cancer</t>
  </si>
  <si>
    <t>Without Cancer</t>
  </si>
  <si>
    <t>Total</t>
  </si>
  <si>
    <t>Smokers</t>
  </si>
  <si>
    <t>Non-Smokers</t>
  </si>
  <si>
    <t>For girls</t>
  </si>
  <si>
    <t>For Boys</t>
  </si>
  <si>
    <t>Ans:</t>
  </si>
  <si>
    <t>There is a difference in the mean and confidence interval between the two groups which states that there is a significant difference between girls and boys.</t>
  </si>
  <si>
    <t>smoker</t>
  </si>
  <si>
    <t>non smoker</t>
  </si>
  <si>
    <t xml:space="preserve">cancer </t>
  </si>
  <si>
    <t>no cancer</t>
  </si>
  <si>
    <t>Degree of Freedom=</t>
  </si>
  <si>
    <t>CHI^2 Distribution=</t>
  </si>
  <si>
    <t>non cancer</t>
  </si>
  <si>
    <t>CHI^2</t>
  </si>
  <si>
    <t>CHI^2 Distribution right tale</t>
  </si>
  <si>
    <t>Excepted value =</t>
  </si>
  <si>
    <t>Calculated value (b33) is greater than CHI^2 Dstribution right tale (e33) then we can say that null hypothesis is rejected and accept alternate hypothesis.We can conclude that Smoking has a significant relation with Cancer.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</si>
</sst>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66AD25-B378-4494-802C-A80595AE145A}" name="Table3" displayName="Table3" ref="A4:D6" totalsRowShown="0">
  <autoFilter ref="A4:D6" xr:uid="{7066AD25-B378-4494-802C-A80595AE145A}"/>
  <tableColumns count="4">
    <tableColumn id="1" xr3:uid="{EFE0544E-C936-4A9C-83E0-CBBD1AAE2849}" name="Gender"/>
    <tableColumn id="2" xr3:uid="{8FE57B7C-D759-4F51-A5C7-5A718F7FB9E7}" name="Mean"/>
    <tableColumn id="3" xr3:uid="{D08B2559-9051-434B-AC92-8A726252E037}" name="Standard Deviation"/>
    <tableColumn id="4" xr3:uid="{3C2266B8-471D-42E7-9BAA-80EC6FEDDAD0}" name="Siz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94F8C5-2740-4BAA-BFE7-B5463E621544}" name="Table4" displayName="Table4" ref="A16:D19" totalsRowShown="0">
  <autoFilter ref="A16:D19" xr:uid="{8B94F8C5-2740-4BAA-BFE7-B5463E621544}"/>
  <tableColumns count="4">
    <tableColumn id="1" xr3:uid="{754E518A-8151-425C-B59A-DCDC361573A0}" name="Category"/>
    <tableColumn id="2" xr3:uid="{1EE66BD9-160F-4B99-9620-190BC765AB89}" name="Diagnosed as Cancer"/>
    <tableColumn id="3" xr3:uid="{DD162B73-789F-4622-8C07-A188CD72E883}" name="Without Cancer"/>
    <tableColumn id="4" xr3:uid="{3E8873CA-A18C-4315-AF34-A40826B2A3B5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A0E2-B73A-4EFE-8160-61B0007FD39C}">
  <dimension ref="A1:E36"/>
  <sheetViews>
    <sheetView tabSelected="1" workbookViewId="0">
      <selection activeCell="E10" sqref="E10"/>
    </sheetView>
  </sheetViews>
  <sheetFormatPr defaultRowHeight="15" x14ac:dyDescent="0.25"/>
  <cols>
    <col min="1" max="1" width="19.140625" customWidth="1"/>
    <col min="2" max="2" width="21.28515625" customWidth="1"/>
    <col min="3" max="3" width="33.7109375" customWidth="1"/>
    <col min="4" max="4" width="18.7109375" customWidth="1"/>
    <col min="5" max="5" width="38.5703125" customWidth="1"/>
  </cols>
  <sheetData>
    <row r="1" spans="1:5" x14ac:dyDescent="0.25">
      <c r="A1" s="1" t="s">
        <v>2</v>
      </c>
    </row>
    <row r="2" spans="1:5" x14ac:dyDescent="0.25">
      <c r="A2" s="1" t="s">
        <v>1</v>
      </c>
    </row>
    <row r="4" spans="1:5" x14ac:dyDescent="0.25">
      <c r="A4" t="s">
        <v>8</v>
      </c>
      <c r="B4" t="s">
        <v>3</v>
      </c>
      <c r="C4" t="s">
        <v>5</v>
      </c>
      <c r="D4" t="s">
        <v>4</v>
      </c>
    </row>
    <row r="5" spans="1:5" x14ac:dyDescent="0.25">
      <c r="A5" t="s">
        <v>6</v>
      </c>
      <c r="B5">
        <v>89</v>
      </c>
      <c r="C5">
        <v>4</v>
      </c>
      <c r="D5">
        <v>50</v>
      </c>
    </row>
    <row r="6" spans="1:5" x14ac:dyDescent="0.25">
      <c r="A6" t="s">
        <v>7</v>
      </c>
      <c r="B6">
        <v>82</v>
      </c>
      <c r="C6">
        <v>9</v>
      </c>
      <c r="D6">
        <v>120</v>
      </c>
    </row>
    <row r="8" spans="1:5" x14ac:dyDescent="0.25">
      <c r="A8" s="1" t="s">
        <v>0</v>
      </c>
    </row>
    <row r="10" spans="1:5" ht="75" x14ac:dyDescent="0.25">
      <c r="A10" s="5" t="s">
        <v>19</v>
      </c>
      <c r="B10" s="5">
        <f>_xlfn.CONFIDENCE.T(0.05,C5,D5)</f>
        <v>1.1367874219829193</v>
      </c>
      <c r="C10" s="4" t="s">
        <v>17</v>
      </c>
      <c r="E10" s="3" t="s">
        <v>20</v>
      </c>
    </row>
    <row r="11" spans="1:5" x14ac:dyDescent="0.25">
      <c r="B11">
        <f>_xlfn.CONFIDENCE.T(0.05,C6,D6)</f>
        <v>1.6268180526729901</v>
      </c>
      <c r="C11" s="2" t="s">
        <v>18</v>
      </c>
    </row>
    <row r="13" spans="1:5" x14ac:dyDescent="0.25">
      <c r="A13" s="1" t="s">
        <v>9</v>
      </c>
    </row>
    <row r="14" spans="1:5" x14ac:dyDescent="0.25">
      <c r="A14" s="1" t="s">
        <v>10</v>
      </c>
    </row>
    <row r="16" spans="1:5" x14ac:dyDescent="0.25">
      <c r="A16" t="s">
        <v>11</v>
      </c>
      <c r="B16" t="s">
        <v>12</v>
      </c>
      <c r="C16" t="s">
        <v>13</v>
      </c>
      <c r="D16" t="s">
        <v>14</v>
      </c>
    </row>
    <row r="17" spans="1:4" x14ac:dyDescent="0.25">
      <c r="A17" t="s">
        <v>15</v>
      </c>
      <c r="B17">
        <v>220</v>
      </c>
      <c r="C17">
        <v>230</v>
      </c>
      <c r="D17">
        <v>550</v>
      </c>
    </row>
    <row r="18" spans="1:4" x14ac:dyDescent="0.25">
      <c r="A18" t="s">
        <v>16</v>
      </c>
      <c r="B18">
        <v>350</v>
      </c>
      <c r="C18">
        <v>640</v>
      </c>
      <c r="D18">
        <v>990</v>
      </c>
    </row>
    <row r="19" spans="1:4" x14ac:dyDescent="0.25">
      <c r="A19" t="s">
        <v>14</v>
      </c>
      <c r="B19">
        <v>380</v>
      </c>
      <c r="C19">
        <v>910</v>
      </c>
      <c r="D19">
        <v>1590</v>
      </c>
    </row>
    <row r="21" spans="1:4" x14ac:dyDescent="0.25">
      <c r="A21" s="6" t="s">
        <v>30</v>
      </c>
      <c r="C21" t="s">
        <v>23</v>
      </c>
      <c r="D21" t="s">
        <v>24</v>
      </c>
    </row>
    <row r="22" spans="1:4" x14ac:dyDescent="0.25">
      <c r="B22" t="s">
        <v>21</v>
      </c>
      <c r="C22">
        <f>(D17*B19)/D19</f>
        <v>131.44654088050314</v>
      </c>
      <c r="D22">
        <f>(D17*C19)/D19</f>
        <v>314.77987421383648</v>
      </c>
    </row>
    <row r="23" spans="1:4" x14ac:dyDescent="0.25">
      <c r="B23" t="s">
        <v>22</v>
      </c>
      <c r="C23">
        <f>(D18*B19)/D19</f>
        <v>236.60377358490567</v>
      </c>
      <c r="D23">
        <f>(D18*C19)/D19</f>
        <v>566.60377358490564</v>
      </c>
    </row>
    <row r="26" spans="1:4" x14ac:dyDescent="0.25">
      <c r="A26" s="6" t="s">
        <v>25</v>
      </c>
      <c r="B26">
        <f>(2-1)*(2-1)</f>
        <v>1</v>
      </c>
    </row>
    <row r="28" spans="1:4" x14ac:dyDescent="0.25">
      <c r="A28" s="6" t="s">
        <v>26</v>
      </c>
      <c r="C28" t="s">
        <v>23</v>
      </c>
      <c r="D28" t="s">
        <v>27</v>
      </c>
    </row>
    <row r="29" spans="1:4" x14ac:dyDescent="0.25">
      <c r="B29" t="s">
        <v>21</v>
      </c>
      <c r="C29">
        <f>(220-C22)^2/C22</f>
        <v>59.65706719629263</v>
      </c>
      <c r="D29">
        <f>(230-D22)^2/D22</f>
        <v>22.833820267782531</v>
      </c>
    </row>
    <row r="30" spans="1:4" x14ac:dyDescent="0.25">
      <c r="B30" t="s">
        <v>22</v>
      </c>
      <c r="C30">
        <f>(B18-C23)^2/C23</f>
        <v>54.346995275495757</v>
      </c>
      <c r="D30">
        <f>(C18-D23)^2/D23</f>
        <v>9.5075364886685705</v>
      </c>
    </row>
    <row r="33" spans="1:5" ht="30" x14ac:dyDescent="0.25">
      <c r="A33" s="7" t="s">
        <v>28</v>
      </c>
      <c r="B33" s="9">
        <f>SUM(C29:D30)</f>
        <v>146.34541922823948</v>
      </c>
      <c r="D33" s="8" t="s">
        <v>29</v>
      </c>
      <c r="E33" s="9">
        <f>_xlfn.CHISQ.DIST.RT(B33,B26)</f>
        <v>1.0910080365651777E-33</v>
      </c>
    </row>
    <row r="36" spans="1:5" ht="105" x14ac:dyDescent="0.25">
      <c r="C36" s="10" t="s">
        <v>31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MadhuSudan parmar</dc:creator>
  <cp:lastModifiedBy>MadhuSudan parmar</cp:lastModifiedBy>
  <dcterms:created xsi:type="dcterms:W3CDTF">2024-10-21T08:14:04Z</dcterms:created>
  <dcterms:modified xsi:type="dcterms:W3CDTF">2024-10-21T10:32:35Z</dcterms:modified>
</cp:coreProperties>
</file>