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544" windowHeight="7104" activeTab="1" xr2:uid="{00000000-000D-0000-FFFF-FFFF00000000}"/>
  </bookViews>
  <sheets>
    <sheet name="Sheet1" sheetId="1" r:id="rId1"/>
    <sheet name="Budg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8" i="2"/>
  <c r="F27" i="2"/>
  <c r="F26" i="2"/>
  <c r="F25" i="2"/>
  <c r="F24" i="2"/>
  <c r="F23" i="2"/>
  <c r="F18" i="2"/>
  <c r="F29" i="2" s="1"/>
  <c r="F22" i="2"/>
  <c r="F21" i="2"/>
  <c r="F20" i="2"/>
  <c r="F19" i="2"/>
  <c r="F14" i="2"/>
  <c r="F4" i="2"/>
  <c r="F13" i="2"/>
  <c r="F12" i="2"/>
  <c r="F11" i="2"/>
  <c r="F10" i="2"/>
  <c r="F9" i="2"/>
  <c r="F3" i="2"/>
  <c r="F8" i="2"/>
  <c r="F7" i="2"/>
  <c r="F6" i="2"/>
  <c r="F5" i="2"/>
  <c r="H8" i="1" l="1"/>
  <c r="I8" i="1"/>
  <c r="H17" i="1" l="1"/>
  <c r="I14" i="1"/>
  <c r="I16" i="1"/>
  <c r="I10" i="1"/>
  <c r="I5" i="1"/>
  <c r="I6" i="1"/>
  <c r="I12" i="1"/>
  <c r="I19" i="1"/>
  <c r="I18" i="1"/>
  <c r="I7" i="1"/>
  <c r="I20" i="1"/>
  <c r="I21" i="1"/>
  <c r="H5" i="1"/>
  <c r="H6" i="1"/>
  <c r="H11" i="1"/>
  <c r="H19" i="1"/>
  <c r="H13" i="1"/>
  <c r="H15" i="1"/>
  <c r="H7" i="1"/>
  <c r="H20" i="1"/>
  <c r="H21" i="1"/>
  <c r="H9" i="1"/>
  <c r="I22" i="1" l="1"/>
  <c r="H22" i="1" l="1"/>
</calcChain>
</file>

<file path=xl/sharedStrings.xml><?xml version="1.0" encoding="utf-8"?>
<sst xmlns="http://schemas.openxmlformats.org/spreadsheetml/2006/main" count="160" uniqueCount="75">
  <si>
    <t>Bill Of Materials</t>
  </si>
  <si>
    <t>Justifikasi Pemakaian</t>
  </si>
  <si>
    <t>Adafruit FONA SIM808</t>
  </si>
  <si>
    <t>Modul GSM dengan performa teruji</t>
  </si>
  <si>
    <t>Quantity</t>
  </si>
  <si>
    <t>DS3231 I2C RTC Module</t>
  </si>
  <si>
    <t>Modul Real-Time Clock untuk logging dan fungsi wakeup</t>
  </si>
  <si>
    <t>Turnigy Li-Po 3 Cell 3000mAh</t>
  </si>
  <si>
    <t>Baterai backup saat terjadi pemadaman</t>
  </si>
  <si>
    <t>Memungkinkan penggunaan sumber listrik PLN (utama) dan baterai (cadangan) secara bersamaan</t>
  </si>
  <si>
    <t>Menurunkan tegangan untuk digunakan Master dan Slave</t>
  </si>
  <si>
    <t>Sebagai casing bagi Master</t>
  </si>
  <si>
    <t>Sebagai casing bagi Slave</t>
  </si>
  <si>
    <t>Komponen lainnya</t>
  </si>
  <si>
    <t>MAX485 TTL to RS485 Module</t>
  </si>
  <si>
    <t>Untuk melakukan transmisi data antara Master dan Slave</t>
  </si>
  <si>
    <t>SIM Card dan biaya pulsa modul</t>
  </si>
  <si>
    <t>Untuk transmisi data dari Master ke Server</t>
  </si>
  <si>
    <t>TOTAL</t>
  </si>
  <si>
    <t>Adafruit Feather M0 Adalogger</t>
  </si>
  <si>
    <t>Sebagai Master &amp; Slave, plus logging ke kartu MicroSD</t>
  </si>
  <si>
    <t>Harga Satuan BEST</t>
  </si>
  <si>
    <t>Harga Satuan budget</t>
  </si>
  <si>
    <t>Harga Total BEST</t>
  </si>
  <si>
    <t>Harga Total budget</t>
  </si>
  <si>
    <t>Nama Komponen BEST</t>
  </si>
  <si>
    <t>Nama Komponen budget</t>
  </si>
  <si>
    <t>SIM900 GSM Module</t>
  </si>
  <si>
    <t>dapet di:</t>
  </si>
  <si>
    <t xml:space="preserve"> </t>
  </si>
  <si>
    <t>Turnigy Li-Po 3 Cell 1000mAh</t>
  </si>
  <si>
    <t>www.tokopedia.com/akhishop/adafruit-feather-m0-adalogger</t>
  </si>
  <si>
    <t>www.tokopedia.com/dielectronics/sim900-sim900a-v40-ver4-v4-module-gsm-gprs-board-with-antena</t>
  </si>
  <si>
    <t>www.tokopedia.com/akhishop/adafruit-fona-808-mini-cellular-gsm-gps-breakout</t>
  </si>
  <si>
    <t>www.tokopedia.com/rajacell/ds3231-i2c-rtc-module-for-arduino-real-time-clock-iic-module</t>
  </si>
  <si>
    <t>www.tokopedia.com/buayainstrument/turnigy-3a-ubec-with-low-voltage-buzzer</t>
  </si>
  <si>
    <t>Turnigy 3A UBEC for Li-Po</t>
  </si>
  <si>
    <t>www.tokopedia.com/buayainstrument/turnigy-5a-8-40v-sbec-ubec-for-lipo</t>
  </si>
  <si>
    <t>Turnigy 5A UBEC SBEC for Li-Po</t>
  </si>
  <si>
    <t>www.tokopedia.com/tokoduino/max485-ttl-to-rs485-to-ttl-rs-485-serial-module-converter-arduino</t>
  </si>
  <si>
    <t>www.jababekaelektrik.com/collections/electric-enclosure/products/tibox-ip66-abs-enclosure</t>
  </si>
  <si>
    <t>www.jababekaelektrik.com/collections/electric-enclosure/products/tibox-steel-enclosure-ip-65</t>
  </si>
  <si>
    <t>Tibox Steel IP65 250Hx200Wx150D</t>
  </si>
  <si>
    <t>www.indorcstore.com/id/other-lipo/949-turnigy-1000mah-3s-20c-lipo-pack.html</t>
  </si>
  <si>
    <t>www.indorcstore.com/id/other-lipo/895-turnigy-3000mah-3s-30c-lipo-pack.html</t>
  </si>
  <si>
    <t>Power switcher module (PLN ke 9V pake adapter [mirip charger HP], tambah rangkaian switcher yang belom ketemu)</t>
  </si>
  <si>
    <t>Kabel, sealant, bikin PCB, cable tie,  dan lainnya</t>
  </si>
  <si>
    <t>www.tokopedia.com/mrdelectronics/junction-box-panel-box-250x200x110mm-ip66</t>
  </si>
  <si>
    <t>Junction Box IP66 250Hx200Wx110D</t>
  </si>
  <si>
    <t>Tibox IP66 ABS 110Hx80Wx70D</t>
  </si>
  <si>
    <t>Junction Box IP66 80Hx80Wx40D</t>
  </si>
  <si>
    <t>Pressure Transmitter DC 5V 0-1.2MPa (0-10 bar)</t>
  </si>
  <si>
    <t>Sensor tekanan air</t>
  </si>
  <si>
    <t>www.tokopedia.com/diggyshop/pressure-transmitter-dc-5v-0-174-psi-12mpa-pressure-sensor</t>
  </si>
  <si>
    <t>Power switcher module</t>
  </si>
  <si>
    <t>Nama Komponen DEVICE GSM</t>
  </si>
  <si>
    <t>Harga Satuan</t>
  </si>
  <si>
    <t>Jumlah</t>
  </si>
  <si>
    <t>Harga Total</t>
  </si>
  <si>
    <t>Nama Komponen DEVICE LoRa</t>
  </si>
  <si>
    <t>www.tokopedia.com/raspberrypi/lora-bee-915-mhz-dragino</t>
  </si>
  <si>
    <t>Dragino LoRa Bee 915MHz</t>
  </si>
  <si>
    <t>Modul LoRa untuk transmisi data</t>
  </si>
  <si>
    <t>lokal</t>
  </si>
  <si>
    <t>Source</t>
  </si>
  <si>
    <t>https://www.tokopedia.com/dielectronics/sim900-sim900a-v40-ver4-v4-module-gsm-gprs-board-with-antena?src=topads_google_shopping&amp;topads_info=HAtOHAU7HpHO6sJEHAtho_nfosUOo_J76s1F6sn&amp;gclid=Cj0KCQjw95vPBRDVARIsAKvPd3LXiBTq28HKgvyx_Tp7QibVNF2NHTZjjBARfsJOw3ff7v-Qxn0okvwaAl_0EALw_wcB&amp;gclsrc=aw.ds&amp;dclid=CIT7ke2N_NYCFVeQjgodyv8Oew</t>
  </si>
  <si>
    <t>https://www.adafruit.com/product/2796</t>
  </si>
  <si>
    <t>adafruit</t>
  </si>
  <si>
    <t>https://www.tokopedia.com/pitoserba/ds3231-i2c-rtc-module-modul-jam-arduino-raspberry-pi?src=topads_google_shopping&amp;topads_info=HAthHseFoAypopth6snEH_1F6Andoseao_tho_nEHn&amp;gclid=CjwKCAjwmqHPBRBQEiwAOvbR86uzgFl0U5RCepojaNX_vb6sLFKodhIJ6EbPsxAgMqXzCrsok6HCDBoC05EQAvD_BwE&amp;gclsrc=aw.ds&amp;dclid=CJrtn8CP_NYCFUeijgodtlYCxw</t>
  </si>
  <si>
    <t>https://www.tokopedia.com/tokoduino/max485-ttl-to-rs485-to-ttl-rs-485-serial-module-converter-arduino?src=topads_google_shopping&amp;topads_info=HAtpo_jdHsJF6sJEHAtho_nfosUNoA1d6sJFHAtF&amp;gclid=CjwKCAjwmqHPBRBQEiwAOvbR86_w5yh0nawBFQ1Xo9H19RER7ehClOzYcuxnhAvN8kDu-2Y2pFuQrhoCTeEQAvD_BwE&amp;gclsrc=aw.ds&amp;dclid=CL7C8_aP_NYCFQW_jgodRykHyA</t>
  </si>
  <si>
    <t>https://www.tokopedia.com/diggyshop/pressure-transmitter-dc-5v-0-174-psi-12mpa-pressure-sensor?src=topads</t>
  </si>
  <si>
    <t>https://www.tokopedia.com/nanomarket/baterai-lipo-turnigy-1000mah-3s-20c-lipo-pack</t>
  </si>
  <si>
    <t>https://www.tokopedia.com/andreas-ega/ubec-turnigy-3a-5-6v-buzzer?trkid=f%3DCa0000L000P0W0S0Sh00Co0Po0Fr0Cb0_src%3Dsearch_page%3D1_ob%3D23_q%3DTurnigy+3A+UBEC+_catid%3D518_po%3D2</t>
  </si>
  <si>
    <t>https://www.tokopedia.com/trijayatehnik/junction-box-uk200x150x100-ip66?trkid=f%3DCa0000L000P0W0S0Sh00Co0Po0Fr0Cb0_src%3Dsearch_page%3D1_ob%3D23_q%3Djunction-box+ip66_catid%3D551_po%3D6</t>
  </si>
  <si>
    <t>https://www.tokopedia.com/trijayatehnik/junction-box-uk125x125x75-ip66?trkid=f%3DCa0000L000P0W0S0Sh00Co0Po0Fr0Cb0_src%3Dsearch_page%3D1_ob%3D23_q%3Djunction-box+ip66_catid%3D1035_po%3D9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</si>
</sst>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-421]#,##0.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3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10" xfId="0" applyBorder="1"/>
    <xf numFmtId="0" fontId="0" fillId="0" borderId="12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vertical="top"/>
    </xf>
    <xf numFmtId="0" fontId="0" fillId="0" borderId="1" xfId="0" applyFill="1" applyBorder="1"/>
    <xf numFmtId="0" fontId="0" fillId="0" borderId="2" xfId="0" applyFill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" xfId="0" applyNumberForma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2" xfId="0" applyNumberFormat="1" applyFill="1" applyBorder="1"/>
    <xf numFmtId="164" fontId="0" fillId="0" borderId="13" xfId="0" applyNumberFormat="1" applyBorder="1"/>
    <xf numFmtId="164" fontId="0" fillId="0" borderId="22" xfId="0" applyNumberFormat="1" applyBorder="1"/>
    <xf numFmtId="0" fontId="0" fillId="0" borderId="23" xfId="0" applyBorder="1"/>
    <xf numFmtId="0" fontId="0" fillId="2" borderId="1" xfId="0" applyFill="1" applyBorder="1"/>
    <xf numFmtId="0" fontId="0" fillId="2" borderId="12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/>
    <xf numFmtId="164" fontId="0" fillId="2" borderId="12" xfId="0" applyNumberFormat="1" applyFill="1" applyBorder="1"/>
    <xf numFmtId="0" fontId="1" fillId="0" borderId="0" xfId="0" applyFont="1"/>
    <xf numFmtId="164" fontId="0" fillId="0" borderId="11" xfId="0" applyNumberFormat="1" applyBorder="1"/>
    <xf numFmtId="0" fontId="0" fillId="0" borderId="9" xfId="0" applyFill="1" applyBorder="1" applyAlignment="1"/>
    <xf numFmtId="0" fontId="0" fillId="0" borderId="15" xfId="0" applyBorder="1" applyAlignment="1"/>
    <xf numFmtId="0" fontId="0" fillId="0" borderId="9" xfId="0" applyBorder="1" applyAlignment="1">
      <alignment vertical="top" wrapText="1"/>
    </xf>
    <xf numFmtId="0" fontId="0" fillId="0" borderId="9" xfId="0" applyBorder="1" applyAlignment="1"/>
    <xf numFmtId="0" fontId="0" fillId="0" borderId="9" xfId="0" applyBorder="1"/>
    <xf numFmtId="0" fontId="0" fillId="0" borderId="9" xfId="0" applyFill="1" applyBorder="1"/>
    <xf numFmtId="0" fontId="0" fillId="0" borderId="14" xfId="0" applyBorder="1"/>
    <xf numFmtId="0" fontId="0" fillId="0" borderId="12" xfId="0" applyBorder="1" applyAlignment="1">
      <alignment vertical="top" wrapText="1"/>
    </xf>
    <xf numFmtId="0" fontId="0" fillId="0" borderId="13" xfId="0" applyBorder="1"/>
    <xf numFmtId="0" fontId="0" fillId="0" borderId="26" xfId="0" applyBorder="1"/>
    <xf numFmtId="164" fontId="0" fillId="0" borderId="27" xfId="0" applyNumberFormat="1" applyBorder="1"/>
    <xf numFmtId="164" fontId="0" fillId="0" borderId="26" xfId="0" applyNumberFormat="1" applyBorder="1"/>
    <xf numFmtId="0" fontId="0" fillId="0" borderId="25" xfId="0" applyBorder="1" applyAlignment="1"/>
    <xf numFmtId="0" fontId="0" fillId="0" borderId="24" xfId="0" applyBorder="1"/>
    <xf numFmtId="0" fontId="0" fillId="0" borderId="28" xfId="0" applyBorder="1"/>
    <xf numFmtId="0" fontId="2" fillId="0" borderId="0" xfId="1"/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Border="1"/>
    <xf numFmtId="164" fontId="0" fillId="0" borderId="9" xfId="0" applyNumberFormat="1" applyBorder="1"/>
    <xf numFmtId="164" fontId="0" fillId="0" borderId="25" xfId="0" applyNumberFormat="1" applyBorder="1"/>
    <xf numFmtId="164" fontId="0" fillId="0" borderId="9" xfId="0" applyNumberFormat="1" applyFill="1" applyBorder="1"/>
    <xf numFmtId="164" fontId="0" fillId="0" borderId="15" xfId="0" applyNumberFormat="1" applyBorder="1"/>
    <xf numFmtId="0" fontId="0" fillId="0" borderId="0" xfId="0" applyAlignment="1"/>
    <xf numFmtId="0" fontId="0" fillId="0" borderId="29" xfId="0" applyFill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tokopedia.com/raspberrypi/lora-bee-915-mhz-dragino" TargetMode="External"/><Relationship Id="rId1" Type="http://schemas.openxmlformats.org/officeDocument/2006/relationships/hyperlink" Target="http://www.tokopedia.com/raspberrypi/lora-bee-915-mhz-drag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7"/>
  <sheetViews>
    <sheetView topLeftCell="D1" workbookViewId="0">
      <selection activeCell="B4" sqref="B4:I22"/>
    </sheetView>
  </sheetViews>
  <sheetFormatPr defaultRowHeight="14.4" x14ac:dyDescent="0.3"/>
  <cols>
    <col min="1" max="1" width="26.33203125" customWidth="1"/>
    <col min="2" max="2" width="31.33203125" customWidth="1"/>
    <col min="3" max="3" width="39.44140625" customWidth="1"/>
    <col min="4" max="4" width="51.109375" customWidth="1"/>
    <col min="5" max="6" width="20" customWidth="1"/>
    <col min="7" max="7" width="8.6640625" bestFit="1" customWidth="1"/>
    <col min="8" max="8" width="23.6640625" customWidth="1"/>
    <col min="9" max="9" width="22.6640625" customWidth="1"/>
  </cols>
  <sheetData>
    <row r="2" spans="1:9" ht="23.4" x14ac:dyDescent="0.45">
      <c r="B2" s="35" t="s">
        <v>0</v>
      </c>
    </row>
    <row r="3" spans="1:9" ht="15" thickBot="1" x14ac:dyDescent="0.35"/>
    <row r="4" spans="1:9" ht="15.6" thickTop="1" thickBot="1" x14ac:dyDescent="0.35">
      <c r="A4" t="s">
        <v>28</v>
      </c>
      <c r="B4" s="11" t="s">
        <v>25</v>
      </c>
      <c r="C4" s="11" t="s">
        <v>26</v>
      </c>
      <c r="D4" s="11" t="s">
        <v>1</v>
      </c>
      <c r="E4" s="11" t="s">
        <v>21</v>
      </c>
      <c r="F4" s="11" t="s">
        <v>22</v>
      </c>
      <c r="G4" s="11" t="s">
        <v>4</v>
      </c>
      <c r="H4" s="11" t="s">
        <v>23</v>
      </c>
      <c r="I4" s="11" t="s">
        <v>24</v>
      </c>
    </row>
    <row r="5" spans="1:9" ht="15" thickTop="1" x14ac:dyDescent="0.3">
      <c r="A5" t="s">
        <v>31</v>
      </c>
      <c r="B5" s="55" t="s">
        <v>19</v>
      </c>
      <c r="C5" s="56"/>
      <c r="D5" s="7" t="s">
        <v>20</v>
      </c>
      <c r="E5" s="13">
        <v>305000</v>
      </c>
      <c r="F5" s="14">
        <v>305000</v>
      </c>
      <c r="G5" s="7">
        <v>1</v>
      </c>
      <c r="H5" s="13">
        <f t="shared" ref="H5:H21" si="0">E5*G5</f>
        <v>305000</v>
      </c>
      <c r="I5" s="23">
        <f t="shared" ref="I5:I21" si="1">F5*G5</f>
        <v>305000</v>
      </c>
    </row>
    <row r="6" spans="1:9" x14ac:dyDescent="0.3">
      <c r="A6" t="s">
        <v>34</v>
      </c>
      <c r="B6" s="57" t="s">
        <v>5</v>
      </c>
      <c r="C6" s="58"/>
      <c r="D6" s="3" t="s">
        <v>6</v>
      </c>
      <c r="E6" s="4">
        <v>24500</v>
      </c>
      <c r="F6" s="15">
        <v>24500</v>
      </c>
      <c r="G6" s="3">
        <v>1</v>
      </c>
      <c r="H6" s="4">
        <f t="shared" si="0"/>
        <v>24500</v>
      </c>
      <c r="I6" s="24">
        <f t="shared" si="1"/>
        <v>24500</v>
      </c>
    </row>
    <row r="7" spans="1:9" x14ac:dyDescent="0.3">
      <c r="A7" t="s">
        <v>39</v>
      </c>
      <c r="B7" s="57" t="s">
        <v>14</v>
      </c>
      <c r="C7" s="58"/>
      <c r="D7" s="3" t="s">
        <v>15</v>
      </c>
      <c r="E7" s="4">
        <v>20000</v>
      </c>
      <c r="F7" s="15">
        <v>20000</v>
      </c>
      <c r="G7" s="3">
        <v>2</v>
      </c>
      <c r="H7" s="4">
        <f>E7*G7</f>
        <v>40000</v>
      </c>
      <c r="I7" s="24">
        <f>F7*G7</f>
        <v>40000</v>
      </c>
    </row>
    <row r="8" spans="1:9" x14ac:dyDescent="0.3">
      <c r="A8" t="s">
        <v>53</v>
      </c>
      <c r="B8" s="65" t="s">
        <v>51</v>
      </c>
      <c r="C8" s="66"/>
      <c r="D8" s="3" t="s">
        <v>52</v>
      </c>
      <c r="E8" s="8">
        <v>250000</v>
      </c>
      <c r="F8" s="16">
        <v>250000</v>
      </c>
      <c r="G8" s="3">
        <v>1</v>
      </c>
      <c r="H8" s="36">
        <f>E8*G8</f>
        <v>250000</v>
      </c>
      <c r="I8" s="24">
        <f>F8*G8</f>
        <v>250000</v>
      </c>
    </row>
    <row r="9" spans="1:9" x14ac:dyDescent="0.3">
      <c r="A9" t="s">
        <v>33</v>
      </c>
      <c r="B9" s="12" t="s">
        <v>2</v>
      </c>
      <c r="C9" s="29"/>
      <c r="D9" s="3" t="s">
        <v>3</v>
      </c>
      <c r="E9" s="4">
        <v>750000</v>
      </c>
      <c r="F9" s="31"/>
      <c r="G9" s="3">
        <v>1</v>
      </c>
      <c r="H9" s="4">
        <f>E9*G9</f>
        <v>750000</v>
      </c>
      <c r="I9" s="34"/>
    </row>
    <row r="10" spans="1:9" x14ac:dyDescent="0.3">
      <c r="A10" t="s">
        <v>32</v>
      </c>
      <c r="B10" s="30" t="s">
        <v>29</v>
      </c>
      <c r="C10" s="2" t="s">
        <v>27</v>
      </c>
      <c r="D10" s="3"/>
      <c r="E10" s="32"/>
      <c r="F10" s="15">
        <v>220000</v>
      </c>
      <c r="G10" s="3">
        <v>1</v>
      </c>
      <c r="H10" s="32"/>
      <c r="I10" s="24">
        <f>F10*G10</f>
        <v>220000</v>
      </c>
    </row>
    <row r="11" spans="1:9" x14ac:dyDescent="0.3">
      <c r="A11" t="s">
        <v>44</v>
      </c>
      <c r="B11" s="12" t="s">
        <v>7</v>
      </c>
      <c r="C11" s="29"/>
      <c r="D11" s="3" t="s">
        <v>8</v>
      </c>
      <c r="E11" s="4">
        <v>500000</v>
      </c>
      <c r="F11" s="31"/>
      <c r="G11" s="3">
        <v>1</v>
      </c>
      <c r="H11" s="4">
        <f t="shared" si="0"/>
        <v>500000</v>
      </c>
      <c r="I11" s="34"/>
    </row>
    <row r="12" spans="1:9" x14ac:dyDescent="0.3">
      <c r="A12" t="s">
        <v>43</v>
      </c>
      <c r="B12" s="30" t="s">
        <v>29</v>
      </c>
      <c r="C12" s="2" t="s">
        <v>30</v>
      </c>
      <c r="D12" s="3"/>
      <c r="E12" s="32"/>
      <c r="F12" s="15">
        <v>190000</v>
      </c>
      <c r="G12" s="3">
        <v>1</v>
      </c>
      <c r="H12" s="32"/>
      <c r="I12" s="24">
        <f t="shared" si="1"/>
        <v>190000</v>
      </c>
    </row>
    <row r="13" spans="1:9" x14ac:dyDescent="0.3">
      <c r="A13" t="s">
        <v>37</v>
      </c>
      <c r="B13" s="12" t="s">
        <v>38</v>
      </c>
      <c r="C13" s="29"/>
      <c r="D13" s="3" t="s">
        <v>10</v>
      </c>
      <c r="E13" s="4">
        <v>115000</v>
      </c>
      <c r="F13" s="31"/>
      <c r="G13" s="3">
        <v>2</v>
      </c>
      <c r="H13" s="4">
        <f>E13*G13</f>
        <v>230000</v>
      </c>
      <c r="I13" s="34"/>
    </row>
    <row r="14" spans="1:9" x14ac:dyDescent="0.3">
      <c r="A14" t="s">
        <v>35</v>
      </c>
      <c r="B14" s="30" t="s">
        <v>29</v>
      </c>
      <c r="C14" s="17" t="s">
        <v>36</v>
      </c>
      <c r="D14" s="3"/>
      <c r="E14" s="33"/>
      <c r="F14" s="15">
        <v>85000</v>
      </c>
      <c r="G14" s="18">
        <v>2</v>
      </c>
      <c r="H14" s="32"/>
      <c r="I14" s="24">
        <f>F14*G14</f>
        <v>170000</v>
      </c>
    </row>
    <row r="15" spans="1:9" x14ac:dyDescent="0.3">
      <c r="A15" t="s">
        <v>41</v>
      </c>
      <c r="B15" s="12" t="s">
        <v>42</v>
      </c>
      <c r="C15" s="29"/>
      <c r="D15" s="3" t="s">
        <v>11</v>
      </c>
      <c r="E15" s="4">
        <v>306000</v>
      </c>
      <c r="F15" s="31"/>
      <c r="G15" s="3">
        <v>1</v>
      </c>
      <c r="H15" s="4">
        <f>E15*G15</f>
        <v>306000</v>
      </c>
      <c r="I15" s="34"/>
    </row>
    <row r="16" spans="1:9" x14ac:dyDescent="0.3">
      <c r="A16" t="s">
        <v>47</v>
      </c>
      <c r="B16" s="30" t="s">
        <v>29</v>
      </c>
      <c r="C16" s="2" t="s">
        <v>48</v>
      </c>
      <c r="D16" s="3"/>
      <c r="E16" s="33"/>
      <c r="F16" s="21">
        <v>95000</v>
      </c>
      <c r="G16" s="18">
        <v>1</v>
      </c>
      <c r="H16" s="32"/>
      <c r="I16" s="25">
        <f>F16*G16</f>
        <v>95000</v>
      </c>
    </row>
    <row r="17" spans="1:9" x14ac:dyDescent="0.3">
      <c r="A17" t="s">
        <v>40</v>
      </c>
      <c r="B17" s="2" t="s">
        <v>49</v>
      </c>
      <c r="C17" s="29"/>
      <c r="D17" s="3" t="s">
        <v>12</v>
      </c>
      <c r="E17" s="4">
        <v>49500</v>
      </c>
      <c r="F17" s="31"/>
      <c r="G17" s="3">
        <v>1</v>
      </c>
      <c r="H17" s="4">
        <f t="shared" ref="H17" si="2">E17*G17</f>
        <v>49500</v>
      </c>
      <c r="I17" s="34"/>
    </row>
    <row r="18" spans="1:9" x14ac:dyDescent="0.3">
      <c r="A18" t="s">
        <v>47</v>
      </c>
      <c r="B18" s="30" t="s">
        <v>29</v>
      </c>
      <c r="C18" s="2" t="s">
        <v>50</v>
      </c>
      <c r="D18" s="3"/>
      <c r="E18" s="32"/>
      <c r="F18" s="15">
        <v>19000</v>
      </c>
      <c r="G18" s="3">
        <v>1</v>
      </c>
      <c r="H18" s="32"/>
      <c r="I18" s="24">
        <f t="shared" si="1"/>
        <v>19000</v>
      </c>
    </row>
    <row r="19" spans="1:9" ht="35.25" customHeight="1" x14ac:dyDescent="0.3">
      <c r="B19" s="59" t="s">
        <v>45</v>
      </c>
      <c r="C19" s="60"/>
      <c r="D19" s="10" t="s">
        <v>9</v>
      </c>
      <c r="E19" s="8">
        <v>200000</v>
      </c>
      <c r="F19" s="16">
        <v>200000</v>
      </c>
      <c r="G19" s="9">
        <v>1</v>
      </c>
      <c r="H19" s="4">
        <f>E19*G19</f>
        <v>200000</v>
      </c>
      <c r="I19" s="24">
        <f>F19*G19</f>
        <v>200000</v>
      </c>
    </row>
    <row r="20" spans="1:9" x14ac:dyDescent="0.3">
      <c r="B20" s="61" t="s">
        <v>16</v>
      </c>
      <c r="C20" s="62"/>
      <c r="D20" s="3" t="s">
        <v>17</v>
      </c>
      <c r="E20" s="4">
        <v>100000</v>
      </c>
      <c r="F20" s="15">
        <v>100000</v>
      </c>
      <c r="G20" s="3">
        <v>1</v>
      </c>
      <c r="H20" s="4">
        <f t="shared" si="0"/>
        <v>100000</v>
      </c>
      <c r="I20" s="24">
        <f t="shared" si="1"/>
        <v>100000</v>
      </c>
    </row>
    <row r="21" spans="1:9" ht="15" thickBot="1" x14ac:dyDescent="0.35">
      <c r="B21" s="63" t="s">
        <v>13</v>
      </c>
      <c r="C21" s="64"/>
      <c r="D21" s="5" t="s">
        <v>46</v>
      </c>
      <c r="E21" s="20">
        <v>200000</v>
      </c>
      <c r="F21" s="22">
        <v>200000</v>
      </c>
      <c r="G21" s="5">
        <v>1</v>
      </c>
      <c r="H21" s="20">
        <f t="shared" si="0"/>
        <v>200000</v>
      </c>
      <c r="I21" s="26">
        <f t="shared" si="1"/>
        <v>200000</v>
      </c>
    </row>
    <row r="22" spans="1:9" ht="15.6" thickTop="1" thickBot="1" x14ac:dyDescent="0.35">
      <c r="B22" s="6"/>
      <c r="C22" s="6"/>
      <c r="D22" s="6"/>
      <c r="E22" s="28"/>
      <c r="F22" s="53" t="s">
        <v>18</v>
      </c>
      <c r="G22" s="54"/>
      <c r="H22" s="19">
        <f>SUM(H5:H21)</f>
        <v>2955000</v>
      </c>
      <c r="I22" s="27">
        <f>SUM(I5:I21)</f>
        <v>1813500</v>
      </c>
    </row>
    <row r="23" spans="1:9" ht="15" thickTop="1" x14ac:dyDescent="0.3">
      <c r="E23" s="1"/>
      <c r="F23" s="1"/>
      <c r="H23" s="1"/>
    </row>
    <row r="24" spans="1:9" x14ac:dyDescent="0.3">
      <c r="E24" s="1"/>
      <c r="F24" s="1"/>
      <c r="H24" s="1"/>
    </row>
    <row r="25" spans="1:9" x14ac:dyDescent="0.3">
      <c r="E25" s="1"/>
      <c r="F25" s="1"/>
      <c r="H25" s="1"/>
    </row>
    <row r="26" spans="1:9" x14ac:dyDescent="0.3">
      <c r="E26" s="1"/>
      <c r="F26" s="1"/>
      <c r="H26" s="1"/>
    </row>
    <row r="27" spans="1:9" x14ac:dyDescent="0.3">
      <c r="E27" s="1"/>
      <c r="F27" s="1"/>
      <c r="G27" s="1"/>
    </row>
  </sheetData>
  <mergeCells count="8">
    <mergeCell ref="F22:G22"/>
    <mergeCell ref="B5:C5"/>
    <mergeCell ref="B6:C6"/>
    <mergeCell ref="B7:C7"/>
    <mergeCell ref="B19:C19"/>
    <mergeCell ref="B20:C20"/>
    <mergeCell ref="B21:C21"/>
    <mergeCell ref="B8:C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G4" sqref="G4"/>
    </sheetView>
  </sheetViews>
  <sheetFormatPr defaultRowHeight="14.4" x14ac:dyDescent="0.3"/>
  <cols>
    <col min="2" max="2" width="43.5546875" bestFit="1" customWidth="1"/>
    <col min="3" max="3" width="52.88671875" bestFit="1" customWidth="1"/>
    <col min="4" max="4" width="19.44140625" bestFit="1" customWidth="1"/>
    <col min="5" max="5" width="8.6640625" bestFit="1" customWidth="1"/>
    <col min="6" max="6" width="17.88671875" bestFit="1" customWidth="1"/>
    <col min="7" max="7" width="50.77734375" style="72" customWidth="1"/>
  </cols>
  <sheetData>
    <row r="1" spans="1:7" ht="15" thickBot="1" x14ac:dyDescent="0.35"/>
    <row r="2" spans="1:7" ht="15.6" thickTop="1" thickBot="1" x14ac:dyDescent="0.35">
      <c r="B2" s="11" t="s">
        <v>55</v>
      </c>
      <c r="C2" s="11" t="s">
        <v>1</v>
      </c>
      <c r="D2" s="11" t="s">
        <v>56</v>
      </c>
      <c r="E2" s="11" t="s">
        <v>57</v>
      </c>
      <c r="F2" s="67" t="s">
        <v>58</v>
      </c>
      <c r="G2" s="73" t="s">
        <v>64</v>
      </c>
    </row>
    <row r="3" spans="1:7" ht="15" thickTop="1" x14ac:dyDescent="0.3">
      <c r="A3" t="s">
        <v>63</v>
      </c>
      <c r="B3" s="41" t="s">
        <v>27</v>
      </c>
      <c r="C3" s="12" t="s">
        <v>3</v>
      </c>
      <c r="D3" s="15">
        <v>220000</v>
      </c>
      <c r="E3" s="3">
        <v>1</v>
      </c>
      <c r="F3" s="68">
        <f>D3*E3</f>
        <v>220000</v>
      </c>
      <c r="G3" s="74" t="s">
        <v>65</v>
      </c>
    </row>
    <row r="4" spans="1:7" x14ac:dyDescent="0.3">
      <c r="A4" t="s">
        <v>63</v>
      </c>
      <c r="B4" s="40" t="s">
        <v>16</v>
      </c>
      <c r="C4" s="12" t="s">
        <v>17</v>
      </c>
      <c r="D4" s="15">
        <v>100000</v>
      </c>
      <c r="E4" s="3">
        <v>1</v>
      </c>
      <c r="F4" s="68">
        <f>D4*E4</f>
        <v>100000</v>
      </c>
      <c r="G4" s="75"/>
    </row>
    <row r="5" spans="1:7" x14ac:dyDescent="0.3">
      <c r="A5" t="s">
        <v>67</v>
      </c>
      <c r="B5" s="49" t="s">
        <v>19</v>
      </c>
      <c r="C5" s="46" t="s">
        <v>20</v>
      </c>
      <c r="D5" s="47">
        <v>305000</v>
      </c>
      <c r="E5" s="7">
        <v>1</v>
      </c>
      <c r="F5" s="69">
        <f t="shared" ref="F5:F14" si="0">D5*E5</f>
        <v>305000</v>
      </c>
      <c r="G5" s="75" t="s">
        <v>66</v>
      </c>
    </row>
    <row r="6" spans="1:7" x14ac:dyDescent="0.3">
      <c r="A6" t="s">
        <v>63</v>
      </c>
      <c r="B6" s="40" t="s">
        <v>5</v>
      </c>
      <c r="C6" s="12" t="s">
        <v>6</v>
      </c>
      <c r="D6" s="15">
        <v>24500</v>
      </c>
      <c r="E6" s="3">
        <v>1</v>
      </c>
      <c r="F6" s="68">
        <f t="shared" si="0"/>
        <v>24500</v>
      </c>
      <c r="G6" s="75" t="s">
        <v>68</v>
      </c>
    </row>
    <row r="7" spans="1:7" x14ac:dyDescent="0.3">
      <c r="A7" t="s">
        <v>63</v>
      </c>
      <c r="B7" s="40" t="s">
        <v>14</v>
      </c>
      <c r="C7" s="12" t="s">
        <v>15</v>
      </c>
      <c r="D7" s="15">
        <v>20000</v>
      </c>
      <c r="E7" s="3">
        <v>2</v>
      </c>
      <c r="F7" s="68">
        <f>D7*E7</f>
        <v>40000</v>
      </c>
      <c r="G7" s="75" t="s">
        <v>69</v>
      </c>
    </row>
    <row r="8" spans="1:7" x14ac:dyDescent="0.3">
      <c r="A8" t="s">
        <v>63</v>
      </c>
      <c r="B8" s="37" t="s">
        <v>51</v>
      </c>
      <c r="C8" s="12" t="s">
        <v>52</v>
      </c>
      <c r="D8" s="16">
        <v>250000</v>
      </c>
      <c r="E8" s="3">
        <v>1</v>
      </c>
      <c r="F8" s="68">
        <f>D8*E8</f>
        <v>250000</v>
      </c>
      <c r="G8" s="75" t="s">
        <v>70</v>
      </c>
    </row>
    <row r="9" spans="1:7" x14ac:dyDescent="0.3">
      <c r="A9" t="s">
        <v>63</v>
      </c>
      <c r="B9" s="41" t="s">
        <v>30</v>
      </c>
      <c r="C9" s="12" t="s">
        <v>8</v>
      </c>
      <c r="D9" s="15">
        <v>190000</v>
      </c>
      <c r="E9" s="3">
        <v>1</v>
      </c>
      <c r="F9" s="68">
        <f t="shared" si="0"/>
        <v>190000</v>
      </c>
      <c r="G9" s="75" t="s">
        <v>71</v>
      </c>
    </row>
    <row r="10" spans="1:7" x14ac:dyDescent="0.3">
      <c r="A10" t="s">
        <v>63</v>
      </c>
      <c r="B10" s="42" t="s">
        <v>36</v>
      </c>
      <c r="C10" s="12" t="s">
        <v>10</v>
      </c>
      <c r="D10" s="15">
        <v>85000</v>
      </c>
      <c r="E10" s="18">
        <v>2</v>
      </c>
      <c r="F10" s="68">
        <f>D10*E10</f>
        <v>170000</v>
      </c>
      <c r="G10" s="75" t="s">
        <v>72</v>
      </c>
    </row>
    <row r="11" spans="1:7" x14ac:dyDescent="0.3">
      <c r="A11" t="s">
        <v>63</v>
      </c>
      <c r="B11" s="41" t="s">
        <v>48</v>
      </c>
      <c r="C11" s="12" t="s">
        <v>11</v>
      </c>
      <c r="D11" s="21">
        <v>95000</v>
      </c>
      <c r="E11" s="18">
        <v>1</v>
      </c>
      <c r="F11" s="70">
        <f>D11*E11</f>
        <v>95000</v>
      </c>
      <c r="G11" s="75" t="s">
        <v>73</v>
      </c>
    </row>
    <row r="12" spans="1:7" x14ac:dyDescent="0.3">
      <c r="A12" t="s">
        <v>63</v>
      </c>
      <c r="B12" s="41" t="s">
        <v>50</v>
      </c>
      <c r="C12" s="12" t="s">
        <v>12</v>
      </c>
      <c r="D12" s="15">
        <v>19000</v>
      </c>
      <c r="E12" s="3">
        <v>1</v>
      </c>
      <c r="F12" s="68">
        <f t="shared" si="0"/>
        <v>19000</v>
      </c>
      <c r="G12" s="75" t="s">
        <v>74</v>
      </c>
    </row>
    <row r="13" spans="1:7" ht="30" customHeight="1" x14ac:dyDescent="0.3">
      <c r="A13" t="s">
        <v>63</v>
      </c>
      <c r="B13" s="39" t="s">
        <v>54</v>
      </c>
      <c r="C13" s="44" t="s">
        <v>9</v>
      </c>
      <c r="D13" s="16">
        <v>200000</v>
      </c>
      <c r="E13" s="9">
        <v>1</v>
      </c>
      <c r="F13" s="68">
        <f>D13*E13</f>
        <v>200000</v>
      </c>
      <c r="G13" s="75" t="s">
        <v>65</v>
      </c>
    </row>
    <row r="14" spans="1:7" ht="15" thickBot="1" x14ac:dyDescent="0.35">
      <c r="B14" s="38" t="s">
        <v>13</v>
      </c>
      <c r="C14" s="45" t="s">
        <v>46</v>
      </c>
      <c r="D14" s="22">
        <v>200000</v>
      </c>
      <c r="E14" s="5">
        <v>1</v>
      </c>
      <c r="F14" s="71">
        <f t="shared" si="0"/>
        <v>200000</v>
      </c>
      <c r="G14" s="76"/>
    </row>
    <row r="15" spans="1:7" ht="15.6" thickTop="1" thickBot="1" x14ac:dyDescent="0.35">
      <c r="B15" s="6"/>
      <c r="C15" s="6"/>
      <c r="D15" s="53" t="s">
        <v>18</v>
      </c>
      <c r="E15" s="54"/>
      <c r="F15" s="27">
        <f>SUM(F3:F14)</f>
        <v>1813500</v>
      </c>
    </row>
    <row r="16" spans="1:7" ht="15.6" thickTop="1" thickBot="1" x14ac:dyDescent="0.35"/>
    <row r="17" spans="1:7" ht="15.6" thickTop="1" thickBot="1" x14ac:dyDescent="0.35">
      <c r="B17" s="11" t="s">
        <v>59</v>
      </c>
      <c r="C17" s="11" t="s">
        <v>1</v>
      </c>
      <c r="D17" s="11" t="s">
        <v>56</v>
      </c>
      <c r="E17" s="11" t="s">
        <v>57</v>
      </c>
      <c r="F17" s="11" t="s">
        <v>58</v>
      </c>
    </row>
    <row r="18" spans="1:7" ht="15" thickTop="1" x14ac:dyDescent="0.3">
      <c r="A18" s="52" t="s">
        <v>60</v>
      </c>
      <c r="B18" s="50" t="s">
        <v>61</v>
      </c>
      <c r="C18" s="43" t="s">
        <v>62</v>
      </c>
      <c r="D18" s="14">
        <v>250000</v>
      </c>
      <c r="E18" s="51">
        <v>1</v>
      </c>
      <c r="F18" s="23">
        <f>D18*E18</f>
        <v>250000</v>
      </c>
      <c r="G18" s="52" t="s">
        <v>60</v>
      </c>
    </row>
    <row r="19" spans="1:7" x14ac:dyDescent="0.3">
      <c r="A19" t="s">
        <v>63</v>
      </c>
      <c r="B19" s="49" t="s">
        <v>19</v>
      </c>
      <c r="C19" s="46" t="s">
        <v>20</v>
      </c>
      <c r="D19" s="47">
        <v>305000</v>
      </c>
      <c r="E19" s="7">
        <v>1</v>
      </c>
      <c r="F19" s="48">
        <f t="shared" ref="F19:F20" si="1">D19*E19</f>
        <v>305000</v>
      </c>
      <c r="G19" s="75" t="s">
        <v>66</v>
      </c>
    </row>
    <row r="20" spans="1:7" x14ac:dyDescent="0.3">
      <c r="A20" t="s">
        <v>63</v>
      </c>
      <c r="B20" s="40" t="s">
        <v>5</v>
      </c>
      <c r="C20" s="12" t="s">
        <v>6</v>
      </c>
      <c r="D20" s="15">
        <v>24500</v>
      </c>
      <c r="E20" s="3">
        <v>1</v>
      </c>
      <c r="F20" s="24">
        <f t="shared" si="1"/>
        <v>24500</v>
      </c>
      <c r="G20" s="75" t="s">
        <v>68</v>
      </c>
    </row>
    <row r="21" spans="1:7" x14ac:dyDescent="0.3">
      <c r="A21" t="s">
        <v>63</v>
      </c>
      <c r="B21" s="40" t="s">
        <v>14</v>
      </c>
      <c r="C21" s="12" t="s">
        <v>15</v>
      </c>
      <c r="D21" s="15">
        <v>20000</v>
      </c>
      <c r="E21" s="3">
        <v>2</v>
      </c>
      <c r="F21" s="24">
        <f>D21*E21</f>
        <v>40000</v>
      </c>
      <c r="G21" s="75" t="s">
        <v>69</v>
      </c>
    </row>
    <row r="22" spans="1:7" x14ac:dyDescent="0.3">
      <c r="A22" t="s">
        <v>63</v>
      </c>
      <c r="B22" s="37" t="s">
        <v>51</v>
      </c>
      <c r="C22" s="12" t="s">
        <v>52</v>
      </c>
      <c r="D22" s="16">
        <v>250000</v>
      </c>
      <c r="E22" s="3">
        <v>1</v>
      </c>
      <c r="F22" s="24">
        <f>D22*E22</f>
        <v>250000</v>
      </c>
      <c r="G22" s="75" t="s">
        <v>70</v>
      </c>
    </row>
    <row r="23" spans="1:7" x14ac:dyDescent="0.3">
      <c r="A23" t="s">
        <v>63</v>
      </c>
      <c r="B23" s="41" t="s">
        <v>30</v>
      </c>
      <c r="C23" s="12" t="s">
        <v>8</v>
      </c>
      <c r="D23" s="15">
        <v>190000</v>
      </c>
      <c r="E23" s="3">
        <v>1</v>
      </c>
      <c r="F23" s="24">
        <f t="shared" ref="F23" si="2">D23*E23</f>
        <v>190000</v>
      </c>
      <c r="G23" s="75" t="s">
        <v>71</v>
      </c>
    </row>
    <row r="24" spans="1:7" x14ac:dyDescent="0.3">
      <c r="A24" t="s">
        <v>63</v>
      </c>
      <c r="B24" s="42" t="s">
        <v>36</v>
      </c>
      <c r="C24" s="12" t="s">
        <v>10</v>
      </c>
      <c r="D24" s="15">
        <v>85000</v>
      </c>
      <c r="E24" s="18">
        <v>2</v>
      </c>
      <c r="F24" s="24">
        <f>D24*E24</f>
        <v>170000</v>
      </c>
      <c r="G24" s="75" t="s">
        <v>72</v>
      </c>
    </row>
    <row r="25" spans="1:7" x14ac:dyDescent="0.3">
      <c r="A25" t="s">
        <v>63</v>
      </c>
      <c r="B25" s="41" t="s">
        <v>48</v>
      </c>
      <c r="C25" s="12" t="s">
        <v>11</v>
      </c>
      <c r="D25" s="21">
        <v>95000</v>
      </c>
      <c r="E25" s="18">
        <v>1</v>
      </c>
      <c r="F25" s="25">
        <f>D25*E25</f>
        <v>95000</v>
      </c>
      <c r="G25" s="75" t="s">
        <v>73</v>
      </c>
    </row>
    <row r="26" spans="1:7" x14ac:dyDescent="0.3">
      <c r="A26" t="s">
        <v>63</v>
      </c>
      <c r="B26" s="41" t="s">
        <v>50</v>
      </c>
      <c r="C26" s="12" t="s">
        <v>12</v>
      </c>
      <c r="D26" s="15">
        <v>19000</v>
      </c>
      <c r="E26" s="3">
        <v>1</v>
      </c>
      <c r="F26" s="24">
        <f t="shared" ref="F26" si="3">D26*E26</f>
        <v>19000</v>
      </c>
      <c r="G26" s="75" t="s">
        <v>74</v>
      </c>
    </row>
    <row r="27" spans="1:7" ht="28.8" x14ac:dyDescent="0.3">
      <c r="A27" t="s">
        <v>63</v>
      </c>
      <c r="B27" s="39" t="s">
        <v>54</v>
      </c>
      <c r="C27" s="44" t="s">
        <v>9</v>
      </c>
      <c r="D27" s="16">
        <v>200000</v>
      </c>
      <c r="E27" s="9">
        <v>1</v>
      </c>
      <c r="F27" s="24">
        <f>D27*E27</f>
        <v>200000</v>
      </c>
      <c r="G27" s="75" t="s">
        <v>65</v>
      </c>
    </row>
    <row r="28" spans="1:7" ht="15" thickBot="1" x14ac:dyDescent="0.35">
      <c r="A28" t="s">
        <v>63</v>
      </c>
      <c r="B28" s="38" t="s">
        <v>13</v>
      </c>
      <c r="C28" s="45" t="s">
        <v>46</v>
      </c>
      <c r="D28" s="22">
        <v>200000</v>
      </c>
      <c r="E28" s="5">
        <v>1</v>
      </c>
      <c r="F28" s="26">
        <f t="shared" ref="F28" si="4">D28*E28</f>
        <v>200000</v>
      </c>
    </row>
    <row r="29" spans="1:7" ht="15.6" thickTop="1" thickBot="1" x14ac:dyDescent="0.35">
      <c r="B29" s="6"/>
      <c r="C29" s="6"/>
      <c r="D29" s="53" t="s">
        <v>18</v>
      </c>
      <c r="E29" s="54"/>
      <c r="F29" s="27">
        <f>SUM(F18:F28)</f>
        <v>1743500</v>
      </c>
    </row>
    <row r="30" spans="1:7" ht="15" thickTop="1" x14ac:dyDescent="0.3"/>
  </sheetData>
  <mergeCells count="2">
    <mergeCell ref="D15:E15"/>
    <mergeCell ref="D29:E29"/>
  </mergeCells>
  <hyperlinks>
    <hyperlink ref="A18" r:id="rId1" xr:uid="{00000000-0004-0000-0100-000000000000}"/>
    <hyperlink ref="G18" r:id="rId2" xr:uid="{52F79D7A-AA91-439B-80B6-74ADDEE4E1A4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HariantoAdriprasetyo</dc:creator>
  <cp:lastModifiedBy>perfecthealth</cp:lastModifiedBy>
  <dcterms:created xsi:type="dcterms:W3CDTF">2017-09-06T06:00:15Z</dcterms:created>
  <dcterms:modified xsi:type="dcterms:W3CDTF">2017-10-19T07:30:30Z</dcterms:modified>
</cp:coreProperties>
</file>